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2庁舎管理係\→　引越先　←\08_電力契約・光熱水費支払\02_ガス契約\01_入札\05_R07\06_HP掲載（入札実施について）\2-様式\"/>
    </mc:Choice>
  </mc:AlternateContent>
  <bookViews>
    <workbookView xWindow="0" yWindow="0" windowWidth="18615" windowHeight="10980" tabRatio="815"/>
  </bookViews>
  <sheets>
    <sheet name="設計書" sheetId="8" r:id="rId1"/>
  </sheets>
  <definedNames>
    <definedName name="_xlnm.Print_Area" localSheetId="0">設計書!$B$2:$Q$26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8" l="1"/>
  <c r="F21" i="8"/>
  <c r="G21" i="8"/>
  <c r="H21" i="8"/>
  <c r="I21" i="8"/>
  <c r="J21" i="8"/>
  <c r="K21" i="8"/>
  <c r="L21" i="8"/>
  <c r="M21" i="8"/>
  <c r="N21" i="8"/>
  <c r="O21" i="8"/>
  <c r="P21" i="8" s="1"/>
  <c r="D21" i="8"/>
  <c r="P18" i="8"/>
  <c r="O16" i="8"/>
  <c r="N16" i="8"/>
  <c r="M16" i="8"/>
  <c r="L16" i="8"/>
  <c r="K16" i="8"/>
  <c r="J16" i="8"/>
  <c r="I16" i="8"/>
  <c r="H16" i="8"/>
  <c r="G16" i="8"/>
  <c r="F16" i="8"/>
  <c r="E16" i="8"/>
  <c r="D16" i="8"/>
  <c r="P13" i="8"/>
  <c r="P16" i="8" l="1"/>
  <c r="P22" i="8" s="1"/>
  <c r="P24" i="8" s="1"/>
</calcChain>
</file>

<file path=xl/sharedStrings.xml><?xml version="1.0" encoding="utf-8"?>
<sst xmlns="http://schemas.openxmlformats.org/spreadsheetml/2006/main" count="45" uniqueCount="41">
  <si>
    <t>注１：基本料金（B欄）及び従量料金単価（C欄）は，消費税相当額込みの額</t>
    <rPh sb="9" eb="10">
      <t>ラン</t>
    </rPh>
    <rPh sb="13" eb="15">
      <t>ジュウリョウ</t>
    </rPh>
    <rPh sb="21" eb="22">
      <t>ラン</t>
    </rPh>
    <rPh sb="28" eb="30">
      <t>ソウトウ</t>
    </rPh>
    <rPh sb="30" eb="31">
      <t>ガク</t>
    </rPh>
    <phoneticPr fontId="3"/>
  </si>
  <si>
    <t>注２：基本料金（B欄）及び従量料金単価（C欄）は，小数点以下の桁数の制限はない</t>
    <rPh sb="9" eb="10">
      <t>ラン</t>
    </rPh>
    <rPh sb="13" eb="15">
      <t>ジュウリョウ</t>
    </rPh>
    <rPh sb="21" eb="22">
      <t>ラン</t>
    </rPh>
    <rPh sb="31" eb="33">
      <t>ケタスウ</t>
    </rPh>
    <rPh sb="34" eb="36">
      <t>セイゲン</t>
    </rPh>
    <phoneticPr fontId="3"/>
  </si>
  <si>
    <t>①</t>
    <phoneticPr fontId="2"/>
  </si>
  <si>
    <t>②</t>
    <phoneticPr fontId="2"/>
  </si>
  <si>
    <t>③=①+②</t>
  </si>
  <si>
    <r>
      <t>7</t>
    </r>
    <r>
      <rPr>
        <sz val="10"/>
        <rFont val="ＭＳ Ｐゴシック"/>
        <family val="3"/>
        <charset val="128"/>
      </rPr>
      <t>月</t>
    </r>
    <phoneticPr fontId="2"/>
  </si>
  <si>
    <r>
      <t>9</t>
    </r>
    <r>
      <rPr>
        <sz val="10"/>
        <rFont val="ＭＳ Ｐゴシック"/>
        <family val="3"/>
        <charset val="128"/>
      </rPr>
      <t>月</t>
    </r>
    <phoneticPr fontId="2"/>
  </si>
  <si>
    <r>
      <t>8</t>
    </r>
    <r>
      <rPr>
        <sz val="10"/>
        <rFont val="ＭＳ Ｐゴシック"/>
        <family val="3"/>
        <charset val="128"/>
      </rPr>
      <t>月</t>
    </r>
    <phoneticPr fontId="2"/>
  </si>
  <si>
    <r>
      <t>10</t>
    </r>
    <r>
      <rPr>
        <sz val="10"/>
        <rFont val="ＭＳ Ｐゴシック"/>
        <family val="3"/>
        <charset val="128"/>
      </rPr>
      <t>月</t>
    </r>
    <phoneticPr fontId="2"/>
  </si>
  <si>
    <r>
      <t>11</t>
    </r>
    <r>
      <rPr>
        <sz val="10"/>
        <rFont val="ＭＳ Ｐゴシック"/>
        <family val="3"/>
        <charset val="128"/>
      </rPr>
      <t>月</t>
    </r>
    <phoneticPr fontId="2"/>
  </si>
  <si>
    <r>
      <t>12</t>
    </r>
    <r>
      <rPr>
        <sz val="10"/>
        <rFont val="ＭＳ Ｐゴシック"/>
        <family val="3"/>
        <charset val="128"/>
      </rPr>
      <t>月</t>
    </r>
    <phoneticPr fontId="2"/>
  </si>
  <si>
    <r>
      <t>1</t>
    </r>
    <r>
      <rPr>
        <sz val="10"/>
        <rFont val="ＭＳ Ｐゴシック"/>
        <family val="3"/>
        <charset val="128"/>
      </rPr>
      <t>月</t>
    </r>
    <phoneticPr fontId="2"/>
  </si>
  <si>
    <r>
      <t>2</t>
    </r>
    <r>
      <rPr>
        <sz val="10"/>
        <rFont val="ＭＳ Ｐゴシック"/>
        <family val="3"/>
        <charset val="128"/>
      </rPr>
      <t>月</t>
    </r>
    <phoneticPr fontId="2"/>
  </si>
  <si>
    <r>
      <t>3</t>
    </r>
    <r>
      <rPr>
        <sz val="10"/>
        <rFont val="ＭＳ Ｐゴシック"/>
        <family val="3"/>
        <charset val="128"/>
      </rPr>
      <t>月</t>
    </r>
    <phoneticPr fontId="2"/>
  </si>
  <si>
    <r>
      <t>4</t>
    </r>
    <r>
      <rPr>
        <sz val="10"/>
        <rFont val="ＭＳ Ｐゴシック"/>
        <family val="3"/>
        <charset val="128"/>
      </rPr>
      <t>月</t>
    </r>
    <phoneticPr fontId="2"/>
  </si>
  <si>
    <r>
      <t>5</t>
    </r>
    <r>
      <rPr>
        <sz val="10"/>
        <rFont val="ＭＳ Ｐゴシック"/>
        <family val="3"/>
        <charset val="128"/>
      </rPr>
      <t>月</t>
    </r>
    <phoneticPr fontId="2"/>
  </si>
  <si>
    <r>
      <t>入札書比較価格（円）</t>
    </r>
    <r>
      <rPr>
        <sz val="11"/>
        <rFont val="ＭＳ ゴシック"/>
        <family val="3"/>
        <charset val="128"/>
      </rPr>
      <t>[③×100／110]</t>
    </r>
    <rPh sb="3" eb="5">
      <t>ヒカク</t>
    </rPh>
    <rPh sb="5" eb="7">
      <t>カカク</t>
    </rPh>
    <phoneticPr fontId="3"/>
  </si>
  <si>
    <t>注３：小計（F欄）は，各月毎で計算した額を小数点以下切り捨て，合計（G）欄はその合計</t>
    <rPh sb="3" eb="5">
      <t>ショウケイ</t>
    </rPh>
    <rPh sb="7" eb="8">
      <t>ラン</t>
    </rPh>
    <rPh sb="11" eb="12">
      <t>カク</t>
    </rPh>
    <rPh sb="12" eb="13">
      <t>ツキ</t>
    </rPh>
    <rPh sb="13" eb="14">
      <t>ゴト</t>
    </rPh>
    <rPh sb="15" eb="17">
      <t>ケイサン</t>
    </rPh>
    <rPh sb="19" eb="20">
      <t>ガク</t>
    </rPh>
    <rPh sb="21" eb="24">
      <t>ショウスウテン</t>
    </rPh>
    <rPh sb="24" eb="26">
      <t>イカ</t>
    </rPh>
    <rPh sb="26" eb="27">
      <t>キ</t>
    </rPh>
    <rPh sb="28" eb="29">
      <t>ス</t>
    </rPh>
    <rPh sb="31" eb="33">
      <t>ゴウケイ</t>
    </rPh>
    <rPh sb="36" eb="37">
      <t>ラン</t>
    </rPh>
    <rPh sb="40" eb="42">
      <t>ゴウケイ</t>
    </rPh>
    <phoneticPr fontId="3"/>
  </si>
  <si>
    <t>G 合計(円)</t>
    <rPh sb="2" eb="3">
      <t>ゴウ</t>
    </rPh>
    <rPh sb="3" eb="4">
      <t>ケイ</t>
    </rPh>
    <phoneticPr fontId="3"/>
  </si>
  <si>
    <t>注４：入札書比較価格は，消費税相当額抜きの金額（円未満の端数処理は切上げ）</t>
    <rPh sb="5" eb="6">
      <t>ショ</t>
    </rPh>
    <rPh sb="6" eb="8">
      <t>ヒカク</t>
    </rPh>
    <rPh sb="8" eb="10">
      <t>カカク</t>
    </rPh>
    <rPh sb="12" eb="15">
      <t>ショウヒゼイ</t>
    </rPh>
    <rPh sb="15" eb="17">
      <t>ソウトウ</t>
    </rPh>
    <rPh sb="17" eb="18">
      <t>ガク</t>
    </rPh>
    <rPh sb="21" eb="23">
      <t>キンガク</t>
    </rPh>
    <rPh sb="24" eb="25">
      <t>エン</t>
    </rPh>
    <rPh sb="25" eb="27">
      <t>ミマン</t>
    </rPh>
    <rPh sb="28" eb="30">
      <t>ハスウ</t>
    </rPh>
    <rPh sb="30" eb="32">
      <t>ショリ</t>
    </rPh>
    <rPh sb="33" eb="34">
      <t>キ</t>
    </rPh>
    <rPh sb="34" eb="35">
      <t>ア</t>
    </rPh>
    <phoneticPr fontId="3"/>
  </si>
  <si>
    <t>※小数点以下切り上げ</t>
    <phoneticPr fontId="2"/>
  </si>
  <si>
    <r>
      <t>6</t>
    </r>
    <r>
      <rPr>
        <sz val="10"/>
        <rFont val="ＭＳ Ｐゴシック"/>
        <family val="3"/>
        <charset val="128"/>
      </rPr>
      <t>月</t>
    </r>
    <phoneticPr fontId="2"/>
  </si>
  <si>
    <t>B 基本料金 (円)</t>
    <rPh sb="2" eb="4">
      <t>キホン</t>
    </rPh>
    <rPh sb="4" eb="6">
      <t>リョウキン</t>
    </rPh>
    <phoneticPr fontId="3"/>
  </si>
  <si>
    <t>A 使用量 (㎥)</t>
    <rPh sb="2" eb="5">
      <t>シヨウリョウ</t>
    </rPh>
    <phoneticPr fontId="3"/>
  </si>
  <si>
    <t>入札金額内訳書</t>
    <rPh sb="0" eb="2">
      <t>ニュウサツ</t>
    </rPh>
    <rPh sb="2" eb="4">
      <t>キンガク</t>
    </rPh>
    <rPh sb="4" eb="7">
      <t>ウチワケショ</t>
    </rPh>
    <phoneticPr fontId="3"/>
  </si>
  <si>
    <t>↓</t>
    <phoneticPr fontId="3"/>
  </si>
  <si>
    <t>いずれかに○を記載する。</t>
  </si>
  <si>
    <t>入札者　商号又は名称：</t>
    <rPh sb="0" eb="3">
      <t>ニュウサツシャ</t>
    </rPh>
    <rPh sb="4" eb="6">
      <t>ショウゴウ</t>
    </rPh>
    <rPh sb="6" eb="7">
      <t>マタ</t>
    </rPh>
    <rPh sb="8" eb="10">
      <t>メイショウ</t>
    </rPh>
    <phoneticPr fontId="3"/>
  </si>
  <si>
    <t>当社は，消費税及び地方消費税に係る課税事業者であり，契約単価は税込単価とすることを希望します。</t>
    <rPh sb="0" eb="2">
      <t>トウシャ</t>
    </rPh>
    <rPh sb="4" eb="7">
      <t>ショウヒゼイ</t>
    </rPh>
    <rPh sb="26" eb="28">
      <t>ケイヤク</t>
    </rPh>
    <rPh sb="28" eb="30">
      <t>タンカ</t>
    </rPh>
    <rPh sb="31" eb="33">
      <t>ゼイコ</t>
    </rPh>
    <rPh sb="33" eb="35">
      <t>タンカ</t>
    </rPh>
    <rPh sb="41" eb="43">
      <t>キボウ</t>
    </rPh>
    <phoneticPr fontId="3"/>
  </si>
  <si>
    <t>当社は，消費税及び地方消費税に係る課税事業者であり，契約単価は税抜単価とすることを希望します。</t>
    <rPh sb="0" eb="2">
      <t>トウシャ</t>
    </rPh>
    <rPh sb="4" eb="7">
      <t>ショウヒゼイ</t>
    </rPh>
    <rPh sb="26" eb="28">
      <t>ケイヤク</t>
    </rPh>
    <rPh sb="28" eb="30">
      <t>タンカ</t>
    </rPh>
    <rPh sb="31" eb="33">
      <t>ゼイヌキ</t>
    </rPh>
    <rPh sb="33" eb="35">
      <t>タンカ</t>
    </rPh>
    <rPh sb="41" eb="43">
      <t>キボウ</t>
    </rPh>
    <phoneticPr fontId="3"/>
  </si>
  <si>
    <t>当社は，消費税及び地方消費税に係る免税事業者です。</t>
    <rPh sb="0" eb="2">
      <t>トウシャ</t>
    </rPh>
    <rPh sb="4" eb="7">
      <t>ショウヒゼイ</t>
    </rPh>
    <rPh sb="17" eb="19">
      <t>メンゼイ</t>
    </rPh>
    <rPh sb="19" eb="22">
      <t>ジギョウシャ</t>
    </rPh>
    <phoneticPr fontId="3"/>
  </si>
  <si>
    <t>◎ 本庁舎（空調）</t>
    <rPh sb="6" eb="8">
      <t>クウチョウ</t>
    </rPh>
    <phoneticPr fontId="2"/>
  </si>
  <si>
    <t>　</t>
  </si>
  <si>
    <t>（様式第３号）</t>
    <rPh sb="1" eb="3">
      <t>ヨウシキ</t>
    </rPh>
    <rPh sb="3" eb="4">
      <t>ダイ</t>
    </rPh>
    <rPh sb="5" eb="6">
      <t>ゴウ</t>
    </rPh>
    <phoneticPr fontId="3"/>
  </si>
  <si>
    <t>（印刷時に小数点以下の桁数がすべて表示されるように，必要に応じセルの書式設定で表示桁数を変更すること。）</t>
    <rPh sb="1" eb="3">
      <t>インサツ</t>
    </rPh>
    <rPh sb="3" eb="4">
      <t>ジ</t>
    </rPh>
    <rPh sb="5" eb="8">
      <t>ショウスウテン</t>
    </rPh>
    <rPh sb="8" eb="10">
      <t>イカ</t>
    </rPh>
    <rPh sb="11" eb="13">
      <t>ケタスウ</t>
    </rPh>
    <rPh sb="17" eb="19">
      <t>ヒョウジ</t>
    </rPh>
    <rPh sb="26" eb="28">
      <t>ヒツヨウ</t>
    </rPh>
    <rPh sb="29" eb="30">
      <t>オウ</t>
    </rPh>
    <rPh sb="34" eb="36">
      <t>ショシキ</t>
    </rPh>
    <rPh sb="36" eb="38">
      <t>セッテイ</t>
    </rPh>
    <rPh sb="39" eb="41">
      <t>ヒョウジ</t>
    </rPh>
    <rPh sb="41" eb="43">
      <t>ケタスウ</t>
    </rPh>
    <rPh sb="44" eb="46">
      <t>ヘンコウ</t>
    </rPh>
    <phoneticPr fontId="3"/>
  </si>
  <si>
    <t>◎ 本庁舎（給湯）</t>
    <rPh sb="2" eb="5">
      <t>ホンチョウシャ</t>
    </rPh>
    <rPh sb="6" eb="8">
      <t>キュウトウ</t>
    </rPh>
    <phoneticPr fontId="3"/>
  </si>
  <si>
    <t>【件名：福岡市役所市庁舎ガス供給】</t>
    <rPh sb="1" eb="3">
      <t>ケンメイ</t>
    </rPh>
    <rPh sb="4" eb="9">
      <t>フクオカシヤクショ</t>
    </rPh>
    <rPh sb="9" eb="12">
      <t>シチョウシャ</t>
    </rPh>
    <rPh sb="14" eb="16">
      <t>キョウキュウ</t>
    </rPh>
    <phoneticPr fontId="3"/>
  </si>
  <si>
    <t>C 基準単位料金 (円/㎥)</t>
  </si>
  <si>
    <t>D 小計(円) [B＋A×C]</t>
    <rPh sb="2" eb="4">
      <t>ショウケイ</t>
    </rPh>
    <phoneticPr fontId="3"/>
  </si>
  <si>
    <r>
      <rPr>
        <sz val="10"/>
        <rFont val="ＭＳ Ｐゴシック"/>
        <family val="3"/>
        <charset val="128"/>
      </rPr>
      <t>令和7年</t>
    </r>
    <r>
      <rPr>
        <sz val="10"/>
        <rFont val="Arial"/>
        <family val="2"/>
      </rPr>
      <t/>
    </r>
    <phoneticPr fontId="2"/>
  </si>
  <si>
    <r>
      <rPr>
        <sz val="10"/>
        <rFont val="ＭＳ Ｐゴシック"/>
        <family val="3"/>
        <charset val="128"/>
      </rPr>
      <t>令和8年</t>
    </r>
    <r>
      <rPr>
        <sz val="10"/>
        <rFont val="Arial"/>
        <family val="2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</si>
</sst>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&quot;円&quot;"/>
    <numFmt numFmtId="177" formatCode="#,##0&quot;㎥&quot;"/>
    <numFmt numFmtId="178" formatCode="#,##0_ "/>
    <numFmt numFmtId="179" formatCode="#,##0.00_);[Red]\(#,##0.00\)"/>
    <numFmt numFmtId="180" formatCode="#,##0.00_ ;[Red]\-#,##0.00\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Arial"/>
      <family val="2"/>
    </font>
    <font>
      <sz val="9"/>
      <color rgb="FF0000FF"/>
      <name val="Arial"/>
      <family val="2"/>
    </font>
    <font>
      <b/>
      <sz val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theme="0" tint="-0.49998474074526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0000FF"/>
      <name val="Arial"/>
      <family val="2"/>
    </font>
    <font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1" fillId="0" borderId="0" xfId="2" applyFont="1" applyFill="1" applyAlignment="1">
      <alignment horizontal="right" vertical="center"/>
    </xf>
    <xf numFmtId="0" fontId="1" fillId="0" borderId="0" xfId="2" applyFont="1" applyFill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2" applyFont="1" applyFill="1" applyBorder="1" applyAlignment="1">
      <alignment vertical="center" shrinkToFit="1"/>
    </xf>
    <xf numFmtId="38" fontId="14" fillId="0" borderId="0" xfId="1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178" fontId="18" fillId="0" borderId="18" xfId="2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horizontal="center" vertical="center" shrinkToFit="1"/>
    </xf>
    <xf numFmtId="38" fontId="7" fillId="0" borderId="24" xfId="1" applyFont="1" applyFill="1" applyBorder="1" applyAlignment="1">
      <alignment vertical="center"/>
    </xf>
    <xf numFmtId="38" fontId="6" fillId="0" borderId="17" xfId="1" applyFont="1" applyFill="1" applyBorder="1" applyAlignment="1">
      <alignment horizontal="left" vertical="center" indent="1" shrinkToFit="1"/>
    </xf>
    <xf numFmtId="178" fontId="13" fillId="0" borderId="12" xfId="1" applyNumberFormat="1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178" fontId="13" fillId="0" borderId="14" xfId="2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0" xfId="0" applyFo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179" fontId="12" fillId="2" borderId="8" xfId="1" applyNumberFormat="1" applyFont="1" applyFill="1" applyBorder="1" applyAlignment="1">
      <alignment vertical="center" shrinkToFit="1"/>
    </xf>
    <xf numFmtId="179" fontId="12" fillId="2" borderId="15" xfId="1" applyNumberFormat="1" applyFont="1" applyFill="1" applyBorder="1" applyAlignment="1">
      <alignment vertical="center" shrinkToFit="1"/>
    </xf>
    <xf numFmtId="179" fontId="12" fillId="2" borderId="4" xfId="1" applyNumberFormat="1" applyFont="1" applyFill="1" applyBorder="1" applyAlignment="1">
      <alignment vertical="center" shrinkToFit="1"/>
    </xf>
    <xf numFmtId="180" fontId="12" fillId="2" borderId="1" xfId="1" applyNumberFormat="1" applyFont="1" applyFill="1" applyBorder="1" applyAlignment="1">
      <alignment vertical="center" shrinkToFit="1"/>
    </xf>
    <xf numFmtId="0" fontId="11" fillId="0" borderId="0" xfId="2" applyFont="1" applyFill="1" applyBorder="1" applyAlignment="1">
      <alignment horizontal="center"/>
    </xf>
    <xf numFmtId="38" fontId="6" fillId="0" borderId="17" xfId="1" applyFont="1" applyFill="1" applyBorder="1" applyAlignment="1">
      <alignment horizontal="left" vertical="center" indent="1" shrinkToFit="1"/>
    </xf>
    <xf numFmtId="38" fontId="6" fillId="0" borderId="27" xfId="1" applyFont="1" applyFill="1" applyBorder="1" applyAlignment="1">
      <alignment horizontal="left" vertical="center" indent="1" shrinkToFit="1"/>
    </xf>
    <xf numFmtId="178" fontId="12" fillId="0" borderId="7" xfId="1" applyNumberFormat="1" applyFont="1" applyFill="1" applyBorder="1" applyAlignment="1">
      <alignment vertical="center" shrinkToFit="1"/>
    </xf>
    <xf numFmtId="0" fontId="4" fillId="0" borderId="4" xfId="2" applyFont="1" applyFill="1" applyBorder="1" applyAlignment="1">
      <alignment vertical="center"/>
    </xf>
    <xf numFmtId="178" fontId="12" fillId="0" borderId="16" xfId="1" applyNumberFormat="1" applyFont="1" applyFill="1" applyBorder="1" applyAlignment="1">
      <alignment vertical="center" shrinkToFit="1"/>
    </xf>
    <xf numFmtId="0" fontId="4" fillId="0" borderId="0" xfId="2" applyFont="1" applyFill="1" applyAlignment="1">
      <alignment vertical="center"/>
    </xf>
    <xf numFmtId="178" fontId="12" fillId="0" borderId="3" xfId="1" applyNumberFormat="1" applyFont="1" applyFill="1" applyBorder="1" applyAlignment="1">
      <alignment vertical="center" shrinkToFit="1"/>
    </xf>
    <xf numFmtId="178" fontId="12" fillId="0" borderId="2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7" xfId="1" applyNumberFormat="1" applyFont="1" applyFill="1" applyBorder="1" applyAlignment="1">
      <alignment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16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8" fillId="0" borderId="23" xfId="2" applyFont="1" applyFill="1" applyBorder="1" applyAlignment="1">
      <alignment horizontal="right" vertical="top"/>
    </xf>
    <xf numFmtId="0" fontId="19" fillId="0" borderId="7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1" fillId="0" borderId="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 vertical="center" shrinkToFit="1"/>
    </xf>
    <xf numFmtId="0" fontId="5" fillId="0" borderId="20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0" fontId="6" fillId="0" borderId="28" xfId="2" applyFont="1" applyFill="1" applyBorder="1" applyAlignment="1">
      <alignment horizontal="center" vertical="center" shrinkToFit="1"/>
    </xf>
    <xf numFmtId="0" fontId="6" fillId="0" borderId="29" xfId="2" applyFont="1" applyFill="1" applyBorder="1" applyAlignment="1">
      <alignment horizontal="center" vertical="center" shrinkToFit="1"/>
    </xf>
    <xf numFmtId="0" fontId="12" fillId="0" borderId="32" xfId="2" applyFont="1" applyFill="1" applyBorder="1" applyAlignment="1">
      <alignment horizontal="center" vertical="center" shrinkToFit="1"/>
    </xf>
    <xf numFmtId="0" fontId="12" fillId="0" borderId="31" xfId="2" applyFont="1" applyFill="1" applyBorder="1" applyAlignment="1">
      <alignment horizontal="center" vertical="center" shrinkToFit="1"/>
    </xf>
    <xf numFmtId="0" fontId="12" fillId="0" borderId="30" xfId="2" applyFont="1" applyFill="1" applyBorder="1" applyAlignment="1">
      <alignment horizontal="center" vertical="center" shrinkToFit="1"/>
    </xf>
    <xf numFmtId="176" fontId="12" fillId="0" borderId="25" xfId="1" applyNumberFormat="1" applyFont="1" applyFill="1" applyBorder="1" applyAlignment="1">
      <alignment horizontal="center" vertical="center" shrinkToFit="1"/>
    </xf>
    <xf numFmtId="176" fontId="12" fillId="0" borderId="26" xfId="1" applyNumberFormat="1" applyFont="1" applyFill="1" applyBorder="1" applyAlignment="1">
      <alignment horizontal="center" vertical="center" shrinkToFit="1"/>
    </xf>
    <xf numFmtId="177" fontId="12" fillId="0" borderId="25" xfId="1" applyNumberFormat="1" applyFont="1" applyFill="1" applyBorder="1" applyAlignment="1">
      <alignment horizontal="center" vertical="center" shrinkToFit="1"/>
    </xf>
    <xf numFmtId="177" fontId="12" fillId="0" borderId="26" xfId="1" applyNumberFormat="1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8</xdr:col>
      <xdr:colOff>799680</xdr:colOff>
      <xdr:row>25</xdr:row>
      <xdr:rowOff>165100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591300"/>
          <a:ext cx="778468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7"/>
  <sheetViews>
    <sheetView showGridLines="0" tabSelected="1" zoomScale="75" zoomScaleNormal="75" zoomScaleSheetLayoutView="77" workbookViewId="0">
      <selection activeCell="J15" sqref="J15"/>
    </sheetView>
  </sheetViews>
  <sheetFormatPr defaultRowHeight="14.25" x14ac:dyDescent="0.4"/>
  <cols>
    <col min="1" max="1" width="2.875" style="1" customWidth="1"/>
    <col min="2" max="2" width="3.125" style="6" customWidth="1"/>
    <col min="3" max="3" width="33.25" style="1" bestFit="1" customWidth="1"/>
    <col min="4" max="16" width="11.625" style="1" customWidth="1"/>
    <col min="17" max="17" width="3.75" style="2" bestFit="1" customWidth="1"/>
    <col min="18" max="16384" width="9" style="1"/>
  </cols>
  <sheetData>
    <row r="1" spans="1:17" x14ac:dyDescent="0.4"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7" s="10" customFormat="1" x14ac:dyDescent="0.4">
      <c r="P2" s="27" t="s">
        <v>33</v>
      </c>
    </row>
    <row r="3" spans="1:17" s="10" customFormat="1" ht="25.5" x14ac:dyDescent="0.4">
      <c r="A3" s="53" t="s">
        <v>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s="10" customFormat="1" ht="20.100000000000001" customHeight="1" x14ac:dyDescent="0.4">
      <c r="B4" s="28" t="s">
        <v>36</v>
      </c>
    </row>
    <row r="5" spans="1:17" s="10" customFormat="1" ht="20.100000000000001" customHeight="1" thickBot="1" x14ac:dyDescent="0.45">
      <c r="B5" s="29" t="s">
        <v>25</v>
      </c>
      <c r="C5" s="10" t="s">
        <v>26</v>
      </c>
      <c r="L5" s="54" t="s">
        <v>27</v>
      </c>
      <c r="M5" s="54"/>
      <c r="N5" s="55"/>
      <c r="O5" s="55"/>
      <c r="P5" s="55"/>
    </row>
    <row r="6" spans="1:17" s="31" customFormat="1" ht="15.4" customHeight="1" x14ac:dyDescent="0.4">
      <c r="A6" s="30"/>
      <c r="B6" s="32" t="s">
        <v>32</v>
      </c>
      <c r="C6" s="56" t="s">
        <v>28</v>
      </c>
      <c r="D6" s="56"/>
      <c r="E6" s="56"/>
      <c r="F6" s="56"/>
      <c r="G6" s="56"/>
      <c r="H6" s="56"/>
      <c r="I6" s="57"/>
      <c r="J6" s="52"/>
      <c r="K6" s="52"/>
    </row>
    <row r="7" spans="1:17" s="31" customFormat="1" ht="15.4" customHeight="1" x14ac:dyDescent="0.4">
      <c r="A7" s="30"/>
      <c r="B7" s="33"/>
      <c r="C7" s="50" t="s">
        <v>29</v>
      </c>
      <c r="D7" s="50"/>
      <c r="E7" s="50"/>
      <c r="F7" s="50"/>
      <c r="G7" s="50"/>
      <c r="H7" s="50"/>
      <c r="I7" s="51"/>
      <c r="J7" s="52"/>
      <c r="K7" s="52"/>
    </row>
    <row r="8" spans="1:17" s="31" customFormat="1" ht="15.4" customHeight="1" thickBot="1" x14ac:dyDescent="0.45">
      <c r="A8" s="30"/>
      <c r="B8" s="34"/>
      <c r="C8" s="59" t="s">
        <v>30</v>
      </c>
      <c r="D8" s="59"/>
      <c r="E8" s="59"/>
      <c r="F8" s="59"/>
      <c r="G8" s="59"/>
      <c r="H8" s="59"/>
      <c r="I8" s="60"/>
      <c r="J8" s="52"/>
      <c r="K8" s="52"/>
    </row>
    <row r="9" spans="1:17" s="2" customFormat="1" ht="10.15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7" s="2" customFormat="1" ht="20.100000000000001" customHeight="1" x14ac:dyDescent="0.2">
      <c r="B10" s="16"/>
      <c r="C10" s="39"/>
      <c r="D10" s="62" t="s">
        <v>39</v>
      </c>
      <c r="E10" s="63"/>
      <c r="F10" s="63"/>
      <c r="G10" s="63"/>
      <c r="H10" s="63"/>
      <c r="I10" s="64"/>
      <c r="J10" s="65" t="s">
        <v>40</v>
      </c>
      <c r="K10" s="63"/>
      <c r="L10" s="63"/>
      <c r="M10" s="63"/>
      <c r="N10" s="63"/>
      <c r="O10" s="64"/>
      <c r="P10" s="66" t="s">
        <v>18</v>
      </c>
    </row>
    <row r="11" spans="1:17" s="2" customFormat="1" ht="20.100000000000001" customHeight="1" thickBot="1" x14ac:dyDescent="0.45">
      <c r="B11" s="12"/>
      <c r="C11" s="12"/>
      <c r="D11" s="25" t="s">
        <v>5</v>
      </c>
      <c r="E11" s="26" t="s">
        <v>7</v>
      </c>
      <c r="F11" s="26" t="s">
        <v>6</v>
      </c>
      <c r="G11" s="26" t="s">
        <v>8</v>
      </c>
      <c r="H11" s="26" t="s">
        <v>9</v>
      </c>
      <c r="I11" s="26" t="s">
        <v>10</v>
      </c>
      <c r="J11" s="26" t="s">
        <v>11</v>
      </c>
      <c r="K11" s="26" t="s">
        <v>12</v>
      </c>
      <c r="L11" s="26" t="s">
        <v>13</v>
      </c>
      <c r="M11" s="26" t="s">
        <v>14</v>
      </c>
      <c r="N11" s="26" t="s">
        <v>15</v>
      </c>
      <c r="O11" s="26" t="s">
        <v>21</v>
      </c>
      <c r="P11" s="67"/>
    </row>
    <row r="12" spans="1:17" s="2" customFormat="1" ht="30" customHeight="1" x14ac:dyDescent="0.4">
      <c r="B12" s="13"/>
      <c r="C12" s="20" t="s">
        <v>31</v>
      </c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0"/>
    </row>
    <row r="13" spans="1:17" s="2" customFormat="1" ht="30" customHeight="1" x14ac:dyDescent="0.4">
      <c r="B13" s="18"/>
      <c r="C13" s="21" t="s">
        <v>23</v>
      </c>
      <c r="D13" s="46">
        <v>71239</v>
      </c>
      <c r="E13" s="46">
        <v>108710</v>
      </c>
      <c r="F13" s="46">
        <v>126408</v>
      </c>
      <c r="G13" s="46">
        <v>88349</v>
      </c>
      <c r="H13" s="46">
        <v>24278</v>
      </c>
      <c r="I13" s="46">
        <v>4383</v>
      </c>
      <c r="J13" s="46">
        <v>33248</v>
      </c>
      <c r="K13" s="46">
        <v>41500</v>
      </c>
      <c r="L13" s="47">
        <v>36006</v>
      </c>
      <c r="M13" s="48">
        <v>21234</v>
      </c>
      <c r="N13" s="48">
        <v>4104</v>
      </c>
      <c r="O13" s="46">
        <v>13969</v>
      </c>
      <c r="P13" s="44">
        <f>+SUM(D13:O13)</f>
        <v>573428</v>
      </c>
      <c r="Q13" s="4"/>
    </row>
    <row r="14" spans="1:17" s="2" customFormat="1" ht="30" customHeight="1" x14ac:dyDescent="0.4">
      <c r="B14" s="19"/>
      <c r="C14" s="21" t="s">
        <v>22</v>
      </c>
      <c r="D14" s="35"/>
      <c r="E14" s="35"/>
      <c r="F14" s="35"/>
      <c r="G14" s="35"/>
      <c r="H14" s="35"/>
      <c r="I14" s="35"/>
      <c r="J14" s="35"/>
      <c r="K14" s="35"/>
      <c r="L14" s="36"/>
      <c r="M14" s="37"/>
      <c r="N14" s="37"/>
      <c r="O14" s="35"/>
      <c r="P14" s="71"/>
    </row>
    <row r="15" spans="1:17" s="2" customFormat="1" ht="30" customHeight="1" x14ac:dyDescent="0.4">
      <c r="B15" s="18"/>
      <c r="C15" s="40" t="s">
        <v>37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72"/>
    </row>
    <row r="16" spans="1:17" s="2" customFormat="1" ht="30" customHeight="1" thickBot="1" x14ac:dyDescent="0.45">
      <c r="B16" s="18"/>
      <c r="C16" s="41" t="s">
        <v>38</v>
      </c>
      <c r="D16" s="42">
        <f>ROUNDDOWN(D14+D13*D15,0)</f>
        <v>0</v>
      </c>
      <c r="E16" s="49">
        <f t="shared" ref="E16:O16" si="0">ROUNDDOWN(E14+E13*E15,0)</f>
        <v>0</v>
      </c>
      <c r="F16" s="49">
        <f t="shared" si="0"/>
        <v>0</v>
      </c>
      <c r="G16" s="49">
        <f t="shared" si="0"/>
        <v>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22">
        <f>+SUM(D16:O16)</f>
        <v>0</v>
      </c>
      <c r="Q16" s="3" t="s">
        <v>2</v>
      </c>
    </row>
    <row r="17" spans="2:17" s="2" customFormat="1" ht="30" customHeight="1" x14ac:dyDescent="0.4">
      <c r="B17" s="14"/>
      <c r="C17" s="20" t="s">
        <v>35</v>
      </c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</row>
    <row r="18" spans="2:17" s="2" customFormat="1" ht="30" customHeight="1" x14ac:dyDescent="0.4">
      <c r="B18" s="14"/>
      <c r="C18" s="21" t="s">
        <v>23</v>
      </c>
      <c r="D18" s="43">
        <v>47</v>
      </c>
      <c r="E18" s="43">
        <v>29</v>
      </c>
      <c r="F18" s="43">
        <v>26</v>
      </c>
      <c r="G18" s="43">
        <v>27</v>
      </c>
      <c r="H18" s="43">
        <v>38</v>
      </c>
      <c r="I18" s="43">
        <v>41</v>
      </c>
      <c r="J18" s="43">
        <v>51</v>
      </c>
      <c r="K18" s="43">
        <v>62</v>
      </c>
      <c r="L18" s="43">
        <v>44</v>
      </c>
      <c r="M18" s="43">
        <v>74</v>
      </c>
      <c r="N18" s="43">
        <v>66</v>
      </c>
      <c r="O18" s="43">
        <v>55</v>
      </c>
      <c r="P18" s="44">
        <f>SUM(D18:O18)</f>
        <v>560</v>
      </c>
    </row>
    <row r="19" spans="2:17" s="2" customFormat="1" ht="30" customHeight="1" x14ac:dyDescent="0.4">
      <c r="B19" s="23"/>
      <c r="C19" s="21" t="s">
        <v>22</v>
      </c>
      <c r="D19" s="35"/>
      <c r="E19" s="35"/>
      <c r="F19" s="35"/>
      <c r="G19" s="35"/>
      <c r="H19" s="35"/>
      <c r="I19" s="35"/>
      <c r="J19" s="35"/>
      <c r="K19" s="35"/>
      <c r="L19" s="36"/>
      <c r="M19" s="37"/>
      <c r="N19" s="37"/>
      <c r="O19" s="35"/>
      <c r="P19" s="73"/>
    </row>
    <row r="20" spans="2:17" s="2" customFormat="1" ht="30" customHeight="1" x14ac:dyDescent="0.4">
      <c r="B20" s="18"/>
      <c r="C20" s="40" t="s">
        <v>37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74"/>
    </row>
    <row r="21" spans="2:17" s="2" customFormat="1" ht="30" customHeight="1" thickBot="1" x14ac:dyDescent="0.45">
      <c r="B21" s="18"/>
      <c r="C21" s="41" t="s">
        <v>38</v>
      </c>
      <c r="D21" s="49">
        <f>ROUNDDOWN(D19+D18*D20,0)</f>
        <v>0</v>
      </c>
      <c r="E21" s="49">
        <f t="shared" ref="E21:O21" si="1">ROUNDDOWN(E19+E18*E20,0)</f>
        <v>0</v>
      </c>
      <c r="F21" s="49">
        <f t="shared" si="1"/>
        <v>0</v>
      </c>
      <c r="G21" s="49">
        <f t="shared" si="1"/>
        <v>0</v>
      </c>
      <c r="H21" s="49">
        <f t="shared" si="1"/>
        <v>0</v>
      </c>
      <c r="I21" s="49">
        <f t="shared" si="1"/>
        <v>0</v>
      </c>
      <c r="J21" s="49">
        <f t="shared" si="1"/>
        <v>0</v>
      </c>
      <c r="K21" s="49">
        <f t="shared" si="1"/>
        <v>0</v>
      </c>
      <c r="L21" s="49">
        <f t="shared" si="1"/>
        <v>0</v>
      </c>
      <c r="M21" s="49">
        <f t="shared" si="1"/>
        <v>0</v>
      </c>
      <c r="N21" s="49">
        <f t="shared" si="1"/>
        <v>0</v>
      </c>
      <c r="O21" s="49">
        <f t="shared" si="1"/>
        <v>0</v>
      </c>
      <c r="P21" s="22">
        <f>+SUM(D21:O21)</f>
        <v>0</v>
      </c>
      <c r="Q21" s="3" t="s">
        <v>3</v>
      </c>
    </row>
    <row r="22" spans="2:17" s="2" customFormat="1" ht="30" customHeight="1" thickBot="1" x14ac:dyDescent="0.45"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8" t="s">
        <v>4</v>
      </c>
      <c r="P22" s="24">
        <f>+P16+P21</f>
        <v>0</v>
      </c>
      <c r="Q22" s="7"/>
    </row>
    <row r="23" spans="2:17" s="2" customFormat="1" ht="9.4" customHeight="1" thickBot="1" x14ac:dyDescent="0.45">
      <c r="B23" s="6"/>
      <c r="C23" s="7"/>
      <c r="D23" s="1"/>
      <c r="E23" s="1"/>
      <c r="F23" s="1"/>
      <c r="G23" s="1"/>
      <c r="H23" s="1"/>
      <c r="I23" s="1"/>
      <c r="J23" s="1"/>
    </row>
    <row r="24" spans="2:17" s="2" customFormat="1" ht="30" customHeight="1" thickTop="1" thickBot="1" x14ac:dyDescent="0.45">
      <c r="B24" s="6"/>
      <c r="C24" s="1"/>
      <c r="D24" s="1"/>
      <c r="E24" s="1"/>
      <c r="F24" s="1"/>
      <c r="G24" s="1"/>
      <c r="H24" s="1"/>
      <c r="I24" s="1"/>
      <c r="J24" s="1"/>
      <c r="K24" s="1"/>
      <c r="L24" s="75" t="s">
        <v>16</v>
      </c>
      <c r="M24" s="76"/>
      <c r="N24" s="76"/>
      <c r="O24" s="77"/>
      <c r="P24" s="17">
        <f>IF(P22="0","0",ROUNDUP(P22*100/110,0))</f>
        <v>0</v>
      </c>
    </row>
    <row r="25" spans="2:17" ht="15" thickTop="1" x14ac:dyDescent="0.4">
      <c r="L25" s="58" t="s">
        <v>20</v>
      </c>
      <c r="M25" s="58"/>
      <c r="N25" s="58"/>
      <c r="O25" s="58"/>
      <c r="P25" s="58"/>
    </row>
    <row r="26" spans="2:17" s="10" customFormat="1" ht="13.5" x14ac:dyDescent="0.4">
      <c r="L26" s="11"/>
      <c r="M26" s="11"/>
      <c r="N26" s="11"/>
      <c r="O26" s="11"/>
    </row>
    <row r="27" spans="2:17" s="10" customFormat="1" ht="13.5" x14ac:dyDescent="0.4">
      <c r="L27" s="11"/>
      <c r="M27" s="11"/>
      <c r="N27" s="11"/>
      <c r="O27" s="11"/>
    </row>
    <row r="28" spans="2:17" s="10" customFormat="1" ht="13.5" x14ac:dyDescent="0.4">
      <c r="L28" s="11"/>
      <c r="M28" s="11"/>
      <c r="N28" s="11"/>
      <c r="O28" s="11"/>
    </row>
    <row r="29" spans="2:17" s="10" customFormat="1" ht="13.5" x14ac:dyDescent="0.4">
      <c r="L29" s="11"/>
      <c r="M29" s="11"/>
      <c r="N29" s="11"/>
      <c r="O29" s="11"/>
    </row>
    <row r="31" spans="2:17" x14ac:dyDescent="0.4">
      <c r="P31" s="45"/>
    </row>
    <row r="32" spans="2:17" hidden="1" x14ac:dyDescent="0.4">
      <c r="B32" s="78" t="s">
        <v>0</v>
      </c>
      <c r="C32" s="78"/>
      <c r="D32" s="78"/>
      <c r="E32" s="78"/>
      <c r="F32" s="78"/>
      <c r="G32" s="78"/>
      <c r="H32" s="78"/>
      <c r="I32" s="78"/>
      <c r="J32" s="78"/>
      <c r="K32" s="78"/>
      <c r="P32" s="45"/>
    </row>
    <row r="33" spans="2:16" hidden="1" x14ac:dyDescent="0.4">
      <c r="B33" s="78" t="s">
        <v>1</v>
      </c>
      <c r="C33" s="78"/>
      <c r="D33" s="78"/>
      <c r="E33" s="78"/>
      <c r="F33" s="78"/>
      <c r="G33" s="78"/>
      <c r="H33" s="78"/>
      <c r="I33" s="78"/>
      <c r="J33" s="78"/>
      <c r="K33" s="78"/>
      <c r="P33" s="45"/>
    </row>
    <row r="34" spans="2:16" hidden="1" x14ac:dyDescent="0.4">
      <c r="B34" s="79" t="s">
        <v>34</v>
      </c>
      <c r="C34" s="79"/>
      <c r="D34" s="79"/>
      <c r="E34" s="79"/>
      <c r="F34" s="79"/>
      <c r="G34" s="79"/>
      <c r="H34" s="79"/>
      <c r="I34" s="79"/>
      <c r="J34" s="79"/>
      <c r="K34" s="79"/>
      <c r="P34" s="45"/>
    </row>
    <row r="35" spans="2:16" hidden="1" x14ac:dyDescent="0.4">
      <c r="B35" s="80" t="s">
        <v>17</v>
      </c>
      <c r="C35" s="80"/>
      <c r="D35" s="80"/>
      <c r="E35" s="80"/>
      <c r="F35" s="80"/>
      <c r="G35" s="80"/>
      <c r="H35" s="80"/>
      <c r="I35" s="80"/>
      <c r="J35" s="80"/>
      <c r="K35" s="80"/>
      <c r="P35" s="45"/>
    </row>
    <row r="36" spans="2:16" hidden="1" x14ac:dyDescent="0.4">
      <c r="B36" s="78" t="s">
        <v>19</v>
      </c>
      <c r="C36" s="78"/>
      <c r="D36" s="78"/>
      <c r="E36" s="78"/>
      <c r="F36" s="78"/>
      <c r="G36" s="78"/>
      <c r="H36" s="78"/>
      <c r="I36" s="78"/>
      <c r="J36" s="78"/>
      <c r="K36" s="78"/>
      <c r="P36" s="45"/>
    </row>
    <row r="37" spans="2:16" x14ac:dyDescent="0.4">
      <c r="P37" s="45"/>
    </row>
  </sheetData>
  <mergeCells count="24">
    <mergeCell ref="B32:K32"/>
    <mergeCell ref="B33:K33"/>
    <mergeCell ref="B34:K34"/>
    <mergeCell ref="B35:K35"/>
    <mergeCell ref="B36:K36"/>
    <mergeCell ref="L25:P25"/>
    <mergeCell ref="C8:I8"/>
    <mergeCell ref="J8:K8"/>
    <mergeCell ref="B9:P9"/>
    <mergeCell ref="D10:I10"/>
    <mergeCell ref="J10:O10"/>
    <mergeCell ref="P10:P11"/>
    <mergeCell ref="D12:P12"/>
    <mergeCell ref="P14:P15"/>
    <mergeCell ref="D17:P17"/>
    <mergeCell ref="P19:P20"/>
    <mergeCell ref="L24:O24"/>
    <mergeCell ref="C7:I7"/>
    <mergeCell ref="J7:K7"/>
    <mergeCell ref="A3:P3"/>
    <mergeCell ref="L5:M5"/>
    <mergeCell ref="N5:P5"/>
    <mergeCell ref="C6:I6"/>
    <mergeCell ref="J6:K6"/>
  </mergeCells>
  <phoneticPr fontId="2"/>
  <dataValidations count="1">
    <dataValidation type="list" allowBlank="1" showInputMessage="1" showErrorMessage="1" sqref="B6:B8">
      <formula1>"○,　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設計書</vt:lpstr>
      <vt:lpstr>設計書!Print_Area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2025-03-13T04:50:54Z</cp:lastPrinted>
  <dcterms:created xsi:type="dcterms:W3CDTF">2019-12-03T02:07:30Z</dcterms:created>
  <dcterms:modified xsi:type="dcterms:W3CDTF">2025-03-13T05:03:20Z</dcterms:modified>
</cp:coreProperties>
</file>