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26223\Desktop\問い合わせ\高松さん　建築士チェックリスト\"/>
    </mc:Choice>
  </mc:AlternateContent>
  <xr:revisionPtr revIDLastSave="0" documentId="13_ncr:1_{A5ABB0FA-4131-4E40-AE3C-D175800CBC76}" xr6:coauthVersionLast="47" xr6:coauthVersionMax="47" xr10:uidLastSave="{00000000-0000-0000-0000-000000000000}"/>
  <bookViews>
    <workbookView xWindow="20370" yWindow="-4695" windowWidth="29040" windowHeight="15720" tabRatio="801" activeTab="1" xr2:uid="{00000000-000D-0000-FFFF-FFFF00000000}"/>
  </bookViews>
  <sheets>
    <sheet name="表紙※" sheetId="56" r:id="rId1"/>
    <sheet name="実施設計ﾌﾛ-ﾁｬ-ﾄ※" sheetId="58" r:id="rId2"/>
    <sheet name="ﾁｪｯｸﾘｽﾄ要領※" sheetId="57" r:id="rId3"/>
    <sheet name="積算基本情報チェックリスト（表紙）" sheetId="54" r:id="rId4"/>
    <sheet name="積算基本情報チェックリスト " sheetId="55" r:id="rId5"/>
    <sheet name="数量一覧※" sheetId="59" r:id="rId6"/>
    <sheet name="設計チェック項目※" sheetId="60" r:id="rId7"/>
    <sheet name="基礎チェックリスト（表紙）" sheetId="52" r:id="rId8"/>
    <sheet name="積算基礎チェックリスト" sheetId="53" r:id="rId9"/>
    <sheet name="数量算出チェックリスト表紙（新営）" sheetId="32" r:id="rId10"/>
    <sheet name="●数量算出チェックリスト（新営工事）" sheetId="26" r:id="rId11"/>
    <sheet name="積算数量調書チェックリスト表紙（新営）" sheetId="34" r:id="rId12"/>
    <sheet name="●積算数量調書チェックリスト（新営工事）" sheetId="6" r:id="rId13"/>
    <sheet name="数量チェックシート表紙（新営工事）" sheetId="33" r:id="rId14"/>
    <sheet name="建築工事躯体集計表" sheetId="35" r:id="rId15"/>
    <sheet name="チェック項目　" sheetId="15" r:id="rId16"/>
    <sheet name="仮設チェックシート" sheetId="17" r:id="rId17"/>
    <sheet name="土工チェックシート" sheetId="18" r:id="rId18"/>
    <sheet name="杭・地業チェックシート" sheetId="19" r:id="rId19"/>
    <sheet name="躯体チェックシート " sheetId="20" r:id="rId20"/>
    <sheet name="外部仕上チェックシート" sheetId="21" r:id="rId21"/>
    <sheet name="内部仕上チェックシート" sheetId="22" r:id="rId22"/>
    <sheet name="金属・ユニットチェックシート" sheetId="23" r:id="rId23"/>
    <sheet name="とりこわしチェックシート　" sheetId="51" r:id="rId24"/>
    <sheet name="数量算出チェックリスト表紙（改修工事）" sheetId="31" r:id="rId25"/>
    <sheet name="●数量算出チェックリスト（改修工事）" sheetId="10" r:id="rId26"/>
    <sheet name="積算数量調書チェックリスト表紙（改修工事）" sheetId="36" r:id="rId27"/>
    <sheet name="●積算数量調書チェックリスト（改修工事）" sheetId="11" r:id="rId28"/>
    <sheet name="数量チェックシート表紙（改修工事）" sheetId="37" r:id="rId29"/>
    <sheet name="チェック項目 (2)" sheetId="45" r:id="rId30"/>
    <sheet name="改修工事チェックシート " sheetId="24" r:id="rId31"/>
    <sheet name="単価資料等チェックリスト表紙" sheetId="49" r:id="rId32"/>
    <sheet name="単価資料等チェックリスト　" sheetId="47" r:id="rId33"/>
  </sheets>
  <definedNames>
    <definedName name="_xlnm.Print_Area" localSheetId="25">'●数量算出チェックリスト（改修工事）'!$A$1:$K$373</definedName>
    <definedName name="_xlnm.Print_Area" localSheetId="10">'●数量算出チェックリスト（新営工事）'!$A$1:$K$485</definedName>
    <definedName name="_xlnm.Print_Area" localSheetId="27">'●積算数量調書チェックリスト（改修工事）'!$A$1:$J$231</definedName>
    <definedName name="_xlnm.Print_Area" localSheetId="12">'●積算数量調書チェックリスト（新営工事）'!$B$1:$J$270</definedName>
    <definedName name="_xlnm.Print_Area" localSheetId="2">ﾁｪｯｸﾘｽﾄ要領※!$A$2:$F$137</definedName>
    <definedName name="_xlnm.Print_Area" localSheetId="15">'チェック項目　'!$A$1:$C$126</definedName>
    <definedName name="_xlnm.Print_Area" localSheetId="23">'とりこわしチェックシート　'!$A$1:$T$96</definedName>
    <definedName name="_xlnm.Print_Area" localSheetId="7">'基礎チェックリスト（表紙）'!$A$1:$I$58</definedName>
    <definedName name="_xlnm.Print_Area" localSheetId="22">金属・ユニットチェックシート!$A$1:$U$62</definedName>
    <definedName name="_xlnm.Print_Area" localSheetId="1">'実施設計ﾌﾛ-ﾁｬ-ﾄ※'!$A$1:$D$54</definedName>
    <definedName name="_xlnm.Print_Area" localSheetId="5">数量一覧※!$A$2:$U$39</definedName>
    <definedName name="_xlnm.Print_Area" localSheetId="9">'数量算出チェックリスト表紙（新営）'!$A$1:$I$58</definedName>
    <definedName name="_xlnm.Print_Area" localSheetId="8">積算基礎チェックリスト!$A$1:$K$56</definedName>
    <definedName name="_xlnm.Print_Area" localSheetId="4">'積算基本情報チェックリスト '!$A$1:$K$45</definedName>
    <definedName name="_xlnm.Print_Area" localSheetId="3">'積算基本情報チェックリスト（表紙）'!$A$1:$I$58</definedName>
    <definedName name="_xlnm.Print_Area" localSheetId="6">設計チェック項目※!$B$3:$K$352</definedName>
    <definedName name="_xlnm.Print_Area" localSheetId="32">'単価資料等チェックリスト　'!$A$1:$D$419</definedName>
    <definedName name="_xlnm.Print_Area" localSheetId="0">表紙※!$A$1:$B$24</definedName>
    <definedName name="_xlnm.Print_Titles" localSheetId="22">金属・ユニットチェックシート!$2:$2</definedName>
    <definedName name="_xlnm.Print_Titles" localSheetId="19">'躯体チェックシート '!$2:$2</definedName>
    <definedName name="_xlnm.Print_Titles" localSheetId="14">建築工事躯体集計表!$13:$14</definedName>
    <definedName name="_xlnm.Print_Titles" localSheetId="21">内部仕上チェックシート!$2:$2</definedName>
  </definedNam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1" i="35" l="1"/>
  <c r="W10" i="35"/>
  <c r="U11" i="35"/>
  <c r="U10" i="35"/>
  <c r="S11" i="35"/>
  <c r="S10" i="35"/>
  <c r="P7" i="35"/>
  <c r="N7" i="35"/>
  <c r="E11" i="35"/>
  <c r="E10" i="35"/>
  <c r="F11" i="35"/>
  <c r="D11" i="35"/>
  <c r="F10" i="35"/>
  <c r="D10" i="35"/>
  <c r="U79" i="35"/>
  <c r="U81" i="35" s="1"/>
  <c r="T79" i="35"/>
  <c r="T81" i="35" s="1"/>
  <c r="S79" i="35"/>
  <c r="S81" i="35" s="1"/>
  <c r="R81" i="35"/>
  <c r="R79" i="35"/>
  <c r="U78" i="35"/>
  <c r="T78" i="35"/>
  <c r="S78" i="35"/>
  <c r="R78" i="35"/>
  <c r="U70" i="35"/>
  <c r="T70" i="35"/>
  <c r="S70" i="35"/>
  <c r="R70" i="35"/>
  <c r="U62" i="35"/>
  <c r="T62" i="35"/>
  <c r="S62" i="35"/>
  <c r="R62" i="35"/>
  <c r="U54" i="35"/>
  <c r="T54" i="35"/>
  <c r="S54" i="35"/>
  <c r="R54" i="35"/>
  <c r="U46" i="35"/>
  <c r="T46" i="35"/>
  <c r="S46" i="35"/>
  <c r="R46" i="35"/>
  <c r="U38" i="35"/>
  <c r="T38" i="35"/>
  <c r="S38" i="35"/>
  <c r="R38" i="35"/>
  <c r="S30" i="35"/>
  <c r="T30" i="35"/>
  <c r="U30" i="35"/>
  <c r="R30" i="35"/>
  <c r="P77" i="35"/>
  <c r="P76" i="35"/>
  <c r="P75" i="35"/>
  <c r="P74" i="35"/>
  <c r="P73" i="35"/>
  <c r="P72" i="35"/>
  <c r="Q72" i="35" s="1"/>
  <c r="P71" i="35"/>
  <c r="Q71" i="35" s="1"/>
  <c r="Q78" i="35" s="1"/>
  <c r="P69" i="35"/>
  <c r="P68" i="35"/>
  <c r="P67" i="35"/>
  <c r="P66" i="35"/>
  <c r="P65" i="35"/>
  <c r="P64" i="35"/>
  <c r="P63" i="35"/>
  <c r="Q63" i="35" s="1"/>
  <c r="Q70" i="35" s="1"/>
  <c r="P61" i="35"/>
  <c r="P60" i="35"/>
  <c r="P59" i="35"/>
  <c r="P58" i="35"/>
  <c r="P57" i="35"/>
  <c r="P56" i="35"/>
  <c r="P55" i="35"/>
  <c r="Q55" i="35" s="1"/>
  <c r="Q62" i="35" s="1"/>
  <c r="P53" i="35"/>
  <c r="P52" i="35"/>
  <c r="P51" i="35"/>
  <c r="Q51" i="35" s="1"/>
  <c r="P50" i="35"/>
  <c r="P49" i="35"/>
  <c r="P48" i="35"/>
  <c r="P47" i="35"/>
  <c r="Q47" i="35" s="1"/>
  <c r="Q54" i="35" s="1"/>
  <c r="P45" i="35"/>
  <c r="P44" i="35"/>
  <c r="P43" i="35"/>
  <c r="Q43" i="35" s="1"/>
  <c r="P42" i="35"/>
  <c r="P41" i="35"/>
  <c r="P40" i="35"/>
  <c r="P39" i="35"/>
  <c r="Q39" i="35" s="1"/>
  <c r="Q46" i="35" s="1"/>
  <c r="P37" i="35"/>
  <c r="P36" i="35"/>
  <c r="P35" i="35"/>
  <c r="P34" i="35"/>
  <c r="P33" i="35"/>
  <c r="P32" i="35"/>
  <c r="Q32" i="35" s="1"/>
  <c r="P31" i="35"/>
  <c r="Q31" i="35" s="1"/>
  <c r="Q38" i="35" s="1"/>
  <c r="Q77" i="35"/>
  <c r="Q76" i="35"/>
  <c r="Q75" i="35"/>
  <c r="Q74" i="35"/>
  <c r="Q73" i="35"/>
  <c r="Q69" i="35"/>
  <c r="Q68" i="35"/>
  <c r="Q67" i="35"/>
  <c r="Q66" i="35"/>
  <c r="Q65" i="35"/>
  <c r="Q64" i="35"/>
  <c r="Q61" i="35"/>
  <c r="Q60" i="35"/>
  <c r="Q59" i="35"/>
  <c r="Q58" i="35"/>
  <c r="Q57" i="35"/>
  <c r="Q56" i="35"/>
  <c r="Q53" i="35"/>
  <c r="Q52" i="35"/>
  <c r="Q50" i="35"/>
  <c r="Q49" i="35"/>
  <c r="Q48" i="35"/>
  <c r="Q45" i="35"/>
  <c r="Q44" i="35"/>
  <c r="Q42" i="35"/>
  <c r="Q41" i="35"/>
  <c r="Q40" i="35"/>
  <c r="Q37" i="35"/>
  <c r="Q36" i="35"/>
  <c r="Q35" i="35"/>
  <c r="Q34" i="35"/>
  <c r="Q33" i="35"/>
  <c r="Q22" i="35"/>
  <c r="Q15" i="35"/>
  <c r="Q17" i="35"/>
  <c r="Q18" i="35"/>
  <c r="Q19" i="35"/>
  <c r="Q20" i="35"/>
  <c r="Q21" i="35"/>
  <c r="Q16" i="35"/>
  <c r="Q24" i="35"/>
  <c r="Q30" i="35"/>
  <c r="Q29" i="35"/>
  <c r="Q28" i="35"/>
  <c r="Q27" i="35"/>
  <c r="Q26" i="35"/>
  <c r="Q25" i="35"/>
  <c r="Q23" i="35"/>
  <c r="P29" i="35"/>
  <c r="P28" i="35"/>
  <c r="P27" i="35"/>
  <c r="P26" i="35"/>
  <c r="P25" i="35"/>
  <c r="P24" i="35"/>
  <c r="P30" i="35" s="1"/>
  <c r="P23" i="35"/>
  <c r="L81" i="35"/>
  <c r="H81" i="35"/>
  <c r="N80" i="35"/>
  <c r="N81" i="35" s="1"/>
  <c r="M80" i="35"/>
  <c r="M81" i="35" s="1"/>
  <c r="L80" i="35"/>
  <c r="K80" i="35"/>
  <c r="K81" i="35" s="1"/>
  <c r="J80" i="35"/>
  <c r="J81" i="35" s="1"/>
  <c r="H80" i="35"/>
  <c r="I81" i="35"/>
  <c r="I80" i="35"/>
  <c r="N79" i="35"/>
  <c r="M79" i="35"/>
  <c r="L79" i="35"/>
  <c r="K79" i="35"/>
  <c r="J79" i="35"/>
  <c r="I79" i="35"/>
  <c r="H79" i="35"/>
  <c r="N78" i="35"/>
  <c r="M78" i="35"/>
  <c r="L78" i="35"/>
  <c r="K78" i="35"/>
  <c r="J78" i="35"/>
  <c r="I78" i="35"/>
  <c r="H78" i="35"/>
  <c r="P70" i="35"/>
  <c r="N70" i="35"/>
  <c r="M70" i="35"/>
  <c r="L70" i="35"/>
  <c r="K70" i="35"/>
  <c r="J70" i="35"/>
  <c r="I70" i="35"/>
  <c r="H70" i="35"/>
  <c r="N62" i="35"/>
  <c r="M62" i="35"/>
  <c r="L62" i="35"/>
  <c r="K62" i="35"/>
  <c r="J62" i="35"/>
  <c r="I62" i="35"/>
  <c r="H62" i="35"/>
  <c r="P54" i="35"/>
  <c r="N54" i="35"/>
  <c r="M54" i="35"/>
  <c r="L54" i="35"/>
  <c r="K54" i="35"/>
  <c r="J54" i="35"/>
  <c r="I54" i="35"/>
  <c r="H54" i="35"/>
  <c r="P46" i="35"/>
  <c r="N46" i="35"/>
  <c r="M46" i="35"/>
  <c r="L46" i="35"/>
  <c r="K46" i="35"/>
  <c r="J46" i="35"/>
  <c r="I46" i="35"/>
  <c r="H46" i="35"/>
  <c r="N38" i="35"/>
  <c r="M38" i="35"/>
  <c r="L38" i="35"/>
  <c r="K38" i="35"/>
  <c r="J38" i="35"/>
  <c r="I38" i="35"/>
  <c r="H38" i="35"/>
  <c r="N30" i="35"/>
  <c r="M30" i="35"/>
  <c r="L30" i="35"/>
  <c r="K30" i="35"/>
  <c r="J30" i="35"/>
  <c r="I30" i="35"/>
  <c r="H30" i="35"/>
  <c r="H22" i="35"/>
  <c r="J22" i="35"/>
  <c r="K22" i="35"/>
  <c r="L22" i="35"/>
  <c r="M22" i="35"/>
  <c r="N22" i="35"/>
  <c r="I22" i="35"/>
  <c r="G79" i="35"/>
  <c r="G81" i="35" s="1"/>
  <c r="F79" i="35"/>
  <c r="F81" i="35" s="1"/>
  <c r="G77" i="35"/>
  <c r="G76" i="35"/>
  <c r="G75" i="35"/>
  <c r="G74" i="35"/>
  <c r="G73" i="35"/>
  <c r="G72" i="35"/>
  <c r="G71" i="35"/>
  <c r="G78" i="35" s="1"/>
  <c r="G69" i="35"/>
  <c r="G68" i="35"/>
  <c r="G67" i="35"/>
  <c r="G66" i="35"/>
  <c r="G65" i="35"/>
  <c r="G64" i="35"/>
  <c r="G63" i="35"/>
  <c r="G70" i="35" s="1"/>
  <c r="G61" i="35"/>
  <c r="G60" i="35"/>
  <c r="G59" i="35"/>
  <c r="G58" i="35"/>
  <c r="G57" i="35"/>
  <c r="G56" i="35"/>
  <c r="G55" i="35"/>
  <c r="G53" i="35"/>
  <c r="G52" i="35"/>
  <c r="G51" i="35"/>
  <c r="G50" i="35"/>
  <c r="G49" i="35"/>
  <c r="G48" i="35"/>
  <c r="G47" i="35"/>
  <c r="G45" i="35"/>
  <c r="G44" i="35"/>
  <c r="G43" i="35"/>
  <c r="G42" i="35"/>
  <c r="G41" i="35"/>
  <c r="G40" i="35"/>
  <c r="G39" i="35"/>
  <c r="G54" i="35" s="1"/>
  <c r="G37" i="35"/>
  <c r="G36" i="35"/>
  <c r="G35" i="35"/>
  <c r="G34" i="35"/>
  <c r="G33" i="35"/>
  <c r="G32" i="35"/>
  <c r="G31" i="35"/>
  <c r="G29" i="35"/>
  <c r="G28" i="35"/>
  <c r="G27" i="35"/>
  <c r="G26" i="35"/>
  <c r="G25" i="35"/>
  <c r="G23" i="35"/>
  <c r="G30" i="35" s="1"/>
  <c r="G24" i="35"/>
  <c r="G22" i="35"/>
  <c r="G16" i="35"/>
  <c r="G17" i="35"/>
  <c r="G18" i="35"/>
  <c r="G19" i="35"/>
  <c r="G20" i="35"/>
  <c r="G21" i="35"/>
  <c r="G15" i="35"/>
  <c r="F22" i="35"/>
  <c r="E81" i="35"/>
  <c r="D81" i="35"/>
  <c r="E79" i="35"/>
  <c r="D79" i="35"/>
  <c r="E77" i="35"/>
  <c r="E76" i="35"/>
  <c r="E75" i="35"/>
  <c r="E74" i="35"/>
  <c r="E73" i="35"/>
  <c r="E72" i="35"/>
  <c r="E71" i="35"/>
  <c r="E78" i="35" s="1"/>
  <c r="E69" i="35"/>
  <c r="E68" i="35"/>
  <c r="E67" i="35"/>
  <c r="E66" i="35"/>
  <c r="E65" i="35"/>
  <c r="E64" i="35"/>
  <c r="E63" i="35"/>
  <c r="E70" i="35" s="1"/>
  <c r="E61" i="35"/>
  <c r="E60" i="35"/>
  <c r="E59" i="35"/>
  <c r="E58" i="35"/>
  <c r="E57" i="35"/>
  <c r="E56" i="35"/>
  <c r="E55" i="35"/>
  <c r="E53" i="35"/>
  <c r="E52" i="35"/>
  <c r="E51" i="35"/>
  <c r="E50" i="35"/>
  <c r="E49" i="35"/>
  <c r="E48" i="35"/>
  <c r="E47" i="35"/>
  <c r="E45" i="35"/>
  <c r="E44" i="35"/>
  <c r="E43" i="35"/>
  <c r="E42" i="35"/>
  <c r="E46" i="35" s="1"/>
  <c r="E41" i="35"/>
  <c r="E40" i="35"/>
  <c r="E39" i="35"/>
  <c r="E37" i="35"/>
  <c r="E36" i="35"/>
  <c r="E35" i="35"/>
  <c r="E34" i="35"/>
  <c r="E32" i="35"/>
  <c r="E38" i="35" s="1"/>
  <c r="E31" i="35"/>
  <c r="E33" i="35"/>
  <c r="E25" i="35"/>
  <c r="E26" i="35"/>
  <c r="E27" i="35"/>
  <c r="E30" i="35" s="1"/>
  <c r="E28" i="35"/>
  <c r="E29" i="35"/>
  <c r="E23" i="35"/>
  <c r="E24" i="35"/>
  <c r="F78" i="35"/>
  <c r="F70" i="35"/>
  <c r="E62" i="35"/>
  <c r="F62" i="35"/>
  <c r="G62" i="35"/>
  <c r="F54" i="35"/>
  <c r="F46" i="35"/>
  <c r="G46" i="35"/>
  <c r="F38" i="35"/>
  <c r="G38" i="35"/>
  <c r="F30" i="35"/>
  <c r="D78" i="35"/>
  <c r="D70" i="35"/>
  <c r="D62" i="35"/>
  <c r="D54" i="35"/>
  <c r="D46" i="35"/>
  <c r="D38" i="35"/>
  <c r="D30" i="35"/>
  <c r="E22" i="35"/>
  <c r="E15" i="35"/>
  <c r="E16" i="35"/>
  <c r="E17" i="35"/>
  <c r="E18" i="35"/>
  <c r="E19" i="35"/>
  <c r="E20" i="35"/>
  <c r="E21" i="35"/>
  <c r="R183" i="24"/>
  <c r="H183" i="24"/>
  <c r="H177" i="24"/>
  <c r="E171" i="24"/>
  <c r="H159" i="24"/>
  <c r="E159" i="24"/>
  <c r="H171" i="24" s="1"/>
  <c r="H151" i="24"/>
  <c r="H150" i="24"/>
  <c r="R138" i="24"/>
  <c r="O138" i="24"/>
  <c r="J138" i="24"/>
  <c r="H138" i="24"/>
  <c r="Q138" i="24" s="1"/>
  <c r="E129" i="24"/>
  <c r="H113" i="24"/>
  <c r="H91" i="24"/>
  <c r="H80" i="24"/>
  <c r="E113" i="24"/>
  <c r="H129" i="24" s="1"/>
  <c r="E91" i="24"/>
  <c r="E80" i="24"/>
  <c r="Q53" i="24"/>
  <c r="Q54" i="24"/>
  <c r="E46" i="24"/>
  <c r="R48" i="24"/>
  <c r="H48" i="24"/>
  <c r="Q48" i="24" s="1"/>
  <c r="Q28" i="24"/>
  <c r="Q10" i="24"/>
  <c r="Q8" i="24"/>
  <c r="P78" i="35" l="1"/>
  <c r="P62" i="35"/>
  <c r="Q79" i="35"/>
  <c r="Q81" i="35" s="1"/>
  <c r="P38" i="35"/>
  <c r="P79" i="35" s="1"/>
  <c r="P80" i="35" s="1"/>
  <c r="P81" i="35" s="1"/>
  <c r="E54" i="35"/>
  <c r="Q183" i="24"/>
  <c r="R179" i="24"/>
  <c r="H179" i="24"/>
  <c r="Q179" i="24" s="1"/>
  <c r="R178" i="24"/>
  <c r="H178" i="24"/>
  <c r="Q178" i="24" s="1"/>
  <c r="R177" i="24"/>
  <c r="Q177" i="24"/>
  <c r="Q171" i="24"/>
  <c r="R167" i="24"/>
  <c r="H167" i="24"/>
  <c r="Q167" i="24" s="1"/>
  <c r="R165" i="24"/>
  <c r="H165" i="24"/>
  <c r="Q165" i="24" s="1"/>
  <c r="Q159" i="24"/>
  <c r="R151" i="24"/>
  <c r="Q151" i="24"/>
  <c r="R150" i="24"/>
  <c r="Q150" i="24"/>
  <c r="R145" i="24"/>
  <c r="H145" i="24"/>
  <c r="Q145" i="24" s="1"/>
  <c r="R144" i="24"/>
  <c r="H144" i="24"/>
  <c r="Q144" i="24" s="1"/>
  <c r="R143" i="24"/>
  <c r="H143" i="24"/>
  <c r="Q143" i="24" s="1"/>
  <c r="R142" i="24"/>
  <c r="Q142" i="24"/>
  <c r="H142" i="24"/>
  <c r="R139" i="24"/>
  <c r="H139" i="24"/>
  <c r="Q139" i="24" s="1"/>
  <c r="Q129" i="24"/>
  <c r="R124" i="24"/>
  <c r="Q124" i="24"/>
  <c r="R123" i="24"/>
  <c r="Q123" i="24"/>
  <c r="R122" i="24"/>
  <c r="H122" i="24"/>
  <c r="Q122" i="24" s="1"/>
  <c r="R121" i="24"/>
  <c r="Q121" i="24"/>
  <c r="H121" i="24"/>
  <c r="Q113" i="24"/>
  <c r="R106" i="24"/>
  <c r="Q106" i="24"/>
  <c r="R105" i="24"/>
  <c r="Q105" i="24"/>
  <c r="R104" i="24"/>
  <c r="H104" i="24"/>
  <c r="Q104" i="24" s="1"/>
  <c r="R103" i="24"/>
  <c r="H103" i="24"/>
  <c r="Q103" i="24" s="1"/>
  <c r="R102" i="24"/>
  <c r="H102" i="24"/>
  <c r="Q102" i="24" s="1"/>
  <c r="Q91" i="24"/>
  <c r="R89" i="24"/>
  <c r="Q89" i="24"/>
  <c r="R88" i="24"/>
  <c r="Q88" i="24"/>
  <c r="R87" i="24"/>
  <c r="Q87" i="24"/>
  <c r="R86" i="24"/>
  <c r="H86" i="24"/>
  <c r="Q86" i="24" s="1"/>
  <c r="Q80" i="24"/>
  <c r="Q68" i="24"/>
  <c r="R67" i="24"/>
  <c r="Q67" i="24"/>
  <c r="O67" i="24"/>
  <c r="R66" i="24"/>
  <c r="Q66" i="24"/>
  <c r="O66" i="24"/>
  <c r="R65" i="24"/>
  <c r="Q65" i="24"/>
  <c r="R64" i="24"/>
  <c r="Q64" i="24"/>
  <c r="Q62" i="24"/>
  <c r="R61" i="24"/>
  <c r="Q61" i="24"/>
  <c r="R60" i="24"/>
  <c r="Q60" i="24"/>
  <c r="Q52" i="24"/>
  <c r="R51" i="24"/>
  <c r="Q51" i="24"/>
  <c r="Q50" i="24"/>
  <c r="R49" i="24"/>
  <c r="Q49" i="24"/>
  <c r="O48" i="24"/>
  <c r="Q47" i="24"/>
  <c r="Q46" i="24"/>
  <c r="O46" i="24"/>
  <c r="R46" i="24" s="1"/>
  <c r="R45" i="24"/>
  <c r="Q45" i="24"/>
  <c r="R44" i="24"/>
  <c r="Q44" i="24"/>
  <c r="R43" i="24"/>
  <c r="Q43" i="24"/>
  <c r="R42" i="24"/>
  <c r="Q42" i="24"/>
  <c r="R41" i="24"/>
  <c r="Q41" i="24"/>
  <c r="R39" i="24"/>
  <c r="Q39" i="24"/>
  <c r="R38" i="24"/>
  <c r="Q38" i="24"/>
  <c r="R37" i="24"/>
  <c r="Q37" i="24"/>
  <c r="R36" i="24"/>
  <c r="Q36" i="24"/>
  <c r="R27" i="24"/>
  <c r="Q27" i="24"/>
  <c r="R26" i="24"/>
  <c r="Q26" i="24"/>
  <c r="R25" i="24"/>
  <c r="Q25" i="24"/>
  <c r="Q24" i="24"/>
  <c r="R22" i="24"/>
  <c r="Q22" i="24"/>
  <c r="R21" i="24"/>
  <c r="Q21" i="24"/>
  <c r="R20" i="24"/>
  <c r="Q20" i="24"/>
  <c r="R19" i="24"/>
  <c r="Q19" i="24"/>
  <c r="R18" i="24"/>
  <c r="Q18" i="24"/>
  <c r="Q11" i="24"/>
  <c r="Q9" i="24"/>
  <c r="Q7" i="24"/>
  <c r="Q6" i="24"/>
  <c r="R5" i="24"/>
  <c r="Q5" i="24"/>
  <c r="Q4" i="24"/>
  <c r="Q94" i="51"/>
  <c r="Q92" i="51"/>
  <c r="Q90" i="51"/>
  <c r="R86" i="51"/>
  <c r="Q86" i="51"/>
  <c r="R84" i="51"/>
  <c r="H84" i="51"/>
  <c r="Q84" i="51" s="1"/>
  <c r="H78" i="51"/>
  <c r="Q78" i="51" s="1"/>
  <c r="R76" i="51"/>
  <c r="H76" i="51"/>
  <c r="Q76" i="51" s="1"/>
  <c r="R75" i="51"/>
  <c r="H75" i="51"/>
  <c r="Q75" i="51" s="1"/>
  <c r="R74" i="51"/>
  <c r="Q74" i="51"/>
  <c r="H74" i="51"/>
  <c r="R73" i="51"/>
  <c r="H73" i="51"/>
  <c r="Q73" i="51" s="1"/>
  <c r="O63" i="51"/>
  <c r="H63" i="51"/>
  <c r="Q63" i="51" s="1"/>
  <c r="R60" i="51"/>
  <c r="H60" i="51"/>
  <c r="Q60" i="51" s="1"/>
  <c r="R59" i="51"/>
  <c r="Q59" i="51"/>
  <c r="H59" i="51"/>
  <c r="R58" i="51"/>
  <c r="Q58" i="51"/>
  <c r="H58" i="51"/>
  <c r="H56" i="51"/>
  <c r="Q56" i="51" s="1"/>
  <c r="Q46" i="51"/>
  <c r="R40" i="51"/>
  <c r="O40" i="51"/>
  <c r="H40" i="51"/>
  <c r="Q40" i="51" s="1"/>
  <c r="R39" i="51"/>
  <c r="Q39" i="51"/>
  <c r="R37" i="51"/>
  <c r="Q37" i="51"/>
  <c r="O37" i="51"/>
  <c r="H37" i="51"/>
  <c r="Q36" i="51"/>
  <c r="Q35" i="51"/>
  <c r="R34" i="51"/>
  <c r="H34" i="51"/>
  <c r="Q34" i="51" s="1"/>
  <c r="Q33" i="51"/>
  <c r="Q32" i="51"/>
  <c r="R31" i="51"/>
  <c r="Q31" i="51"/>
  <c r="O31" i="51"/>
  <c r="H31" i="51"/>
  <c r="R29" i="51"/>
  <c r="Q29" i="51"/>
  <c r="R28" i="51"/>
  <c r="Q28" i="51"/>
  <c r="R27" i="51"/>
  <c r="Q27" i="51"/>
  <c r="Q26" i="51"/>
  <c r="H26" i="51"/>
  <c r="R20" i="51"/>
  <c r="H20" i="51"/>
  <c r="Q20" i="51" s="1"/>
  <c r="R15" i="51"/>
  <c r="Q15" i="51"/>
  <c r="Q13" i="51"/>
  <c r="H13" i="51"/>
  <c r="H9" i="51"/>
  <c r="Q9" i="51" s="1"/>
  <c r="R8" i="51"/>
  <c r="Q8" i="51"/>
  <c r="R5" i="51"/>
  <c r="Q5" i="51"/>
  <c r="S62" i="23"/>
  <c r="T61" i="23"/>
  <c r="S61" i="23"/>
  <c r="T60" i="23"/>
  <c r="S60" i="23"/>
  <c r="S59" i="23"/>
  <c r="T56" i="23"/>
  <c r="S56" i="23"/>
  <c r="S55" i="23"/>
  <c r="T54" i="23"/>
  <c r="S54" i="23"/>
  <c r="T53" i="23"/>
  <c r="S53" i="23"/>
  <c r="T52" i="23"/>
  <c r="S52" i="23"/>
  <c r="T51" i="23"/>
  <c r="S51" i="23"/>
  <c r="T48" i="23"/>
  <c r="S48" i="23"/>
  <c r="T47" i="23"/>
  <c r="S47" i="23"/>
  <c r="T46" i="23"/>
  <c r="S46" i="23"/>
  <c r="T45" i="23"/>
  <c r="S45" i="23"/>
  <c r="S44" i="23"/>
  <c r="S43" i="23"/>
  <c r="T42" i="23"/>
  <c r="S42" i="23"/>
  <c r="S41" i="23"/>
  <c r="T40" i="23"/>
  <c r="S40" i="23"/>
  <c r="T36" i="23"/>
  <c r="S36" i="23"/>
  <c r="S35" i="23"/>
  <c r="T32" i="23"/>
  <c r="S32" i="23"/>
  <c r="T30" i="23"/>
  <c r="S30" i="23"/>
  <c r="T29" i="23"/>
  <c r="S29" i="23"/>
  <c r="T28" i="23"/>
  <c r="S28" i="23"/>
  <c r="T27" i="23"/>
  <c r="S27" i="23"/>
  <c r="Q27" i="23"/>
  <c r="T26" i="23"/>
  <c r="S26" i="23"/>
  <c r="Q26" i="23"/>
  <c r="T23" i="23"/>
  <c r="S23" i="23"/>
  <c r="Q23" i="23"/>
  <c r="T22" i="23"/>
  <c r="S22" i="23"/>
  <c r="T21" i="23"/>
  <c r="S21" i="23"/>
  <c r="T20" i="23"/>
  <c r="S20" i="23"/>
  <c r="T16" i="23"/>
  <c r="S16" i="23"/>
  <c r="T15" i="23"/>
  <c r="S15" i="23"/>
  <c r="T14" i="23"/>
  <c r="S14" i="23"/>
  <c r="S12" i="23"/>
  <c r="S11" i="23"/>
  <c r="T10" i="23"/>
  <c r="S10" i="23"/>
  <c r="T9" i="23"/>
  <c r="S9" i="23"/>
  <c r="S8" i="23"/>
  <c r="S7" i="23"/>
  <c r="T6" i="23"/>
  <c r="S6" i="23"/>
  <c r="S5" i="23"/>
  <c r="R52" i="22"/>
  <c r="Q52" i="22"/>
  <c r="O52" i="22"/>
  <c r="R51" i="22"/>
  <c r="Q51" i="22"/>
  <c r="R50" i="22"/>
  <c r="Q50" i="22"/>
  <c r="R47" i="22"/>
  <c r="Q47" i="22"/>
  <c r="H47" i="22"/>
  <c r="R46" i="22"/>
  <c r="H46" i="22"/>
  <c r="Q46" i="22" s="1"/>
  <c r="Q40" i="22"/>
  <c r="H40" i="22"/>
  <c r="R38" i="22"/>
  <c r="Q38" i="22"/>
  <c r="H38" i="22"/>
  <c r="R37" i="22"/>
  <c r="H37" i="22"/>
  <c r="Q37" i="22" s="1"/>
  <c r="R36" i="22"/>
  <c r="H36" i="22"/>
  <c r="Q36" i="22" s="1"/>
  <c r="R35" i="22"/>
  <c r="H35" i="22"/>
  <c r="Q35" i="22" s="1"/>
  <c r="R34" i="22"/>
  <c r="Q34" i="22"/>
  <c r="H34" i="22"/>
  <c r="R33" i="22"/>
  <c r="Q33" i="22"/>
  <c r="O33" i="22"/>
  <c r="H23" i="22"/>
  <c r="Q23" i="22" s="1"/>
  <c r="Q21" i="22"/>
  <c r="H19" i="22"/>
  <c r="Q19" i="22" s="1"/>
  <c r="R18" i="22"/>
  <c r="H18" i="22"/>
  <c r="Q18" i="22" s="1"/>
  <c r="R17" i="22"/>
  <c r="Q17" i="22"/>
  <c r="H17" i="22"/>
  <c r="R16" i="22"/>
  <c r="H16" i="22"/>
  <c r="Q16" i="22" s="1"/>
  <c r="H14" i="22"/>
  <c r="Q14" i="22" s="1"/>
  <c r="H4" i="22"/>
  <c r="Q4" i="22" s="1"/>
  <c r="R23" i="21"/>
  <c r="Q23" i="21"/>
  <c r="O23" i="21"/>
  <c r="R22" i="21"/>
  <c r="Q22" i="21"/>
  <c r="R20" i="21"/>
  <c r="Q20" i="21"/>
  <c r="O20" i="21"/>
  <c r="Q16" i="21"/>
  <c r="R15" i="21"/>
  <c r="Q15" i="21"/>
  <c r="Q14" i="21"/>
  <c r="R13" i="21"/>
  <c r="H13" i="21"/>
  <c r="Q13" i="21" s="1"/>
  <c r="R12" i="21"/>
  <c r="Q12" i="21"/>
  <c r="O12" i="21"/>
  <c r="H12" i="21"/>
  <c r="Q11" i="21"/>
  <c r="Q10" i="21"/>
  <c r="R9" i="21"/>
  <c r="Q9" i="21"/>
  <c r="O9" i="21"/>
  <c r="H9" i="21"/>
  <c r="R7" i="21"/>
  <c r="H7" i="21"/>
  <c r="Q7" i="21" s="1"/>
  <c r="R6" i="21"/>
  <c r="H6" i="21"/>
  <c r="Q6" i="21" s="1"/>
  <c r="R5" i="21"/>
  <c r="H5" i="21"/>
  <c r="Q5" i="21" s="1"/>
  <c r="H4" i="21"/>
  <c r="Q4" i="21" s="1"/>
  <c r="R28" i="20"/>
  <c r="H28" i="20"/>
  <c r="Q28" i="20" s="1"/>
  <c r="R27" i="20"/>
  <c r="H27" i="20"/>
  <c r="Q27" i="20" s="1"/>
  <c r="R26" i="20"/>
  <c r="H26" i="20"/>
  <c r="Q26" i="20" s="1"/>
  <c r="R25" i="20"/>
  <c r="H25" i="20"/>
  <c r="Q25" i="20" s="1"/>
  <c r="R23" i="20"/>
  <c r="R22" i="20"/>
  <c r="R21" i="20"/>
  <c r="H21" i="20"/>
  <c r="Q21" i="20" s="1"/>
  <c r="R19" i="20"/>
  <c r="J19" i="20"/>
  <c r="E18" i="20"/>
  <c r="R17" i="20"/>
  <c r="H17" i="20"/>
  <c r="O17" i="20" s="1"/>
  <c r="R16" i="20"/>
  <c r="O16" i="20"/>
  <c r="R15" i="20"/>
  <c r="O15" i="20"/>
  <c r="R14" i="20"/>
  <c r="R13" i="20"/>
  <c r="J13" i="20"/>
  <c r="R12" i="20"/>
  <c r="R11" i="20"/>
  <c r="O11" i="20"/>
  <c r="H11" i="20"/>
  <c r="Q11" i="20" s="1"/>
  <c r="R9" i="20"/>
  <c r="H9" i="20"/>
  <c r="O9" i="20" s="1"/>
  <c r="O8" i="20"/>
  <c r="H8" i="20"/>
  <c r="R6" i="20"/>
  <c r="Q6" i="20"/>
  <c r="O6" i="20"/>
  <c r="H6" i="20"/>
  <c r="R5" i="20"/>
  <c r="Q5" i="20"/>
  <c r="O5" i="20"/>
  <c r="H5" i="20"/>
  <c r="R4" i="20"/>
  <c r="Q4" i="20"/>
  <c r="O4" i="20"/>
  <c r="H4" i="20"/>
  <c r="Q9" i="19"/>
  <c r="P9" i="19"/>
  <c r="Q8" i="19"/>
  <c r="P8" i="19"/>
  <c r="P6" i="19"/>
  <c r="Q5" i="19"/>
  <c r="P5" i="19"/>
  <c r="N5" i="19"/>
  <c r="P4" i="19"/>
  <c r="Q22" i="18"/>
  <c r="Q20" i="18"/>
  <c r="Q18" i="18"/>
  <c r="T17" i="18"/>
  <c r="S17" i="18"/>
  <c r="Q17" i="18"/>
  <c r="L17" i="18"/>
  <c r="H17" i="18"/>
  <c r="T16" i="18"/>
  <c r="J16" i="18"/>
  <c r="H16" i="18"/>
  <c r="Q16" i="18" s="1"/>
  <c r="Q15" i="18"/>
  <c r="H15" i="18"/>
  <c r="Q14" i="18"/>
  <c r="Q13" i="18"/>
  <c r="Q12" i="18"/>
  <c r="Q11" i="18"/>
  <c r="Q10" i="18"/>
  <c r="T9" i="18"/>
  <c r="S9" i="18"/>
  <c r="Q9" i="18"/>
  <c r="H9" i="18"/>
  <c r="H8" i="18"/>
  <c r="T6" i="18"/>
  <c r="Q6" i="18"/>
  <c r="H6" i="18"/>
  <c r="T5" i="18"/>
  <c r="Q5" i="18"/>
  <c r="J5" i="18"/>
  <c r="H5" i="18"/>
  <c r="T4" i="18"/>
  <c r="Q4" i="18"/>
  <c r="J4" i="18"/>
  <c r="H4" i="18"/>
  <c r="T3" i="18"/>
  <c r="Q3" i="18"/>
  <c r="J3" i="18"/>
  <c r="H3" i="18"/>
  <c r="H34" i="17"/>
  <c r="M34" i="17" s="1"/>
  <c r="M33" i="17"/>
  <c r="H31" i="17"/>
  <c r="M31" i="17" s="1"/>
  <c r="E30" i="17"/>
  <c r="M27" i="17"/>
  <c r="H27" i="17"/>
  <c r="E26" i="17"/>
  <c r="N24" i="17"/>
  <c r="M24" i="17"/>
  <c r="H24" i="17"/>
  <c r="M23" i="17"/>
  <c r="M21" i="17"/>
  <c r="M19" i="17"/>
  <c r="E18" i="17"/>
  <c r="M16" i="17"/>
  <c r="N16" i="17" s="1"/>
  <c r="H16" i="17"/>
  <c r="E15" i="17"/>
  <c r="M10" i="17"/>
  <c r="N10" i="17" s="1"/>
  <c r="H10" i="17"/>
  <c r="E9" i="17"/>
  <c r="M4" i="17"/>
  <c r="N4" i="17" s="1"/>
  <c r="H4" i="17"/>
  <c r="U22" i="35"/>
  <c r="T22" i="35"/>
  <c r="S22" i="35"/>
  <c r="R22" i="35"/>
  <c r="H13" i="20"/>
  <c r="O13" i="20" s="1"/>
  <c r="D22" i="35"/>
  <c r="H22" i="20" s="1"/>
  <c r="P21" i="35"/>
  <c r="P20" i="35"/>
  <c r="P19" i="35"/>
  <c r="P18" i="35"/>
  <c r="P17" i="35"/>
  <c r="P16" i="35"/>
  <c r="P15" i="35"/>
  <c r="P22" i="35" s="1"/>
  <c r="H23" i="20" s="1"/>
  <c r="Q22" i="20" l="1"/>
  <c r="O22" i="20"/>
  <c r="Q23" i="20"/>
  <c r="O23" i="20"/>
  <c r="R63" i="51"/>
  <c r="O21" i="20"/>
  <c r="O26" i="20"/>
  <c r="O28" i="20"/>
  <c r="O23" i="22"/>
  <c r="R23" i="22" s="1"/>
  <c r="O78" i="51"/>
  <c r="H12" i="20"/>
  <c r="O20" i="51"/>
  <c r="H19" i="20"/>
  <c r="O19" i="20" s="1"/>
  <c r="O73" i="51"/>
  <c r="O25" i="20"/>
  <c r="O27" i="20"/>
  <c r="Q12" i="20" l="1"/>
  <c r="O12" i="20"/>
</calcChain>
</file>

<file path=xl/sharedStrings.xml><?xml version="1.0" encoding="utf-8"?>
<sst xmlns="http://schemas.openxmlformats.org/spreadsheetml/2006/main" count="6699" uniqueCount="2455">
  <si>
    <t>植込み用土の種類を確認したか。</t>
  </si>
  <si>
    <t>集計表は、①部位別、②階別及び③部材別に作成したか。</t>
  </si>
  <si>
    <t>　(4)各種ボード張り（塗装下）面積
　　</t>
  </si>
  <si>
    <t>主任担当技術者（積算）:</t>
  </si>
  <si>
    <t>数量算出チェックリスト</t>
  </si>
  <si>
    <t>といの材質及び径ごとに算出したか。</t>
  </si>
  <si>
    <t>業務名</t>
  </si>
  <si>
    <t>計</t>
  </si>
  <si>
    <t>材種及び形状ごとに算出したか。</t>
  </si>
  <si>
    <t>場内小運搬（垂直方向）</t>
  </si>
  <si>
    <t>（新営工事用）</t>
  </si>
  <si>
    <t>建設発生土運搬について、ダンプトラックは１０ｔ車を標準とするが、現場状況、道路の幅員等によっては２ｔ、４ｔ車等も考慮したか。</t>
  </si>
  <si>
    <t>管理技術者:</t>
  </si>
  <si>
    <t>施工条件にあったとりこわし機械を計上したか。</t>
  </si>
  <si>
    <t>簡易山留め等で物価資料等に掲載されている価格を使用する場合は、工法及び仕様等に留意したか。</t>
  </si>
  <si>
    <t>伐採・抜根・伐採抜根を区分して樹種及び寸法ごとに算出したか。</t>
  </si>
  <si>
    <t>・釜場の想定箇所の確認を行う。</t>
  </si>
  <si>
    <t>既製コンクリート杭地業、鋼杭地業及び場所打ちコンクリート杭地業</t>
  </si>
  <si>
    <t>施設名</t>
  </si>
  <si>
    <t>　５－１－１　撤　去</t>
  </si>
  <si>
    <t>業務受注者名</t>
  </si>
  <si>
    <t>　・有り　図面記載　       ( ・ 　　　　　　 ・ 　　　　　 )</t>
  </si>
  <si>
    <t>　階段手すり</t>
  </si>
  <si>
    <t>　　　　　　範囲：</t>
  </si>
  <si>
    <t>３　土工・地業</t>
  </si>
  <si>
    <t>構造材・小割材</t>
  </si>
  <si>
    <t>型枠目地棒</t>
  </si>
  <si>
    <t>　水平安全ネット類</t>
  </si>
  <si>
    <t>確認</t>
  </si>
  <si>
    <t>担当者名</t>
  </si>
  <si>
    <t>７-1-1　既製コンクリート</t>
  </si>
  <si>
    <t>芝張り</t>
  </si>
  <si>
    <t>　・無し</t>
  </si>
  <si>
    <t>　(4)タイル張り面積</t>
  </si>
  <si>
    <t>工事条件に対して、工期が適正か確認したか。</t>
  </si>
  <si>
    <t>１．基準類の確認</t>
  </si>
  <si>
    <t>担当技術者（積算）:</t>
  </si>
  <si>
    <t>階段仕上足場</t>
  </si>
  <si>
    <t>フリーアクセスフロア及び二重床の場合は仕上りの平たんさを確認して区分したか。</t>
  </si>
  <si>
    <t>建具内法寸法による周長で算出したか。</t>
  </si>
  <si>
    <t>4F</t>
  </si>
  <si>
    <t>指定部分</t>
  </si>
  <si>
    <t>新規塗りの場合であっても、塗装改修の細目工種を適用したか。</t>
  </si>
  <si>
    <r>
      <rPr>
        <b/>
        <sz val="8"/>
        <rFont val="ＭＳ ゴシック"/>
        <family val="3"/>
        <charset val="128"/>
      </rPr>
      <t>９　植栽</t>
    </r>
  </si>
  <si>
    <t>建具周囲
シーリング</t>
  </si>
  <si>
    <t>Ⅰ．基本事項</t>
  </si>
  <si>
    <t>種別（耐風圧、気密及び水密性）、枠見込み、表面処理などの性能・仕様を確認したか。</t>
  </si>
  <si>
    <t>はけ引き及び金ごての仕上げ別に算出したか。</t>
  </si>
  <si>
    <t>設計数量(現場本締ボルトは含まず)で算出したか。</t>
  </si>
  <si>
    <t>配管型ポンプ車の場合、コンクリート足場を算出したか。</t>
  </si>
  <si>
    <t>スクリーン、
隔壁、
カウンター</t>
  </si>
  <si>
    <t>足場について、専用足場となるか確認して算出したか。</t>
  </si>
  <si>
    <t>チェック項目</t>
  </si>
  <si>
    <t>・建築面積により確認を行う。
・建築面積に含まれない地下部分の水平投影面積を確認する。　</t>
  </si>
  <si>
    <t>型枠(一般)</t>
  </si>
  <si>
    <t>チ　ェ　ッ　ク　内　容</t>
  </si>
  <si>
    <t>工事名を確認したか。</t>
  </si>
  <si>
    <t>鉄骨造等で土間スラブのみＲＣ造の場合、Ｓ造スラブとして計上したか。</t>
  </si>
  <si>
    <t>設計図書の工事種目等を標準として直接工事費を科目に区分しその科目を記載したか。</t>
  </si>
  <si>
    <t>　　・図面及び仕様書</t>
  </si>
  <si>
    <t>仕</t>
  </si>
  <si>
    <t>造り付け家具</t>
  </si>
  <si>
    <t>数</t>
  </si>
  <si>
    <t>　既製間仕切</t>
  </si>
  <si>
    <t>舗装路盤等の構成は設計図書のとおりか。</t>
  </si>
  <si>
    <t>敷地状況、発生量等を勘案して算出したか。</t>
  </si>
  <si>
    <t>規格、形状、寸法等ごとに区分して、設計数量で算出したか。</t>
  </si>
  <si>
    <t>　捨コンクリート</t>
  </si>
  <si>
    <t>工期</t>
  </si>
  <si>
    <t>　(3)モルタル塗り（壁紙張り下)面積</t>
  </si>
  <si>
    <t>雑</t>
  </si>
  <si>
    <t>▼</t>
  </si>
  <si>
    <t>刷毛引き及び金ごて仕上げを部位ごとに区分して算出したか。</t>
  </si>
  <si>
    <t>　建築面積</t>
  </si>
  <si>
    <t>建物・工事種目ごとに数量の拾い分けをしたか。</t>
  </si>
  <si>
    <t>単位</t>
  </si>
  <si>
    <t>２　仮設</t>
  </si>
  <si>
    <t>基準類等</t>
  </si>
  <si>
    <t>建方機械器具</t>
  </si>
  <si>
    <t>　外部足場周長</t>
  </si>
  <si>
    <t>工場でスパイラル筋を鉄骨柱へ取付ける場合は、「スパイラル筋取付」で単価資料を作成したか。また、見積りによる場合は費用の重複はないか。</t>
  </si>
  <si>
    <t>適用となる設計図書と基準類（適用年度）について確認したか。</t>
  </si>
  <si>
    <t>端数処理は、四捨五入としたか。</t>
  </si>
  <si>
    <t>打継目地、化粧目地、ひび割れ誘発目地及び大面木の形状ごとに算出したか。</t>
  </si>
  <si>
    <t>　鏡</t>
  </si>
  <si>
    <t>　１．直接仮設</t>
  </si>
  <si>
    <t>計測・計算の単位は、原則としてｍ、㎡、ｍ3及びｔとなっているか。
また、少量の施工が点在する場合の数量は、か所等の適切な単位としたか。</t>
  </si>
  <si>
    <t>本体鉄骨総量</t>
  </si>
  <si>
    <t>　</t>
  </si>
  <si>
    <t>断熱材張り・打ち込み</t>
  </si>
  <si>
    <t>　設計図書</t>
  </si>
  <si>
    <t>建物の延べ面積（建築物の各階の床面積の合計）で算出したか。</t>
  </si>
  <si>
    <t>　鉄筋・型枠脚立足場</t>
  </si>
  <si>
    <t>工事名</t>
  </si>
  <si>
    <t>タイル張りにおける伸縮調整目地、ひび割れ誘発目地及び打継目地のシーリングを算出したか。</t>
  </si>
  <si>
    <t>防護棚、金網張り、シート張り、小幅ネット、防音パネル等の計上漏れはないか。</t>
  </si>
  <si>
    <t>　　・図面及び現場説明書に対する質問回答</t>
  </si>
  <si>
    <t>（２）「下部柱」は、コンクリート、型枠、鉄筋を記載するが、継手は上部階の柱で処理する。</t>
  </si>
  <si>
    <t>　　・現場説明書</t>
  </si>
  <si>
    <t>作成年月</t>
  </si>
  <si>
    <t>　建設発生土処分量
　（埋戻しA・C・D種）</t>
  </si>
  <si>
    <t>【地業】、【既製コンクリート杭】及び【場所打ちコンクリート杭】に区分して計上したか。</t>
  </si>
  <si>
    <t>現状地盤の基盤整備と区分して算出したか。</t>
  </si>
  <si>
    <t>桝</t>
  </si>
  <si>
    <t>予算の区分による拾い分けが必要か発注者に確認したか。</t>
  </si>
  <si>
    <t>養生防護棚が必要か確認して算出したか。</t>
  </si>
  <si>
    <t>指定仮設の設置期間は図示のとおりか。</t>
  </si>
  <si>
    <t>必要の有無を確認して算出したか。</t>
  </si>
  <si>
    <t>※共通確認事項による</t>
  </si>
  <si>
    <t>階段</t>
  </si>
  <si>
    <t>　建築関係</t>
  </si>
  <si>
    <t>片面化粧及び両面化粧ごとに算出したか。</t>
  </si>
  <si>
    <t>延床面積</t>
  </si>
  <si>
    <t>工期を確認したか。また、工期の始期が設定されている場合は始期も確認したか。</t>
  </si>
  <si>
    <t>【工場製作】及び【現場建方】に区分して計上したか。</t>
  </si>
  <si>
    <t>鋼管とい保温</t>
  </si>
  <si>
    <t>　積算関係</t>
  </si>
  <si>
    <t>工事種目</t>
  </si>
  <si>
    <t>　建具面積×（２．５）～（３．５）</t>
  </si>
  <si>
    <t>建設発生土運搬について、自動車専用道路料金は、設計図書に明記された場合に単価資料を作成したか。</t>
  </si>
  <si>
    <t>施工区画ごとに材種、形状、寸法、工法等に区分して計上したか。</t>
  </si>
  <si>
    <t>　８－１　直接仮設</t>
  </si>
  <si>
    <t>増築がある場合、増築及び改修に区分して算出したか。</t>
  </si>
  <si>
    <t>設計寸法は、設計図書に記載された寸法、記載された寸法から計測・計算することのできる寸法及び計測器具により読み取ることのできる寸法としたか。</t>
  </si>
  <si>
    <t>打放し補修面積と対応する打放し型枠面積は一致したか。</t>
  </si>
  <si>
    <t>ｔ</t>
  </si>
  <si>
    <t>　煙突金物</t>
  </si>
  <si>
    <t>木製建具枠</t>
  </si>
  <si>
    <t>　２）壁廻り</t>
  </si>
  <si>
    <t>建設発生土</t>
  </si>
  <si>
    <t>　共通事項</t>
  </si>
  <si>
    <t>新植</t>
  </si>
  <si>
    <t>　撤去主仕上げ総面積との
　整合のチェック</t>
  </si>
  <si>
    <t>　壁仕上げ</t>
  </si>
  <si>
    <t>必要に応じて圧入用型枠を算出したか。</t>
  </si>
  <si>
    <t>ＲＣ・ＣＢ壁に取り付く撤去建具の建具周囲はつりを算出したか。</t>
  </si>
  <si>
    <t>検査水準・ＡＯＱＬにより、算出したか。</t>
  </si>
  <si>
    <t>　鉄　骨</t>
  </si>
  <si>
    <t>鉄筋の所要数量算出のための割増率を確認して算出したか。
（数量基準では、３％増を標準とする）</t>
  </si>
  <si>
    <t>数量</t>
  </si>
  <si>
    <t>　床仕上げ</t>
  </si>
  <si>
    <t>←　改修標仕改訂にともない</t>
    <rPh sb="2" eb="4">
      <t>かいしゅう</t>
    </rPh>
    <rPh sb="4" eb="5">
      <t>ひょう</t>
    </rPh>
    <rPh sb="5" eb="6">
      <t>し</t>
    </rPh>
    <rPh sb="6" eb="8">
      <t>かいてい</t>
    </rPh>
    <phoneticPr fontId="6" type="Hiragana"/>
  </si>
  <si>
    <t>(t)</t>
  </si>
  <si>
    <t>数量は、設計数量とする。ただし、計画数量又は所要数量を求める場合は、公共建築数量積算基準に示す方法としたか。</t>
  </si>
  <si>
    <t>仕上塗材仕上げは、施工部位および素地に対応した下地調整費を加算した単価資料を作成したか。</t>
  </si>
  <si>
    <t>・数量算出書により概略数量を確認する。</t>
  </si>
  <si>
    <t>地足場が必要か確認し、必要な場合、建物の建築面積で算出したか。
ただし、地下面積が建築面積を超える場合、地下部分の水平投影面積を含めて算出したか。</t>
  </si>
  <si>
    <t>寒冷期（外気温３℃未満）にやむを得ずコンクリート打設を行う場合、養生のための足場、シート等を算出したか。</t>
  </si>
  <si>
    <t>ルーフドレン</t>
  </si>
  <si>
    <t>予算区分</t>
  </si>
  <si>
    <t>名　　　　称</t>
  </si>
  <si>
    <t>山間へき地、離島等の特殊な施工条件の場合は、作業員の就労状況、宿舎費、資材の梱包運搬費等の費用を検討するための単価資料を作成したか。</t>
  </si>
  <si>
    <t>とりこわし工事に対応のため追加</t>
  </si>
  <si>
    <t>設計寸法</t>
  </si>
  <si>
    <t>・外部足場周長により確認を行う。</t>
  </si>
  <si>
    <t>端数処理</t>
  </si>
  <si>
    <t>仮設間仕切りの有無、仕様及び位置を確認したか。</t>
  </si>
  <si>
    <t>計測寸法</t>
  </si>
  <si>
    <t>計測寸法の単位はｍとし、小数点以下第２位としたか。</t>
  </si>
  <si>
    <t>支柱、ツリーサークル等</t>
  </si>
  <si>
    <t>モルタル塗り</t>
  </si>
  <si>
    <t>工事種目を確認したか。</t>
  </si>
  <si>
    <t>工事場所</t>
  </si>
  <si>
    <t>床組</t>
  </si>
  <si>
    <t>枠廻りモルタル充填</t>
  </si>
  <si>
    <t>といの部位及び径ごとに区分して算出したか。</t>
  </si>
  <si>
    <t>　内部建具</t>
  </si>
  <si>
    <t>グラウト材</t>
  </si>
  <si>
    <t>・主仕上げと表面処理面積の整合を確認する。</t>
  </si>
  <si>
    <t>　(7)ＥＰ等塗り
　　　（モルタル面）</t>
  </si>
  <si>
    <t>工事場所を確認したか。</t>
  </si>
  <si>
    <t>指定部分の有無を確認したか。</t>
  </si>
  <si>
    <t>（３）外部仕上ユニット</t>
  </si>
  <si>
    <t>　・有り　　　　　　範囲：</t>
  </si>
  <si>
    <t>関連工事</t>
  </si>
  <si>
    <t>　既製コンクリート杭</t>
  </si>
  <si>
    <t>舗装の種別、構成、厚さ及び施工規模ごとに区分して算出したか。</t>
  </si>
  <si>
    <t>保護コンクリート面積と一致しているか。</t>
  </si>
  <si>
    <t>　埋戻し量＋建設発生土処分量</t>
  </si>
  <si>
    <t>コンクリート撤去</t>
  </si>
  <si>
    <t>【主体鉄骨】及び【付帯鉄骨】に区分して算出したか。</t>
  </si>
  <si>
    <t>　３．外部仕上げ</t>
  </si>
  <si>
    <t>機械施工・人力施工の区分けは適切か。</t>
  </si>
  <si>
    <t>・仕上げ改修では、撤去及び改修面積の数量がほぼ同一となるのが
　一般的であるため整合について確認を行う。</t>
  </si>
  <si>
    <t>本工事以外の関連工事があるか発注者に確認したか。</t>
  </si>
  <si>
    <t>　・有り　 ( ・ 電気設備工事　 ・ 機械設備工事　　・　　　　　　　 )</t>
  </si>
  <si>
    <t>　　関連工事がある場合は、仮設の範囲を確認したか。</t>
  </si>
  <si>
    <t>内部躯体足場</t>
  </si>
  <si>
    <t>　鉄骨総量（設計数量）
　（中・高層Ｓ造）</t>
  </si>
  <si>
    <t>とい</t>
  </si>
  <si>
    <t>発注範囲</t>
  </si>
  <si>
    <t>パネル間の目地材は計測対象外（見積に含める）とし、他部材との目地材は算出したか。</t>
  </si>
  <si>
    <t>高力ボルト</t>
  </si>
  <si>
    <t>仮設を適切に算出したか。</t>
  </si>
  <si>
    <t>鉄筋運搬</t>
  </si>
  <si>
    <t>本工事において(発注しない)別途工事部分があるか確認したか。</t>
  </si>
  <si>
    <t>(１)「基礎部」の「雑」には、各部材に含まれない増し打ち、ピット等を記載する。</t>
  </si>
  <si>
    <t>部位、厚みごとに施工手順及び区画を考慮して除去面積を算出したか。</t>
  </si>
  <si>
    <t>床面積(m2)</t>
  </si>
  <si>
    <t>　・有り　特記仕様書記載   ( ・ 　　　　　　 ・ 　　　　　 )</t>
  </si>
  <si>
    <t>施工幅の狭い歩道等、人力施工のみとなる場合は、施工面積によらず「特に狭い場所」を適用したか。</t>
  </si>
  <si>
    <t>数量チェックシート（建築工事躯体集計表）</t>
  </si>
  <si>
    <t>Ⅱ．工事費の積算</t>
  </si>
  <si>
    <t>　(4)ＥＰ等除去
　　　（各種ボード面）</t>
  </si>
  <si>
    <t>有効土層厚さ及び植栽基盤整備工法種別ごとに算出したか。</t>
  </si>
  <si>
    <t>防水層の種類及び種別ごとに区別して算出したか。</t>
  </si>
  <si>
    <t>　タイル張り（平面）</t>
  </si>
  <si>
    <t>合成樹脂塗り床類の除去工法を設計図書で確認して算出したか。</t>
  </si>
  <si>
    <t>コンクリート種別、設計強度、スランプなどは設計図書のとおりか。</t>
  </si>
  <si>
    <t>１　一般事項</t>
  </si>
  <si>
    <t>壁ユニットタイル</t>
  </si>
  <si>
    <t>一般事項</t>
  </si>
  <si>
    <t>鉄骨の割増数量（所要数量－設計数量）に対し、スクラップを７０％として算出したか。</t>
  </si>
  <si>
    <t>墨出し、
養生、
整理清掃･
後片付け</t>
  </si>
  <si>
    <t>軽鉄下り壁下地</t>
  </si>
  <si>
    <t>共通仮設費に積上げとして計上したか。</t>
  </si>
  <si>
    <t>平面及び役物を区分して算出したか。</t>
  </si>
  <si>
    <t>施工量が少量または僅少の場合、施工場所が点在する場合及び工程上連続作業が困難な場合等の単価及び価格は、施工に最低限必要な材料・労務・機械器具等を考慮したか。</t>
  </si>
  <si>
    <t>下がり壁の見落としはないか。</t>
  </si>
  <si>
    <t>材種別に外部及び内部の区分、立上り及び立下りに区別して算出したか。</t>
  </si>
  <si>
    <t>設計変更における基準は、当初設計における工事費積算時の基準としたか。</t>
  </si>
  <si>
    <t>ボード張り</t>
  </si>
  <si>
    <t>共通事項</t>
  </si>
  <si>
    <t>根切り、埋戻し土、建設発生土等の数量が整合しているか。</t>
  </si>
  <si>
    <t>工事規模に対して、工期が適切か確認したか。</t>
  </si>
  <si>
    <t>（３）「軸部」の雑には、各部材に含まれない仕上の増し打ち、パラペット、水切、庇、工作物等含めて記載する。</t>
  </si>
  <si>
    <t>任意仮設の項目について仮設計画図を作成し、適切か確認したうえで算出したか。</t>
  </si>
  <si>
    <t>指定仮設の項目について範囲等を確認して算出したか。</t>
  </si>
  <si>
    <t>　ガラス総面積</t>
  </si>
  <si>
    <t>素地ごしらえ</t>
  </si>
  <si>
    <t>　外部足場　</t>
  </si>
  <si>
    <t>施工条件明示を確認して算出したか。</t>
  </si>
  <si>
    <t>　既存壁表面仕上げ</t>
  </si>
  <si>
    <t>工事範囲を分割する場合、仮設を区分をするか確認して算出したか。</t>
  </si>
  <si>
    <t>さび止め塗料塗り</t>
  </si>
  <si>
    <t>床仕上げの合計が延べ面積を超えていないか確認したか。</t>
  </si>
  <si>
    <t>　(1)　延べ面積×（０．７）～（１．２）</t>
  </si>
  <si>
    <t>杭　　　　種　　　　別</t>
  </si>
  <si>
    <t>６－２　金属製建具</t>
  </si>
  <si>
    <t>試験・調査の有無を確認して算出したか。</t>
  </si>
  <si>
    <t>同じ符号で枠、金物等の違いがある場合は、確認して算出したか。</t>
  </si>
  <si>
    <t>　外壁仕上げ</t>
  </si>
  <si>
    <t>ＶＯＣ測定の有無を確認して算出したか。</t>
  </si>
  <si>
    <t>４－２　コンクリート</t>
  </si>
  <si>
    <t>算出する建物が、「一般」、「小規模、複雑」のどちらに該当するか確認して算出したか。</t>
  </si>
  <si>
    <t>遣方</t>
  </si>
  <si>
    <t>シャフト内足場</t>
  </si>
  <si>
    <t>　(2)各種ボード張り
　　　（1重・２重張り）
　　　（塗装あり）</t>
  </si>
  <si>
    <t>天井廻縁</t>
  </si>
  <si>
    <t>建築面積にドライエリア、外部階段等の設置部分の面積を加算したか。</t>
  </si>
  <si>
    <t>防水層の保護（押えコンクリート等）が必要か確認して算出したか。</t>
  </si>
  <si>
    <t>地下階が有る場合や小規模建物の場合に遣方の検討をして算出したか。</t>
  </si>
  <si>
    <t>・全面改修の場合、建築面積との比較により確認を行う。</t>
  </si>
  <si>
    <t>コンクリートの規格、溶接金網及び目地の有無を確認したか。</t>
  </si>
  <si>
    <t>ドライエリア、ベランダ等は区分して算出したか。</t>
  </si>
  <si>
    <t>外部足場</t>
  </si>
  <si>
    <t>根切り周辺部に仮置きできるか確認し、できない場合は運搬距離ごとに区分し算出したか。</t>
  </si>
  <si>
    <t>㎡</t>
  </si>
  <si>
    <t>工場塗装と現場塗装を明確に区分して算出したか。</t>
  </si>
  <si>
    <t>設計地盤と現状地盤が異なる場合、現状地盤（平均）を基準線として算出したか。</t>
  </si>
  <si>
    <t>７－４　ガラス</t>
  </si>
  <si>
    <t>各階シャフト内の床面積を合計して算出したか。</t>
  </si>
  <si>
    <t>仕様等を設計図書で確認したか。</t>
  </si>
  <si>
    <t>合     計</t>
  </si>
  <si>
    <t>単価資料</t>
  </si>
  <si>
    <t>アルミニウム製建具</t>
  </si>
  <si>
    <t>標準歩掛りに依る場合は、一般的な支持金物・留付け金物・継ぎ手を別途加算していないか。</t>
  </si>
  <si>
    <t>　　　　※２　：　（地下部分外壁総長さ＋４．８ｍ）÷地下建築面積</t>
  </si>
  <si>
    <t>Ｃ種の場合、運搬費、積み込み費（土工機械運搬）が工事範囲か確認したか。</t>
  </si>
  <si>
    <t>複合改修、個別改修、塗装塗り替え程度及び搬出入通路に区分して算出したか。</t>
  </si>
  <si>
    <t>足場の種類（枠組幅等）により区分して算出したか。</t>
  </si>
  <si>
    <t>左官</t>
  </si>
  <si>
    <t>・マンホール、点検口、階段ノンスリップ等</t>
  </si>
  <si>
    <t>　竪どい防露</t>
  </si>
  <si>
    <t>ドライエリア足場</t>
  </si>
  <si>
    <t>ドライエリア内の足場を算出したか。</t>
  </si>
  <si>
    <t>（４） 内部仕上ユニット</t>
  </si>
  <si>
    <t>●月</t>
  </si>
  <si>
    <t>建設発生土を適切に算出したか。</t>
  </si>
  <si>
    <t>宛先は発注者の指示によるものとしたか。</t>
  </si>
  <si>
    <t>地足場</t>
  </si>
  <si>
    <t>内部足場</t>
  </si>
  <si>
    <t>壁</t>
  </si>
  <si>
    <t>躯体工事用及び仕上工事用を区分して算出したか。</t>
  </si>
  <si>
    <t>ブレース</t>
  </si>
  <si>
    <t>ピット、二重スラブ等の場合でも必要か確認して算出したか。</t>
  </si>
  <si>
    <t>仕上を先行撤去する場所を対象に算出したか。</t>
  </si>
  <si>
    <t>鉄筋・型枠足場及び躯体支保工は階高により区分して対象床面積を算出したか。</t>
  </si>
  <si>
    <t>舗装</t>
  </si>
  <si>
    <t>工法は山留めの有無を確認し選定したか。</t>
  </si>
  <si>
    <t>　新設壁表面仕上げ</t>
  </si>
  <si>
    <t>内部仕上足場</t>
  </si>
  <si>
    <t>　－２　壁</t>
  </si>
  <si>
    <t>壁仕上げのみの部分を区分して算出したか。</t>
  </si>
  <si>
    <t>鉄筋工事</t>
  </si>
  <si>
    <t>設計図書に範囲の記載がない場合、躯体側面より０．１ｍの出幅を加えて算出したか。</t>
  </si>
  <si>
    <t>（２）外　壁</t>
  </si>
  <si>
    <t>石綿含有ビニル床シート及びその他ビニル床シートに区分して算出したか。</t>
  </si>
  <si>
    <t>内部階段足場</t>
  </si>
  <si>
    <t>｢ｎ階建｣の建物において階段室床面積×(n-1)として算出したか。</t>
  </si>
  <si>
    <t>災害防止</t>
  </si>
  <si>
    <t>　盛土厚さ＝設計GL－
　　　　　　　　　　根切り基準GL
　敷地面積×盛土厚さ</t>
  </si>
  <si>
    <t>対象地域及び打設工程を確認して、コンクリート仕様ごとの構造体強度補正を計上したか。</t>
  </si>
  <si>
    <t>ガラス用フィルム張り</t>
  </si>
  <si>
    <t>成形緩衝材</t>
  </si>
  <si>
    <t>小幅ネットを算出したか。</t>
  </si>
  <si>
    <t>５－４　タイル</t>
  </si>
  <si>
    <t>提出日</t>
  </si>
  <si>
    <t>３－１　土工</t>
  </si>
  <si>
    <t>交通誘導警備員の種別ごとに区分して算出したか。</t>
  </si>
  <si>
    <t>鋼製杭と兼用</t>
  </si>
  <si>
    <t>土工計画（根切り図等）を作成して算出したか。</t>
  </si>
  <si>
    <t>「材料」に「素地ごしらえ」及び「張り手間」を含めて計上したか。</t>
  </si>
  <si>
    <t>（山留め計画、排水計画、構台計画の参考図は作成されているか確認したか。）</t>
  </si>
  <si>
    <t>根切り基準線の位置を確認して算出したか。</t>
  </si>
  <si>
    <t>手摺り</t>
  </si>
  <si>
    <t>材種、規格、工法等に区分して算出したか。</t>
  </si>
  <si>
    <t>圧送費</t>
  </si>
  <si>
    <t>土工数量の流用計画を作成して算出した数量に過不足が無いか確認したか。</t>
  </si>
  <si>
    <t>床下防湿層敷き</t>
  </si>
  <si>
    <t>スパイラル筋は、設計数量で算出したか。</t>
  </si>
  <si>
    <t>主体鉄骨建方</t>
  </si>
  <si>
    <t>大梁</t>
  </si>
  <si>
    <t>アルミニウム製笠木・水切り金物</t>
  </si>
  <si>
    <t>整地</t>
  </si>
  <si>
    <t>整地の範囲が指定されているか、すきとり又は切土が必要か確認して算出したか。</t>
  </si>
  <si>
    <t>根切り</t>
  </si>
  <si>
    <t>・建築面積及び建物周長により確認を行う。</t>
  </si>
  <si>
    <t>自動ドア開閉装置</t>
  </si>
  <si>
    <t>　外部建具</t>
  </si>
  <si>
    <t>６－３　カーテンウォール</t>
  </si>
  <si>
    <t>根切り基準線から算出したか。</t>
  </si>
  <si>
    <t>防水とりこわし</t>
  </si>
  <si>
    <t>余幅を算出したか。</t>
  </si>
  <si>
    <t>７-1-4　木工</t>
  </si>
  <si>
    <t>天井仕上げの種類を確認して野縁の間隔ごとに算出したか。</t>
  </si>
  <si>
    <t>シーリング材の種類を、被着体の組み合わせにより確認して算出したか。</t>
  </si>
  <si>
    <t>・内部足場の総面積を延べ面積により確認を行う。</t>
  </si>
  <si>
    <t>床付け</t>
  </si>
  <si>
    <t>施工手順及び区画ごとに、養生、整理清掃後片付け及び足場を算出したか。</t>
  </si>
  <si>
    <t>電気設備工事、機械設備工事とりこわし</t>
  </si>
  <si>
    <t>自閉式上吊り引戸装置</t>
  </si>
  <si>
    <t>４－３　コンクリート</t>
  </si>
  <si>
    <t>必要台数及び回数を算出したか。</t>
  </si>
  <si>
    <t>建物内、屋上の設備基礎等で後打ちが想定される部位は、区分して算出したか。</t>
  </si>
  <si>
    <t>　同安全手すり</t>
  </si>
  <si>
    <t>鋼管とい塗装</t>
  </si>
  <si>
    <t>かぶせ工法の場合、撤去に関する費用は①撤去費（建具の障子・扉等の撤去及び既存枠の錆落とし等）、②場内集積費（処分費は含まず）、③錆止め塗装費（既存鋼製の場合）に関する費用を含んだ見積を依頼したか。</t>
  </si>
  <si>
    <t>計(t)</t>
  </si>
  <si>
    <t>普通合板型枠、打放し合板型枠、曲面型枠等を材料、工法、コンクリート打設面等に区分して算出したか。</t>
  </si>
  <si>
    <t>コンクリート工事</t>
  </si>
  <si>
    <t>基礎、基礎梁下、耐圧盤下等の地業面積で算出したか。（小規模土工を除く機械施工を対象とする）</t>
  </si>
  <si>
    <t>防護棚、金網張り、シート張り、小幅ネット及び防音パネルは必要の有無を確認して算出したか。</t>
  </si>
  <si>
    <t>石綿含有仕上げ材の指定の有無を確認し、区分して算出したか。</t>
  </si>
  <si>
    <t>工法及び施工部位に対する張り手間は適切か。</t>
  </si>
  <si>
    <t>特寸　2.18m2以下、4.45m2以下及び6.81m2以下ごとに算出したか。</t>
  </si>
  <si>
    <t>種目別内訳書</t>
  </si>
  <si>
    <t>盛土部分は除いて算出したか。</t>
  </si>
  <si>
    <t>埋戻し</t>
  </si>
  <si>
    <t>表面仕上げごとに区分して算出したか。</t>
  </si>
  <si>
    <t>　外壁打放し吹付け
　外壁打放し塗装仕上</t>
  </si>
  <si>
    <t>厚さによる塗り回数補正は適切か。</t>
  </si>
  <si>
    <t>埋戻しの数量＝根切りの数量－(現状ＧＬ以下の基礎又は地下構築物（ピット含む）の体積
　　　　　　　＋砂利地業の体積＋捨てコンクリートの体積)を確認したか。</t>
  </si>
  <si>
    <t>　金属製建具</t>
  </si>
  <si>
    <t>盛土</t>
  </si>
  <si>
    <t>ＡＬＣパネル</t>
  </si>
  <si>
    <t>　室名札・ﾋﾟｸﾄｸﾞﾗﾌ等</t>
  </si>
  <si>
    <t>工場加工組立</t>
  </si>
  <si>
    <t>コンクリートと一体で解体を行うタイル、モルタル等の発生材を区分して算出をしたか。</t>
  </si>
  <si>
    <t>単管本足場採用の場合は、登り桟橋を計上したか。</t>
  </si>
  <si>
    <t>設計ＧＬが根切り基準線より高い場合、盛土を算出したか。</t>
  </si>
  <si>
    <t>運搬・取付費は一式計上し、専門工事業者の見積価格等を参考に単価資料を作成したか。</t>
  </si>
  <si>
    <t>仮置き土</t>
  </si>
  <si>
    <t>受渡場所</t>
  </si>
  <si>
    <t>　内部開口部</t>
  </si>
  <si>
    <t>塗装工程で工場塗装、素地ごしらえ等は見積に含んでいるか。</t>
  </si>
  <si>
    <t>市場単価および補正市場単価は埋め殺し等の全損となる部位には適用してないか。</t>
  </si>
  <si>
    <t>根切り周辺部に仮置きできるか確認し、できない場合は運搬距離ごとに区分して算出したか。</t>
  </si>
  <si>
    <t>移動間仕切
可動間仕切</t>
  </si>
  <si>
    <t>コンクリート種別、設計強度、スランプ等は設計図書のとおりか。</t>
  </si>
  <si>
    <t>建設発生土の数量＝根切りの数量＋すきとりの数量－(埋戻しの数量＋盛土の数量)を確認したか。</t>
  </si>
  <si>
    <t>　(5)各種ボード張り
　　（1重・2重張り）
　　（壁紙下）</t>
  </si>
  <si>
    <t>鉄骨工場塗装</t>
  </si>
  <si>
    <t>　延べ面積　 ×（ ０．１０ ）～（ ０．１４ ）</t>
  </si>
  <si>
    <t>D16</t>
  </si>
  <si>
    <t>運搬距離及びダンプトラックの規格ごとに区分して算出したか。</t>
  </si>
  <si>
    <t>処分指定場所ごとに区分して算出したか。</t>
  </si>
  <si>
    <t>専用仮設</t>
  </si>
  <si>
    <t>コンクリートの規格及びサイズごとに算出したか。</t>
  </si>
  <si>
    <t>山留め等は仮設参考図の指定により算出したか。</t>
  </si>
  <si>
    <t>ＧＬ＝</t>
  </si>
  <si>
    <t>機械運搬</t>
  </si>
  <si>
    <t>３－２　地業</t>
  </si>
  <si>
    <t>諸経費の扱いを明確にしたか。</t>
  </si>
  <si>
    <t>基礎梁際の、のみ込みを確認して算出したか。　</t>
  </si>
  <si>
    <t>ブレース材重量及びターンバックルなどの内寸法で算出したか。（羽子板は含まない）</t>
  </si>
  <si>
    <t>５－９　塗装</t>
  </si>
  <si>
    <t>振れ留め加算の有無を確認して算出したか。</t>
  </si>
  <si>
    <t>耐火間仕切</t>
  </si>
  <si>
    <t>床下断熱材敷き</t>
  </si>
  <si>
    <r>
      <rPr>
        <sz val="8"/>
        <rFont val="ＭＳ ゴシック"/>
        <family val="3"/>
        <charset val="128"/>
      </rPr>
      <t>既製
コンクリート
　　（鋼製）杭</t>
    </r>
  </si>
  <si>
    <t>多湿部及び一般部の接着剤タイプは適切か。</t>
  </si>
  <si>
    <t>・内部躯体足場（鉄筋・型枠足場及び躯体支保工）の総面積を
　延べ面積により確認する。</t>
  </si>
  <si>
    <t>継手について特記仕様書を確認したか。</t>
  </si>
  <si>
    <t>・階段手すり、便所手すり、タラップ、コーナービード等</t>
  </si>
  <si>
    <t>必要に応じて揚重機械等を算出したか。</t>
  </si>
  <si>
    <t>杭間ざらいを算出したか。</t>
  </si>
  <si>
    <t>既存桝の接続補修を算出したか。</t>
  </si>
  <si>
    <t>カーテンボックス</t>
  </si>
  <si>
    <t>材種、呼び径及び管底深さごとに算出したか。</t>
  </si>
  <si>
    <t>ＰＨ</t>
  </si>
  <si>
    <t>　壁仕上げ
　（主仕上げ）</t>
  </si>
  <si>
    <t>中詰めコンクリートを算出したか。</t>
  </si>
  <si>
    <t>建設発生土又は建設汚泥は、工法ごとに区分して算出したか。</t>
  </si>
  <si>
    <t>６　建具</t>
  </si>
  <si>
    <t>：手入力項目（空白欄は自動計算）</t>
  </si>
  <si>
    <t>杭頭補強は種別ごとに区分して算出したか。</t>
  </si>
  <si>
    <t>　配水管・目皿</t>
  </si>
  <si>
    <t>　外壁タイル張り仕上</t>
  </si>
  <si>
    <t>場所打ち
コンクリート杭</t>
  </si>
  <si>
    <t>ユニット及びその他</t>
  </si>
  <si>
    <t>杭頭部の余盛りを加算して算出したか。</t>
  </si>
  <si>
    <t>施工計画を確認して工程ごとに算出したか。</t>
  </si>
  <si>
    <t>土工数量の流用計画を作成し、算出した数量に過不足が無いか確認したか。</t>
  </si>
  <si>
    <t>コンクリートの所要数量算出のための割増し率を確認して算出したか。</t>
  </si>
  <si>
    <t>改修工事は、施工条件等を考慮し、単価の補正を検討するための単価資料を作成したか。</t>
  </si>
  <si>
    <t>・建物高さ及び箇所による概略長さを算出し確認を行う。</t>
  </si>
  <si>
    <t>鋼材の所要数量算出のための割増率を確認して算出したか。</t>
  </si>
  <si>
    <t>　鉄筋総量（設計数量）</t>
  </si>
  <si>
    <t>４　躯体</t>
  </si>
  <si>
    <t>フリーアクセスフロア及び二重床の場合はコンクリートの仕上り平たんさにより区分して算出したか。</t>
  </si>
  <si>
    <t>施工箇所により有機質接着剤の種類をタイプⅠ及びⅡに区分して算出したか。</t>
  </si>
  <si>
    <t>４－１鉄筋</t>
  </si>
  <si>
    <t>とりこわし</t>
  </si>
  <si>
    <t>部位別に、材質、形状、寸法、工法等に区分して計上したか。</t>
  </si>
  <si>
    <t>天井</t>
  </si>
  <si>
    <t>　張り物下地モルタル</t>
  </si>
  <si>
    <t>【躯体】、【外部仕上】及び【内部仕上】に区分して算出したか。</t>
  </si>
  <si>
    <t>（４）内部開口部</t>
  </si>
  <si>
    <t>　乾式工法</t>
  </si>
  <si>
    <t>規格、形状、寸法等ごとに区分して設計数量で算出したか。</t>
  </si>
  <si>
    <t>鉄筋</t>
  </si>
  <si>
    <t>所要数量を求めるときに、割増率（４％）を確認して算出したか。</t>
  </si>
  <si>
    <t>アスファルト防水工事用シール材及び入隅・出隅部の重ね増し張りを別途計上していないか。</t>
  </si>
  <si>
    <t>５－３　石</t>
  </si>
  <si>
    <t>遮音間仕切</t>
  </si>
  <si>
    <t>・案内板、ピクトグラフ、ブラインド、カーテン、ブラインドボックス、
　書架、造付け家具、既製間仕切、可動間仕切等</t>
  </si>
  <si>
    <t>床板の出隅及び入り隅補強筋を算出したか。</t>
  </si>
  <si>
    <t>壁タイル接着剤張り</t>
  </si>
  <si>
    <t>フックの必要な部位を確認して算出したか。</t>
  </si>
  <si>
    <t>　竪どい</t>
  </si>
  <si>
    <t>建設発生土運搬について、自動車専用道路料金は、設計図書に明記された場合、適切に計上したか。</t>
  </si>
  <si>
    <t>ＡＬＣパネル
押出成形セメント板</t>
  </si>
  <si>
    <t>ガラス留材のシーリングがシリコーン系（ＳＲ－１）以外の場合は、留材を含まないガラス単価に設計図書による留材を加算した単価資料を作成したか。</t>
  </si>
  <si>
    <t>フープ及びスタラップの鉄筋が小径であることを確認して算出したか。</t>
  </si>
  <si>
    <t>材種別に形状、寸法、工法等に区分して計上したか。</t>
  </si>
  <si>
    <t>揚重機械選定は、最大作業半径と吊上荷重を確認して算出したか。</t>
  </si>
  <si>
    <t>発生材運搬</t>
  </si>
  <si>
    <t>床版～梁取合いの受け筋を算出したか。</t>
  </si>
  <si>
    <t>安全衛生設備機器等</t>
  </si>
  <si>
    <t>　外部足場シート類</t>
  </si>
  <si>
    <t>　吹付け仕上</t>
  </si>
  <si>
    <t>グレーチングの材質、用途、適用荷重、メインバーピッチ等を確認したか。</t>
  </si>
  <si>
    <t>開口部、コンクリート貫通箇所等の補強筋を算出したか。</t>
  </si>
  <si>
    <t>　　外部足場</t>
  </si>
  <si>
    <t>棚、流し台、ユニットバス、鏡</t>
  </si>
  <si>
    <t>伸縮目地</t>
  </si>
  <si>
    <t>スクラップ控除</t>
  </si>
  <si>
    <t>ガス圧接は径別に箇所数を算出したか。</t>
  </si>
  <si>
    <t>　－２　壁仕上げ</t>
  </si>
  <si>
    <t>鉄筋コンクリート及び無筋コンクリ－トを区分して算出したか。</t>
  </si>
  <si>
    <t>　ピット等</t>
  </si>
  <si>
    <t>８　外構</t>
  </si>
  <si>
    <t>鉄筋の割増数量（所要数量－設計数量）に対し、スクラップを７０％として算出したか。</t>
  </si>
  <si>
    <t>塗装</t>
  </si>
  <si>
    <t>押出成形セメント板張り</t>
  </si>
  <si>
    <t>継手</t>
  </si>
  <si>
    <t>下地張りの有無を確認してスタッドの間隔ごとに算出したか。</t>
  </si>
  <si>
    <t>　(5)モルタル塗り</t>
  </si>
  <si>
    <t>　※上記ﾁｪｯｸした科目：（　　　　　　　　　　　　　　　　　　　　　　　　　　　　　　）</t>
  </si>
  <si>
    <t>継手方法について設計図書を確認したか。</t>
  </si>
  <si>
    <t>スリーブ</t>
  </si>
  <si>
    <t>移植</t>
  </si>
  <si>
    <t>周長を直線部として算出した場合は、コーナー加算も算出したか。</t>
  </si>
  <si>
    <t>各階ごとに水平ネット張りを算出したか。(平家建の場合は不要。)</t>
  </si>
  <si>
    <t>工事区分(建築及び設備)を確認して算出したか。</t>
  </si>
  <si>
    <t>既存の埋込インサートの使用の有無を確認したか。無しの場合、あと施工アンカーを算出したか。</t>
  </si>
  <si>
    <t>m2</t>
  </si>
  <si>
    <t>コンクリート</t>
  </si>
  <si>
    <t>材種別に部位、形状、寸法、工法等に区分して算出したか。</t>
  </si>
  <si>
    <t>集計表は、①部位別、②階別、③部材別及び④打設別に作成したか。</t>
  </si>
  <si>
    <t>特寸　2.0m2以下、4.0m2以下及び6.0m2以下ごとに算出したか。</t>
  </si>
  <si>
    <t>コンクリート種別、設計強度、スランプ等により区分して算出したか。</t>
  </si>
  <si>
    <t>熱線反射ガラスの映像調整が必要か確認して算出したか。</t>
  </si>
  <si>
    <t>鉄骨によるコンクリートの欠除について換算した体積を算出したか。</t>
  </si>
  <si>
    <t>１次ファスナー</t>
  </si>
  <si>
    <t>　３　外壁改修</t>
  </si>
  <si>
    <t>溶接長さ</t>
  </si>
  <si>
    <t>　タイル張り面積（役物を含む）</t>
  </si>
  <si>
    <t>連続作業が可能な部分を１区画の施工規模としたか。</t>
  </si>
  <si>
    <t>石綿含有ビニル幅木及びその他ビニル幅木に区分して算出したか。</t>
  </si>
  <si>
    <t>アスファルト舗装・透水性アスファルト舗装</t>
  </si>
  <si>
    <t>壁･柱･梁で外部に面する打放しコンクリート部分の増打ち及び意匠上の増打ちの見落としはないか。</t>
  </si>
  <si>
    <t>　（建物周長＋８ｍ）×（建物階数）</t>
  </si>
  <si>
    <t>防水工事の保護コンクリートの見落しはないか。</t>
  </si>
  <si>
    <t>型枠運搬用トラックの規格は、建築構造物の規模や敷地条件等により１０ｔ車での搬入が可能な場合は１０ｔ車を考慮したか。</t>
  </si>
  <si>
    <t>任意仮設の項目について仮設計画図を作成し、適正か確認した上で算出したか。</t>
  </si>
  <si>
    <t>（６）基礎部は「ｺm3/建m2」、軸部は「ｺm3/延m2」とする。</t>
  </si>
  <si>
    <t>　遣方</t>
  </si>
  <si>
    <t>　モルタル面</t>
  </si>
  <si>
    <t>各種塗装仕上げ</t>
  </si>
  <si>
    <t>コンクリートブロック壁のための立上がり壁及び下がり壁の見落しはないか。</t>
  </si>
  <si>
    <t>打設手間</t>
  </si>
  <si>
    <t>内部建具がある場合、外部建具と区分して算出したか。</t>
  </si>
  <si>
    <t>工法及び施工部位に対する張り手間は適正か。</t>
  </si>
  <si>
    <t>施工計画を確認して打設区分ごとに集計したか。</t>
  </si>
  <si>
    <t>見積依頼</t>
  </si>
  <si>
    <t>建物内及び屋上の設備基礎等で後打ちが想定される場合は小型構造物として算出したか。</t>
  </si>
  <si>
    <t>部屋の全体を改修する場合は躯体又は準躯体の内法面積とし、部屋の一部を改修する場合は改修対象範囲の面積で算出したか。</t>
  </si>
  <si>
    <t>構造体強度補正</t>
  </si>
  <si>
    <t>対象地域、打設工程を確認して、コンクリート数量を打設区分ごとに集計したか。</t>
  </si>
  <si>
    <t>壁見切縁</t>
  </si>
  <si>
    <t>・鋼製、鋼製軽量、シャッター等の塗装面積を塗装係数により確認を行う。</t>
  </si>
  <si>
    <t>厚さが３００mmを超えている場合は３００mmごとに締め固めを計上したか。</t>
  </si>
  <si>
    <t>　下地補修</t>
  </si>
  <si>
    <t>　外部足場
　養生シート張り等</t>
  </si>
  <si>
    <t>養生</t>
  </si>
  <si>
    <t>設計図書による種別ごとに計上したか。</t>
  </si>
  <si>
    <t>壁の開口工法及び壁の補修工法を確認したか。</t>
  </si>
  <si>
    <t>４－３ 型枠</t>
  </si>
  <si>
    <t>材種、規格、形状及び寸法ごとに箇所数を算出したか。</t>
  </si>
  <si>
    <t>・埋戻し種別により数量の確認を行う。</t>
  </si>
  <si>
    <t>他部材との取り合い部の目地材は算出したか。</t>
  </si>
  <si>
    <t>　軽量鉄骨天井下地</t>
  </si>
  <si>
    <t>型枠</t>
  </si>
  <si>
    <t>タイル</t>
  </si>
  <si>
    <t>　－１　全体</t>
  </si>
  <si>
    <t>撤去後、改修を行う期間まで足場を要しない工事が発生する場合は、掛け払い手間について適切に計上するための資料を作成したか。</t>
  </si>
  <si>
    <t>普通合板型枠と打放し合板型枠を重複して算出していないか。</t>
  </si>
  <si>
    <t>盛土の種別は設計図書のとおりか確認したか。</t>
  </si>
  <si>
    <t>勾配屋根の場合、上部型枠は必要か確認して算出したか。</t>
  </si>
  <si>
    <t>５－２　防水</t>
  </si>
  <si>
    <t>　５　外部仕上</t>
  </si>
  <si>
    <t>まぐさコンクリート</t>
  </si>
  <si>
    <t>　型枠総量－（打放し合板型枠＋その他）</t>
  </si>
  <si>
    <t>建物内及び屋上の設備基礎等で後打ちが想定される部位は区分して算出したか。</t>
  </si>
  <si>
    <t>∈</t>
  </si>
  <si>
    <t>物価資料等で当該地域の生コン(レディーミクストコンクリート)単価を採用し資料を作成したか。</t>
  </si>
  <si>
    <t>打放し面補修</t>
  </si>
  <si>
    <t>５－６　屋根及びとい</t>
  </si>
  <si>
    <t>　ガラス面積により確認</t>
  </si>
  <si>
    <t>　脚立足場</t>
  </si>
  <si>
    <t>あと施工アンカー</t>
  </si>
  <si>
    <t>　打ち放し合板型枠（Ｂ種）</t>
  </si>
  <si>
    <t>打放し面ごとに算出したか。</t>
  </si>
  <si>
    <t>壁けれん</t>
  </si>
  <si>
    <t>床コンクリート直均し仕上げ</t>
  </si>
  <si>
    <t>施工数量調査</t>
  </si>
  <si>
    <t>・鉄骨総量を鉄骨造対象延べ面積当たりの数値により確認を行う。</t>
  </si>
  <si>
    <t>コーン処理</t>
  </si>
  <si>
    <t>使用部位を設計図書で確認して算出したか。</t>
  </si>
  <si>
    <t>建具類、鉄骨等に採用した係数は妥当か。</t>
  </si>
  <si>
    <t>４－４　鉄骨</t>
  </si>
  <si>
    <t>鋼材の割増数量（所要数量－設計数量）に対し、スクラップを７０％として算出したか。</t>
  </si>
  <si>
    <t>【工場製作】及び【現場建方】に区分して算出したか。</t>
  </si>
  <si>
    <t>　５－３－１　撤　去</t>
  </si>
  <si>
    <t>施工計画を確認して１区画ごとに算出したか</t>
  </si>
  <si>
    <t>　本杭</t>
  </si>
  <si>
    <t>材種及び規格ごとに算出したか。</t>
  </si>
  <si>
    <t>　天井主仕上げの
　総面積（下記による）</t>
  </si>
  <si>
    <t>鋼材</t>
  </si>
  <si>
    <t>溶接延長換算表により溶接長さを算出及び計上したか。</t>
  </si>
  <si>
    <t>チ　ェ　ッ　ク　項　目</t>
  </si>
  <si>
    <t>所要数量を求めるときに、割増率を確認して算出したか。</t>
  </si>
  <si>
    <t>設計図書により必要に応じて盛り替えを算出したか。</t>
  </si>
  <si>
    <t>鉄骨工場加工組立と軽量鉄骨加工組立を区分して算出したか。</t>
  </si>
  <si>
    <t>４－２　鉄筋</t>
  </si>
  <si>
    <t>　範囲明示の場合
　（敷地全体）</t>
  </si>
  <si>
    <t>形状から締め付け長さが適切か確認して算出したか</t>
  </si>
  <si>
    <t>スタッドボルト</t>
  </si>
  <si>
    <t>小口処理等の特殊加工を必要とする箇所が有るか確認して算出したか。</t>
  </si>
  <si>
    <t>現場施工及び工場施工別に区分して算出したか。</t>
  </si>
  <si>
    <t>デッキプレート</t>
  </si>
  <si>
    <t>　１）屋根廻り</t>
  </si>
  <si>
    <t>街きょ、縁石</t>
  </si>
  <si>
    <t>コンクリート流れ止めが必要か確認して算出したか。</t>
  </si>
  <si>
    <t>ＰＣ板取付用
１次ファスナー</t>
  </si>
  <si>
    <t>壁下地モルタル</t>
  </si>
  <si>
    <t>　枠組本足場面積
　単管本足場面積</t>
  </si>
  <si>
    <t>ラップルコンクリート</t>
  </si>
  <si>
    <t>チェック内容</t>
  </si>
  <si>
    <t>ＰＣ工事と鉄骨工事の工事区分を確認して算出したか。</t>
  </si>
  <si>
    <t>運搬費について、現場が山間へき地、離島等の場合は実状に応じて補正を検討するための資料を作成したか。</t>
  </si>
  <si>
    <t>耐火塗料</t>
  </si>
  <si>
    <t>既製Ｕ型側溝</t>
  </si>
  <si>
    <t>材種、形状、規格寸法、厚さ及び留め材ごとに算出したか。</t>
  </si>
  <si>
    <t>B1F</t>
  </si>
  <si>
    <t>ブロックの種類ごとに計上したか。</t>
  </si>
  <si>
    <t>部位別及び部材別に算出したか。</t>
  </si>
  <si>
    <t>　(2)各種ボード張り
　　　（2重張り）</t>
  </si>
  <si>
    <t>一般･ラチス･軽量別に算出したか。</t>
  </si>
  <si>
    <t>工事区分（建築及び設備）を確認して算出したか</t>
  </si>
  <si>
    <t>・タラップ、懸垂幕受け金物等</t>
  </si>
  <si>
    <t>その他板ガラス</t>
  </si>
  <si>
    <t xml:space="preserve"> 　ガラス</t>
  </si>
  <si>
    <t>揚重機械の存置日数は、選定した機種を確認して算出したか。</t>
  </si>
  <si>
    <t>鉄骨足場は鉄骨軸部分の延べ面積で算出したか。</t>
  </si>
  <si>
    <t>超音波探傷試験</t>
  </si>
  <si>
    <t>　鉄筋総量　 ×（　９　　）～（　１５　  ）</t>
  </si>
  <si>
    <t>発生材の種別毎に設計図書により処分地までの距離に応じた運搬費を計上するための資料を作成したか。</t>
  </si>
  <si>
    <t>コンクリートとりこわし</t>
  </si>
  <si>
    <t>仕様書、標準図により溶接種別ごとに、算出したか。</t>
  </si>
  <si>
    <t>耐火被覆</t>
  </si>
  <si>
    <t>　建物高さ＋（２～５ｍ）</t>
  </si>
  <si>
    <t>耐火性能ごとに区分して算出したか。</t>
  </si>
  <si>
    <t>スパイラル筋は、設計数量で計上したか。</t>
  </si>
  <si>
    <t>被覆範囲を確認して算出したか。</t>
  </si>
  <si>
    <t>　(4)ビニルシート
　　(下地モルタル共）</t>
  </si>
  <si>
    <t>枠廻り
モルタル充填</t>
  </si>
  <si>
    <t>有</t>
  </si>
  <si>
    <t>平　均　階　高</t>
  </si>
  <si>
    <t>　ピット（建物外）</t>
  </si>
  <si>
    <t>屋外設備機器等の基礎の有無の確認したか。</t>
  </si>
  <si>
    <t>　３　外壁改修　</t>
  </si>
  <si>
    <t>鉄骨軸組部分の延べ面積、掛け長さ及び箇所で算出したか。（柱外面で囲まれた範囲も含む）</t>
  </si>
  <si>
    <t>　ポリスチレンフォーム床　
　下地</t>
  </si>
  <si>
    <t>５　仕上</t>
  </si>
  <si>
    <t>数量・
面積等</t>
  </si>
  <si>
    <t>５－１　外部仕上げ</t>
  </si>
  <si>
    <t>施工計画を確認し工程ごとに算出したか。</t>
  </si>
  <si>
    <t>パネル間の目地材の施工区分を確認し、見積りに含まない場合は算出したか。</t>
  </si>
  <si>
    <t>２次ファスナーの見落しはないか。</t>
  </si>
  <si>
    <t>　可動間仕切</t>
  </si>
  <si>
    <t>表面仕上げ（工場又は現場）の確認をし、表面材による拾い分けをしたか。</t>
  </si>
  <si>
    <t>数量は、設計数量とする。ただし、計画数量又は所要数量を求める場合は、数量積算基準に示す方法としたか。</t>
  </si>
  <si>
    <t>仮囲いの種別、高さ及び存置期間ごとに区分して算出したか。</t>
  </si>
  <si>
    <t>防水</t>
  </si>
  <si>
    <t>アスファルト防水</t>
  </si>
  <si>
    <t>　（基礎部ｺﾝｸﾘｰﾄ＋砂利地業＋
　捨ｺﾝｸﾘｰﾄ）の体積</t>
  </si>
  <si>
    <t>材種等</t>
  </si>
  <si>
    <t>合成高分子シート防水</t>
  </si>
  <si>
    <t>装置付建具は、その他建具と区分して算出したか。</t>
  </si>
  <si>
    <t>　工種別チェックシート</t>
  </si>
  <si>
    <t>防水層の工法及び種別ごとに区別して算出したか。</t>
  </si>
  <si>
    <t>塗膜防水</t>
  </si>
  <si>
    <t>防水層の種別ごとに区別して算出したか。</t>
  </si>
  <si>
    <t>天井仕上げの合計が延べ面積を超えていないか確認したか。</t>
  </si>
  <si>
    <t>入り隅処理</t>
  </si>
  <si>
    <t>成形キャント材（防水）とモルタル（左官）の分けを確認し、区分して算出したか。</t>
  </si>
  <si>
    <t>　(1)各種ボード張り
　　（1重・2重張り）
　　　（塗装なし）</t>
  </si>
  <si>
    <t>物価資料に掲載された市場単価は、平均値を採用するための資料を作成したか。</t>
  </si>
  <si>
    <t>囲障の種別、材質、形状、寸法、工法、施工規模等に区分して算出したか。</t>
  </si>
  <si>
    <t>脱気装置</t>
  </si>
  <si>
    <t>　天井改修総面積</t>
  </si>
  <si>
    <t>仕上塗材仕上げ</t>
  </si>
  <si>
    <t>仮設間仕切り</t>
  </si>
  <si>
    <t>シーリング</t>
  </si>
  <si>
    <t>種類、施工箇所及び目地巾を確認して算出したか。</t>
  </si>
  <si>
    <t>役物類がある場合、タイル面積から役物の面積を控除したか。</t>
  </si>
  <si>
    <t>二重シール部分の見落としはないか。</t>
  </si>
  <si>
    <t>といの部位及び径ごとに、一般の屋内露出部、天井内等、厨房・浴室内等に区分して算出したか。</t>
  </si>
  <si>
    <t>共通仮設・直接仮設（改修）</t>
  </si>
  <si>
    <t>型      枠</t>
  </si>
  <si>
    <t>鋼管とい掃除口</t>
  </si>
  <si>
    <t>枠周り
断熱材補修</t>
  </si>
  <si>
    <t>　５－２－１　撤　去</t>
  </si>
  <si>
    <t>・外壁仕上げ面積の開口率により確認を行う。</t>
  </si>
  <si>
    <t>・つぼ・布掘：建築面積当たりの数値により確認を行う。
・総掘　　　：根切り深さ及び建築面積により概略数量を算出し確認を行う。</t>
  </si>
  <si>
    <t>計上された項目が、一般、小規模及び複雑に区分したか。</t>
  </si>
  <si>
    <t>軽量鉄骨天井下地</t>
  </si>
  <si>
    <t>　階段幅2.5ｍ程度</t>
  </si>
  <si>
    <t>床上及び床下に区分して算出したか。</t>
  </si>
  <si>
    <t>材質、径、形式（縦引、横引及び中継用）及び防水仕様ごとに区分して算出したか。</t>
  </si>
  <si>
    <t>　砂利地業</t>
  </si>
  <si>
    <t>張り物、敷物、防水下地及びタイル張りの工法ごとに算出したか。</t>
  </si>
  <si>
    <t>中科目別内訳書</t>
  </si>
  <si>
    <t>６　外壁改修</t>
  </si>
  <si>
    <t>石</t>
  </si>
  <si>
    <t>引き金物及び取付金物の見落としはないか。</t>
  </si>
  <si>
    <t>　(1)ビニルタイル</t>
  </si>
  <si>
    <t>幹巻き</t>
  </si>
  <si>
    <t>建具改修</t>
  </si>
  <si>
    <t>塗装工程で工場塗装、素地ごしらえ等は、見積に含んでいるか。</t>
  </si>
  <si>
    <t>６－４　ガラス</t>
  </si>
  <si>
    <t>各階シャフトの合計の床面積として算出したか。</t>
  </si>
  <si>
    <t>コンクリート素地面処理の工法を確認したか。(目荒し工法又はＭＣＲ工法)</t>
  </si>
  <si>
    <t>壁大判タイル張りの場合、引き金物及び取付金物の見落としはないか。</t>
  </si>
  <si>
    <t>耐候性塗料塗り</t>
  </si>
  <si>
    <t>　クラック改修</t>
  </si>
  <si>
    <t>建具面の現場塗装について、数量の計上漏れはないか。</t>
  </si>
  <si>
    <t>材種別に構成、形状、寸法、工法、施工規模、表面仕上げ、施工場所等に区分して計上したか。</t>
  </si>
  <si>
    <t>　※上記ﾁｪｯｸした項目番号：（　　　　　　　　　　　　　　　　　　　　　　　　　　　　）</t>
  </si>
  <si>
    <t>伐採抜根</t>
  </si>
  <si>
    <t>密着張り、改良積上張り、改良圧着張り、マスク張り等の工法ごとに区分して算出したか。</t>
  </si>
  <si>
    <t>打放(C種)</t>
  </si>
  <si>
    <t>Ｌ形・Ｖ形側溝</t>
  </si>
  <si>
    <t>役物類がある場合、外壁タイル面積から役物の面積を控除して算出したか。</t>
  </si>
  <si>
    <t>人力・機械施工の選択は適切か。</t>
  </si>
  <si>
    <t>・設計図書により箇所数の確認を行う。</t>
  </si>
  <si>
    <t>天井のふところ高さを考慮して算出したか。</t>
  </si>
  <si>
    <t>山砂及び再生砂の場合、締め固めによる体積の減少を考慮して２０％を標準として割増を見込んだ単価資料を作成したか。</t>
  </si>
  <si>
    <t>　立上り部（Ｈ＝４００）</t>
  </si>
  <si>
    <t>寸法、形状及び表面仕上げごとに算出したか。</t>
  </si>
  <si>
    <t>土工算出において、異工種（舗装と縁石、舗装と桝等）の重複範囲を控除したか。</t>
  </si>
  <si>
    <t>仕上塗材の種類、仕上げの形状及び工法ごとに算出したか。</t>
  </si>
  <si>
    <t>　高圧洗浄</t>
  </si>
  <si>
    <t>僅少又は少量の場合の運搬費を検討したか。</t>
  </si>
  <si>
    <t>コンクリート舗装</t>
  </si>
  <si>
    <t>５－２　内部仕上げ</t>
  </si>
  <si>
    <t>床</t>
  </si>
  <si>
    <t>　埋戻し量　</t>
  </si>
  <si>
    <t>軽量鉄骨下地と両面のボードを一括含み片面面積で算出したか。</t>
  </si>
  <si>
    <t>額縁の仕様は確認したか。木額縁の場合は木工事で計上したか。</t>
  </si>
  <si>
    <t>共通</t>
  </si>
  <si>
    <t>下地モルタル塗り</t>
  </si>
  <si>
    <t>内外装</t>
  </si>
  <si>
    <t>下地張りの有無及び工法の確認をしたか。</t>
  </si>
  <si>
    <t>斜部手すりは、水平投影長さではなく手すり長さで算出したか。</t>
  </si>
  <si>
    <t>　埋戻し、盛土</t>
  </si>
  <si>
    <t>機械種別や台数は、施工規模、施工方法及び施工時期を考慮し、適切に計上したか。</t>
  </si>
  <si>
    <t>既製コンクリート</t>
  </si>
  <si>
    <t>その他</t>
  </si>
  <si>
    <r>
      <rPr>
        <b/>
        <sz val="8"/>
        <rFont val="ＭＳ ゴシック"/>
        <family val="3"/>
        <charset val="128"/>
      </rPr>
      <t>１１　発生材処理</t>
    </r>
  </si>
  <si>
    <t>建具の扉・障子及びガラスを区分して算出したか。</t>
  </si>
  <si>
    <t>コンクリートブロック積み</t>
  </si>
  <si>
    <t>m3</t>
  </si>
  <si>
    <t>・型枠総量と型枠種別ごとの収支の確認を行う。</t>
  </si>
  <si>
    <t>ブロックの種類（適用箇所及び区分）を確認したか。</t>
  </si>
  <si>
    <t>断面ごとの箇所数で算出したか。</t>
  </si>
  <si>
    <t>法務省型書架</t>
  </si>
  <si>
    <t>　（建物周長＋８ｍ）　×
　パラペットまでの高さ</t>
  </si>
  <si>
    <t>押出成形セメント板</t>
  </si>
  <si>
    <t>解体に近接して仮囲いを設置している場合には、設置範囲の重複がないか確認したか。</t>
  </si>
  <si>
    <t>内装タイル張り</t>
  </si>
  <si>
    <t>　壁付きタイプ（外側）</t>
  </si>
  <si>
    <t>　延べ面積　×（ ０．５ ）～（ ０．８ ）</t>
  </si>
  <si>
    <t>タイルの大きさにより工法を確認して算出したか。</t>
  </si>
  <si>
    <t>　上記以外の地下部
　水平投影面積</t>
  </si>
  <si>
    <t>Ａ種及びＤ種の場合、締め固めによる材料の変化率、割増率を考慮したか。</t>
  </si>
  <si>
    <t>金属</t>
  </si>
  <si>
    <t>ボード切込みは単価に含むため、ボード切込みを別途加算していないか。</t>
  </si>
  <si>
    <t>軽量鉄骨壁下地</t>
  </si>
  <si>
    <t>壁紙</t>
  </si>
  <si>
    <t>断面（目地幅）寸法ごとに区分して算出したか。</t>
  </si>
  <si>
    <t>梁及びスラブ下あるいは天井面まで設置するか確認して算出したか。</t>
  </si>
  <si>
    <t>　普通合板型枠</t>
  </si>
  <si>
    <t>軽量鉄骨壁下地共（耐火間仕切り壁等）の部位による、重複計上はないか。</t>
  </si>
  <si>
    <t>　(5)壁紙等張り
　　　（各種ボード面）</t>
  </si>
  <si>
    <t>各種タイル張り工法別に算出したか。</t>
  </si>
  <si>
    <t>熱線反射ガラスの映像調整は必要か確認して算出したか。</t>
  </si>
  <si>
    <t>下地の種類ごとに素地ごしらえの種別を確認したか。</t>
  </si>
  <si>
    <t>　災害防止</t>
  </si>
  <si>
    <t>発生材の運搬距離・受け入れ場所は設計図書に対応しているか。</t>
  </si>
  <si>
    <t>・箇所数を鉄筋総量当たりの数値により確認を行う。</t>
  </si>
  <si>
    <t>塗装係数</t>
  </si>
  <si>
    <t>建具と水切間のシーリングを建具見積りに含む場合は、計上対象外としたか。</t>
  </si>
  <si>
    <t>樹木、植え込み手間、支柱等は、「新営工事用　８　植栽」に準じて算出したか。</t>
  </si>
  <si>
    <t>　防水押えレンガ積み</t>
  </si>
  <si>
    <t>６－１　木製建具</t>
  </si>
  <si>
    <t>鉄鋼面及び亜鉛めっき面ごとに算出したか。</t>
  </si>
  <si>
    <t>一般面、見上げ面及び仕様の種別ごとに算出したか。</t>
  </si>
  <si>
    <t>壁モルタル</t>
  </si>
  <si>
    <t>・建築面積により確認を行う。
・建築面積に含まれないドライエリア、ピット等の確認を行う。</t>
  </si>
  <si>
    <t>・通常、建物に取付く金物、仕上げユニットの代表的なもの
　、数量の多いもの及び高価なものを抽出して設計図書又は
　概略算出により確認を行う。</t>
  </si>
  <si>
    <t>　外壁改修</t>
  </si>
  <si>
    <t>鉄鋼面において、下地処理等の確認をしたか。</t>
  </si>
  <si>
    <t>仕上種別、下地種別、厚さ等を確認して算出したか。</t>
  </si>
  <si>
    <t>壁タイル
接着剤張り</t>
  </si>
  <si>
    <t>遮音シール材の仕様を確認して算出したか。</t>
  </si>
  <si>
    <t>　各種ボード面</t>
  </si>
  <si>
    <t>種類及び施工箇所を確認して算出したか。</t>
  </si>
  <si>
    <t>下地張りの有無及び仕様の確認をしたか。</t>
  </si>
  <si>
    <r>
      <t>塗替え面の</t>
    </r>
    <r>
      <rPr>
        <sz val="8"/>
        <rFont val="ＭＳ 明朝"/>
        <family val="1"/>
        <charset val="128"/>
      </rPr>
      <t>下地の種類ごとに下地調整種別を確認したか。</t>
    </r>
    <rPh sb="0" eb="1">
      <t>ぬ</t>
    </rPh>
    <rPh sb="1" eb="2">
      <t>か</t>
    </rPh>
    <rPh sb="3" eb="4">
      <t>めん</t>
    </rPh>
    <phoneticPr fontId="6" type="Hiragana"/>
  </si>
  <si>
    <t>　張物下モルタル</t>
  </si>
  <si>
    <t>ホール等の大空間の場合、耐震性を考慮した補強が必要か確認し算出したか。</t>
  </si>
  <si>
    <t>材種ごとに算出したか。</t>
  </si>
  <si>
    <t>３　撤去</t>
  </si>
  <si>
    <t>躯体の型枠は、基礎、地下、地上に区分し、構造別に対応した細目工種を適用したか。</t>
  </si>
  <si>
    <t>工事範囲が分割の場合、仮設の区分は適切か。</t>
  </si>
  <si>
    <t>仕様、厚さ及び寸法に区分して算出したか。</t>
  </si>
  <si>
    <t>下がり壁見切縁</t>
  </si>
  <si>
    <t>見積依頼内容</t>
  </si>
  <si>
    <t>鉄鋼面及び亜鉛めっき面別に算出したか。</t>
  </si>
  <si>
    <t>建設発生土運搬について、指定された処分地までの運搬距離を確認の上計上したか。</t>
  </si>
  <si>
    <t>　(12)壁紙張替
　　　（各種ボード面）</t>
  </si>
  <si>
    <t>　撤去(7)壁紙張り除去面積</t>
  </si>
  <si>
    <t>平面図と建具表の数量のくい違いはないか確認して算出したか。</t>
  </si>
  <si>
    <t>敷地境界が明確になっているか確認したか。</t>
  </si>
  <si>
    <t>金網張り、シート張りの架面積と足場架面積は等しくなっているか。</t>
  </si>
  <si>
    <t>　タイル張り</t>
  </si>
  <si>
    <t>木工</t>
  </si>
  <si>
    <t>　天井仕上げ下地</t>
  </si>
  <si>
    <t>断面部材が、ひき立て寸法又は仕上がり寸法で示しているか確認したか。</t>
  </si>
  <si>
    <t>　流し台</t>
  </si>
  <si>
    <t>材料と施工手間を分けて計上する場合、材料は所要数量で算出したか。</t>
  </si>
  <si>
    <t>　壁仕上げ下地</t>
  </si>
  <si>
    <t>造作材</t>
  </si>
  <si>
    <t>用途、大きさ及び管底ごとに算出したか。</t>
  </si>
  <si>
    <t>銘木(板材、縁甲板)</t>
  </si>
  <si>
    <t>鉄鋼面、亜鉛メッキ面の素地ごしらえ、錆止め塗装は、設計図書の仕様の通りに塗装に含んで単価資料を作成したか。</t>
  </si>
  <si>
    <t>　外壁主仕上の総面積</t>
  </si>
  <si>
    <t>本数、枚数又は面積で算出したか。</t>
  </si>
  <si>
    <t>金属系及び接着系を区分して算出したか。</t>
  </si>
  <si>
    <t>下部柱</t>
  </si>
  <si>
    <t>数量計上の見落としはないか。</t>
  </si>
  <si>
    <t>径別及び施工部位別に区分して算出したか。</t>
  </si>
  <si>
    <t>建具撤去</t>
  </si>
  <si>
    <t>建具キープランと建具表の数量のくい違いはないか確認して算出したか。</t>
  </si>
  <si>
    <t>排水管</t>
  </si>
  <si>
    <t>　立上り保護</t>
  </si>
  <si>
    <t>建具面の仕上げ及び塗装の有無を確認して算出したか。</t>
  </si>
  <si>
    <t>木工事で計上されているか。</t>
  </si>
  <si>
    <t>ふすま</t>
  </si>
  <si>
    <t>上張りによる区別をしたか。</t>
  </si>
  <si>
    <t>（５）上記の鉄筋kg/m2は、設計数量とする。</t>
  </si>
  <si>
    <t>寸法ごとに算出したか。</t>
  </si>
  <si>
    <t>主仕上げの材質、形状等により区分して算出したか。</t>
  </si>
  <si>
    <t>×</t>
  </si>
  <si>
    <t>外部及び内部に区分して算出したか。</t>
  </si>
  <si>
    <t>設計図書に従い施工計画上必要となる仮設類の盛換え費用、施工条件の制約により割増しとなる費用等を検討するための単価資料を作成したか。</t>
  </si>
  <si>
    <t>発生材の種別ごとに、設計図書に記載された受入施設を確認したか。</t>
  </si>
  <si>
    <t>同じ符号で枠・金物等の違いがある場合がないか確認したか。</t>
  </si>
  <si>
    <t>厚さが３００mmを超えている場合は３００mmごとに締め固めをみているか。</t>
  </si>
  <si>
    <t>ｍ</t>
  </si>
  <si>
    <t>焼き付け塗装の場合は、塗装計測対象外としたか（建具の見積に含めるため）。</t>
  </si>
  <si>
    <t>土壌改良材の使用の有無、材料、規格及び使用量ごとに算出したか。</t>
  </si>
  <si>
    <t>見積書に提出日が記載されているか。</t>
  </si>
  <si>
    <t>網戸の設置が必要か確認して算出したか。</t>
  </si>
  <si>
    <t>下枠、くつずり及び目地棒がない場合、計測範囲を確認して算出したか。</t>
  </si>
  <si>
    <t>下枠、くつずり及び目地棒が無い場合、計測範囲を確認して算出したか。</t>
  </si>
  <si>
    <t>　（デッキプレート等）</t>
  </si>
  <si>
    <t>メタルカーテンウォール</t>
  </si>
  <si>
    <t>シーリング材の種別及び構造用ガスケットの適用を確認して算出したか。</t>
  </si>
  <si>
    <t>敷地の状況により車両が入れない場合は、水平小運搬を別途考慮したか。</t>
  </si>
  <si>
    <t>部材</t>
  </si>
  <si>
    <t>型m2/延m2</t>
  </si>
  <si>
    <t>㎡当たりのコンテナ数を確認したか。</t>
  </si>
  <si>
    <t>項目及び数量は間違いなく転記したか。</t>
  </si>
  <si>
    <t>取り合う笠木、幕板、カーテンボックス等の工事範囲を確認して算出したか。</t>
  </si>
  <si>
    <t>　延べ面積</t>
  </si>
  <si>
    <t>　１階床面積　×　捨コンクリート厚さ　×
　（０．３）～（０．７）</t>
  </si>
  <si>
    <t>　型枠総量</t>
  </si>
  <si>
    <t>荷揚用揚重機械について、存置日数を適切に計上したか。</t>
  </si>
  <si>
    <t>ＰＣカーテンウォール</t>
  </si>
  <si>
    <t>表面（裏面共）仕上げ及び建具の取り付けは計測対象となるか確認して算出したか。</t>
  </si>
  <si>
    <t>特殊寸法及び特殊形状は寸法ごとに単位を枚として算出したか。</t>
  </si>
  <si>
    <t>樹種、高さ及び樹周ごとに算出したか。</t>
  </si>
  <si>
    <t>設計図書により「仕上げ塗り」に「既存塗膜除去」、「下地調整」及び「錆止め塗装」を含めて計上したか。</t>
  </si>
  <si>
    <t>Ｘ＝</t>
  </si>
  <si>
    <t>熱線反射ガラス</t>
  </si>
  <si>
    <t>　範囲明示のない場合
　（建物周囲２ｍ程度）</t>
  </si>
  <si>
    <t>　家具等</t>
  </si>
  <si>
    <t>強化・複層・合わせガラス</t>
  </si>
  <si>
    <t>７　仕上ユニット</t>
  </si>
  <si>
    <t>建方方法を確認したか。</t>
  </si>
  <si>
    <t>表示板、
換気孔、
ルーバー、
床下点検口</t>
  </si>
  <si>
    <t>１０　とりこわし</t>
  </si>
  <si>
    <t>　(3)タイル張り
　（下地モルタル共）</t>
  </si>
  <si>
    <t>カーテン、
ブラインド</t>
  </si>
  <si>
    <t>　鉄筋コンクリート</t>
  </si>
  <si>
    <t>材種、形状及び寸法ごとに長さを算出したか。</t>
  </si>
  <si>
    <t>　(5)壁紙等除去
　　　（各種ボード面）</t>
  </si>
  <si>
    <t>材種及び規格ごとに面積又は箇所数を算出したか。</t>
  </si>
  <si>
    <t>根巻きの有無を確認し、算出したか。</t>
  </si>
  <si>
    <t>遮音性の特記がある場合、設計図書により天井内ふさぎを算出したか。</t>
  </si>
  <si>
    <t>割裂補強筋は、種別ごとに区分して算出したか。</t>
  </si>
  <si>
    <t>スパン数(カ所)</t>
  </si>
  <si>
    <t>設置する面の仕上を控除したか。</t>
  </si>
  <si>
    <t>とりこわし建物に設置する場合、設計図書を確認し存置日数を適切に設定したか。</t>
  </si>
  <si>
    <t>敷地内と敷地外を区分して算出したか。</t>
  </si>
  <si>
    <t>　ガラス</t>
  </si>
  <si>
    <t>外構計画（施工計画）を作成し算出したか。</t>
  </si>
  <si>
    <t>共通仮設は計画図を基に算出したか。</t>
  </si>
  <si>
    <t>設計図書により、「仕上げ塗り」に「素地ごしらえ」及び「錆止め塗装」を含めて計上したか。</t>
  </si>
  <si>
    <t>石綿含有吹付け材とりこわし</t>
  </si>
  <si>
    <t>囲障</t>
  </si>
  <si>
    <t>外装塗材に石綿含有材が含まれている場合は、区分して算定したか。</t>
  </si>
  <si>
    <t>　（流し台＋コンロ台）長さ×箇所数</t>
  </si>
  <si>
    <t>仮設</t>
  </si>
  <si>
    <t>舗装機械運搬</t>
  </si>
  <si>
    <t>ＶＯＣ測定、アスベスト含有調査等の調査の有無を確認して算出したか。</t>
  </si>
  <si>
    <t>とりこわし建物に設置する安全手すりは、足場設置及び解体期間が短かく足場存置期間との差が少ないことから、設置される足場の存置日数を安全手すりの存置日数としたか。</t>
  </si>
  <si>
    <t>植え込み手間</t>
  </si>
  <si>
    <t>７－３　金属製建具</t>
  </si>
  <si>
    <t>舗装機械の編成は適切か。</t>
  </si>
  <si>
    <t>・パラペット笠木、ルーフドレン、縦どい等</t>
  </si>
  <si>
    <t>　　　　※４　：　（地下部分外壁総長さ＋４×ａｍ）÷地下建築面積　（ただし、ａは山留め計画図による余幅（ｍ））</t>
  </si>
  <si>
    <t>屋外排水設備</t>
  </si>
  <si>
    <t>マンホールの材質、用途及び適用荷重を確認したか。</t>
  </si>
  <si>
    <t>１０－２　土工</t>
  </si>
  <si>
    <t>階高によって足場種別を区分したか。</t>
  </si>
  <si>
    <t>　その他仕上</t>
  </si>
  <si>
    <t>ブロック形状、呼び名及び種別ごとに算出したか。</t>
  </si>
  <si>
    <t>表示板、換気孔、ルーバー、床下点検口</t>
  </si>
  <si>
    <t>材質、形状及び寸法ごとに算出したか。</t>
  </si>
  <si>
    <t>　２　土　工</t>
  </si>
  <si>
    <t>現場打ちＵ型側溝</t>
  </si>
  <si>
    <t>自由勾配側溝</t>
  </si>
  <si>
    <t>　数量チェックシート（積算数量調書チェック項目）</t>
  </si>
  <si>
    <t>災害防止について、特殊な建物の外壁については、工事内容を考慮したか。</t>
  </si>
  <si>
    <t>階　　　　数</t>
  </si>
  <si>
    <t>ブロック形状及び寸法ごとに算出したか。</t>
  </si>
  <si>
    <t>　４－１　撤　去</t>
  </si>
  <si>
    <t>　天井仕上げ（主仕上げ）</t>
  </si>
  <si>
    <t>普通合板型枠、打放し合板型枠等を材料、工法、コンクリート打設部位等に区分して計上したか。</t>
  </si>
  <si>
    <t>勾配調整コンクリートを算出したか。</t>
  </si>
  <si>
    <t>９　植栽</t>
  </si>
  <si>
    <t>　鉄骨総量（設計数量）×(７０）～(１２０）</t>
  </si>
  <si>
    <t>直接工事費の種目を設計図書の表示に従い各工事種目ごとに区分したか。</t>
  </si>
  <si>
    <t>植栽</t>
  </si>
  <si>
    <t>７－１　内部仕上げ</t>
  </si>
  <si>
    <t>木製建具</t>
  </si>
  <si>
    <t>埋戻し、盛土種別を確認し、区分して算出したか。</t>
  </si>
  <si>
    <t>浮き部改修工法</t>
  </si>
  <si>
    <t>新植・移植・伐採抜根ごとに区分したか。</t>
  </si>
  <si>
    <t>植栽基盤</t>
  </si>
  <si>
    <t>撤去から改修終了まで長期の期間を要する場合は、損料等について適切に計上するための資料を作成したか。</t>
  </si>
  <si>
    <t>植込み用土</t>
  </si>
  <si>
    <r>
      <rPr>
        <sz val="10"/>
        <rFont val="ＭＳ Ｐゴシック"/>
        <family val="3"/>
        <charset val="128"/>
      </rPr>
      <t>見積書の社名、担当者名、連絡先等が記載されているか確認したか。</t>
    </r>
  </si>
  <si>
    <t>客土と現場発生土の種類ごとに算出したか。</t>
  </si>
  <si>
    <t>　階段室箇所×（階数－１）×
　（　２０　）　～　（　２６　）　　　</t>
  </si>
  <si>
    <t>４－１　土工･地業</t>
  </si>
  <si>
    <t>取付手間の見落としはないか。</t>
  </si>
  <si>
    <t>　(7)壁紙張り撤去
　　　（各種ボード面）</t>
  </si>
  <si>
    <t>土壌改良材</t>
  </si>
  <si>
    <t>８－３　屋上緑化</t>
  </si>
  <si>
    <t>樹種及び寸法（樹高、幹径、葉張り等）ごとに算出したか。</t>
  </si>
  <si>
    <t>　簡易移動式足場</t>
  </si>
  <si>
    <t>付合物</t>
  </si>
  <si>
    <t>・天井仕上げ総面積を延べ面積により確認を行う。</t>
  </si>
  <si>
    <t>【主体鉄骨】及び【附帯鉄骨】に区分して計上したか。</t>
  </si>
  <si>
    <t>設計図書により説明標、説明板等の付合物を算出したか。</t>
  </si>
  <si>
    <t>見積依頼先</t>
  </si>
  <si>
    <t>　外壁タイル張替
　モルタル塗替等改修</t>
  </si>
  <si>
    <t>種類及び工法ごとに算出したか。</t>
  </si>
  <si>
    <t>鉄鋼面、亜鉛めっき面の素地ごしらえ及び1回目錆止め塗りは、製作工場で行うため建具・金属の見積りに含めたか。</t>
  </si>
  <si>
    <t>　２）外壁廻り</t>
  </si>
  <si>
    <t>・鉄筋総量を延べ面積当たりの数値により確認を行う。</t>
  </si>
  <si>
    <t>地被類</t>
  </si>
  <si>
    <t>　６．内部仕上げ</t>
  </si>
  <si>
    <t>種類及び寸法ごとに算出したか。</t>
  </si>
  <si>
    <t>移植場所及び仮移植の有無を確認したか。</t>
  </si>
  <si>
    <t>根巻き</t>
  </si>
  <si>
    <t>とりこわしは、解体工法を考慮したか。</t>
  </si>
  <si>
    <t>植栽機械運搬</t>
  </si>
  <si>
    <t>各部位ごとの足場の存置日数は適切か。</t>
  </si>
  <si>
    <t>「簡易型移動式足場」、「内部階段仕上足場」及び「シャフト内足場」は、原則として転用を考慮しないが、転用が考えられる場合は、内部移動の為の小運搬等を考慮したか。</t>
  </si>
  <si>
    <t>よく抜け落ちる項目を追加</t>
  </si>
  <si>
    <t>屋上緑化</t>
  </si>
  <si>
    <t>設備工事との区分について、確認して対象となる数量を算出したか。</t>
  </si>
  <si>
    <t>搬入方法を設計図書で確認し、適切に計上したか。</t>
  </si>
  <si>
    <t>養生及び整理清掃後片付けの有無を確認して必要な場合は算出したか。</t>
  </si>
  <si>
    <t>屋上緑化システムの場合、樹木、植え込み手間、支柱等は、樹木（新植）に準じて算出したか。</t>
  </si>
  <si>
    <t>必要とする日数となっているか。</t>
  </si>
  <si>
    <t>１０－１　仮設</t>
  </si>
  <si>
    <t>工事場所としたか。</t>
  </si>
  <si>
    <t>下地張りの有無の確認及び仕様の確認をしたか。</t>
  </si>
  <si>
    <t>任意仮設の項目について適正な仮設計画図（参考）等が作成されており、その内容に基づき算出したか。</t>
  </si>
  <si>
    <t>箇所</t>
  </si>
  <si>
    <t>石綿含有分析調査、ＰＣＢ含有シーリング分析調査、絶縁油のＰＣＢ含有分析調査、焼却炉のダイオキシン類汚染物質等の調査の有無を確認して算出したか。</t>
  </si>
  <si>
    <t>建物ごとに区分して算出したか。</t>
  </si>
  <si>
    <t>　１）床廻り</t>
  </si>
  <si>
    <t>設計図書により必要に応じて算出したか。</t>
  </si>
  <si>
    <t>階高によって足場種別を区分して算出したか。</t>
  </si>
  <si>
    <t>　計</t>
  </si>
  <si>
    <t>　パラペット笠木</t>
  </si>
  <si>
    <r>
      <rPr>
        <sz val="8"/>
        <rFont val="ＭＳ 明朝"/>
        <family val="1"/>
        <charset val="128"/>
      </rPr>
      <t>外壁の石綿含有仕上塗材の除去がある場合は、除去工法に適した仮設を算出したか。</t>
    </r>
  </si>
  <si>
    <t>埋戻し、盛土</t>
  </si>
  <si>
    <t>カッタ－入れは、設計図書により算出したか。</t>
  </si>
  <si>
    <t>１０－３　とりこわし</t>
  </si>
  <si>
    <t>直接仮設と共通仮設の区分は適切か。</t>
  </si>
  <si>
    <t>とりこわし範囲（既存杭、地業、躯体等）を確認し、算出したか。</t>
  </si>
  <si>
    <t>補強サポート等の特殊仮設の有無を確認したか。</t>
  </si>
  <si>
    <t>建物は基礎部、地下部、地上部に区分して算出したか。</t>
  </si>
  <si>
    <t>防水層、保護コンクリート等に区分して面積又は体積を算出したか。</t>
  </si>
  <si>
    <t>　打ち放し合板型枠（Ａ種）</t>
  </si>
  <si>
    <t>撤去工事</t>
  </si>
  <si>
    <t>　外壁打放し仕上、防水立上り等面積</t>
  </si>
  <si>
    <t>ｔあたり溶接長</t>
  </si>
  <si>
    <t>床仕上げとりこわし</t>
  </si>
  <si>
    <t>養生、整理清掃･後片付け</t>
  </si>
  <si>
    <t>仕上げ材撤去</t>
  </si>
  <si>
    <t>石綿含有ビニル床タイル及びその他ビニル床タイルに区分して算出したか。</t>
  </si>
  <si>
    <t>幅木とりこわし</t>
  </si>
  <si>
    <t>壁仕上げとりこわし</t>
  </si>
  <si>
    <t>D19</t>
  </si>
  <si>
    <t>一重張り及び二重張りに区分しさらに、石こうボード、石綿含有ボード及びその他ボードに区分して算出したか。</t>
  </si>
  <si>
    <t>７-1-3　タイル</t>
  </si>
  <si>
    <t>養生及び整理清掃後片付けを、算出したか。</t>
  </si>
  <si>
    <t>天井仕上げとりこわし</t>
  </si>
  <si>
    <t>間欠的に水及び温水の影響がある箇所（浴室以外）は、接着剤をタイプⅡで単価資料を作成したか。</t>
  </si>
  <si>
    <t>・点検口、天井見切り縁等</t>
  </si>
  <si>
    <t>重ね枚数によって区分しさらに、石こうボード、石綿含有ボード及びその他ボードに区分して算出したか。</t>
  </si>
  <si>
    <t>建具とりこわし</t>
  </si>
  <si>
    <t>・建物周長及び根切り深さによる概略数量を算出し確認を行う。</t>
  </si>
  <si>
    <t>材種及び形状寸法による箇所数を数量として算出したか。</t>
  </si>
  <si>
    <t>その他施工条件明示による積み上げ項目を確認したか。</t>
  </si>
  <si>
    <t>外壁とりこわし</t>
  </si>
  <si>
    <t>摘要欄は、材種、材質、形状、寸法、工法、その他単価に対応する条件などを記載したか。</t>
  </si>
  <si>
    <t>外構、工作物とりこわし</t>
  </si>
  <si>
    <t>＜</t>
  </si>
  <si>
    <t>アスファルト舗装は、表層と路盤に区分して算出したか。</t>
  </si>
  <si>
    <t>工作物等のとりこわしは、種目ごとに算出したか。</t>
  </si>
  <si>
    <t>曲面</t>
  </si>
  <si>
    <t>・流し台、コンロ台、吊り戸棚、水切り棚、流し上部見切り、フード等</t>
  </si>
  <si>
    <t>開口新設部建具</t>
  </si>
  <si>
    <t>躯体及び内装材の解体と区別して算出したか。</t>
  </si>
  <si>
    <t>溶接延長</t>
  </si>
  <si>
    <t>　コンクリート総量 ×
　　　　　　　　　　　（ ５．５ ）～（６．５ ）</t>
  </si>
  <si>
    <t>屋外の場合は、舗装とりこわしと区別して算出したか。</t>
  </si>
  <si>
    <t>　２－２　改　修</t>
  </si>
  <si>
    <t>ＰＣＢ含有調査、石綿含有調査等の調査及び発生材処理は算出したか。</t>
  </si>
  <si>
    <t>発生材の種別ごとに区分して算出したか。</t>
  </si>
  <si>
    <t>揚重機械器具を規格ごとに区分して計上したか。</t>
  </si>
  <si>
    <t>　８　とりこわし</t>
  </si>
  <si>
    <t>発生材処分</t>
  </si>
  <si>
    <t>揚重機械器具を規格ごとに区分して算出したか。</t>
  </si>
  <si>
    <t>発生材の種別ごとに区分したか。</t>
  </si>
  <si>
    <t>７-1-8　内外装</t>
  </si>
  <si>
    <r>
      <rPr>
        <b/>
        <sz val="8"/>
        <rFont val="ＭＳ ゴシック"/>
        <family val="3"/>
        <charset val="128"/>
      </rPr>
      <t>１２　共通仮設費積み上げ</t>
    </r>
  </si>
  <si>
    <t>地中小梁</t>
  </si>
  <si>
    <t>材質、形状及び径ごとに区分して算出したか。</t>
  </si>
  <si>
    <t>摘　　　　要</t>
  </si>
  <si>
    <t>Ｃ種の場合、運搬費、積み込み費（土工機械運搬）は工事範囲か確認したか。</t>
  </si>
  <si>
    <t>構内の軟弱地盤、重機の走行等により必要に応じて工事用道路等を算出したか。</t>
  </si>
  <si>
    <t>積算数量調書チェックリスト</t>
  </si>
  <si>
    <t>土工機械運搬</t>
  </si>
  <si>
    <t>　フリーアクセスフロア</t>
  </si>
  <si>
    <t>全体工事のうち、一部分について全体工期より先に完成を指定した部分(指定部分）等がある場合は、当該部分を区分して記載したか。</t>
  </si>
  <si>
    <t>3F</t>
  </si>
  <si>
    <t xml:space="preserve"> 工場溶接長</t>
  </si>
  <si>
    <t>科目別内訳書</t>
  </si>
  <si>
    <t>　必要な場合</t>
  </si>
  <si>
    <t>科目別内訳において区分した科目をさらに主要な構成に従い区分し、その中科目を記載したか。ただし、工事内容等により区分する必要がない場合は、省略したか。</t>
  </si>
  <si>
    <t>表面ふすま紙の有無により押入れのふすまは片面、和室間のふすまは両面としたか。</t>
  </si>
  <si>
    <t>細目別内訳書</t>
  </si>
  <si>
    <t>各科目あるいは中科目に属する細目ごとに数量を記載したか。</t>
  </si>
  <si>
    <t>溶接</t>
  </si>
  <si>
    <t>１　一般共通事項</t>
  </si>
  <si>
    <t>指定仮設の設置期間は設計図書のとおりか。</t>
  </si>
  <si>
    <t>７　仕上げユニット</t>
  </si>
  <si>
    <t>安全手摺、養生シート、小幅ネット等計上漏れはないか。</t>
  </si>
  <si>
    <t>・内部仕上足場（脚立足場、簡易移動式足場、仕上支保工、
　階段、シャフト等）の総面積を延べ面積により確認を行う。</t>
  </si>
  <si>
    <t>仮設材運搬</t>
  </si>
  <si>
    <t>　外壁打放し仕上</t>
  </si>
  <si>
    <t>計上した仮設材と仮設材運搬の数量は整合しているか。</t>
  </si>
  <si>
    <t>埋戻し土の種別は設計図書のとおりか確認したか。</t>
  </si>
  <si>
    <t>山留め</t>
  </si>
  <si>
    <t>設計図書を確認し、記入したか。</t>
  </si>
  <si>
    <t>鋼材費用を、賃料及び全損を確認のうえで計上したか。</t>
  </si>
  <si>
    <t>建設用仮設材の存置期間が最低保障期間以下の場合は、最低保障期間分の賃料を考慮し単価資料を作成したか。</t>
  </si>
  <si>
    <t>地下</t>
  </si>
  <si>
    <t>　(2)ビニルシート</t>
  </si>
  <si>
    <t>仕上塗材仕上げ等その他</t>
  </si>
  <si>
    <t>受入施設用の土工機械を指定された場合は、別途計上したか。</t>
  </si>
  <si>
    <t>工法及び仕様は設計図書のとおりか。</t>
  </si>
  <si>
    <t>砂利地業</t>
  </si>
  <si>
    <t>　設計図書による概数の確認</t>
  </si>
  <si>
    <t>Ｙ＝</t>
  </si>
  <si>
    <t>型枠を使用する場合は、「型枠運搬費」を計上したか。</t>
  </si>
  <si>
    <t>４－１　鉄筋</t>
  </si>
  <si>
    <t>【躯体】、【外部仕上】及び【内部仕上】に区分して計上したか。</t>
  </si>
  <si>
    <t>揚重機規格別に存置日数を計上したか。</t>
  </si>
  <si>
    <t>(m2)</t>
  </si>
  <si>
    <t>規格、仕様等は設計図書のとおりか。</t>
  </si>
  <si>
    <t>溶融亜鉛メッキについて、加工工場とメッキ工場間の運搬費（往復）を考慮したか。</t>
  </si>
  <si>
    <t>鉄筋（資材）</t>
  </si>
  <si>
    <t>　(1)各種ボード張り
　　　（1重張り）</t>
  </si>
  <si>
    <t>コーンを使用する場合に、計上したか。</t>
  </si>
  <si>
    <t>所要数量で計上したか。</t>
  </si>
  <si>
    <t>鉄筋加工組立</t>
  </si>
  <si>
    <t>　(3)吹付け等の直仕上</t>
  </si>
  <si>
    <t>構造体強度補正の対象となるコンクリートの補正値及び補正期間を確認したか。</t>
  </si>
  <si>
    <t>　建具面積
　・アルミニウム製
　・ステンレス製</t>
  </si>
  <si>
    <t>設計数量で計上したか。</t>
  </si>
  <si>
    <t>　地下階床面積×捨コンクリート厚さ</t>
  </si>
  <si>
    <t>現場加工又は工場加工を確認して計上したか。</t>
  </si>
  <si>
    <t>建物内及び屋上の設備基礎等は、小型構造物として計上したか。</t>
  </si>
  <si>
    <t>屋上緑化軽量システム（基盤式）</t>
  </si>
  <si>
    <t>４－２ コンクリート</t>
  </si>
  <si>
    <t>建物の「延べ面積」部分や建物の附帯部分等ごとに適切な区分としたか。</t>
  </si>
  <si>
    <t>ひび割れ部改修工法</t>
  </si>
  <si>
    <t>無筋コンクリートの強度を確認したか。</t>
  </si>
  <si>
    <t>打設部位ごと、打設回数ごとに計上したか。</t>
  </si>
  <si>
    <t>壁紙張り</t>
  </si>
  <si>
    <t>　延べ床面積</t>
  </si>
  <si>
    <t>基本料金及び圧送料金を計上したか。</t>
  </si>
  <si>
    <t>寒冷期（外気温３℃未満）にやむを得ずコンクリート打設を行う場合、養生のための足場、シート等を計上したか。</t>
  </si>
  <si>
    <t>PH</t>
  </si>
  <si>
    <t>　(7)合成樹脂塗り床</t>
  </si>
  <si>
    <t>Ｈ＝５００を超える高さの場合は、設計図書による補強を考慮した単価資料を作成したか。</t>
  </si>
  <si>
    <t>普通合板型枠、打放し合板型枠等は設計図書のとおりか。</t>
  </si>
  <si>
    <t>確　認</t>
  </si>
  <si>
    <t>普通合板型枠、打放し合板型枠等を材料、工法、コンクリート打設部位等に区分し計上したか。</t>
  </si>
  <si>
    <t>改修工法により計上したか。</t>
  </si>
  <si>
    <t>型枠運搬</t>
  </si>
  <si>
    <t>型枠運搬数量＝普通型枠数量＋打放し型枠数量としたか。</t>
  </si>
  <si>
    <t>　基礎・地中梁、
　ピット等</t>
  </si>
  <si>
    <t>建具類、鉄骨などに採用した係数は妥当か。</t>
  </si>
  <si>
    <t>　　内部足場</t>
  </si>
  <si>
    <t>D25</t>
  </si>
  <si>
    <t>５－７　金属</t>
  </si>
  <si>
    <t>型枠単価に運搬費が含まれている型枠と区分して計上したか。</t>
  </si>
  <si>
    <t>押入れ</t>
  </si>
  <si>
    <t>規格、形状、寸法等は設計図書のとおりか。</t>
  </si>
  <si>
    <t>設計数量(現場本締ボルトは含まず)を計上したか。</t>
  </si>
  <si>
    <t>・工場溶接長さを鉄骨総量当たりの数値により確認を行う。</t>
  </si>
  <si>
    <t>鉄骨工場加工組立と軽量鉄骨加工組立を区分して計上したか。</t>
  </si>
  <si>
    <t>スロープ・ボーダーの見落としはないか。</t>
  </si>
  <si>
    <t>工事区分により、適切に計上したか。</t>
  </si>
  <si>
    <t>揚重機械規格ごとの存置日数を計上したか。</t>
  </si>
  <si>
    <t>　流し上部見切り</t>
  </si>
  <si>
    <t>９　発生材処理</t>
  </si>
  <si>
    <t>適切な依頼先が選定されているか。</t>
  </si>
  <si>
    <t>５仕上～９植栽　共通確認事項</t>
  </si>
  <si>
    <t>１０　外構</t>
  </si>
  <si>
    <t>2F</t>
  </si>
  <si>
    <t>※5～9の科目において、共通した確認事項</t>
  </si>
  <si>
    <t>５－１　既製コンクリート</t>
  </si>
  <si>
    <t>部分的な改修工事など発生材の数量が少量の場合は、工事内容および工程に応じダンプトラックを必要運転日分を考慮したか。</t>
  </si>
  <si>
    <t>【外部】及び【内部】に区分して計上したか。</t>
  </si>
  <si>
    <t>　(1)各種ボード張り
　　　（1重・２重張り）
　　　（塗装なし）</t>
  </si>
  <si>
    <t>ＣＢ積み</t>
  </si>
  <si>
    <t>ＣＢ化粧積み加算</t>
  </si>
  <si>
    <t>片面化粧及び両面化粧に区分して計上したか。</t>
  </si>
  <si>
    <t>消費税を除いた金額であるか。</t>
  </si>
  <si>
    <t>断面ごとに箇所数を計上したか。</t>
  </si>
  <si>
    <t>便所手すり</t>
  </si>
  <si>
    <t>平部及び立上り部の仕様は適切か。</t>
  </si>
  <si>
    <t>成形緩衝材及び成形キャント材を別途計上したか。</t>
  </si>
  <si>
    <t>　山留め</t>
  </si>
  <si>
    <t>シーリング材の部位、種類及び目地寸法ごとに計上したか。</t>
  </si>
  <si>
    <t>仮囲いの種類及び存置期間ごとに区分して計上したか。</t>
  </si>
  <si>
    <t>他の工種で計上されている場合に重複はないか。（金属の笠木に含まれている場合等）</t>
  </si>
  <si>
    <t>タイル
張り手間</t>
  </si>
  <si>
    <t>　(8)畳・フローリング等</t>
  </si>
  <si>
    <t>多湿部及び一般部の接着剤タイプは適正か。</t>
  </si>
  <si>
    <t>・屋根防水面積により概略数量を算出し確認を行う。</t>
  </si>
  <si>
    <t>５－５　木工</t>
  </si>
  <si>
    <t>樹種及び代用樹種の選定は適正か。</t>
  </si>
  <si>
    <t>チェック項目：共通確認事項による</t>
  </si>
  <si>
    <t>　タラップ</t>
  </si>
  <si>
    <t>２．複合単価</t>
  </si>
  <si>
    <t>天井仕上げの種類ごとの数量と野縁の間隔ごとの数量は整合しているか。</t>
  </si>
  <si>
    <t>　延べ面積×０．９５</t>
  </si>
  <si>
    <t>５－８　左官</t>
  </si>
  <si>
    <t>壁モルタル塗り</t>
  </si>
  <si>
    <t>　コンクリート総量</t>
  </si>
  <si>
    <t>　防水層</t>
  </si>
  <si>
    <t>壁下地モルタル塗り</t>
  </si>
  <si>
    <t>金属及び鋼製建具等で工場製作品は、素地ごしらえを含んでいるか確認したか。</t>
  </si>
  <si>
    <t>締め固めを計上していないか。</t>
  </si>
  <si>
    <t>５－１０　内外装</t>
  </si>
  <si>
    <t>　ガス圧接</t>
  </si>
  <si>
    <t>材種、規格、工法等に区分し算出したか。</t>
  </si>
  <si>
    <t>　８－３　とりこわし</t>
  </si>
  <si>
    <t>無地及び柄物を確認し、柄物の場合には、材料数量の割増を検討したか。</t>
  </si>
  <si>
    <t>６－１　建具（金属製建具、木製建具、自動開閉装置、ガラス）</t>
  </si>
  <si>
    <t>見積り条件に対する記載内容を確認し、採用・不採用を判断したか。</t>
  </si>
  <si>
    <t>８　環境配慮改修</t>
  </si>
  <si>
    <t>　(4)ＥＰ等塗り
　　　（各種ボード面）</t>
  </si>
  <si>
    <t>木製建具は、建具本体、建具金物、取付費（ドアクローザ共）を含む１か所当たりで計上したか。</t>
  </si>
  <si>
    <t>塗装工程で工場塗装、素地ごしらえ等は、見積りに含んでいるか。</t>
  </si>
  <si>
    <t>判　定</t>
  </si>
  <si>
    <t>（２）壁仕上げ</t>
  </si>
  <si>
    <t>ガラスの撤去費はシーリング撤去を含むため、シーリング撤去を別途加算していないか。</t>
  </si>
  <si>
    <t>６－２　カーテンウォール</t>
  </si>
  <si>
    <t>　－２　水回り</t>
  </si>
  <si>
    <t>・足場周長及び階数により概略長さを算出し確認を行う。</t>
  </si>
  <si>
    <t>８－１　舗装</t>
  </si>
  <si>
    <t>　内どい形式</t>
  </si>
  <si>
    <t>施工条件にあった舗装機械を計上したか。</t>
  </si>
  <si>
    <t>８－２　屋外排水設備</t>
  </si>
  <si>
    <t>客土</t>
  </si>
  <si>
    <t>工法を設計図書にて確認して算出したか。</t>
  </si>
  <si>
    <t>埋戻し、盛土種別に区分して計上したか。</t>
  </si>
  <si>
    <t>施工区画ごとに部位別、材種、寸法、工法等に区分して計上したか。</t>
  </si>
  <si>
    <t>とりこわし機械運搬</t>
  </si>
  <si>
    <t>ＡＬＣパネル張り</t>
  </si>
  <si>
    <t>＝</t>
  </si>
  <si>
    <t>単位に間違いはないか。（ｔ、m3及び一式）</t>
  </si>
  <si>
    <t>　床又は天井改修総面積</t>
  </si>
  <si>
    <t>　根切り量</t>
  </si>
  <si>
    <t>交通誘導警備員の種別ごとに区分して計上したか。</t>
  </si>
  <si>
    <t>数量チェックシート</t>
  </si>
  <si>
    <t>鉄骨</t>
  </si>
  <si>
    <t>20●●年</t>
  </si>
  <si>
    <t>工事地区</t>
  </si>
  <si>
    <t>地上</t>
  </si>
  <si>
    <t>物価資料等の掲載価格又は専門工事業者の見積価格等を参考に単価資料を作成したか。</t>
  </si>
  <si>
    <t>塗装改修</t>
  </si>
  <si>
    <t>建築面積</t>
  </si>
  <si>
    <t>構内舗装</t>
  </si>
  <si>
    <t>平均スパン(m)</t>
  </si>
  <si>
    <t>t/㎡</t>
  </si>
  <si>
    <t>　根切り量－建設発生土処分量</t>
  </si>
  <si>
    <t>共通事項
（土工）</t>
  </si>
  <si>
    <t>鉄骨対象延面積</t>
  </si>
  <si>
    <t>ﾁｪｯｸ
数量</t>
  </si>
  <si>
    <t>鉄骨単位重量</t>
  </si>
  <si>
    <t>基礎根入深さ(m)</t>
  </si>
  <si>
    <t>ｍ/t</t>
  </si>
  <si>
    <t>鉄筋運搬用のトラックの規格は、建築構造物の規模や敷地条件等により１０ｔ車での搬入が可能な場合は１０ｔ車を考慮したか。</t>
  </si>
  <si>
    <t>見積図面</t>
  </si>
  <si>
    <t>小計</t>
  </si>
  <si>
    <t>　ブラインド　</t>
  </si>
  <si>
    <t>無</t>
  </si>
  <si>
    <t>　－１　コンクリート</t>
  </si>
  <si>
    <t>鉄　　　　　　筋</t>
  </si>
  <si>
    <t>型　　　　　　　　　　　　　　　　　枠</t>
  </si>
  <si>
    <t>　８－２　土　工</t>
  </si>
  <si>
    <t>（Ｃ）</t>
  </si>
  <si>
    <t>kg/延m2</t>
  </si>
  <si>
    <t>　旗竿受け金物</t>
  </si>
  <si>
    <t>kg/ｺm3</t>
  </si>
  <si>
    <t>型枠(ｺｰﾝ付)</t>
  </si>
  <si>
    <t>打放(A種)</t>
  </si>
  <si>
    <t>　(2)モルタル塗り
　　　（塗装下）</t>
  </si>
  <si>
    <t>打放(B種)</t>
  </si>
  <si>
    <t>打放(C種)ｺｰﾝ</t>
  </si>
  <si>
    <t>　地下建築面積×砂利地業までの深さ</t>
  </si>
  <si>
    <t>型m2/ｺm3</t>
  </si>
  <si>
    <t>基礎部</t>
  </si>
  <si>
    <t>・型枠総量との確認を行う。（デッキプレート、ボイド等を除く）</t>
  </si>
  <si>
    <t>壁のタイル張りは、設計図書により指定された工法で単価資料を作成したか。</t>
  </si>
  <si>
    <t>平面</t>
  </si>
  <si>
    <r>
      <t>塗替えの場合、</t>
    </r>
    <r>
      <rPr>
        <sz val="10"/>
        <rFont val="ＭＳ Ｐゴシック"/>
        <family val="3"/>
        <charset val="128"/>
      </rPr>
      <t>設計図書により「既存塗膜除去」、「下地調整」、「錆止め塗装」、「仕上げ塗り」の項目を合算した単価資料を作成したか。</t>
    </r>
    <rPh sb="0" eb="1">
      <t>ぬ</t>
    </rPh>
    <rPh sb="1" eb="2">
      <t>か</t>
    </rPh>
    <rPh sb="4" eb="6">
      <t>ばあい</t>
    </rPh>
    <phoneticPr fontId="6" type="Hiragana"/>
  </si>
  <si>
    <t>軸部</t>
  </si>
  <si>
    <t>鉄                              筋</t>
  </si>
  <si>
    <t>　階段室箇所×（階数－１）×
　（　８　）　～　（　１１　）　　　</t>
  </si>
  <si>
    <t>工法、材種及び目地寸法ごとに区分して算出したか。</t>
  </si>
  <si>
    <t>圧  接（ ｶ所 ）</t>
  </si>
  <si>
    <t>　バルコニー</t>
  </si>
  <si>
    <t>改修工事</t>
  </si>
  <si>
    <t>墨出し</t>
  </si>
  <si>
    <t>D10</t>
  </si>
  <si>
    <t>D13</t>
  </si>
  <si>
    <t>D22</t>
  </si>
  <si>
    <t>D29</t>
  </si>
  <si>
    <t>基  礎</t>
  </si>
  <si>
    <t>耐圧版</t>
  </si>
  <si>
    <t>計上された項目が複合改修、個別改修、塗装塗り替え程度及び搬出入通路に区分したか。</t>
  </si>
  <si>
    <t>地中梁</t>
  </si>
  <si>
    <t>・墨出し、養生及び整理清掃後片付けの面積は、床又は天井改修面積
　との比較により確認を行う。
・外部足場面積は、外壁改修面の建物高さ及び周長により概略面積を
　算出し確認を行う。
・内部足場面積は、天井改修面積との比較により確認を行う。</t>
  </si>
  <si>
    <t>雑(壁）</t>
  </si>
  <si>
    <t>1F</t>
  </si>
  <si>
    <t>上部柱</t>
  </si>
  <si>
    <t>小梁</t>
  </si>
  <si>
    <t>宛名</t>
  </si>
  <si>
    <t>床版</t>
  </si>
  <si>
    <t>（下り壁</t>
  </si>
  <si>
    <t>腰壁含む）</t>
  </si>
  <si>
    <t>（鉄筋のロス率４％）</t>
  </si>
  <si>
    <t>厚さ及び塗り回数補正は必要に応じて行ったか。なお、１回の塗厚は「標仕」より７ｍｍ以下として単価資料を作成したか。</t>
  </si>
  <si>
    <t>　箇所数は２箇所以上又は
　各外壁面設置程度（４箇所）
　箇所数×パラペットまでの高さ×２．０</t>
  </si>
  <si>
    <t>　(10)壁紙張り
　　　（各種ボード面）</t>
  </si>
  <si>
    <t>　５－３－２　改　修</t>
  </si>
  <si>
    <t>注)</t>
  </si>
  <si>
    <t>（４）鉄筋の数量は、t数を記載する。ただし合計部分には、上段はネットt数、下段には、ロス含t数を記載する。</t>
  </si>
  <si>
    <t>　１　直接仮設</t>
  </si>
  <si>
    <t>レベル１相当の仮設が必要となる場合もあるため、設計図書を確認し、必要な項目が含まれた見積りを依頼したか。</t>
  </si>
  <si>
    <t>　墨出し
　養生
　整理清掃後片付け</t>
  </si>
  <si>
    <t>・延べ面積により確認を行う。
・延べ面積に含まれないドライエリア、ピット、バルコニー等の確認を行う。　</t>
  </si>
  <si>
    <t>　地足場</t>
  </si>
  <si>
    <t>無筋コンクリートの適用となる箇所は、構造体強度補正の対象としていないか。</t>
  </si>
  <si>
    <t>・建物高さ及び周長により概略面積を算出し確認を行う。</t>
  </si>
  <si>
    <t>　(2)ビニルタイル
　　(下地モルタル共）</t>
  </si>
  <si>
    <t>　同登り桟橋</t>
  </si>
  <si>
    <t>　内部躯体足場</t>
  </si>
  <si>
    <t>｢ｎ階建｣の建物において階段室床面積×(ｎ－１)として算出したか。</t>
  </si>
  <si>
    <t>・建築面積等により概略数量を算出し確認を行う。</t>
  </si>
  <si>
    <t>　内部仕上足場</t>
  </si>
  <si>
    <t>小口未満はモザイクタイル張り、２５㎜角を超え小口未満はマスク張りに区別して算出したか。</t>
  </si>
  <si>
    <t>・外部足場面積により概略面積を算出し確認を行う。</t>
  </si>
  <si>
    <t>　外部足場小幅ネット</t>
  </si>
  <si>
    <t>　安全手すり</t>
  </si>
  <si>
    <t>　(3)モルタル塗り
　　　（壁紙張り下）</t>
  </si>
  <si>
    <t>　コンクリート足場</t>
  </si>
  <si>
    <t>　土工数量の収支</t>
  </si>
  <si>
    <t>・根切り、埋戻し及び建設発生土処分の整合を確認する。</t>
  </si>
  <si>
    <t>　根切り</t>
  </si>
  <si>
    <t>　(6)タイル張り面積</t>
  </si>
  <si>
    <t>当該壁と取り合う床及び壁の撤去範囲について、設計図書で確認したか。</t>
  </si>
  <si>
    <t>　埋戻し</t>
  </si>
  <si>
    <t>　塗装面積
　・鋼製、鋼製軽量</t>
  </si>
  <si>
    <t>　建設発生土処分</t>
  </si>
  <si>
    <t>施工箇所により有機質接着剤の種類をタイプⅠ・Ⅱに区分して算出したか。</t>
  </si>
  <si>
    <t>・地中内コンクリート等による概略数量により確認を行う。
・地下部分の概略体積を算出し確認を行う。</t>
  </si>
  <si>
    <t>　排水</t>
  </si>
  <si>
    <t>　３　地　業</t>
  </si>
  <si>
    <t>工法、一般部及び指定部ごとに区分して算出したか。</t>
  </si>
  <si>
    <r>
      <rPr>
        <sz val="8"/>
        <rFont val="ＭＳ ゴシック"/>
        <family val="3"/>
        <charset val="128"/>
      </rPr>
      <t>　既製コンクリート（鋼管）杭</t>
    </r>
  </si>
  <si>
    <t>・型枠総量を延べ面積当たりの数値により確認を行う。</t>
  </si>
  <si>
    <t>・壁仕上げ総面積を延べ面積により確認を行う。</t>
  </si>
  <si>
    <t>外壁面の水平長さに２ｍを乗じた面積としたか。</t>
  </si>
  <si>
    <t>・設計図書により本数を確認する。</t>
  </si>
  <si>
    <t>　場所打ちコンクリート杭</t>
  </si>
  <si>
    <t>　外壁仕上種別
　（下記による）</t>
  </si>
  <si>
    <t>（２）型　枠</t>
  </si>
  <si>
    <t>　４　躯　体</t>
  </si>
  <si>
    <t>　軽量鉄骨間仕切
　（65・90・100型）</t>
  </si>
  <si>
    <t>各社の見積書の内容が、見積書の提出依頼の際に提示した設計図書、数量、見積条件書等に基づき、過不足のないものとしたか。</t>
  </si>
  <si>
    <t>（１）コンクリート</t>
  </si>
  <si>
    <t>・コンクリート総量（建物用途）を延べ面積当たりの数値により確認を行う。
・コンクリート総量の部位別（基礎部及び軸部）数量を延べ面積当たりの数値
　により確認を行う。</t>
  </si>
  <si>
    <t>　軸部（地上部）
　土間部を含む</t>
  </si>
  <si>
    <t>　防水押えｺﾝｸﾘｰﾄ</t>
  </si>
  <si>
    <t>・延べ面積により確認を行う。</t>
  </si>
  <si>
    <t>計上された項目が複合改修及び個別改修に区分したか。</t>
  </si>
  <si>
    <t>　型枠</t>
  </si>
  <si>
    <r>
      <rPr>
        <sz val="8"/>
        <rFont val="ＭＳ 明朝"/>
        <family val="1"/>
        <charset val="128"/>
      </rPr>
      <t>・型枠総量（建物用途）を鉄筋コンクリートｍ</t>
    </r>
    <r>
      <rPr>
        <vertAlign val="superscript"/>
        <sz val="8"/>
        <rFont val="ＭＳ 明朝"/>
        <family val="1"/>
        <charset val="128"/>
      </rPr>
      <t>３</t>
    </r>
    <r>
      <rPr>
        <sz val="8"/>
        <rFont val="ＭＳ 明朝"/>
        <family val="1"/>
        <charset val="128"/>
      </rPr>
      <t>当たりの数値により確認を行う。</t>
    </r>
  </si>
  <si>
    <t>　型枠運搬</t>
  </si>
  <si>
    <t>「一般」と「小規模、複雑」の区分は適切か。</t>
  </si>
  <si>
    <t>（３）鉄　筋</t>
  </si>
  <si>
    <t>　階段ノンスリップ</t>
  </si>
  <si>
    <t>　鉄筋</t>
  </si>
  <si>
    <t>係数</t>
  </si>
  <si>
    <r>
      <rPr>
        <sz val="8"/>
        <rFont val="ＭＳ 明朝"/>
        <family val="1"/>
        <charset val="128"/>
      </rPr>
      <t>・鉄筋総量（建物用途）を鉄筋コンクリートｍ</t>
    </r>
    <r>
      <rPr>
        <vertAlign val="superscript"/>
        <sz val="8"/>
        <rFont val="ＭＳ 明朝"/>
        <family val="1"/>
        <charset val="128"/>
      </rPr>
      <t>３</t>
    </r>
    <r>
      <rPr>
        <sz val="8"/>
        <rFont val="ＭＳ 明朝"/>
        <family val="1"/>
        <charset val="128"/>
      </rPr>
      <t>当たりの数値により確認を行う。</t>
    </r>
  </si>
  <si>
    <t>（４）鉄　骨</t>
  </si>
  <si>
    <t>　鉄骨</t>
  </si>
  <si>
    <t>　工場溶接長さ</t>
  </si>
  <si>
    <t>（１）屋　根</t>
  </si>
  <si>
    <t>（１）床仕上げ</t>
  </si>
  <si>
    <t>工事名を正しく記載したか。</t>
  </si>
  <si>
    <t>・防水平部面積を建築面積により確認を行う。
・防水立上り面積を建築面積及び建物周長より確認を行う。</t>
  </si>
  <si>
    <t>目地改修工法</t>
  </si>
  <si>
    <t>・主仕上げと下地面積の整合を確認する。</t>
  </si>
  <si>
    <t>（３）外部建具</t>
  </si>
  <si>
    <t>　建具</t>
  </si>
  <si>
    <t>タイル面積（平面＋役物）と、タイル下地モルタルは一致するか。</t>
  </si>
  <si>
    <t>・アルミニウム製、鋼製、鋼製軽量、ステンレス製、シャッター等の
　建具箇所を設計図書により確認を行う。</t>
  </si>
  <si>
    <t>建具</t>
  </si>
  <si>
    <t>　６　内部仕上げ</t>
  </si>
  <si>
    <t>除去処理</t>
  </si>
  <si>
    <t>・床仕上げ総面積を延べ面積により確認を行う。</t>
  </si>
  <si>
    <t>　煙突廻り金物</t>
  </si>
  <si>
    <t>+</t>
  </si>
  <si>
    <t>（３）天井仕上げ</t>
  </si>
  <si>
    <t>　７　金属・仕上げユニット</t>
  </si>
  <si>
    <t>　(その他　　　　　　　）</t>
  </si>
  <si>
    <t>（１）外部金属</t>
  </si>
  <si>
    <t>（２）内部金属</t>
  </si>
  <si>
    <t>　３）天井廻り</t>
  </si>
  <si>
    <t>・煙突ライニング材、靴ふきマット等</t>
  </si>
  <si>
    <t>目あらし（幅４００ｍｍ以下）の単価は、幅４００ｍｍ以下に適用し、幅の違いによる補正は行っていないか。</t>
  </si>
  <si>
    <t>（４）内部仕上ユニット</t>
  </si>
  <si>
    <t>内装改修</t>
  </si>
  <si>
    <t>　１）共通</t>
  </si>
  <si>
    <t>　２）水廻り</t>
  </si>
  <si>
    <t>　３）トイレ廻り</t>
  </si>
  <si>
    <t>・トイレブース、洗面台、鏡、甲板等</t>
  </si>
  <si>
    <t>設計図書の条件明示により除去対象室の既存家具・既存設備機器等で、専門工事業者による清掃等（養生共）が必要な場合は、見積価格に含まれているか。</t>
  </si>
  <si>
    <t>・埋戻し、盛土種別により数量の確認を行う。</t>
  </si>
  <si>
    <t>建設発生土処理は、設計図書に記載された受入施設の処理費用で単価資料を作成したか。</t>
  </si>
  <si>
    <t>　天井仕上げ</t>
  </si>
  <si>
    <t>内　訳　数　量</t>
  </si>
  <si>
    <t>設備工事との区分けについて、確認し対象となる数量を算出したか。</t>
  </si>
  <si>
    <t>　その他（　　　　　）</t>
  </si>
  <si>
    <t>面積等</t>
  </si>
  <si>
    <t>　５－２　壁改修</t>
  </si>
  <si>
    <t>　(2)各種ボード張り
　　（1重・2重張り）
　　　（塗装あり）</t>
  </si>
  <si>
    <t>樹種</t>
    <rPh sb="0" eb="2">
      <t>じゅしゅ</t>
    </rPh>
    <phoneticPr fontId="6" type="Hiragana"/>
  </si>
  <si>
    <t>　延床面積</t>
  </si>
  <si>
    <t>確　　　認　　　事　　項</t>
  </si>
  <si>
    <t>押入れのせっこうボードは、別途算出したか。</t>
  </si>
  <si>
    <t>価格の計算に間違えはないか確認したか。</t>
  </si>
  <si>
    <t>　地下部建築面積×埋戻し面から
　砂利地業までの深さ</t>
  </si>
  <si>
    <t>≧</t>
  </si>
  <si>
    <t>　上記以外の地下部
　水平面積</t>
  </si>
  <si>
    <t>各科目あるいは中科目に属する細目毎に数量を記載したか。</t>
  </si>
  <si>
    <t>　ドライエリア</t>
  </si>
  <si>
    <t>　外部足場</t>
  </si>
  <si>
    <t>ダンプトラック１０ｔ車を標準とする。ただし、施工規模や敷地条件等により他の規格(４ｔ・２t車)も考慮したか。</t>
  </si>
  <si>
    <t>≒</t>
  </si>
  <si>
    <t>　単管本足場用
　登り桟橋　</t>
  </si>
  <si>
    <t>　躯体支保工</t>
  </si>
  <si>
    <t>　４－２　改　修</t>
  </si>
  <si>
    <t>　その他</t>
  </si>
  <si>
    <t>　外部足場面積</t>
  </si>
  <si>
    <t>　鉄骨造部分延べ面積</t>
  </si>
  <si>
    <t>　２．土　工</t>
  </si>
  <si>
    <t>　２－１　撤　去</t>
  </si>
  <si>
    <t>　延べ面積 ×（０．０７）～（０．１４　）</t>
  </si>
  <si>
    <t>-</t>
  </si>
  <si>
    <t>　建設発生土処分量
　（埋戻しB種）</t>
  </si>
  <si>
    <t>　根切り量－埋戻し量</t>
  </si>
  <si>
    <t>割裂補強筋</t>
  </si>
  <si>
    <t>　改修長さ</t>
  </si>
  <si>
    <t>　すき取り</t>
  </si>
  <si>
    <t>　すき取り厚さ＝平均現状GL－
　　　　　　　　　　根切り基準GL
　敷地面積×すき取り厚さ</t>
  </si>
  <si>
    <t>見積依頼先（鉄骨の製作工場「グレード」）は設計図書に合致しているか。</t>
  </si>
  <si>
    <t>　(3)各種ボード張り
　　　（1重・2重張り）
　　　（壁紙張り下）</t>
  </si>
  <si>
    <t>　つぼ・布掘り</t>
  </si>
  <si>
    <t>形状から締め付け長さが適正か確認して算出したか。</t>
  </si>
  <si>
    <t>　建築面積×(　１．２　）～（　２．０　）</t>
  </si>
  <si>
    <t>～</t>
  </si>
  <si>
    <t>　(2)各種ボード張り（塗装あり）面積</t>
  </si>
  <si>
    <t>　法付き総掘り
　（深さ３～６ｍ程度）</t>
  </si>
  <si>
    <t>　(7)合成樹脂塗り床面積</t>
  </si>
  <si>
    <t>厚みに応じて、材料を加算したか。</t>
  </si>
  <si>
    <t>見積書の材料費と労務費のそれぞれの内容が、施工実態を踏まえた過不足のないものとしたか。</t>
  </si>
  <si>
    <t>　山留め付総掘り
（山留め計画図無し）</t>
  </si>
  <si>
    <t>　山留め付総掘り
（山留め計画図有り）</t>
  </si>
  <si>
    <t>　山留め付総掘り
（ＳＭＷ工法）</t>
  </si>
  <si>
    <t>　盛土</t>
  </si>
  <si>
    <t>石材の産地及び材種は設計図書によっているか。</t>
  </si>
  <si>
    <t>　カーテン</t>
  </si>
  <si>
    <t>　Ｂ種　（流用土）</t>
  </si>
  <si>
    <t>　根切り－建設発生土処分</t>
  </si>
  <si>
    <t>　Ａ・C・D種　（購入土）</t>
  </si>
  <si>
    <t>「単価基準」及び「基準等資料」で「その他」の率を確認したか。</t>
  </si>
  <si>
    <t>　根切り－延床面積　×
  （ ０．２ ）～（ ０．５ ）</t>
  </si>
  <si>
    <t>　法付き総掘り
　山留め付総掘り　</t>
  </si>
  <si>
    <t>　各種ボード張り（LGS下地)総面積×
　（０．６）～（０．９）</t>
  </si>
  <si>
    <t>　地下部建築面積×根切り基準線から
　砂利地業までの深さ</t>
  </si>
  <si>
    <t>　横矢板</t>
  </si>
  <si>
    <t>　懸垂幕受け金物</t>
  </si>
  <si>
    <t>網戸の設置の有無を確認して算出したか。</t>
  </si>
  <si>
    <t>　（地下部周長＋８ｍ）×根切り深さ</t>
  </si>
  <si>
    <t>　シートパイル</t>
  </si>
  <si>
    <t>　（地下部周長＋８ｍ）×
　（根切り深さ＋根入れ長さ）</t>
  </si>
  <si>
    <t>　注）　すき取り、根切りの総堀における周長率（※１～４）は、以下による。</t>
  </si>
  <si>
    <t>　　　　※１　：　（建物外周総長さ＋８ｍ）÷建築面積　　　</t>
  </si>
  <si>
    <t>　　　　※３　：　（地下部分外壁総長さ＋４ｍ）÷地下建築面積</t>
  </si>
  <si>
    <t>　３．地　業</t>
  </si>
  <si>
    <t>　－１　地　業</t>
  </si>
  <si>
    <t>　下地調整面積</t>
  </si>
  <si>
    <t>シーリング材の種類を、被着体の組み合わせにより確認したか。</t>
  </si>
  <si>
    <t>　基礎・地中梁、土間下</t>
  </si>
  <si>
    <t>二重水切、建具枠とのシーリング充填及び工場塗装を含めた見積りとしたか。</t>
  </si>
  <si>
    <t>　１階床面積　×　砂利地業厚さ</t>
  </si>
  <si>
    <t>　地下部ベタ基礎</t>
  </si>
  <si>
    <t>　防水立上り部長さにより確認</t>
  </si>
  <si>
    <t>　－２　くい地業</t>
  </si>
  <si>
    <t>週休2日適用工事の場合、週休2日（４週８休以上）の条件として依頼したか</t>
  </si>
  <si>
    <t>　試験杭</t>
  </si>
  <si>
    <t>本</t>
  </si>
  <si>
    <t>　設計図書より杭径、長さ、本数の確認</t>
  </si>
  <si>
    <t>　４．躯　体</t>
  </si>
  <si>
    <t>物価資料等の掲載価格を使用する場合は、工法及び仕様等に留意したか。</t>
  </si>
  <si>
    <t>　躯体コンクリート</t>
  </si>
  <si>
    <t>　延べ面積　×（ ０．８ ）～（ １．０ ）</t>
  </si>
  <si>
    <t>　基礎部</t>
  </si>
  <si>
    <t>　延べ面積　×（ ０．２ ）～（ ０．５ ）</t>
  </si>
  <si>
    <t>　仕上コンクリート</t>
  </si>
  <si>
    <t>　ＥＰ等塗替
　　　（各種ボード面）</t>
  </si>
  <si>
    <t>　防水押え（厚さ８０）</t>
  </si>
  <si>
    <t>　建築面積　×（ ０．０８ ）</t>
  </si>
  <si>
    <t>　－２　型　枠</t>
  </si>
  <si>
    <t>　型　枠
　（デッキプレート等を含む）</t>
  </si>
  <si>
    <t>セルフレベリング材塗り</t>
  </si>
  <si>
    <t>　延べ面積　　×（ ４．０ ）～（ ５．５ )</t>
  </si>
  <si>
    <t>　打ち放し合板型枠（Ｃ種）</t>
  </si>
  <si>
    <t>　内壁打放し仕上、吹付け等仕上面積</t>
  </si>
  <si>
    <t>　型枠総量　</t>
  </si>
  <si>
    <t>　型枠総量－（デッキプレート等）</t>
  </si>
  <si>
    <t>設計図書により「素地ごしらえ」、「錆止め塗装」及び「仕上げ塗り」の項目を合算した単価資料を作成したか。</t>
  </si>
  <si>
    <t>　－３　鉄　筋　</t>
  </si>
  <si>
    <t>　(1)(2)各種ボード張り面積</t>
  </si>
  <si>
    <t>　鉄　筋</t>
  </si>
  <si>
    <t>　コンクリート総量×（ ０．１３ ）～（ ０．１６ ）</t>
  </si>
  <si>
    <t>　－４　鉄　骨</t>
  </si>
  <si>
    <t>　延べ面積　　×（０．０８）～（０．１２　）</t>
  </si>
  <si>
    <t>　鉄骨総量（設計数量）
　（高層ＳＲＣ）</t>
  </si>
  <si>
    <t>内部改修の１室において、「個別改修」と「複合改修」が混在する場合は、対象面積全てを「複合改修」としたか。</t>
  </si>
  <si>
    <t>　鉄骨総量（設計数量）×（６０）～（９０）</t>
  </si>
  <si>
    <t>　カーテンレール</t>
  </si>
  <si>
    <r>
      <rPr>
        <sz val="10"/>
        <rFont val="ＭＳ Ｐゴシック"/>
        <family val="3"/>
        <charset val="128"/>
      </rPr>
      <t>　注）　形鋼率</t>
    </r>
    <r>
      <rPr>
        <vertAlign val="superscript"/>
        <sz val="10"/>
        <rFont val="ＭＳ Ｐゴシック"/>
        <family val="3"/>
        <charset val="128"/>
      </rPr>
      <t>※</t>
    </r>
    <r>
      <rPr>
        <sz val="10"/>
        <rFont val="ＭＳ Ｐゴシック"/>
        <family val="3"/>
        <charset val="128"/>
      </rPr>
      <t>　＝　形鋼総質量（ｔ）　／　鋼材総質量（t）</t>
    </r>
  </si>
  <si>
    <t>　根太</t>
  </si>
  <si>
    <t>　５．外部仕上げ</t>
  </si>
  <si>
    <t>　－１　屋根仕上</t>
  </si>
  <si>
    <t>　屋根防水層</t>
  </si>
  <si>
    <t>　平部</t>
  </si>
  <si>
    <t>　立上り部</t>
  </si>
  <si>
    <t>欠損部改修工法</t>
  </si>
  <si>
    <t>材工共の見積りは、材料費、施工費、運搬費、下請経費及び法定福利費がわかるようになっているか。</t>
  </si>
  <si>
    <t>　防水立上り保護</t>
  </si>
  <si>
    <t>　－２　外壁仕上</t>
  </si>
  <si>
    <t>　５－３　天井改修</t>
  </si>
  <si>
    <t>　外壁総面積
　開口部（ガラス）面積
　を含む
　</t>
  </si>
  <si>
    <t>　注）事務を取扱う庁舎、２階建て程度</t>
  </si>
  <si>
    <t>　(2)　建物周長×
　　　　　　　　パラペットまでの高さ</t>
  </si>
  <si>
    <t>　タイル張り（役物）</t>
  </si>
  <si>
    <t>　タイル（平面）面積×（０．４）～（１．０）</t>
  </si>
  <si>
    <t>　下地モルタル　　</t>
  </si>
  <si>
    <t>（３） 外部仕上ユニット</t>
  </si>
  <si>
    <t>　吹付け、塗装面積</t>
  </si>
  <si>
    <t>　打放しＢ種型枠面積</t>
  </si>
  <si>
    <t>　その他仕上　</t>
  </si>
  <si>
    <t>　外壁見付面積（開口部含む）
　　　　　　　　　×（０．１）～（０．３）</t>
  </si>
  <si>
    <t>　－３　外部建具</t>
  </si>
  <si>
    <t>（Ｂ）</t>
  </si>
  <si>
    <t>　金属製建具
  窓・扉・シャッター等
　・アルミニウム製
　・鋼製、軽量鋼製
　・ステンレス製</t>
  </si>
  <si>
    <t>か所</t>
  </si>
  <si>
    <t>　設計図書による箇所数の確認</t>
  </si>
  <si>
    <t>　同上金属製建具
　総面積</t>
  </si>
  <si>
    <t>市場単価の適用範囲外（①場所打ちコンクリート杭、②連続地中壁、③柱列山留め壁、④鉄筋径がＤ３５以上、⑤鉄筋加工のみ、または鉄筋組立のみの場合）については、見積価格等を参考に計上するための資料を作成したか。</t>
  </si>
  <si>
    <t>金属、鋼製建具等で工場製作品は、下地調整を含んでいるか確認したか。</t>
  </si>
  <si>
    <t>　－１　床仕上げ</t>
  </si>
  <si>
    <t>４－４　型枠</t>
  </si>
  <si>
    <t>仮設材運般</t>
  </si>
  <si>
    <t>　(１)　外部金属　</t>
  </si>
  <si>
    <t>　床仕上げ
　（主仕上げ）</t>
  </si>
  <si>
    <t>　床主仕上げの総面積
　（下記による）</t>
  </si>
  <si>
    <t>１．一般共通事項</t>
  </si>
  <si>
    <t>（Ａ）</t>
  </si>
  <si>
    <t>内装の張り物下地に適用し、床コンクリート直均し仕上げ等との重複はないか。</t>
  </si>
  <si>
    <t>　(3)カーペット類</t>
  </si>
  <si>
    <t>埋戻し及び盛土</t>
  </si>
  <si>
    <t>下地調整</t>
  </si>
  <si>
    <t>　(4)タイル張り</t>
  </si>
  <si>
    <t>　(6)コンクリート直均し仕上げ　</t>
  </si>
  <si>
    <t>　水切り棚</t>
  </si>
  <si>
    <t>　その他（　　　　　　　　）</t>
  </si>
  <si>
    <t>　床仕上げ下地</t>
  </si>
  <si>
    <t>　(1)(2)(3)張物仕上げ面積</t>
  </si>
  <si>
    <t>鉄骨造でスラブ面のみコンクリート構造とした場合は、Ｓ造スラブの細目工種を適用したか。</t>
  </si>
  <si>
    <t>　タイル下モルタル</t>
  </si>
  <si>
    <t>　（その他　　　　　　　）</t>
  </si>
  <si>
    <t>　壁主仕上げの総面積
　（下記による）</t>
  </si>
  <si>
    <t>　延べ面積×（１．０）～（１．８）</t>
  </si>
  <si>
    <t>　(1)モルタル塗り</t>
  </si>
  <si>
    <t>　(2)モルタル塗り
　　（塗装下）</t>
  </si>
  <si>
    <t>　(3)モルタル塗り
　　（壁紙張り下）</t>
  </si>
  <si>
    <t>　建具塗装</t>
  </si>
  <si>
    <t>仮囲鉄板が塗装品の場合、別途塗装費は計上していないか。ただし、現場のイメージアップ等で仮囲鉄板への塗装が特記された場合は、別途考慮したか。</t>
  </si>
  <si>
    <t>　(4)各種ボード張り
　　（1重・2重張り）
　　（塗装下）</t>
  </si>
  <si>
    <t>　(6)タイル張り</t>
  </si>
  <si>
    <t>　(7)吹付け仕上げ</t>
  </si>
  <si>
    <t>　タイル下地モルタル</t>
  </si>
  <si>
    <t>　表面仕上げ
　ＥＰ等塗装</t>
  </si>
  <si>
    <t>　防水押え</t>
  </si>
  <si>
    <t>既存コンクリート及びモルタルの上に壁紙等の仕上げを新設する場合、算出しているか。</t>
  </si>
  <si>
    <t>　防水改修</t>
  </si>
  <si>
    <t>　(2)モルタル塗り（塗装下)面積</t>
  </si>
  <si>
    <t>樹種及び代用樹種の選定は適切か。</t>
  </si>
  <si>
    <t>　(4)(5)各種ボード張り（LGS下地)
　総面積×（０．６）～（０．９）</t>
  </si>
  <si>
    <t>　表面仕上げ
　壁紙張り</t>
  </si>
  <si>
    <t>　(5)各種ボード張り（壁紙張り下）面積
　　</t>
  </si>
  <si>
    <t>　撤去(6)壁紙張り除去面積</t>
  </si>
  <si>
    <t>　－３　天井仕上げ</t>
  </si>
  <si>
    <t>改修内容にあった足場想定図を作成し、適切か確認した上で算出したか。</t>
  </si>
  <si>
    <t>　主仕上げの総面積
　（下記による）</t>
  </si>
  <si>
    <t>　石膏ボード、
　ケイカル板等、
　塗装仕上ボード面
　総面積</t>
  </si>
  <si>
    <t>　(2)各種ボード張り面積</t>
  </si>
  <si>
    <t>　ー４　開口部</t>
  </si>
  <si>
    <t>防水撤去</t>
  </si>
  <si>
    <t>　木製建具</t>
  </si>
  <si>
    <t>　金属製建具
　窓、扉・シャッター等
　・アルミニウム製
　・鋼製、軽量鋼製
　・ステンレス製</t>
  </si>
  <si>
    <t>　同上塗装面積
　・鋼製、軽量鋼製</t>
  </si>
  <si>
    <t>　４．内部仕上げ</t>
  </si>
  <si>
    <t>　７．金属　・　仕上げユニット</t>
  </si>
  <si>
    <t>　(4)各種ボード張り（壁紙張り下）面積</t>
  </si>
  <si>
    <t>　－１　屋根廻り</t>
  </si>
  <si>
    <t>　ルーフドレン</t>
  </si>
  <si>
    <t>流込み工法の場合は、数量を算出したか。</t>
  </si>
  <si>
    <t>　ルーフドレン数×（ＧＬ～屋根高さ）</t>
  </si>
  <si>
    <t>　竪どい長さ</t>
  </si>
  <si>
    <t>　丸環　</t>
  </si>
  <si>
    <t>　(4)各種ボード張り
　　　（1重・2重張り）
　　　（壁紙張り下）</t>
  </si>
  <si>
    <t>　手すり</t>
  </si>
  <si>
    <t>　パラペット笠木長さにより確認</t>
  </si>
  <si>
    <t>　－２　外壁廻り</t>
  </si>
  <si>
    <t>カーテン生地の計算は適切か（無地及び柄物を確認し、柄物の場合には、材料数量の割増を検討したか。）。</t>
  </si>
  <si>
    <t>　（２）　内部金属</t>
  </si>
  <si>
    <t>　書架</t>
  </si>
  <si>
    <t>　－１　床</t>
  </si>
  <si>
    <t>ベース車両４ｔ車を標準とするが、現場状況等により規格の異なる車両を想定する場合は別途考慮したか。</t>
  </si>
  <si>
    <t>　床マンホール</t>
  </si>
  <si>
    <t>　床点検口</t>
  </si>
  <si>
    <t>　排水溝蓋</t>
  </si>
  <si>
    <t>　階段室箇所×（階数－１）×
　（　５０　）　～　（　６５　）　　　</t>
  </si>
  <si>
    <t>　手すり子タイプ（内側）</t>
  </si>
  <si>
    <t>　便所手すり</t>
  </si>
  <si>
    <t>　－３　天井</t>
  </si>
  <si>
    <t>　天井点検口</t>
  </si>
  <si>
    <t>　煙突ライニング材</t>
  </si>
  <si>
    <t>　靴ふきマット</t>
  </si>
  <si>
    <t>　　墨出し</t>
  </si>
  <si>
    <t>　案内板関係</t>
  </si>
  <si>
    <t>　ブラインドボックス</t>
  </si>
  <si>
    <t>　ＡＷの総幅により確認</t>
  </si>
  <si>
    <t>改修及び撤去のみを区分して算出したか。</t>
  </si>
  <si>
    <t>　カーテンの延べ幅により確認</t>
  </si>
  <si>
    <t>　コンロ台</t>
  </si>
  <si>
    <t>　吊り戸棚</t>
  </si>
  <si>
    <t>　フード</t>
  </si>
  <si>
    <t>　－３　トイレ廻り</t>
  </si>
  <si>
    <t>パネル間の目地材の施工区分を確認し、見積りに含まれない場合は算出したか。</t>
  </si>
  <si>
    <t>　トイレブース</t>
  </si>
  <si>
    <t>　洗面台</t>
  </si>
  <si>
    <t>　甲板</t>
  </si>
  <si>
    <t>　洗面台長さ×箇所数</t>
  </si>
  <si>
    <t>床組と仕上（フローリング、畳等）の面積は一致するか。</t>
  </si>
  <si>
    <t>≦</t>
  </si>
  <si>
    <t>　２．躯　体</t>
  </si>
  <si>
    <t>　５．土　工</t>
  </si>
  <si>
    <t>　地下室等のない場合</t>
  </si>
  <si>
    <t>　(3)各種ボード張り（壁紙張り下）面積</t>
  </si>
  <si>
    <t>＋</t>
  </si>
  <si>
    <t>　地下室等のある場合</t>
  </si>
  <si>
    <t>　建築面積×埋戻し面から盛土面
　までの高さ</t>
  </si>
  <si>
    <t>処分指定場所ごとに算出したか。</t>
  </si>
  <si>
    <t>（改修工事用）</t>
  </si>
  <si>
    <t>発生材の種別毎に、設計図書に記載された受入施設を確認したか。</t>
  </si>
  <si>
    <t>改修内容（塗装塗り替え程度等）によって区分して算出したか。</t>
  </si>
  <si>
    <t>部屋の全体を改修する場合は躯体又は準躯体の内法面積で算出したか。</t>
  </si>
  <si>
    <t>無地、リピートサイズ等により、壁紙材の補正を検討したか。</t>
  </si>
  <si>
    <t>部屋の一部を改修する場合は改修対象面積で算出したか。</t>
  </si>
  <si>
    <t>壁改修のみの部分を区分して算出したか。</t>
  </si>
  <si>
    <t>複合改修及び個別改修に区分して算出したか。</t>
  </si>
  <si>
    <t>アスベスト含有仕上げ材の指定の有無を確認し、区分して算出したか。</t>
  </si>
  <si>
    <t>撤去材の搬出方法について設計図書で確認したか。</t>
  </si>
  <si>
    <t>撤去工法(コンクリートブレーカー・人力又は併用）により区分して算出したか。</t>
  </si>
  <si>
    <t>床撤去</t>
  </si>
  <si>
    <t>既存塗膜等の除去</t>
  </si>
  <si>
    <t>　浮き部改修</t>
  </si>
  <si>
    <t>アスベスト含有ビニル床タイル及びその他ビニル床タイルに区分して算出したか。</t>
  </si>
  <si>
    <t>アスベスト含有ビニル床シート及びその他ビニル床シートに区分して算出したか。</t>
  </si>
  <si>
    <t>壁撤去</t>
  </si>
  <si>
    <t>一重張り及び二重張りに区分しさらに、石こうボード、アスベスト含有ボード及びその他ボードに区分して算出したか。</t>
  </si>
  <si>
    <t>天井撤去</t>
  </si>
  <si>
    <t>重ね枚数によって区分しさらに、石こうボード、アスベスト含有ボード及びその他ボードに区分して算出したか。</t>
  </si>
  <si>
    <t>４　耐震改修及び躯体</t>
  </si>
  <si>
    <t>工法及び仕様は設計図書の通りか。</t>
  </si>
  <si>
    <t>工事場所を正しく記載したか。</t>
  </si>
  <si>
    <t>場外搬出までに小運搬及び再積込みが必要か確認したか。</t>
  </si>
  <si>
    <t>共通事項
（地業）</t>
  </si>
  <si>
    <t>割石地業</t>
  </si>
  <si>
    <t>基礎梁際ののみ込みを確認して算出したか。　</t>
  </si>
  <si>
    <t>※大規模の場合は、営繕工事積算チェックリスト（新営工事用）を参照する。</t>
  </si>
  <si>
    <t>規格、形状、寸法等に区分して設計数量で算出したか。</t>
  </si>
  <si>
    <t>　(7)モルタル塗り</t>
  </si>
  <si>
    <r>
      <rPr>
        <sz val="8"/>
        <rFont val="ＭＳ 明朝"/>
        <family val="1"/>
        <charset val="128"/>
      </rPr>
      <t>所要数量を求めるときに、割増率（４％）を確認し</t>
    </r>
    <r>
      <rPr>
        <i/>
        <sz val="8"/>
        <rFont val="ＭＳ 明朝"/>
        <family val="1"/>
        <charset val="128"/>
      </rPr>
      <t>て</t>
    </r>
    <r>
      <rPr>
        <sz val="8"/>
        <rFont val="ＭＳ 明朝"/>
        <family val="1"/>
        <charset val="128"/>
      </rPr>
      <t>算出したか。</t>
    </r>
  </si>
  <si>
    <t>摘要欄は、材種、形状、寸法、工法、その他単価に対応する条件などを記載したか。</t>
  </si>
  <si>
    <t>あと施工アンカーは種別ごとに区分して算出したか。</t>
  </si>
  <si>
    <t>コンクリート種別ごとに、設計強度、スランプなどにより区分して算出したか。</t>
  </si>
  <si>
    <t>鉄骨によるコンクリートの欠除を行い、算出したか。</t>
  </si>
  <si>
    <t>コンクリートブロック壁の立上がり壁及び下がり壁の見落しはないか。</t>
  </si>
  <si>
    <t>建物内及び屋上の設備基礎等は、小型構造物として算出したか。</t>
  </si>
  <si>
    <t>普通合板型枠、打放し合板型枠、曲面型枠等を材料、工法、コンクリート打設部位等に区分して算出したか。</t>
  </si>
  <si>
    <t>４－５　鉄骨</t>
  </si>
  <si>
    <t>所要数量を求める時に、割増率を確認して算出したか。</t>
  </si>
  <si>
    <t>ボルト類</t>
  </si>
  <si>
    <t>塗装係数を使用した場合に、その数値は適切か。</t>
  </si>
  <si>
    <t>５　防水改修</t>
  </si>
  <si>
    <t>材料の搬入方法を確認したか。</t>
  </si>
  <si>
    <t>改修工法</t>
  </si>
  <si>
    <t>　下地モルタル共</t>
  </si>
  <si>
    <t>改修工法の確認をしたか。</t>
  </si>
  <si>
    <t>墨出しは、水勾配の調整を必要とする改修の場合に計測・計算対象とし、その数量は水勾配を調整する面積としたか。</t>
  </si>
  <si>
    <t>養生・整理清掃後片付け、全面改修の場合の数量は改修防水層の平場面積としたか。</t>
  </si>
  <si>
    <t>新設防水層</t>
  </si>
  <si>
    <t>測定点数は、設計図書で確認し算出したか。</t>
  </si>
  <si>
    <t>下地の補修の有無を確認して算出したか。</t>
  </si>
  <si>
    <t>防水層の保護（押えコンクリート等）が必要か確認し、算出したか。</t>
  </si>
  <si>
    <t>種別ごとに算出したか。</t>
  </si>
  <si>
    <t>床けれん</t>
  </si>
  <si>
    <t>といの部位及び径ごとに、一般の屋内露出部、天井内等、厨房・浴室内等に区分したか。</t>
  </si>
  <si>
    <t>外壁モルタル塗り及び外壁タイル張りを撤去し、新たに仕上げをする場合に算出したか。
（吹き付け仕上げ類の場合は対象としてないこと）</t>
  </si>
  <si>
    <t>養生、整理清掃後片付け</t>
  </si>
  <si>
    <t>打放し仕上げ、モルタル塗り仕上げ、タイル張り仕上げ及び塗り仕上げに区分して算出したか。</t>
  </si>
  <si>
    <t>外壁仕上げ、工法及びひび割れ幅の種類別に算出したか。</t>
  </si>
  <si>
    <t>工法及び注入材料の種類別に区分して算出したか。</t>
  </si>
  <si>
    <t>モルタル塗り厚２５mmを超える場合の補強が必要か確認し、必要な場合は算出したか。</t>
  </si>
  <si>
    <t>　既存建具面積×（２．５）～（３．５）</t>
  </si>
  <si>
    <t>壁タイル張り</t>
  </si>
  <si>
    <t>密着張り及び改良積上張りごとに区分して算出したか。</t>
  </si>
  <si>
    <t>７　内装改修、塗装改修、建具改修</t>
  </si>
  <si>
    <t>数量が少量による場合、市場単価の補正を検討するための資料を作成したか。</t>
  </si>
  <si>
    <t>材料の種類別に部位、材質、形状、寸法、工法等に区分して算出したか。</t>
  </si>
  <si>
    <t>床清掃</t>
  </si>
  <si>
    <t>既存コンクリート及びモルタルの上にビニル床材（塗り床含む）仕上げを新設又は塗り床の塗り替え等の場合に算出しているか。</t>
  </si>
  <si>
    <t>設計図書に記載がある場合のみ、算出したか。</t>
  </si>
  <si>
    <t>張り物、敷物、防水下地及びタイル張りの主仕上げごとに算出したか。</t>
  </si>
  <si>
    <t>壁清掃</t>
  </si>
  <si>
    <t>押出成形セメント版</t>
  </si>
  <si>
    <t>　５　内装改修</t>
  </si>
  <si>
    <t>梁、スラブ下あるいは天井面まで設置するか確認して算出したか。</t>
  </si>
  <si>
    <t>遮音壁</t>
  </si>
  <si>
    <t>振れ留め加算は必要か確認して算出したか。</t>
  </si>
  <si>
    <t>ホール等の大空間の場合、耐震性を考慮した補強が必要か確認して算出したか。</t>
  </si>
  <si>
    <t>曲線の場合は、施工手間の補正を検討したか。</t>
  </si>
  <si>
    <t>材工分離の場合、材料は所用数量で算出したか。</t>
  </si>
  <si>
    <t>７－２　木製建具</t>
  </si>
  <si>
    <t>建具面の仕上げ及び塗装の有無を確認したか。</t>
  </si>
  <si>
    <t>焼き付け塗装の場合は、塗装計測対象外としたか（建具見積に含めるため）。</t>
  </si>
  <si>
    <t>内部躯体足場（鉄筋・型枠足場階高４．０ｍ以下）を内部仕上足場に転用できる場合は、単価資料で仮設材賃料の基本料及び運搬費を計上していないか。</t>
  </si>
  <si>
    <t>建具改修工法</t>
  </si>
  <si>
    <t>工法を確認したか。</t>
  </si>
  <si>
    <t>かぶせ工法</t>
  </si>
  <si>
    <t>新設建具枠断面寸法が明記されているか。</t>
  </si>
  <si>
    <t>　４　建具改修</t>
  </si>
  <si>
    <t>撤去工法</t>
  </si>
  <si>
    <t>図面で引き抜き工法又ははつり工法の確認をしたか。</t>
  </si>
  <si>
    <t>撤去範囲の確認をしたか。</t>
  </si>
  <si>
    <t>モルタル仕上について、施工箇所及び仕上塗材（吹付け材）の種類に応じて「標仕」により種別に対応した細目工種を適用したか。</t>
  </si>
  <si>
    <t>建具周囲シーリング</t>
  </si>
  <si>
    <t>下枠、くつずり及び目地棒が無い場合、計測範囲を確認し算出したか。</t>
  </si>
  <si>
    <t>仕様を確認して算出したか。</t>
  </si>
  <si>
    <t>７－５　仕上げユニット</t>
  </si>
  <si>
    <t>足場等で存置日数が３０日未満となる場合は、仮設材の賃貸料金が３０日以上の契約期間を対象としていることから、３０日分の賃料で単価資料を作成したか。</t>
  </si>
  <si>
    <t>スクリーン、隔壁、
カウンター</t>
  </si>
  <si>
    <t>スクラップ単価は物価資料の掲載価格のうち「鉄屑 ヘビー Ｈ２」程度として単価資料を作成したか。</t>
  </si>
  <si>
    <t>遮音性の特記がある場合は、設計図書により天井内ふさぎを算出したか。</t>
  </si>
  <si>
    <t>フリーアクセスフロア</t>
  </si>
  <si>
    <t>撤去の方法について、設計図書で確認して算出したか。</t>
  </si>
  <si>
    <t>養生方法について、設計図書で確認して算出したか。</t>
  </si>
  <si>
    <t>施工方法、施工手順及び区画を設計図書で確認したか。</t>
  </si>
  <si>
    <t>見積収集用の項目及び数量を算出したか。</t>
  </si>
  <si>
    <t>セキュリティーハウス、負圧除じん機、真空掃除機、消耗品等の必要な項目が計上されているか。（見積書の確認）</t>
  </si>
  <si>
    <t>とりこわしに関連して表現を修正</t>
  </si>
  <si>
    <t>報告書についても項目が計上されているか。</t>
  </si>
  <si>
    <t>　５　内装改修　</t>
  </si>
  <si>
    <t>廃棄物処理</t>
  </si>
  <si>
    <t>廃棄物積込み、運搬及び処分の項目が計上されているか。</t>
  </si>
  <si>
    <t>地業</t>
  </si>
  <si>
    <t>共通仮設費</t>
  </si>
  <si>
    <t>屋上緑化システム</t>
  </si>
  <si>
    <t>樹木及び基盤を含めユニットとして算出したか（1000㎜×1000㎜　○か所　など）</t>
  </si>
  <si>
    <t>敷地状況、発生量等を勘案して、算出したか。</t>
  </si>
  <si>
    <t>　営繕工事積算チェックリスト（新営工事用）を参照する。</t>
  </si>
  <si>
    <t>Ａ種及びＤ種の場合、締め固めによる材料の変化率及び割増率を考慮したか。</t>
  </si>
  <si>
    <t>Ｃ種の場合、運搬費及び積み込み費は工事範囲に含めるか確認したか。</t>
  </si>
  <si>
    <t>設計数量を計上したか。</t>
  </si>
  <si>
    <t>　(2)(4)ビニル系仕上げ面積</t>
  </si>
  <si>
    <t>見積比較表の各社の合計金額が見積書と一致しているか。</t>
  </si>
  <si>
    <t>基本料金及び圧送費を計上したか。</t>
  </si>
  <si>
    <t>打放し補修面積と対応する打放し型枠面積が一致するか。</t>
  </si>
  <si>
    <t>設計数量(現場本締ボルトは含まず)で計上したか。</t>
  </si>
  <si>
    <t>仮囲いにおいて有刺鉄線、亜鉛めっき鉄線を使用している場合は、全損としたか。</t>
  </si>
  <si>
    <t>工法の摘要は設計図書のとおりか。</t>
  </si>
  <si>
    <t>保護防水面積</t>
  </si>
  <si>
    <t>改修工法に合った仮設を計上しているか。</t>
  </si>
  <si>
    <r>
      <rPr>
        <b/>
        <sz val="8"/>
        <rFont val="ＭＳ ゴシック"/>
        <family val="3"/>
        <charset val="128"/>
      </rPr>
      <t>７　内</t>
    </r>
    <r>
      <rPr>
        <b/>
        <strike/>
        <sz val="8"/>
        <rFont val="ＭＳ ゴシック"/>
        <family val="3"/>
        <charset val="128"/>
      </rPr>
      <t>装</t>
    </r>
    <r>
      <rPr>
        <b/>
        <sz val="8"/>
        <rFont val="ＭＳ ゴシック"/>
        <family val="3"/>
        <charset val="128"/>
      </rPr>
      <t>改修、塗装改修、建具改修</t>
    </r>
  </si>
  <si>
    <t>共通確認事項</t>
  </si>
  <si>
    <t>※7-1～7-5の項目番号を対象</t>
  </si>
  <si>
    <t>７－１内部仕上げ</t>
  </si>
  <si>
    <t>７-1-2　石</t>
  </si>
  <si>
    <t>７-1-5　金属</t>
  </si>
  <si>
    <t>天井仕上げの種類と野縁の間隔ごとの数量は整合しているか。</t>
  </si>
  <si>
    <t>７-1-6　左官</t>
  </si>
  <si>
    <t>主仕上げの数量との関係を確認したか。</t>
  </si>
  <si>
    <t>７-1-7　塗装</t>
  </si>
  <si>
    <t>カーテン</t>
  </si>
  <si>
    <t>部位別、材種別等に区分して計上したか。</t>
  </si>
  <si>
    <t>　２　防水改修</t>
  </si>
  <si>
    <t>４．見積単価</t>
  </si>
  <si>
    <t>・全面改修の場合、延べ面積との比較により確認を行う。
・隠蔽部分の改修項目については、数量明示による。</t>
  </si>
  <si>
    <t>・改修する室及び部位が個々に違うため主に仕上げ部位ごとの
　主仕上げ、表面処理及び下地面積の整合を確認する。
　また、直接仮設との面積の整合を確認する。</t>
  </si>
  <si>
    <t>　改修面積</t>
  </si>
  <si>
    <t>　内装改修
　（個別・複合改修）</t>
  </si>
  <si>
    <t>　(5)各種ボード張り
　　　（1重・2重張り）
　　　（壁紙下）</t>
  </si>
  <si>
    <t xml:space="preserve">　　養生
　　整理清掃後片付け
</t>
  </si>
  <si>
    <t>　（建物周長＋８ｍ）×２ｍ</t>
  </si>
  <si>
    <t>　改修面積又は建築面積</t>
  </si>
  <si>
    <t>　改修面積　×（ ０．０８ ）</t>
  </si>
  <si>
    <t>　３－１　撤　去</t>
  </si>
  <si>
    <t>　モルタル塗り</t>
  </si>
  <si>
    <t>　既存塗膜等の除去</t>
  </si>
  <si>
    <t>　３－２　改　修</t>
  </si>
  <si>
    <t>総合工事請負業者（元請け）へ発注の場合は、共通費（元請経費）を別途としたか。</t>
  </si>
  <si>
    <t>　新設建具面積×（２．５）～（３．５）</t>
  </si>
  <si>
    <t>　施工数量調査</t>
  </si>
  <si>
    <t>床モルタル塗り</t>
  </si>
  <si>
    <t>　外壁改修面積又は明示数量</t>
  </si>
  <si>
    <t>　欠損部改修</t>
  </si>
  <si>
    <t>　明示数量</t>
  </si>
  <si>
    <t>　外壁仕上
　（下記による）</t>
  </si>
  <si>
    <t>　全面外壁改修面積　</t>
  </si>
  <si>
    <t>　延床面積×（０．５）～（１．３）</t>
  </si>
  <si>
    <t>記載内容により、図面修正を検討したか。</t>
  </si>
  <si>
    <t>　外壁吹付け
　外壁打放し塗装仕上</t>
  </si>
  <si>
    <t>　(5)カーペット類面積</t>
  </si>
  <si>
    <t>　金属製建具
（窓、扉・シャッター等）
　・アルミニウム製
　・鋼製、鋼製軽量
　・ステンレス製</t>
  </si>
  <si>
    <t>　建具塗装塗替え</t>
  </si>
  <si>
    <t>　５－１　床改修</t>
  </si>
  <si>
    <t>　改修主仕上げ総面積との
　整合のチェック</t>
  </si>
  <si>
    <t>　(1)床張り物撤去</t>
  </si>
  <si>
    <t>　(2)床張り物撤去
　（下地モルタル共）</t>
  </si>
  <si>
    <t>　(4)モルタル塗り</t>
  </si>
  <si>
    <t>　(2)床張り物撤去面積</t>
  </si>
  <si>
    <t>　５－１－２　改　修</t>
  </si>
  <si>
    <t>　(3)ビニルシート</t>
  </si>
  <si>
    <t>　(5)カーペット類</t>
  </si>
  <si>
    <t>　(2)モルタル塗り
　（壁紙張り下）</t>
  </si>
  <si>
    <t>　(3)各種ボード張り
　　　（1重・2重張り）
　　　（素地・塗装下）</t>
  </si>
  <si>
    <t>　(5)タイル張り
　（下地モルタル共）</t>
  </si>
  <si>
    <t>　(7)壁紙等張替
　　　（各種ボード面）</t>
  </si>
  <si>
    <t>　(6)壁紙張り撤去
　　　（モルタル面）</t>
  </si>
  <si>
    <t>　(2)モルタル塗り（壁紙張り下）面積</t>
  </si>
  <si>
    <t>　５－２－２　改　修</t>
  </si>
  <si>
    <t>　壁仕上げ（主仕上げ）</t>
  </si>
  <si>
    <t>　(4)各種ボード張り
　　　（1重・2重張り）
　　　（塗装下）</t>
  </si>
  <si>
    <t>　(8)ＥＰ等塗り
　　　（各種ボード面）</t>
  </si>
  <si>
    <t>　(9)壁紙張り
　　　（モルタル面）</t>
  </si>
  <si>
    <t>　ＥＰ等塗替
　　　（モルタル面）</t>
  </si>
  <si>
    <t>　(11)壁紙張替
　　　（モルタル面）</t>
  </si>
  <si>
    <t>　既存天井表面仕上げ</t>
  </si>
  <si>
    <t>　(3)各種ボード張り
　　　（壁紙張り下）</t>
  </si>
  <si>
    <t>人力土工は、機械による施工が困難な場合や、小規模で機械による施工が効率的ではない（土工機械運搬を含んだ価格）場合に適用したか。</t>
  </si>
  <si>
    <t>建設発生土運搬について、指定された処分地までの運搬距離に応じて単価資料を作成したか。</t>
  </si>
  <si>
    <t>　新設天井表面仕上げ</t>
  </si>
  <si>
    <t>　(6)ＥＰ等塗替
　　　（各種ボード面）</t>
  </si>
  <si>
    <t>　撤去(5)壁紙等除去面積</t>
  </si>
  <si>
    <t>単価資料等チェックリスト</t>
  </si>
  <si>
    <t>単</t>
  </si>
  <si>
    <t>ガラス</t>
  </si>
  <si>
    <t>見積内容</t>
  </si>
  <si>
    <t>物価資料の掲載価格を採用又は比較対象とした場合は、規格、寸法、損料等の期間、取引数量等の適用条件と合致しているか。</t>
  </si>
  <si>
    <t>施工時間が深夜に指定された場合には、割増賃金を考慮し、単価の補正を検討するための単価資料を作成したか。</t>
  </si>
  <si>
    <t>掲載価格条件が現地渡しでない場合は、条件を勘案し運搬費を計上するための単価資料を作成したか。（物価資料等における材料価格は、現地渡し価格が標準となっている。）。</t>
  </si>
  <si>
    <t>時間的制約を受ける場合は、労務単価の補正が必要か確認したか。</t>
  </si>
  <si>
    <t>「材料費」、「労務費」及び「運搬費及び消耗材料費等」の組合せにより単価資料を作成しているか。</t>
  </si>
  <si>
    <t>原則として、「単価基準」の標準歩掛り又は「営繕積算システム等開発利用協議会歩掛り（以下「協議会歩掛り」という。」を採用したか。</t>
  </si>
  <si>
    <t>外壁改修</t>
  </si>
  <si>
    <t>原則として、材料価格等及び材料単価が、物価資料に掲載されている場合はその掲載価格を採用し単価資料を作成したか。</t>
  </si>
  <si>
    <t>物価資料に掲載された材料単価等は、平均値を採用し単価資料を作成したか。なお、１つの物価資料にのみ掲載されている場合は、掲載された単価で単価資料を作成したか。</t>
  </si>
  <si>
    <t>発生材処理</t>
  </si>
  <si>
    <t>物価資料の掲載価格が「公表価格」の場合、市中における取引状況等を確認し、補正を検討するための資料を作成したか。</t>
  </si>
  <si>
    <t>代価表で歩掛りを作成した場合は、作成の根拠を明示したか。</t>
  </si>
  <si>
    <t>荷揚用揚重機械について、Ｓ造の場合は、鉄骨建方以外の躯体及び仕上分について計上忘れはないか。</t>
  </si>
  <si>
    <t>直接仮設</t>
  </si>
  <si>
    <t>積算根拠として設計図書に基づいた施工計画により、積算したか。</t>
  </si>
  <si>
    <t>存置日数を標準以外とする場合は、代価表にて「掛払い手間」「基本料」「賃料」単価と「必要となる存置日数」により、１㎡あたりの単価資料を作成したか。</t>
  </si>
  <si>
    <t>枠組本足場（手すり先行方式）について、ＲＣ造標準日数における枠幅及び足場高さ、階数、建築面積に応じた日数及び「建築面積の大小による補正係数」を考慮したか。</t>
  </si>
  <si>
    <r>
      <rPr>
        <sz val="10"/>
        <rFont val="ＭＳ Ｐゴシック"/>
        <family val="3"/>
        <charset val="128"/>
      </rPr>
      <t>新築建物に設置する場合、低層部及び高層部に跨がって連続する場合等は、平均存置日数を適切に設定したか。</t>
    </r>
  </si>
  <si>
    <r>
      <rPr>
        <sz val="10"/>
        <rFont val="ＭＳ Ｐゴシック"/>
        <family val="3"/>
        <charset val="128"/>
      </rPr>
      <t>新築建物に設置する安全手すりは、全ての足場設置した最後に足場最上段に設置し、足場解体する際の最初に解体されることから、設置される足場の階数１における平均存置日数を安全手すりの平均存置日数としたか。</t>
    </r>
  </si>
  <si>
    <t>内部躯体足場及び内部仕上足場で同型の足場を設置する場合は、「転用階数（転用数）」と設置する階数を同じとしているか。</t>
  </si>
  <si>
    <t>転用を行わない足場の最低設計供用日数は３０日としたか。</t>
  </si>
  <si>
    <r>
      <rPr>
        <sz val="10"/>
        <rFont val="ＭＳ Ｐゴシック"/>
        <family val="3"/>
        <charset val="128"/>
      </rPr>
      <t>新築建物に設置する場合、外部足場等に架設される災害防止類は、足場平均存置日数から10日減じた日数としたか。</t>
    </r>
  </si>
  <si>
    <t>とりこわし建物に設置する場合、外部足場等に架設される災害防止類は、設置される足場の存置日数としたか。</t>
  </si>
  <si>
    <t>土工</t>
  </si>
  <si>
    <t>小規模土工は、施工範囲が狭隘な部位での施工および標準的な土工機械が搬入できない場合等に適用したか。</t>
  </si>
  <si>
    <t>総堀りは、全面に地下階がある建物の掘削や建物下部が全てピットとなっている場合に適用したか。</t>
  </si>
  <si>
    <t>他現場の建設発生土を搬入し、埋戻し、盛土及び敷均しを行う場合で、積込み及び運搬にかかる費用を設計図書で指定された場合は、その項目の単価資料を作成したか。</t>
  </si>
  <si>
    <t>建設発生土運搬について、想定される運搬経路がＤＩＤ区間を一部でも通過する場合は、ＤＩＤ区間有りを選定したか。</t>
  </si>
  <si>
    <t>建設発生土等の積込み、運搬及び処分は、設計図書によっているか。（汚泥処理も同様）</t>
  </si>
  <si>
    <t>型枠を使用する場合の型枠種別は「基礎部普通合板型枠」で単価資料を作成したか。</t>
  </si>
  <si>
    <t>スクラップ単価は物価資料等の掲載価格のうち「鉄屑 ヘビー Ｈ２」程度として単価資料を作成したか。</t>
  </si>
  <si>
    <t>各価格の記入に漏れはないか確認したか。</t>
  </si>
  <si>
    <t>普通ポルトランドセメント以外のセメントを用いたコンクリートを使用する場合は、割増額もしくは割引額を用いて補正をするための資料を作成したか。</t>
  </si>
  <si>
    <t>各部位のコンクリート打設工程表を作成し、当該地区の月別累年平均気温により構造体強度補正を決定したか。</t>
  </si>
  <si>
    <t>「補助サポート」を別途計上していないか。</t>
  </si>
  <si>
    <t>断熱材を打込む部位の型枠は、普通型枠にコーン加算をしたか。</t>
  </si>
  <si>
    <t>鋼材価格は、「建築工事積算基準等資料　第３編　第２章　第７項　表A7-1ベース価格区分表」に依って単価資料を作成したか。</t>
  </si>
  <si>
    <t>屋根及びとい</t>
  </si>
  <si>
    <t>同じ形状の役物タイル張りであっても施工部位(見上げ、垂直面、見下げ等）によっては施工手間が違う為、区分したか。</t>
  </si>
  <si>
    <t xml:space="preserve">長期に水及び温水の影響がある箇所（浴室）は、接着剤をタイプⅠで単価資料を作成したか。
</t>
  </si>
  <si>
    <t>二重で設置される場合は、補強も二重で単価資料を作成したか。</t>
  </si>
  <si>
    <t>天井のふところ高さが１．５m以上の場合は、設計図書による補強を加算した単価資料を作成したか。</t>
  </si>
  <si>
    <t>くつずりモルタル、ボーダーモルタル、笠木モルタル、パラペットモルタル、窓台モルタル、水切モルタル、膳板モルタル単価で、幅、高さが著しく異なる場合は補正を検討するための資料を作成したか。</t>
  </si>
  <si>
    <t>細幅物（糸幅３００mm以下）は各塗装の糸幅３００ｍｍ以下の細目工種を使用し、幅の違いによる単価の補正はしてないか。</t>
  </si>
  <si>
    <t>工場製品に塗装の場合、鉄鋼面、亜鉛めっき面の素地ごしらえ及び1回目錆止め塗りは、製作工場で行うため計上の重複はないか。</t>
  </si>
  <si>
    <t>壁及び天井のせっこうボードを二重張とする場合、下地のせっこうボードは「下地張り用」の細目工種を適用したか。</t>
  </si>
  <si>
    <t>「素地ごしらえ」、「張り手間」及び「材料」を合算した単価資料を作成したか。</t>
  </si>
  <si>
    <t>材料単価は設計図書により代用樹種を禁止されていない限り、代用樹種単価を比較して安価な方を採用した単価資料を作成したか。</t>
  </si>
  <si>
    <t>木製建具は、建具本体、建具金物、取付費（ドアクローザ共）を含む１か所当たりで計上した単価資料を作成したか。</t>
  </si>
  <si>
    <t>ガラス留め材</t>
  </si>
  <si>
    <t>支給材料の運搬にかかる費用を設計図書で指定された場合は、その項目の単価資料を作成したか。</t>
  </si>
  <si>
    <t>土工は機械土工を標準とするが、狭小地等で機械が使用できない場合は人力土工を検討したか。</t>
  </si>
  <si>
    <t>敷地内の１施工区画の面積が２、５００㎡未満の構内舗装に適用したか。</t>
  </si>
  <si>
    <t>舗装部分が建物等によって分離している場合や縁石等によって区分されている場合は、それぞれを１区画（別の区分）と考えたか。</t>
  </si>
  <si>
    <t>運搬距離が６０ｋｍを超える場合は、ダンプトラックによる運搬(ｍ3)単価の考え方ダンプトラック運転日当り運搬回数は１回としたか。</t>
  </si>
  <si>
    <t>金額</t>
  </si>
  <si>
    <t>発生材の種別ごとに、設計図書に記載された受入施設の処理費用を計上するための資料を作成したか。</t>
  </si>
  <si>
    <t>足場の存置日数が設計図書に記載がない場合は、発注上の工期や準備期間（１ヶ月程度）、掛払い日数と改修内容、改修面積等に基づき想定したか。</t>
  </si>
  <si>
    <t>災害防止（金網、シート等）の存置日数は、特別な場合を除き外部足場と同じ日数を標準としたか。</t>
  </si>
  <si>
    <t>階高４ｍを超える場合は、新営工事の仮設を適用し、標準設計供用日数は３０日としたか。</t>
  </si>
  <si>
    <t>下地調整費を適切に計上するための単価資料を作成したか。</t>
  </si>
  <si>
    <t>ガラス撤去</t>
  </si>
  <si>
    <t>ビニル床シート、ビニル床タイル等の仕上げ材撤去は、標準歩掛りに接着剤の除去を含むため、接着剤除去を別途加算していないか。</t>
  </si>
  <si>
    <t>必要に応じて既存塗膜除去を見込んだ単価資料を作成したか。</t>
  </si>
  <si>
    <t>耐震改修（躯体改修）</t>
  </si>
  <si>
    <t>コンクリート打設工法は設計図書を確認し計上したか。なお、圧入工法と図面特記された場合は、型枠等の仕様を検討したか。</t>
  </si>
  <si>
    <t>流し込み工法の費用に「ポンプ回送費」を含まない場合は、別途計上したか。</t>
  </si>
  <si>
    <t>鉄骨工事</t>
  </si>
  <si>
    <t>階段等を使用した建物内部の資材搬入、発生材処理は改修場所の条件・工程等を考慮し、必要な人工数を算定し計上するための資料を作成したか。</t>
  </si>
  <si>
    <t>３．市場単価</t>
  </si>
  <si>
    <t>市場単価を採用する場合は、単価構成の内容を確認し、項目の二重計上や漏れがないか</t>
  </si>
  <si>
    <t>圧送高さが３０ｍを超える場合は、見積価格等を参考に計上するための資料を作成したか。</t>
  </si>
  <si>
    <t>ポンプ圧送には、ポンプ車の回送費、機械器具費、機械運転費を含んでいるため、それらを別途計上していないか。</t>
  </si>
  <si>
    <t>軽鉄天井開口補強</t>
  </si>
  <si>
    <t>見積書の宛先、工事名、工事場所、日付、見積りの有効期限が適正か。</t>
  </si>
  <si>
    <t>複数社の見積書は整っているか。</t>
  </si>
  <si>
    <t>単価の建設物価、積算資料、建築施工単価、建築コスト情報からの引用にあたり、単価構成内容（材、材工共等）や、実勢・公表価格のいずれか等を確認したか。</t>
  </si>
  <si>
    <t>見積有効期限</t>
  </si>
  <si>
    <t>入札日を考慮し、必要とする日数を検討して記入したか。</t>
  </si>
  <si>
    <t>見積依頼範囲を明確にしたか。</t>
  </si>
  <si>
    <t>見積依頼範囲が区別できるか。</t>
  </si>
  <si>
    <t>見積書の確認</t>
  </si>
  <si>
    <t>表紙</t>
  </si>
  <si>
    <t>金額欄</t>
  </si>
  <si>
    <t>本体価格に含まれている項目を確認したか。</t>
  </si>
  <si>
    <t>専門工事業者の見積価格等を参考に単価資料を作成したか。</t>
  </si>
  <si>
    <t>排水</t>
  </si>
  <si>
    <t>溶融亜鉛メッキについて、専門工事業者の見積価格又は物価資料等とし単価資料を作成したか。</t>
  </si>
  <si>
    <t>ＡＬＣパネル組み立ての際に伴うシーリング（他材との接合部シーリングを除く）、鉄筋、モルタル、ボルト及び取付用プレート等を含んだ見積としたか。</t>
  </si>
  <si>
    <t>押出成形セメント板組立の際に伴うシーリング(他材との接合部シーリングを除く)、ボルト及び取付用プレート等を含んだ見積としたか。</t>
  </si>
  <si>
    <t>見積価格に、アンカー金物は取付費に含まれているか。</t>
  </si>
  <si>
    <t>見積価格に、アンカー受けの縦筋、横筋、埋込みアンカー及び張り付け用の砂、セメントは含まれていない場合は、工法(湿式、乾式)、部位等、必要に応じて別途加算したか。</t>
  </si>
  <si>
    <t>金属製建具、樹脂製建具</t>
  </si>
  <si>
    <t>製品代単価は、建具本体に建具金物を含む１か所当たりの単価で単価資料を作成したか。</t>
  </si>
  <si>
    <t>撤去工法の場合、①製品代、②運搬・取付費（計測費を含む）、③諸経費に関する費用を含んだ見積を依頼したか。</t>
  </si>
  <si>
    <t>安全衛生設備機器の各設備機器賃料・損料は、設計図書に条件明示された工区ごとに計上するように、見積を依頼したか。</t>
  </si>
  <si>
    <t>安全衛生設備機器のセキュリティハウスについては、区画ごとの計上が不要な場合があるため、施工条件、工程等について、設計担当に確認を行った上で、見積を依頼をしたか。</t>
  </si>
  <si>
    <t>安全衛生設備機器の消耗品等は、養生用テープ・保護衣・靴カバー・保護手袋・掃除用スポンジ・負圧除塵装置フィルターがあり、必要な消耗品が見積価格に見込まれているか。</t>
  </si>
  <si>
    <t>見積書の処理数量の根拠、中間処分先、最終処分先、一次運搬距離及び二次運搬距離とそれぞれの費用が適正であるか確認したか。</t>
  </si>
  <si>
    <t>とりこわし工事</t>
  </si>
  <si>
    <t>見積比較表</t>
  </si>
  <si>
    <t>記載内容</t>
  </si>
  <si>
    <t>見積書からの転記等のチェックを行ったか。</t>
  </si>
  <si>
    <t>見積金額にバラつきがある場合には、専門工事業者等に内容等のヒアリングを行ったか。</t>
  </si>
  <si>
    <t>素地ごしらえ</t>
    <rPh sb="0" eb="2">
      <t>そじ</t>
    </rPh>
    <phoneticPr fontId="6" type="Hiragana"/>
  </si>
  <si>
    <t>タイル張り</t>
    <rPh sb="3" eb="4">
      <t>は</t>
    </rPh>
    <phoneticPr fontId="6" type="Hiragana"/>
  </si>
  <si>
    <t>塗装（塗替え面）</t>
    <rPh sb="0" eb="2">
      <t>とそう</t>
    </rPh>
    <rPh sb="3" eb="4">
      <t>ぬ</t>
    </rPh>
    <rPh sb="4" eb="5">
      <t>か</t>
    </rPh>
    <rPh sb="6" eb="7">
      <t>めん</t>
    </rPh>
    <phoneticPr fontId="6" type="Hiragana"/>
  </si>
  <si>
    <t>塗装（新規面）</t>
    <rPh sb="0" eb="2">
      <t>とそう</t>
    </rPh>
    <rPh sb="3" eb="5">
      <t>しんき</t>
    </rPh>
    <rPh sb="5" eb="6">
      <t>めん</t>
    </rPh>
    <phoneticPr fontId="6" type="Hiragana"/>
  </si>
  <si>
    <t>設計図書により「仕上げ塗り」に「素地ごしらえ」及び「錆止め塗装」を含めて計上したか。</t>
    <rPh sb="16" eb="18">
      <t>そじ</t>
    </rPh>
    <phoneticPr fontId="6" type="Hiragana"/>
  </si>
  <si>
    <t>←　チェック項目を具体名に修正</t>
    <rPh sb="6" eb="8">
      <t>こうもく</t>
    </rPh>
    <rPh sb="9" eb="11">
      <t>ぐたい</t>
    </rPh>
    <rPh sb="11" eb="12">
      <t>めい</t>
    </rPh>
    <rPh sb="13" eb="15">
      <t>しゅうせい</t>
    </rPh>
    <phoneticPr fontId="6" type="Hiragana"/>
  </si>
  <si>
    <t>新規の場合、設計図書により「素地ごしらえ」、「錆止め塗装」、「仕上げ塗り」の項目を合算した単価資料を作成したか。</t>
    <rPh sb="0" eb="2">
      <t>しんき</t>
    </rPh>
    <rPh sb="3" eb="5">
      <t>ばあい</t>
    </rPh>
    <rPh sb="14" eb="16">
      <t>そじ</t>
    </rPh>
    <phoneticPr fontId="6" type="Hiragana"/>
  </si>
  <si>
    <t>共通事項</t>
    <rPh sb="0" eb="2">
      <t>きょうつう</t>
    </rPh>
    <rPh sb="2" eb="4">
      <t>じこう</t>
    </rPh>
    <phoneticPr fontId="6" type="Hiragana"/>
  </si>
  <si>
    <t>樹種</t>
    <rPh sb="0" eb="2">
      <t>じゅしゅ</t>
    </rPh>
    <phoneticPr fontId="6" type="Hiragana"/>
  </si>
  <si>
    <t>←追加修正</t>
    <rPh sb="1" eb="3">
      <t>ついか</t>
    </rPh>
    <rPh sb="3" eb="5">
      <t>しゅうせい</t>
    </rPh>
    <phoneticPr fontId="6" type="Hiragana"/>
  </si>
  <si>
    <t>　水勾配の調整を行う
　防水改修</t>
    <rPh sb="1" eb="2">
      <t>みず</t>
    </rPh>
    <rPh sb="2" eb="4">
      <t>こうばい</t>
    </rPh>
    <rPh sb="5" eb="7">
      <t>ちょうせい</t>
    </rPh>
    <rPh sb="8" eb="9">
      <t>おこな</t>
    </rPh>
    <rPh sb="12" eb="14">
      <t>ぼうすい</t>
    </rPh>
    <rPh sb="14" eb="16">
      <t>かいしゅう</t>
    </rPh>
    <phoneticPr fontId="6" type="Hiragana"/>
  </si>
  <si>
    <t>×</t>
    <phoneticPr fontId="6" type="Hiragana"/>
  </si>
  <si>
    <t>　その他（　　　）</t>
  </si>
  <si>
    <t>　その他（　　　）</t>
    <phoneticPr fontId="6" type="Hiragana"/>
  </si>
  <si>
    <t>　(1)床張り物撤去のうちカーペット類面積</t>
    <phoneticPr fontId="6" type="Hiragana"/>
  </si>
  <si>
    <t>+</t>
    <phoneticPr fontId="6" type="Hiragana"/>
  </si>
  <si>
    <t>　　・公共建築工事標準仕様書（建築工事編）</t>
    <phoneticPr fontId="6" type="Hiragana"/>
  </si>
  <si>
    <t>　　・建築物解体工事共通仕様書</t>
    <phoneticPr fontId="6" type="Hiragana"/>
  </si>
  <si>
    <t>　　・建築工事標準詳細図　</t>
    <phoneticPr fontId="6" type="Hiragana"/>
  </si>
  <si>
    <t>　　・公共建築工事積算基準　</t>
    <phoneticPr fontId="6" type="Hiragana"/>
  </si>
  <si>
    <t>　　・公共建築工事標準単価積算基準</t>
    <phoneticPr fontId="6" type="Hiragana"/>
  </si>
  <si>
    <t>　　・公共建築数量積算基準</t>
    <phoneticPr fontId="6" type="Hiragana"/>
  </si>
  <si>
    <t>　　・公共建築工事内訳書標準書式（建築工事編）　</t>
    <phoneticPr fontId="6" type="Hiragana"/>
  </si>
  <si>
    <t>　　・公共建築工事見積書標準書式（建築工事編）　</t>
    <phoneticPr fontId="6" type="Hiragana"/>
  </si>
  <si>
    <t>　　・公共建築工事積算基準等資料　</t>
    <phoneticPr fontId="6" type="Hiragana"/>
  </si>
  <si>
    <t>積算基礎チェックリスト</t>
  </si>
  <si>
    <t>○　基礎チェック</t>
  </si>
  <si>
    <t>【担当技術者】</t>
  </si>
  <si>
    <t>（意匠）</t>
  </si>
  <si>
    <t>数量算出後、自己チェックをおこなったか。</t>
  </si>
  <si>
    <t>　○抽出チェックをおこなった</t>
  </si>
  <si>
    <t>　（室名：</t>
  </si>
  <si>
    <t>）</t>
  </si>
  <si>
    <t>　○全室チェックをおこなった</t>
  </si>
  <si>
    <t>柱・壁厚等の寸法確認は、意匠図と構造図を確認し、不整合の場合は質疑をしたか。</t>
  </si>
  <si>
    <t>柱・壁厚等の寸法が不明の場合は質疑をしたか。</t>
  </si>
  <si>
    <t>X・Y等は、電卓で計算した結果のみを入力せず計算式を記載したか</t>
  </si>
  <si>
    <t>1室のみ拾い、室数を乗じている場合、乗じた室数を再確認したか</t>
  </si>
  <si>
    <t>　○確認した。</t>
  </si>
  <si>
    <t>　○室数を乗じた計算はしていないが、誤入力がないか確認した。</t>
  </si>
  <si>
    <t>自己チェック後、修正した室がある</t>
  </si>
  <si>
    <t>自己チェックした際、間違いは見当たらなかった。</t>
  </si>
  <si>
    <t>自己チェック後、主任技術者へ報告をしたか。</t>
  </si>
  <si>
    <t>（構造）</t>
  </si>
  <si>
    <t>数量算出後、自己チェックをおこなったか</t>
  </si>
  <si>
    <t>　（部位：</t>
  </si>
  <si>
    <t>　○全数チェックをおこなった</t>
  </si>
  <si>
    <t>自己チェック後、修正した部位がある</t>
  </si>
  <si>
    <t>【主任技術者】</t>
  </si>
  <si>
    <t>担当技術者から報告をうけたか。</t>
  </si>
  <si>
    <t>X・Yや配筋等の抽出チェックをしたか</t>
  </si>
  <si>
    <t>（意匠　室名：</t>
  </si>
  <si>
    <t>（構造　部位：</t>
  </si>
  <si>
    <t>担当技術者へ修正指示をしたか</t>
  </si>
  <si>
    <t>指示の主な内容</t>
  </si>
  <si>
    <t>（</t>
  </si>
  <si>
    <t>管理技術者（又はその代理者）にチェック体制を含め積算業務の報告をしたか。</t>
  </si>
  <si>
    <t>【管理技術者】</t>
  </si>
  <si>
    <t>主任技術者（又は報告を受けた代理者）からチェック体制を含め積算業務の報告を受けたか</t>
    <rPh sb="0" eb="2">
      <t>シュニン</t>
    </rPh>
    <phoneticPr fontId="42"/>
  </si>
  <si>
    <t>報告された主な内容</t>
  </si>
  <si>
    <t>最終図面による積算がなされたか確認したか（報告を受けたか）</t>
  </si>
  <si>
    <t>どのような確認をしたか（報告を受けたか）</t>
  </si>
  <si>
    <t>プロセスチェックとして、積算業務のチェック体制が適正となるよう管理したか</t>
    <rPh sb="31" eb="33">
      <t>カンリ</t>
    </rPh>
    <phoneticPr fontId="42"/>
  </si>
  <si>
    <t>設計業務と積算業務の連携体制が適正となるよう管理したか</t>
    <rPh sb="22" eb="24">
      <t>カンリ</t>
    </rPh>
    <phoneticPr fontId="42"/>
  </si>
  <si>
    <t>是正等の指示又は協議をしたか（主な指示又は協議内容）</t>
  </si>
  <si>
    <t>鉄筋運搬は計上したか。また、僅少又は少量の場合の運搬費を検討したか。</t>
    <phoneticPr fontId="6" type="Hiragana"/>
  </si>
  <si>
    <t>鉄筋運搬は計上したか。また、僅少又は少量の場合の運搬費を検討したか。</t>
    <phoneticPr fontId="6" type="Hiragana"/>
  </si>
  <si>
    <t>積算基本情報チェックリスト</t>
    <rPh sb="2" eb="4">
      <t>キホン</t>
    </rPh>
    <rPh sb="4" eb="6">
      <t>ジョウホウ</t>
    </rPh>
    <phoneticPr fontId="42"/>
  </si>
  <si>
    <t>２．適用の設計図書の確認</t>
    <phoneticPr fontId="42"/>
  </si>
  <si>
    <t>１．内訳書の記載内容</t>
    <phoneticPr fontId="6" type="Hiragana"/>
  </si>
  <si>
    <t>Ⅰ．基本事項</t>
    <phoneticPr fontId="6" type="Hiragana"/>
  </si>
  <si>
    <r>
      <rPr>
        <sz val="8"/>
        <rFont val="ＭＳ 明朝"/>
        <family val="1"/>
        <charset val="128"/>
      </rPr>
      <t>　・工期：令和　　年　　月　　日　　　　　　　　（始期：令和　　年　　月　　日）</t>
    </r>
  </si>
  <si>
    <r>
      <rPr>
        <sz val="8"/>
        <rFont val="ＭＳ 明朝"/>
        <family val="1"/>
        <charset val="128"/>
      </rPr>
      <t>　・有り　　工期：令和　　年　　月　　日　</t>
    </r>
  </si>
  <si>
    <t>1．数量基準</t>
    <phoneticPr fontId="6" type="Hiragana"/>
  </si>
  <si>
    <r>
      <t>注)(６)</t>
    </r>
    <r>
      <rPr>
        <sz val="11"/>
        <rFont val="ＭＳ Ｐゴシック"/>
        <family val="3"/>
        <charset val="128"/>
      </rPr>
      <t xml:space="preserve">
ｺm3/m2</t>
    </r>
  </si>
  <si>
    <r>
      <t>床版</t>
    </r>
    <r>
      <rPr>
        <sz val="8"/>
        <rFont val="ＭＳ 明朝"/>
        <family val="1"/>
        <charset val="128"/>
      </rPr>
      <t>（土間.最下階床版）</t>
    </r>
  </si>
  <si>
    <r>
      <t>m</t>
    </r>
    <r>
      <rPr>
        <vertAlign val="superscript"/>
        <sz val="10"/>
        <rFont val="ＭＳ Ｐゴシック"/>
        <family val="3"/>
        <charset val="128"/>
      </rPr>
      <t>2</t>
    </r>
  </si>
  <si>
    <t>　土工の収支
　　　・根切り
　　　（すき取りを含む）
　　　・埋戻し
　　　（盛土を含む）
　　　・建設発生土処分　</t>
  </si>
  <si>
    <r>
      <t>m</t>
    </r>
    <r>
      <rPr>
        <vertAlign val="superscript"/>
        <sz val="10"/>
        <rFont val="ＭＳ Ｐゴシック"/>
        <family val="3"/>
        <charset val="128"/>
      </rPr>
      <t>3</t>
    </r>
  </si>
  <si>
    <r>
      <t>　建築面積×すき取り厚さ×
　（１＋２．０×周長率</t>
    </r>
    <r>
      <rPr>
        <vertAlign val="superscript"/>
        <sz val="10"/>
        <rFont val="ＭＳ Ｐゴシック"/>
        <family val="3"/>
        <charset val="128"/>
      </rPr>
      <t>※１</t>
    </r>
    <r>
      <rPr>
        <sz val="10"/>
        <rFont val="ＭＳ Ｐゴシック"/>
        <family val="3"/>
        <charset val="128"/>
      </rPr>
      <t>)</t>
    </r>
  </si>
  <si>
    <r>
      <t>　地下建築面積×砂利地業までの深さ
　×（１＋（1．２）×周長率</t>
    </r>
    <r>
      <rPr>
        <vertAlign val="superscript"/>
        <sz val="10"/>
        <rFont val="ＭＳ Ｐゴシック"/>
        <family val="3"/>
        <charset val="128"/>
      </rPr>
      <t>※２</t>
    </r>
    <r>
      <rPr>
        <sz val="10"/>
        <rFont val="ＭＳ Ｐゴシック"/>
        <family val="3"/>
        <charset val="128"/>
      </rPr>
      <t>)</t>
    </r>
  </si>
  <si>
    <r>
      <t>　地下建築面積×砂利地業までの深さ
　×（１＋（1．０）×周長率</t>
    </r>
    <r>
      <rPr>
        <vertAlign val="superscript"/>
        <sz val="10"/>
        <rFont val="ＭＳ Ｐゴシック"/>
        <family val="3"/>
        <charset val="128"/>
      </rPr>
      <t>※３</t>
    </r>
    <r>
      <rPr>
        <sz val="10"/>
        <rFont val="ＭＳ Ｐゴシック"/>
        <family val="3"/>
        <charset val="128"/>
      </rPr>
      <t>)</t>
    </r>
  </si>
  <si>
    <r>
      <t>　地下建築面積×砂利地業までの深さ
　×（１＋（ ａ ）×周長率</t>
    </r>
    <r>
      <rPr>
        <vertAlign val="superscript"/>
        <sz val="10"/>
        <rFont val="ＭＳ Ｐゴシック"/>
        <family val="3"/>
        <charset val="128"/>
      </rPr>
      <t>※４</t>
    </r>
    <r>
      <rPr>
        <sz val="10"/>
        <rFont val="ＭＳ Ｐゴシック"/>
        <family val="3"/>
        <charset val="128"/>
      </rPr>
      <t>)</t>
    </r>
  </si>
  <si>
    <r>
      <t>　建築面積×盛土厚さ×
　（１＋２．０×周長率</t>
    </r>
    <r>
      <rPr>
        <vertAlign val="superscript"/>
        <sz val="10"/>
        <rFont val="ＭＳ Ｐゴシック"/>
        <family val="3"/>
        <charset val="128"/>
      </rPr>
      <t>※１</t>
    </r>
    <r>
      <rPr>
        <sz val="10"/>
        <rFont val="ＭＳ Ｐゴシック"/>
        <family val="3"/>
        <charset val="128"/>
      </rPr>
      <t>)</t>
    </r>
  </si>
  <si>
    <r>
      <t>　形鋼率</t>
    </r>
    <r>
      <rPr>
        <vertAlign val="superscript"/>
        <sz val="10"/>
        <rFont val="ＭＳ Ｐゴシック"/>
        <family val="3"/>
        <charset val="128"/>
      </rPr>
      <t>※</t>
    </r>
    <r>
      <rPr>
        <sz val="10"/>
        <rFont val="ＭＳ Ｐゴシック"/>
        <family val="3"/>
        <charset val="128"/>
      </rPr>
      <t>　８０％程度</t>
    </r>
  </si>
  <si>
    <r>
      <t>　形鋼率</t>
    </r>
    <r>
      <rPr>
        <vertAlign val="superscript"/>
        <sz val="10"/>
        <rFont val="ＭＳ Ｐゴシック"/>
        <family val="3"/>
        <charset val="128"/>
      </rPr>
      <t>※</t>
    </r>
    <r>
      <rPr>
        <sz val="10"/>
        <rFont val="ＭＳ Ｐゴシック"/>
        <family val="3"/>
        <charset val="128"/>
      </rPr>
      <t>　６０％程度</t>
    </r>
  </si>
  <si>
    <r>
      <t>　建築面積×周長率</t>
    </r>
    <r>
      <rPr>
        <vertAlign val="superscript"/>
        <sz val="10"/>
        <rFont val="ＭＳ Ｐゴシック"/>
        <family val="3"/>
        <charset val="128"/>
      </rPr>
      <t>※</t>
    </r>
    <r>
      <rPr>
        <sz val="10"/>
        <rFont val="ＭＳ Ｐゴシック"/>
        <family val="3"/>
        <charset val="128"/>
      </rPr>
      <t>×０．４</t>
    </r>
  </si>
  <si>
    <r>
      <t>　建築面積×周長率</t>
    </r>
    <r>
      <rPr>
        <vertAlign val="superscript"/>
        <sz val="10"/>
        <rFont val="ＭＳ Ｐゴシック"/>
        <family val="3"/>
        <charset val="128"/>
      </rPr>
      <t>※</t>
    </r>
    <r>
      <rPr>
        <sz val="10"/>
        <rFont val="ＭＳ Ｐゴシック"/>
        <family val="3"/>
        <charset val="128"/>
      </rPr>
      <t>×０．３２</t>
    </r>
  </si>
  <si>
    <r>
      <t>　建築面積×周長率</t>
    </r>
    <r>
      <rPr>
        <vertAlign val="superscript"/>
        <sz val="10"/>
        <rFont val="ＭＳ Ｐゴシック"/>
        <family val="3"/>
        <charset val="128"/>
      </rPr>
      <t>※</t>
    </r>
  </si>
  <si>
    <r>
      <t>　注）　　周長率</t>
    </r>
    <r>
      <rPr>
        <vertAlign val="superscript"/>
        <sz val="10"/>
        <rFont val="ＭＳ Ｐゴシック"/>
        <family val="3"/>
        <charset val="128"/>
      </rPr>
      <t>※</t>
    </r>
    <r>
      <rPr>
        <sz val="10"/>
        <rFont val="ＭＳ Ｐゴシック"/>
        <family val="3"/>
        <charset val="128"/>
      </rPr>
      <t>　＝　建築面積に対する外壁総長さ／建築面積</t>
    </r>
  </si>
  <si>
    <r>
      <t>　張物下</t>
    </r>
    <r>
      <rPr>
        <sz val="11"/>
        <rFont val="ＭＳ Ｐゴシック"/>
        <family val="3"/>
        <charset val="128"/>
      </rPr>
      <t>コンクリート
　直均し仕上げ</t>
    </r>
  </si>
  <si>
    <r>
      <t>　塗り床下</t>
    </r>
    <r>
      <rPr>
        <sz val="11"/>
        <rFont val="ＭＳ Ｐゴシック"/>
        <family val="3"/>
        <charset val="128"/>
      </rPr>
      <t>モルタル</t>
    </r>
  </si>
  <si>
    <r>
      <t>１．</t>
    </r>
    <r>
      <rPr>
        <b/>
        <sz val="8"/>
        <rFont val="ＭＳ ゴシック"/>
        <family val="3"/>
      </rPr>
      <t>数量基準</t>
    </r>
    <phoneticPr fontId="6" type="Hiragana"/>
  </si>
  <si>
    <r>
      <t>新規面の</t>
    </r>
    <r>
      <rPr>
        <sz val="8"/>
        <rFont val="ＭＳ 明朝"/>
        <family val="1"/>
        <charset val="128"/>
      </rPr>
      <t>下地の種類ごとに素地ごしらえ種別を確認したか。</t>
    </r>
    <rPh sb="0" eb="2">
      <t>しんき</t>
    </rPh>
    <rPh sb="2" eb="3">
      <t>めん</t>
    </rPh>
    <rPh sb="12" eb="14">
      <t>そじ</t>
    </rPh>
    <phoneticPr fontId="6" type="Hiragana"/>
  </si>
  <si>
    <r>
      <t>石綿</t>
    </r>
    <r>
      <rPr>
        <sz val="8"/>
        <rFont val="ＭＳ ゴシック"/>
        <family val="3"/>
      </rPr>
      <t>含有成形板撤去</t>
    </r>
    <rPh sb="0" eb="2">
      <t>せきめん</t>
    </rPh>
    <phoneticPr fontId="6" type="Hiragana"/>
  </si>
  <si>
    <r>
      <t>石綿</t>
    </r>
    <r>
      <rPr>
        <sz val="8"/>
        <rFont val="ＭＳ 明朝"/>
        <family val="1"/>
      </rPr>
      <t>含有仕上げ材の指定の有無を確認し、区分して算出したか。</t>
    </r>
    <rPh sb="0" eb="2">
      <t>せきめん</t>
    </rPh>
    <phoneticPr fontId="6" type="Hiragana"/>
  </si>
  <si>
    <r>
      <t>石綿</t>
    </r>
    <r>
      <rPr>
        <sz val="8"/>
        <rFont val="ＭＳ ゴシック"/>
        <family val="3"/>
      </rPr>
      <t>含有吹付け材撤去</t>
    </r>
    <rPh sb="0" eb="2">
      <t>せきめん</t>
    </rPh>
    <phoneticPr fontId="6" type="Hiragana"/>
  </si>
  <si>
    <r>
      <t>除去</t>
    </r>
    <r>
      <rPr>
        <sz val="8"/>
        <rFont val="ＭＳ 明朝"/>
        <family val="1"/>
        <charset val="128"/>
      </rPr>
      <t>石綿</t>
    </r>
    <r>
      <rPr>
        <sz val="8"/>
        <rFont val="ＭＳ 明朝"/>
        <family val="1"/>
      </rPr>
      <t>処理の方法について、設計図書で確認したか。（密封又は固化）</t>
    </r>
    <rPh sb="2" eb="4">
      <t>せきめん</t>
    </rPh>
    <phoneticPr fontId="6" type="Hiragana"/>
  </si>
  <si>
    <r>
      <t>石綿</t>
    </r>
    <r>
      <rPr>
        <sz val="8"/>
        <rFont val="ＭＳ ゴシック"/>
        <family val="3"/>
      </rPr>
      <t>粉塵濃度測定</t>
    </r>
    <rPh sb="0" eb="2">
      <t>せきめん</t>
    </rPh>
    <phoneticPr fontId="6" type="Hiragana"/>
  </si>
  <si>
    <r>
      <t>１</t>
    </r>
    <r>
      <rPr>
        <b/>
        <sz val="8"/>
        <rFont val="ＭＳ ゴシック"/>
        <family val="3"/>
      </rPr>
      <t>．内訳書の記載内容</t>
    </r>
    <phoneticPr fontId="6" type="Hiragana"/>
  </si>
  <si>
    <r>
      <t>８－１　</t>
    </r>
    <r>
      <rPr>
        <b/>
        <sz val="8"/>
        <rFont val="ＭＳ ゴシック"/>
        <family val="3"/>
        <charset val="128"/>
      </rPr>
      <t>石綿</t>
    </r>
    <r>
      <rPr>
        <b/>
        <sz val="8"/>
        <rFont val="ＭＳ ゴシック"/>
        <family val="3"/>
      </rPr>
      <t>含有成形板撤去</t>
    </r>
    <rPh sb="4" eb="6">
      <t>せきめん</t>
    </rPh>
    <phoneticPr fontId="6" type="Hiragana"/>
  </si>
  <si>
    <r>
      <t>８－２　</t>
    </r>
    <r>
      <rPr>
        <b/>
        <sz val="8"/>
        <rFont val="ＭＳ ゴシック"/>
        <family val="3"/>
        <charset val="128"/>
      </rPr>
      <t>石綿</t>
    </r>
    <r>
      <rPr>
        <b/>
        <sz val="8"/>
        <rFont val="ＭＳ ゴシック"/>
        <family val="3"/>
      </rPr>
      <t>含有吹付け材撤去</t>
    </r>
    <rPh sb="4" eb="6">
      <t>せきめん</t>
    </rPh>
    <phoneticPr fontId="6" type="Hiragana"/>
  </si>
  <si>
    <r>
      <t>発生材</t>
    </r>
    <r>
      <rPr>
        <sz val="8"/>
        <rFont val="ＭＳ ゴシック"/>
        <family val="3"/>
        <charset val="128"/>
      </rPr>
      <t>運搬・</t>
    </r>
    <r>
      <rPr>
        <sz val="8"/>
        <rFont val="ＭＳ ゴシック"/>
        <family val="3"/>
      </rPr>
      <t>処分</t>
    </r>
    <rPh sb="3" eb="5">
      <t>うんぱん</t>
    </rPh>
    <phoneticPr fontId="6" type="Hiragana"/>
  </si>
  <si>
    <r>
      <t>　注）　　周長率</t>
    </r>
    <r>
      <rPr>
        <vertAlign val="superscript"/>
        <sz val="10"/>
        <rFont val="ＭＳ Ｐゴシック"/>
        <family val="3"/>
        <charset val="128"/>
      </rPr>
      <t>※</t>
    </r>
    <r>
      <rPr>
        <sz val="10"/>
        <rFont val="ＭＳ Ｐゴシック"/>
        <family val="3"/>
        <charset val="128"/>
      </rPr>
      <t>　＝　建物周長／建築面積</t>
    </r>
    <rPh sb="12" eb="14">
      <t>たてもの</t>
    </rPh>
    <rPh sb="14" eb="16">
      <t>しゅうちょう</t>
    </rPh>
    <phoneticPr fontId="6" type="Hiragana"/>
  </si>
  <si>
    <r>
      <t>　</t>
    </r>
    <r>
      <rPr>
        <sz val="11"/>
        <rFont val="ＭＳ Ｐゴシック"/>
        <family val="3"/>
        <charset val="128"/>
      </rPr>
      <t>フリーアクセスフロア</t>
    </r>
    <phoneticPr fontId="6" type="Hiragana"/>
  </si>
  <si>
    <r>
      <t>　</t>
    </r>
    <r>
      <rPr>
        <sz val="11"/>
        <rFont val="ＭＳ Ｐゴシック"/>
        <family val="3"/>
        <charset val="128"/>
      </rPr>
      <t>フリーアクセスフロア</t>
    </r>
  </si>
  <si>
    <t>　(1)(2)(3)各種ボード張り面積</t>
    <phoneticPr fontId="6" type="Hiragana"/>
  </si>
  <si>
    <r>
      <t>Ⅰ．基本事項　</t>
    </r>
    <r>
      <rPr>
        <sz val="10"/>
        <rFont val="ＭＳ Ｐゴシック"/>
        <family val="3"/>
        <charset val="128"/>
      </rPr>
      <t>積算基本情報チェックリストによる</t>
    </r>
    <rPh sb="7" eb="9">
      <t>せきさん</t>
    </rPh>
    <rPh sb="9" eb="11">
      <t>きほん</t>
    </rPh>
    <rPh sb="11" eb="13">
      <t>じょうほう</t>
    </rPh>
    <phoneticPr fontId="6" type="Hiragana"/>
  </si>
  <si>
    <r>
      <t>石綿</t>
    </r>
    <r>
      <rPr>
        <sz val="10"/>
        <rFont val="ＭＳ Ｐゴシック"/>
        <family val="3"/>
      </rPr>
      <t>含有建材の処理工事</t>
    </r>
    <rPh sb="0" eb="2">
      <t>せきめん</t>
    </rPh>
    <phoneticPr fontId="6" type="Hiragana"/>
  </si>
  <si>
    <r>
      <t>石綿</t>
    </r>
    <r>
      <rPr>
        <sz val="10"/>
        <rFont val="ＭＳ Ｐゴシック"/>
        <family val="3"/>
      </rPr>
      <t>含有吹付け材の除去（レベル１）</t>
    </r>
    <rPh sb="0" eb="2">
      <t>せきめん</t>
    </rPh>
    <phoneticPr fontId="6" type="Hiragana"/>
  </si>
  <si>
    <r>
      <t>吹付け</t>
    </r>
    <r>
      <rPr>
        <sz val="10"/>
        <rFont val="ＭＳ Ｐゴシック"/>
        <family val="3"/>
        <charset val="128"/>
      </rPr>
      <t>石綿</t>
    </r>
    <r>
      <rPr>
        <sz val="10"/>
        <rFont val="ＭＳ Ｐゴシック"/>
        <family val="3"/>
      </rPr>
      <t>廃棄物処理</t>
    </r>
    <rPh sb="3" eb="5">
      <t>せきめん</t>
    </rPh>
    <phoneticPr fontId="6" type="Hiragana"/>
  </si>
  <si>
    <r>
      <t>飛散性</t>
    </r>
    <r>
      <rPr>
        <sz val="10"/>
        <rFont val="ＭＳ Ｐゴシック"/>
        <family val="3"/>
        <charset val="128"/>
      </rPr>
      <t>石綿</t>
    </r>
    <r>
      <rPr>
        <sz val="10"/>
        <rFont val="ＭＳ Ｐゴシック"/>
        <family val="3"/>
      </rPr>
      <t>廃棄物は、特別管理産業廃棄物であるため、通常の産業廃棄物処理業者ではなく、収集運搬と処分について、それぞれ特別管理産業廃棄物の許可業者からの、見積価格等を参考に適切に計上するための資料を作成したか。</t>
    </r>
    <rPh sb="3" eb="5">
      <t>せきめん</t>
    </rPh>
    <phoneticPr fontId="6" type="Hiragana"/>
  </si>
  <si>
    <r>
      <t>処分費は、処分先及び処分量（除去物＋消耗品等）の特定が困難なため、</t>
    </r>
    <r>
      <rPr>
        <sz val="10"/>
        <rFont val="ＭＳ Ｐゴシック"/>
        <family val="3"/>
        <charset val="128"/>
      </rPr>
      <t>石綿</t>
    </r>
    <r>
      <rPr>
        <sz val="10"/>
        <rFont val="ＭＳ Ｐゴシック"/>
        <family val="3"/>
      </rPr>
      <t>含有吹付け材の除去に含めて見積を依頼したか。</t>
    </r>
    <rPh sb="33" eb="35">
      <t>せきめん</t>
    </rPh>
    <phoneticPr fontId="6" type="Hiragana"/>
  </si>
  <si>
    <r>
      <t>石綿</t>
    </r>
    <r>
      <rPr>
        <sz val="10"/>
        <rFont val="ＭＳ Ｐゴシック"/>
        <family val="3"/>
      </rPr>
      <t>含有保温材等の除去（レベル２）</t>
    </r>
    <rPh sb="0" eb="2">
      <t>せきめん</t>
    </rPh>
    <phoneticPr fontId="6" type="Hiragana"/>
  </si>
  <si>
    <r>
      <t>石綿</t>
    </r>
    <r>
      <rPr>
        <sz val="10"/>
        <rFont val="ＭＳ Ｐゴシック"/>
        <family val="3"/>
      </rPr>
      <t>含有保温材等の処分</t>
    </r>
    <rPh sb="0" eb="2">
      <t>せきめん</t>
    </rPh>
    <phoneticPr fontId="6" type="Hiragana"/>
  </si>
  <si>
    <r>
      <t>処分単価は、処分先及び処分量（除去物＋消耗品等）の特定が困難なため、</t>
    </r>
    <r>
      <rPr>
        <sz val="10"/>
        <rFont val="ＭＳ Ｐゴシック"/>
        <family val="3"/>
        <charset val="128"/>
      </rPr>
      <t>石綿</t>
    </r>
    <r>
      <rPr>
        <sz val="10"/>
        <rFont val="ＭＳ Ｐゴシック"/>
        <family val="3"/>
      </rPr>
      <t>含有保温材等の除去に含めて見積を依頼したか。ただし、処分先が特定できる場合には、設計図書により指定し、処分先の見積価格等を参考に単価資料を作成したか。</t>
    </r>
    <rPh sb="34" eb="36">
      <t>せきめん</t>
    </rPh>
    <phoneticPr fontId="6" type="Hiragana"/>
  </si>
  <si>
    <t>かぶせ工法の場合、①製品代、②運搬・取付費（計測費含む）、③撤去に関する費用、④諸経費に関する費用を含んだ見積を依頼したか。</t>
    <rPh sb="44" eb="45">
      <t>かん</t>
    </rPh>
    <rPh sb="47" eb="49">
      <t>ひよう</t>
    </rPh>
    <phoneticPr fontId="6" type="Hiragana"/>
  </si>
  <si>
    <t>塗装</t>
    <rPh sb="0" eb="2">
      <t>とそう</t>
    </rPh>
    <phoneticPr fontId="6" type="Hiragana"/>
  </si>
  <si>
    <t>販売価格はベ－ス価格に、材種に対応した規格エキストラ及びサイズエキストラ、加工エキストラ等の価格を加算した単価資料を作成したか。</t>
    <phoneticPr fontId="6" type="Hiragana"/>
  </si>
  <si>
    <t>物価資料掲載の取引数量、取引条件等に適応した単価資料を作成したか。</t>
    <rPh sb="0" eb="2">
      <t>ぶっか</t>
    </rPh>
    <rPh sb="2" eb="4">
      <t>しりょう</t>
    </rPh>
    <rPh sb="4" eb="6">
      <t>けいさい</t>
    </rPh>
    <rPh sb="7" eb="9">
      <t>とりひき</t>
    </rPh>
    <rPh sb="9" eb="11">
      <t>すうりょう</t>
    </rPh>
    <rPh sb="12" eb="14">
      <t>とりひき</t>
    </rPh>
    <rPh sb="14" eb="16">
      <t>じょうけん</t>
    </rPh>
    <rPh sb="16" eb="17">
      <t>など</t>
    </rPh>
    <rPh sb="18" eb="20">
      <t>てきおう</t>
    </rPh>
    <rPh sb="22" eb="24">
      <t>たんか</t>
    </rPh>
    <rPh sb="24" eb="26">
      <t>しりょう</t>
    </rPh>
    <rPh sb="27" eb="29">
      <t>さくせい</t>
    </rPh>
    <phoneticPr fontId="6" type="Hiragana"/>
  </si>
  <si>
    <t>物価資料掲載の取引数量、取引条件等に適応した単価資料を作成したか。</t>
    <rPh sb="0" eb="2">
      <t>ぶっか</t>
    </rPh>
    <rPh sb="2" eb="4">
      <t>しりょう</t>
    </rPh>
    <rPh sb="4" eb="6">
      <t>けいさい</t>
    </rPh>
    <rPh sb="7" eb="9">
      <t>とりひき</t>
    </rPh>
    <rPh sb="9" eb="11">
      <t>すうりょう</t>
    </rPh>
    <rPh sb="12" eb="14">
      <t>とりひき</t>
    </rPh>
    <rPh sb="14" eb="16">
      <t>じょうけん</t>
    </rPh>
    <rPh sb="16" eb="17">
      <t>とう</t>
    </rPh>
    <rPh sb="18" eb="20">
      <t>てきおう</t>
    </rPh>
    <rPh sb="22" eb="24">
      <t>たんか</t>
    </rPh>
    <rPh sb="24" eb="26">
      <t>しりょう</t>
    </rPh>
    <rPh sb="27" eb="29">
      <t>さくせい</t>
    </rPh>
    <phoneticPr fontId="6" type="Hiragana"/>
  </si>
  <si>
    <t>　　</t>
    <phoneticPr fontId="42" type="halfwidthKatakana" alignment="center"/>
  </si>
  <si>
    <t>建築設計チェックリスト</t>
    <rPh sb="0" eb="2">
      <t>ケンチク</t>
    </rPh>
    <rPh sb="2" eb="4">
      <t>セッケイ</t>
    </rPh>
    <phoneticPr fontId="42"/>
  </si>
  <si>
    <t>福岡市財政局技術監理部技術監理課</t>
    <rPh sb="0" eb="3">
      <t>ﾌｸｵｶｼ</t>
    </rPh>
    <rPh sb="3" eb="6">
      <t>ｻﾞｲｾｲｷｮｸ</t>
    </rPh>
    <rPh sb="6" eb="8">
      <t>ｷﾞｼﾞｭﾂ</t>
    </rPh>
    <rPh sb="8" eb="10">
      <t>ｶﾝﾘ</t>
    </rPh>
    <rPh sb="10" eb="11">
      <t>ﾌﾞ</t>
    </rPh>
    <rPh sb="11" eb="13">
      <t>ｷﾞｼﾞｭﾂ</t>
    </rPh>
    <rPh sb="13" eb="15">
      <t>ｶﾝﾘ</t>
    </rPh>
    <rPh sb="15" eb="16">
      <t>ｶ</t>
    </rPh>
    <phoneticPr fontId="42" type="halfwidthKatakana" alignment="center"/>
  </si>
  <si>
    <t>建築設計チェックリスト要領</t>
    <rPh sb="0" eb="2">
      <t>ｹﾝﾁｸ</t>
    </rPh>
    <rPh sb="2" eb="4">
      <t>ｾｯｹｲ</t>
    </rPh>
    <rPh sb="11" eb="13">
      <t>ﾖｳﾘｮｳ</t>
    </rPh>
    <phoneticPr fontId="42" type="halfwidthKatakana" alignment="center"/>
  </si>
  <si>
    <t>１．本チェックリストの目的</t>
  </si>
  <si>
    <t>(１）成果品の品質の向上</t>
    <rPh sb="3" eb="5">
      <t>セイカ</t>
    </rPh>
    <rPh sb="5" eb="6">
      <t>ヒン</t>
    </rPh>
    <rPh sb="7" eb="8">
      <t>ヒン</t>
    </rPh>
    <rPh sb="8" eb="9">
      <t>シツ</t>
    </rPh>
    <rPh sb="10" eb="12">
      <t>コウジョウ</t>
    </rPh>
    <phoneticPr fontId="42"/>
  </si>
  <si>
    <t>　社会資本整備を推進する上で、建築設計コンサルタント業務の成果は、最も重要な要素であり、その良否の完成に重大な影響を与えることになる。このため、受注者が本チェックリストによりチェックすることを義務づけ、成果品の品質向上と正確性を確保する。</t>
    <rPh sb="1" eb="5">
      <t>シャカイシホン</t>
    </rPh>
    <rPh sb="5" eb="7">
      <t>セイビ</t>
    </rPh>
    <rPh sb="8" eb="10">
      <t>スイシン</t>
    </rPh>
    <rPh sb="12" eb="13">
      <t>ウエ</t>
    </rPh>
    <rPh sb="15" eb="17">
      <t>ケンチク</t>
    </rPh>
    <rPh sb="17" eb="19">
      <t>セッケイ</t>
    </rPh>
    <rPh sb="26" eb="28">
      <t>ギョウム</t>
    </rPh>
    <rPh sb="29" eb="31">
      <t>セイカ</t>
    </rPh>
    <rPh sb="33" eb="34">
      <t>モット</t>
    </rPh>
    <rPh sb="35" eb="37">
      <t>ジュウヨウ</t>
    </rPh>
    <rPh sb="38" eb="40">
      <t>ヨウソ</t>
    </rPh>
    <rPh sb="46" eb="47">
      <t>リョウ</t>
    </rPh>
    <rPh sb="47" eb="48">
      <t>ヒ</t>
    </rPh>
    <rPh sb="49" eb="51">
      <t>カンセイ</t>
    </rPh>
    <rPh sb="52" eb="54">
      <t>ジュウダイ</t>
    </rPh>
    <rPh sb="55" eb="57">
      <t>エイキョウ</t>
    </rPh>
    <rPh sb="58" eb="59">
      <t>アタ</t>
    </rPh>
    <rPh sb="72" eb="74">
      <t>ジュチュウ</t>
    </rPh>
    <rPh sb="74" eb="75">
      <t>シャ</t>
    </rPh>
    <rPh sb="96" eb="98">
      <t>ギム</t>
    </rPh>
    <rPh sb="101" eb="103">
      <t>セイカ</t>
    </rPh>
    <rPh sb="103" eb="104">
      <t>ヒン</t>
    </rPh>
    <rPh sb="105" eb="107">
      <t>ヒンシツ</t>
    </rPh>
    <rPh sb="107" eb="109">
      <t>コウジョウ</t>
    </rPh>
    <rPh sb="110" eb="113">
      <t>セイカクセイ</t>
    </rPh>
    <rPh sb="114" eb="116">
      <t>カクホ</t>
    </rPh>
    <phoneticPr fontId="42"/>
  </si>
  <si>
    <t>(２）担当技術者の資質の向上</t>
    <rPh sb="3" eb="5">
      <t>タントウ</t>
    </rPh>
    <rPh sb="5" eb="7">
      <t>ギジュツ</t>
    </rPh>
    <rPh sb="7" eb="8">
      <t>シャ</t>
    </rPh>
    <rPh sb="9" eb="11">
      <t>シシツ</t>
    </rPh>
    <rPh sb="12" eb="14">
      <t>コウジョウ</t>
    </rPh>
    <phoneticPr fontId="42"/>
  </si>
  <si>
    <t>　業務量の増加、業務内容の複雑化、多様化が進む一方で、担当技術者の不足、相対的な資質の低下が懸念されており、本チェックリストを活用することを通して、技術者の資質の向上を図る。</t>
    <rPh sb="1" eb="4">
      <t>ギョウムリョウ</t>
    </rPh>
    <rPh sb="5" eb="7">
      <t>ゾウカ</t>
    </rPh>
    <rPh sb="8" eb="10">
      <t>ギョウム</t>
    </rPh>
    <rPh sb="10" eb="12">
      <t>ナイヨウ</t>
    </rPh>
    <rPh sb="13" eb="15">
      <t>フクザツ</t>
    </rPh>
    <rPh sb="15" eb="16">
      <t>カ</t>
    </rPh>
    <rPh sb="17" eb="20">
      <t>タヨウカ</t>
    </rPh>
    <rPh sb="21" eb="22">
      <t>スス</t>
    </rPh>
    <rPh sb="23" eb="25">
      <t>イッポウ</t>
    </rPh>
    <rPh sb="27" eb="29">
      <t>タントウ</t>
    </rPh>
    <rPh sb="29" eb="31">
      <t>ギジュツ</t>
    </rPh>
    <rPh sb="31" eb="32">
      <t>シャ</t>
    </rPh>
    <rPh sb="33" eb="35">
      <t>ブソク</t>
    </rPh>
    <rPh sb="36" eb="39">
      <t>ソウタイテキ</t>
    </rPh>
    <rPh sb="40" eb="42">
      <t>シシツ</t>
    </rPh>
    <rPh sb="43" eb="45">
      <t>テイカ</t>
    </rPh>
    <rPh sb="46" eb="48">
      <t>ケネン</t>
    </rPh>
    <rPh sb="54" eb="55">
      <t>ホン</t>
    </rPh>
    <rPh sb="63" eb="65">
      <t>カツヨウ</t>
    </rPh>
    <rPh sb="70" eb="71">
      <t>トオ</t>
    </rPh>
    <rPh sb="74" eb="77">
      <t>ギジュツシャ</t>
    </rPh>
    <rPh sb="78" eb="80">
      <t>シシツ</t>
    </rPh>
    <rPh sb="81" eb="83">
      <t>コウジョウ</t>
    </rPh>
    <rPh sb="84" eb="85">
      <t>ハカ</t>
    </rPh>
    <phoneticPr fontId="42"/>
  </si>
  <si>
    <t>(３）基本事項の統一による効率化</t>
    <rPh sb="3" eb="5">
      <t>キホン</t>
    </rPh>
    <rPh sb="5" eb="7">
      <t>ジコウ</t>
    </rPh>
    <rPh sb="8" eb="10">
      <t>トウイツ</t>
    </rPh>
    <rPh sb="13" eb="15">
      <t>コウリツ</t>
    </rPh>
    <rPh sb="15" eb="16">
      <t>カ</t>
    </rPh>
    <phoneticPr fontId="42"/>
  </si>
  <si>
    <t>　 実施設計においては、本チェックリストの各事項の確認を受注者に義務づけるものとするため、基本事項の統一により設計の効率化を図る。</t>
    <rPh sb="2" eb="4">
      <t>ジッシ</t>
    </rPh>
    <rPh sb="4" eb="6">
      <t>セッケイ</t>
    </rPh>
    <rPh sb="12" eb="13">
      <t>ホン</t>
    </rPh>
    <rPh sb="21" eb="22">
      <t>カク</t>
    </rPh>
    <rPh sb="22" eb="24">
      <t>ジコウ</t>
    </rPh>
    <rPh sb="25" eb="27">
      <t>カクニン</t>
    </rPh>
    <rPh sb="28" eb="31">
      <t>ジュチュウシャ</t>
    </rPh>
    <rPh sb="32" eb="34">
      <t>ギム</t>
    </rPh>
    <rPh sb="45" eb="47">
      <t>キホン</t>
    </rPh>
    <rPh sb="47" eb="49">
      <t>ジコウ</t>
    </rPh>
    <rPh sb="50" eb="52">
      <t>トウイツ</t>
    </rPh>
    <rPh sb="55" eb="57">
      <t>セッケイ</t>
    </rPh>
    <rPh sb="58" eb="60">
      <t>コウリツ</t>
    </rPh>
    <rPh sb="60" eb="61">
      <t>カ</t>
    </rPh>
    <rPh sb="62" eb="63">
      <t>ハカ</t>
    </rPh>
    <phoneticPr fontId="42"/>
  </si>
  <si>
    <t>(４）工程管理</t>
    <rPh sb="3" eb="5">
      <t>コウテイ</t>
    </rPh>
    <rPh sb="5" eb="7">
      <t>カンリ</t>
    </rPh>
    <phoneticPr fontId="42"/>
  </si>
  <si>
    <t>　受注者が設計の過程（現地調査・関係法令チェック・図面作成・設計積算及び最終段階）で、工程に沿って的確に業務を実行しているかを確認することが目的である。なお、監督員が成果品の品質について適否を判断するものではないので注意すること。</t>
    <rPh sb="1" eb="4">
      <t>ジュチュウシャ</t>
    </rPh>
    <rPh sb="8" eb="10">
      <t>カテイ</t>
    </rPh>
    <rPh sb="11" eb="13">
      <t>ゲンチ</t>
    </rPh>
    <rPh sb="13" eb="15">
      <t>チョウサ</t>
    </rPh>
    <rPh sb="16" eb="18">
      <t>カンケイ</t>
    </rPh>
    <rPh sb="18" eb="20">
      <t>ホウレイ</t>
    </rPh>
    <rPh sb="25" eb="27">
      <t>ズメン</t>
    </rPh>
    <rPh sb="27" eb="29">
      <t>サクセイ</t>
    </rPh>
    <rPh sb="30" eb="32">
      <t>セッケイ</t>
    </rPh>
    <rPh sb="32" eb="34">
      <t>セキサン</t>
    </rPh>
    <rPh sb="34" eb="35">
      <t>オヨ</t>
    </rPh>
    <rPh sb="43" eb="45">
      <t>コウテイ</t>
    </rPh>
    <rPh sb="46" eb="47">
      <t>ソ</t>
    </rPh>
    <rPh sb="49" eb="51">
      <t>テキカク</t>
    </rPh>
    <rPh sb="52" eb="54">
      <t>ギョウム</t>
    </rPh>
    <rPh sb="79" eb="81">
      <t>カントク</t>
    </rPh>
    <rPh sb="81" eb="82">
      <t>イン</t>
    </rPh>
    <rPh sb="83" eb="85">
      <t>セイカ</t>
    </rPh>
    <rPh sb="85" eb="86">
      <t>ヒン</t>
    </rPh>
    <rPh sb="87" eb="89">
      <t>ヒンシツ</t>
    </rPh>
    <rPh sb="93" eb="95">
      <t>テキヒ</t>
    </rPh>
    <rPh sb="96" eb="98">
      <t>ハンダン</t>
    </rPh>
    <rPh sb="108" eb="110">
      <t>チュウイ</t>
    </rPh>
    <phoneticPr fontId="42"/>
  </si>
  <si>
    <t>２．内容の構成及び実施要領</t>
    <rPh sb="7" eb="8">
      <t>ｵﾖ</t>
    </rPh>
    <rPh sb="9" eb="11">
      <t>ｼﾞｯｼ</t>
    </rPh>
    <rPh sb="11" eb="13">
      <t>ﾖｳﾘｮｳ</t>
    </rPh>
    <phoneticPr fontId="42" type="halfwidthKatakana" alignment="center"/>
  </si>
  <si>
    <t>(１) チェックリストの構成</t>
    <phoneticPr fontId="42" type="halfwidthKatakana" alignment="center"/>
  </si>
  <si>
    <t>(２）実施設計チェックフローチャート</t>
    <rPh sb="3" eb="5">
      <t>ジッシ</t>
    </rPh>
    <rPh sb="5" eb="7">
      <t>セッケイ</t>
    </rPh>
    <phoneticPr fontId="42"/>
  </si>
  <si>
    <t>　 実施設計委託業務の契約から完了までの流れを整理したもので、受注者が実施する設計チェックの主要な区切りと発注者・受注者双方の関連を明示したものである。</t>
    <rPh sb="2" eb="4">
      <t>ジッシ</t>
    </rPh>
    <rPh sb="4" eb="6">
      <t>セッケイ</t>
    </rPh>
    <rPh sb="6" eb="8">
      <t>イタク</t>
    </rPh>
    <rPh sb="8" eb="10">
      <t>ギョウム</t>
    </rPh>
    <rPh sb="11" eb="13">
      <t>ケイヤク</t>
    </rPh>
    <rPh sb="15" eb="17">
      <t>カンリョウ</t>
    </rPh>
    <rPh sb="20" eb="21">
      <t>ナガ</t>
    </rPh>
    <rPh sb="23" eb="25">
      <t>セイリ</t>
    </rPh>
    <rPh sb="31" eb="34">
      <t>ジュチュウシャ</t>
    </rPh>
    <rPh sb="35" eb="37">
      <t>ジッシ</t>
    </rPh>
    <rPh sb="39" eb="41">
      <t>セッケイ</t>
    </rPh>
    <rPh sb="46" eb="48">
      <t>シュヨウ</t>
    </rPh>
    <rPh sb="49" eb="51">
      <t>クギ</t>
    </rPh>
    <rPh sb="53" eb="56">
      <t>ハッチュウシャ</t>
    </rPh>
    <rPh sb="57" eb="60">
      <t>ジュチュウシャ</t>
    </rPh>
    <rPh sb="60" eb="62">
      <t>ソウホウ</t>
    </rPh>
    <rPh sb="63" eb="65">
      <t>カンレン</t>
    </rPh>
    <rPh sb="66" eb="68">
      <t>メイジ</t>
    </rPh>
    <phoneticPr fontId="42"/>
  </si>
  <si>
    <t>(３）建築設計チェックリスト</t>
    <rPh sb="3" eb="5">
      <t>ケンチク</t>
    </rPh>
    <phoneticPr fontId="42"/>
  </si>
  <si>
    <t>　 本チェックリストは、受注者が作成し発注者に提出するものとする。</t>
    <rPh sb="2" eb="3">
      <t>ホン</t>
    </rPh>
    <rPh sb="12" eb="15">
      <t>ジュチュウシャ</t>
    </rPh>
    <rPh sb="16" eb="18">
      <t>サクセイ</t>
    </rPh>
    <rPh sb="19" eb="22">
      <t>ハッチュウシャ</t>
    </rPh>
    <rPh sb="23" eb="25">
      <t>テイシュツ</t>
    </rPh>
    <phoneticPr fontId="42"/>
  </si>
  <si>
    <t>　１）　第１編　設計図面チェックリスト</t>
    <rPh sb="4" eb="5">
      <t>ダイ</t>
    </rPh>
    <rPh sb="6" eb="7">
      <t>ヘン</t>
    </rPh>
    <rPh sb="8" eb="10">
      <t>セッケイ</t>
    </rPh>
    <rPh sb="10" eb="12">
      <t>ズメン</t>
    </rPh>
    <phoneticPr fontId="42"/>
  </si>
  <si>
    <t>Ａ．項目別数量一覧</t>
    <rPh sb="2" eb="4">
      <t>ｺｳﾓｸ</t>
    </rPh>
    <rPh sb="4" eb="5">
      <t>ﾍﾞﾂ</t>
    </rPh>
    <rPh sb="5" eb="7">
      <t>ｽｳﾘｮｳ</t>
    </rPh>
    <rPh sb="7" eb="9">
      <t>ｲﾁﾗﾝ</t>
    </rPh>
    <phoneticPr fontId="42" type="halfwidthKatakana" alignment="center"/>
  </si>
  <si>
    <t>Ｂ．設計チェック項目一覧</t>
    <phoneticPr fontId="42" type="halfwidthKatakana" alignment="center"/>
  </si>
  <si>
    <t>　 実施設計チェックフローチャートに従って、設計の主要な区切り毎に受注者が実施すべき基本的な項目を一覧表に整理したもの。</t>
    <rPh sb="2" eb="4">
      <t>ジッシ</t>
    </rPh>
    <rPh sb="4" eb="6">
      <t>セッケイ</t>
    </rPh>
    <rPh sb="18" eb="19">
      <t>シタガ</t>
    </rPh>
    <rPh sb="22" eb="24">
      <t>セッケイ</t>
    </rPh>
    <rPh sb="25" eb="27">
      <t>シュヨウ</t>
    </rPh>
    <rPh sb="28" eb="30">
      <t>クギ</t>
    </rPh>
    <rPh sb="31" eb="32">
      <t>ゴト</t>
    </rPh>
    <rPh sb="33" eb="36">
      <t>ジュチュウシャ</t>
    </rPh>
    <rPh sb="37" eb="39">
      <t>ジッシ</t>
    </rPh>
    <rPh sb="42" eb="45">
      <t>キホンテキ</t>
    </rPh>
    <rPh sb="46" eb="48">
      <t>コウモク</t>
    </rPh>
    <rPh sb="49" eb="52">
      <t>イチランヒョウ</t>
    </rPh>
    <rPh sb="53" eb="55">
      <t>セイリ</t>
    </rPh>
    <phoneticPr fontId="42"/>
  </si>
  <si>
    <t>ア．業務内容から判断して該当対象項目を抽出し「対象」欄にチェック□✓を付ける。</t>
    <rPh sb="2" eb="4">
      <t>ギョウム</t>
    </rPh>
    <rPh sb="4" eb="6">
      <t>ナイヨウ</t>
    </rPh>
    <rPh sb="8" eb="10">
      <t>ハンダン</t>
    </rPh>
    <rPh sb="12" eb="14">
      <t>ガイトウ</t>
    </rPh>
    <rPh sb="14" eb="16">
      <t>タイショウ</t>
    </rPh>
    <rPh sb="16" eb="18">
      <t>コウモク</t>
    </rPh>
    <rPh sb="19" eb="21">
      <t>チュウシュツ</t>
    </rPh>
    <rPh sb="23" eb="25">
      <t>タイショウ</t>
    </rPh>
    <rPh sb="26" eb="27">
      <t>ラン</t>
    </rPh>
    <rPh sb="35" eb="36">
      <t>フ</t>
    </rPh>
    <phoneticPr fontId="42"/>
  </si>
  <si>
    <t>イ．設計内容のチェックを完了した項目について「設計チェック」欄にチェック□✓を付け、「確認実施日」に確認した日付を記入する。</t>
    <rPh sb="2" eb="4">
      <t>セッケイ</t>
    </rPh>
    <rPh sb="4" eb="6">
      <t>ナイヨウ</t>
    </rPh>
    <rPh sb="12" eb="14">
      <t>カンリョウ</t>
    </rPh>
    <rPh sb="16" eb="18">
      <t>コウモク</t>
    </rPh>
    <rPh sb="23" eb="25">
      <t>セッケイ</t>
    </rPh>
    <rPh sb="30" eb="31">
      <t>ラン</t>
    </rPh>
    <rPh sb="39" eb="40">
      <t>ツ</t>
    </rPh>
    <phoneticPr fontId="42"/>
  </si>
  <si>
    <t>ウ．根拠となる資料名やページを「根拠等」欄に記入する。</t>
    <rPh sb="2" eb="4">
      <t>コンキョ</t>
    </rPh>
    <rPh sb="7" eb="9">
      <t>シリョウ</t>
    </rPh>
    <rPh sb="9" eb="10">
      <t>メイ</t>
    </rPh>
    <rPh sb="16" eb="18">
      <t>コンキョ</t>
    </rPh>
    <rPh sb="18" eb="19">
      <t>トウ</t>
    </rPh>
    <rPh sb="20" eb="21">
      <t>ラン</t>
    </rPh>
    <rPh sb="22" eb="24">
      <t>キニュウ</t>
    </rPh>
    <phoneticPr fontId="42"/>
  </si>
  <si>
    <t>エ．チェックを実施した内容が記載されている箇所やチェックの結果判明した要確認事項などについて「備考」欄に記入する。</t>
    <rPh sb="7" eb="9">
      <t>ジッシ</t>
    </rPh>
    <rPh sb="11" eb="13">
      <t>ナイヨウ</t>
    </rPh>
    <rPh sb="14" eb="16">
      <t>キサイ</t>
    </rPh>
    <rPh sb="21" eb="23">
      <t>カショ</t>
    </rPh>
    <rPh sb="29" eb="31">
      <t>ケッカ</t>
    </rPh>
    <rPh sb="31" eb="33">
      <t>ハンメイ</t>
    </rPh>
    <rPh sb="35" eb="36">
      <t>ヨウ</t>
    </rPh>
    <rPh sb="36" eb="38">
      <t>カクニン</t>
    </rPh>
    <phoneticPr fontId="42"/>
  </si>
  <si>
    <t>オ．発注者に提出し、チェック状況の報告を行う。</t>
    <rPh sb="2" eb="5">
      <t>ハッチュウシャ</t>
    </rPh>
    <rPh sb="6" eb="8">
      <t>テイシュツ</t>
    </rPh>
    <rPh sb="14" eb="16">
      <t>ジョウキョウ</t>
    </rPh>
    <rPh sb="17" eb="19">
      <t>ホウコク</t>
    </rPh>
    <rPh sb="20" eb="21">
      <t>オコナ</t>
    </rPh>
    <phoneticPr fontId="42"/>
  </si>
  <si>
    <t>　２）　第２編　積算チェックリスト</t>
    <rPh sb="4" eb="5">
      <t>ダイ</t>
    </rPh>
    <rPh sb="6" eb="7">
      <t>ヘン</t>
    </rPh>
    <rPh sb="8" eb="10">
      <t>セキサン</t>
    </rPh>
    <phoneticPr fontId="42"/>
  </si>
  <si>
    <r>
      <t>積算チェックリストは、</t>
    </r>
    <r>
      <rPr>
        <u/>
        <sz val="12"/>
        <rFont val="ＭＳ Ｐ明朝"/>
        <family val="1"/>
        <charset val="128"/>
      </rPr>
      <t>国土交通省大臣官房官庁営繕部計画課作成の</t>
    </r>
    <r>
      <rPr>
        <u/>
        <sz val="12"/>
        <rFont val="ＭＳ Ｐゴシック"/>
        <family val="3"/>
        <charset val="128"/>
      </rPr>
      <t>「営繕工事積算チェックマニュアル」の建築工事編（新営・改修工事）の最新版</t>
    </r>
    <r>
      <rPr>
        <u/>
        <sz val="12"/>
        <rFont val="ＭＳ Ｐ明朝"/>
        <family val="1"/>
        <charset val="128"/>
      </rPr>
      <t>を利用する</t>
    </r>
    <r>
      <rPr>
        <sz val="12"/>
        <rFont val="ＭＳ Ｐ明朝"/>
        <family val="1"/>
        <charset val="128"/>
      </rPr>
      <t>。</t>
    </r>
    <rPh sb="0" eb="2">
      <t>ｾｷｻﾝ</t>
    </rPh>
    <rPh sb="11" eb="13">
      <t>ｺｸﾄﾞ</t>
    </rPh>
    <rPh sb="13" eb="16">
      <t>ｺｳﾂｳｼｮｳ</t>
    </rPh>
    <rPh sb="16" eb="18">
      <t>ﾀﾞｲｼﾞﾝ</t>
    </rPh>
    <rPh sb="18" eb="20">
      <t>ｶﾝﾎﾞｳ</t>
    </rPh>
    <rPh sb="20" eb="22">
      <t>ｶﾝﾁｮｳ</t>
    </rPh>
    <rPh sb="22" eb="25">
      <t>ｴｲｾﾞﾝﾌﾞ</t>
    </rPh>
    <rPh sb="25" eb="27">
      <t>ｹｲｶｸ</t>
    </rPh>
    <rPh sb="27" eb="28">
      <t>ｶ</t>
    </rPh>
    <rPh sb="28" eb="30">
      <t>ｻｸｾｲ</t>
    </rPh>
    <rPh sb="32" eb="34">
      <t>ｴｲｾﾞﾝ</t>
    </rPh>
    <rPh sb="34" eb="36">
      <t>ｺｳｼﾞ</t>
    </rPh>
    <rPh sb="36" eb="38">
      <t>ｾｷｻﾝ</t>
    </rPh>
    <rPh sb="49" eb="51">
      <t>ｹﾝﾁｸ</t>
    </rPh>
    <rPh sb="51" eb="53">
      <t>ｺｳｼﾞ</t>
    </rPh>
    <rPh sb="53" eb="54">
      <t>ﾍﾝ</t>
    </rPh>
    <rPh sb="55" eb="57">
      <t>ｼﾝｴｲ</t>
    </rPh>
    <rPh sb="58" eb="60">
      <t>ｶｲｼｭｳ</t>
    </rPh>
    <rPh sb="60" eb="62">
      <t>ｺｳｼﾞ</t>
    </rPh>
    <rPh sb="64" eb="67">
      <t>ｻｲｼﾝﾊﾞﾝ</t>
    </rPh>
    <rPh sb="68" eb="70">
      <t>ﾘﾖｳ</t>
    </rPh>
    <phoneticPr fontId="42" type="halfwidthKatakana" alignment="center"/>
  </si>
  <si>
    <t>（出典：国土交通省ホームページ：</t>
    <phoneticPr fontId="42" type="halfwidthKatakana" alignment="center"/>
  </si>
  <si>
    <t>http://www.mlit.go.jp/gobuild/shiryou_sekisan_unnyou.htm</t>
    <phoneticPr fontId="42" type="halfwidthKatakana" alignment="center"/>
  </si>
  <si>
    <t>）</t>
    <phoneticPr fontId="42" type="halfwidthKatakana" alignment="center"/>
  </si>
  <si>
    <t>Ａ．数量算出チェックリスト</t>
    <rPh sb="2" eb="4">
      <t>ｽｳﾘｮｳ</t>
    </rPh>
    <rPh sb="4" eb="6">
      <t>ｻﾝｼｭﾂ</t>
    </rPh>
    <phoneticPr fontId="42" type="halfwidthKatakana" alignment="center"/>
  </si>
  <si>
    <t>　 受注者(設計事務所等)が積算数量算出書作成時に、積算すべき仕様･規格ごとの項目や数量積算上留意すべき事項について確認するためのチェック項目。</t>
    <rPh sb="2" eb="5">
      <t>ｼﾞｭﾁｭｳｼｬ</t>
    </rPh>
    <rPh sb="6" eb="8">
      <t>ｾｯｹｲ</t>
    </rPh>
    <rPh sb="8" eb="10">
      <t>ｼﾞﾑ</t>
    </rPh>
    <rPh sb="10" eb="11">
      <t>ｼｮ</t>
    </rPh>
    <rPh sb="11" eb="12">
      <t>ﾄｳ</t>
    </rPh>
    <phoneticPr fontId="42" type="halfwidthKatakana" alignment="center"/>
  </si>
  <si>
    <t>受注者(設計事務所等)が積算数量算出書作成時に、積算すべき仕様･規格ごとの項目や数量積算上留意すべき事項について確認するためのチェック項目。</t>
    <phoneticPr fontId="42" type="halfwidthKatakana" alignment="center"/>
  </si>
  <si>
    <t>①</t>
    <phoneticPr fontId="42"/>
  </si>
  <si>
    <t>数量算出チェックリストの確認欄</t>
    <rPh sb="0" eb="2">
      <t>ｽｳﾘｮｳ</t>
    </rPh>
    <rPh sb="2" eb="4">
      <t>ｻﾝｼｭﾂ</t>
    </rPh>
    <rPh sb="12" eb="14">
      <t>ｶｸﾆﾝ</t>
    </rPh>
    <rPh sb="14" eb="15">
      <t>ﾗﾝ</t>
    </rPh>
    <phoneticPr fontId="42" type="halfwidthKatakana" alignment="center"/>
  </si>
  <si>
    <t>　 管理技術者においては、全体の確認を行い、主任担当技術者（積算）及び担当技術者（積算）は、以下の記入を行い確認する。</t>
    <phoneticPr fontId="42" type="halfwidthKatakana" alignment="center"/>
  </si>
  <si>
    <t>仕  ：  担当技術者（積算）が特記仕様書等と設計図書の確認時に記入する</t>
    <rPh sb="0" eb="1">
      <t>ｼ</t>
    </rPh>
    <phoneticPr fontId="42" type="halfwidthKatakana" alignment="center"/>
  </si>
  <si>
    <t>数  ：  担当技術者（積算）が積算数量算出書の確認時に記入する</t>
    <rPh sb="0" eb="1">
      <t>ｽｳ</t>
    </rPh>
    <phoneticPr fontId="42" type="halfwidthKatakana" alignment="center"/>
  </si>
  <si>
    <t>▼  ：  主任担当技術者（積算）が確認時に記入する</t>
    <phoneticPr fontId="42" type="halfwidthKatakana" alignment="center"/>
  </si>
  <si>
    <t>Ｂ．積算数量調書チェックリスト</t>
    <phoneticPr fontId="42" type="halfwidthKatakana" alignment="center"/>
  </si>
  <si>
    <t>受注者（設計事務所等）が積算数量調書作成時に、積算すべき仕様・規格ごとの項目や数量積算上留意すべき事項について確認するためのチェック項目。</t>
    <phoneticPr fontId="42" type="halfwidthKatakana" alignment="center"/>
  </si>
  <si>
    <t>積算数量調書チェックリストの確認欄</t>
    <rPh sb="0" eb="2">
      <t>ｾｷｻﾝ</t>
    </rPh>
    <rPh sb="2" eb="4">
      <t>ｽｳﾘｮｳ</t>
    </rPh>
    <rPh sb="4" eb="6">
      <t>ﾁｮｳｼｮ</t>
    </rPh>
    <rPh sb="14" eb="16">
      <t>ｶｸﾆﾝ</t>
    </rPh>
    <rPh sb="16" eb="17">
      <t>ﾗﾝ</t>
    </rPh>
    <phoneticPr fontId="42" type="halfwidthKatakana" alignment="center"/>
  </si>
  <si>
    <t>Ｃ．数量チェックシート</t>
    <rPh sb="2" eb="4">
      <t>ｽｳﾘｮｳ</t>
    </rPh>
    <phoneticPr fontId="42" type="halfwidthKatakana" alignment="center"/>
  </si>
  <si>
    <t>数量チェックシート</t>
    <rPh sb="0" eb="2">
      <t>ｽｳﾘｮｳ</t>
    </rPh>
    <phoneticPr fontId="42" type="halfwidthKatakana" alignment="center"/>
  </si>
  <si>
    <t>　  受注者(設計事務所等)が積算数量調書作成時に計上する積算数量について、過去の工事等から算出された数値指標と、比較確認するための計算シート。</t>
    <phoneticPr fontId="42" type="halfwidthKatakana" alignment="center"/>
  </si>
  <si>
    <t>受注者(設計事務所等)が積算数量調書作成時に計上する積算数量について、過去の工事等から算出された数値指標と、比較確認するための
計算シート。</t>
    <phoneticPr fontId="42" type="halfwidthKatakana" alignment="center"/>
  </si>
  <si>
    <t>チェック項目</t>
    <rPh sb="4" eb="6">
      <t>ｺｳﾓｸ</t>
    </rPh>
    <phoneticPr fontId="42" type="halfwidthKatakana" alignment="center"/>
  </si>
  <si>
    <t>　事務庁舎（ＲＣ造）を想定した積算数量調書に記載されている工種毎の代表となる細目の数量の妥当性を確認するため整備したものでチェック細目とそのチェックの確認内容を記載したものである。</t>
    <phoneticPr fontId="42" type="halfwidthKatakana" alignment="center"/>
  </si>
  <si>
    <t>②</t>
    <phoneticPr fontId="42"/>
  </si>
  <si>
    <t>数量チェックシ－トの運用上の注意</t>
    <phoneticPr fontId="42" type="halfwidthKatakana" alignment="center"/>
  </si>
  <si>
    <t xml:space="preserve">  建築工事の数量チェックは、建築面積や延床面積当たりの数量や略算方式に基づいて行われている。
　数量チェックシートは、過去の事務庁舎（ＲＣ造）の実績データを基に建築面積や延床面積当たりの数量を分析し、標準的な目安の数値として示している。なお、異なる用途の建物であっても準用しチェックを行うことができる。建築物は、固有性が高いため同一規模（面積）の建物であっても様々な要因により単位面積当たりの数量に相違が見られる。従って、チェックシートに基づきチェックした判定が、ＮＯであっても計算ミスがない限り間違いではなく、多めな理由又は少なめな理由をチェックすることが重要であり大切なチェック手法である。建物の躯体、外部仕上げ、内部仕上げ数量の変動要因には様々なものがあり、以下に主な変動要因を示す。</t>
    <phoneticPr fontId="42" type="halfwidthKatakana" alignment="center"/>
  </si>
  <si>
    <t>ア．建物の形状</t>
    <phoneticPr fontId="42" type="halfwidthKatakana" alignment="center"/>
  </si>
  <si>
    <t>・平面に凹凸がある場合</t>
    <phoneticPr fontId="42" type="halfwidthKatakana" alignment="center"/>
  </si>
  <si>
    <t>　 周長率（建物周長／建築面積）が大きくなるにつれ数量が大きくなる。</t>
    <phoneticPr fontId="42" type="halfwidthKatakana" alignment="center"/>
  </si>
  <si>
    <t>・階高</t>
    <phoneticPr fontId="42" type="halfwidthKatakana" alignment="center"/>
  </si>
  <si>
    <t>　 階高により躯体、外部仕上げ数量に変動を与える。</t>
    <phoneticPr fontId="42" type="halfwidthKatakana" alignment="center"/>
  </si>
  <si>
    <t>・外部開口部</t>
    <phoneticPr fontId="42" type="halfwidthKatakana" alignment="center"/>
  </si>
  <si>
    <t>　 外部窓の数、窓の形状（単層・連層）により躯体、外部仕上げ数量に変動を与える。</t>
    <phoneticPr fontId="42" type="halfwidthKatakana" alignment="center"/>
  </si>
  <si>
    <t>イ．建物用途</t>
    <phoneticPr fontId="42" type="halfwidthKatakana" alignment="center"/>
  </si>
  <si>
    <t>　 研究施設、住宅施設など間仕切りの多い（部屋数）施設などは、一般的に躯体、内部仕上げ数量が多くなる傾向にある。</t>
    <phoneticPr fontId="42" type="halfwidthKatakana" alignment="center"/>
  </si>
  <si>
    <t>ウ．平面形状</t>
    <phoneticPr fontId="42" type="halfwidthKatakana" alignment="center"/>
  </si>
  <si>
    <t>　 延床面積に含まれない部分（ピット・槽類、バルコニー・庇）により、躯体、外部、内部仕上げ数量に変動を与える。</t>
    <phoneticPr fontId="42" type="halfwidthKatakana" alignment="center"/>
  </si>
  <si>
    <t>③</t>
    <phoneticPr fontId="42"/>
  </si>
  <si>
    <t>数量チェックシ－トによる数量チェック</t>
    <phoneticPr fontId="42" type="halfwidthKatakana" alignment="center"/>
  </si>
  <si>
    <t>　 数量チェックは、営繕工事積算数量チェックシ－トの該当する全てのチェック項目について内訳明細書の数量の転記により行う。</t>
    <phoneticPr fontId="42" type="halfwidthKatakana" alignment="center"/>
  </si>
  <si>
    <t>ア．数量チェックが許容範囲内である場合</t>
    <phoneticPr fontId="42" type="halfwidthKatakana" alignment="center"/>
  </si>
  <si>
    <t>　 数量が許容範囲内もしくは若干の許容範囲外であれば、ほぼ妥当性が確認できるが前記の変動要因を考慮して数量の大小の傾向をチェックすること重要である。</t>
    <phoneticPr fontId="42" type="halfwidthKatakana" alignment="center"/>
  </si>
  <si>
    <t>イ．数量チェックが許容範囲内から大きくはずれた場合</t>
    <phoneticPr fontId="42" type="halfwidthKatakana" alignment="center"/>
  </si>
  <si>
    <t>　 上記アによるチェックによるほか、必要に応じて細部（数量調書）までの確認を行うことが重要であり、以下による。</t>
    <phoneticPr fontId="42" type="halfwidthKatakana" alignment="center"/>
  </si>
  <si>
    <t>・躯体に関連する積算数量（コンクリート、型枠、鉄筋）を階ごと及び部材ごとに整理集計した建築工事躯体集計表により、階別及び部材別の数量のバランスを確認し、異常値がないかの確認を行う。</t>
    <phoneticPr fontId="42" type="halfwidthKatakana" alignment="center"/>
  </si>
  <si>
    <t>・外部仕上げの数量は、変動要因に大く左右されるため必要に応じて概数算出による確認も行う。</t>
    <phoneticPr fontId="42" type="halfwidthKatakana" alignment="center"/>
  </si>
  <si>
    <t>・内部仕上げの床、天井のように延床面積とほぼ等しくなる数量については、仕上げ集計表により各階別仕上げ面積計と各階の床面積との比較により異常値がないかの確認を行う。</t>
    <phoneticPr fontId="42" type="halfwidthKatakana" alignment="center"/>
  </si>
  <si>
    <t>３．その他記載等に当たっての留意事項</t>
  </si>
  <si>
    <t>ア．各チェック段階において、チェック内容が未定であったり、一度で確認が済まない場合や条件決定が順不同となる場合は、確認が済んだ事項にチェック
　と日付を記入し、未確認の事項が明確になるよう徹底すること。</t>
    <rPh sb="2" eb="3">
      <t>カク</t>
    </rPh>
    <rPh sb="7" eb="9">
      <t>ダンカイ</t>
    </rPh>
    <rPh sb="18" eb="20">
      <t>ナイヨウ</t>
    </rPh>
    <rPh sb="21" eb="23">
      <t>ミテイ</t>
    </rPh>
    <rPh sb="29" eb="31">
      <t>イチド</t>
    </rPh>
    <rPh sb="32" eb="34">
      <t>カクニン</t>
    </rPh>
    <rPh sb="35" eb="36">
      <t>ス</t>
    </rPh>
    <rPh sb="39" eb="41">
      <t>バアイ</t>
    </rPh>
    <rPh sb="42" eb="44">
      <t>ジョウケン</t>
    </rPh>
    <rPh sb="44" eb="46">
      <t>ケッテイ</t>
    </rPh>
    <rPh sb="47" eb="50">
      <t>ジュンフドウ</t>
    </rPh>
    <rPh sb="53" eb="55">
      <t>バアイ</t>
    </rPh>
    <rPh sb="57" eb="59">
      <t>カクニン</t>
    </rPh>
    <rPh sb="60" eb="61">
      <t>ス</t>
    </rPh>
    <rPh sb="63" eb="65">
      <t>ジコウ</t>
    </rPh>
    <rPh sb="73" eb="75">
      <t>ヒヅケ</t>
    </rPh>
    <rPh sb="76" eb="78">
      <t>キニュウ</t>
    </rPh>
    <rPh sb="80" eb="83">
      <t>ミカクニン</t>
    </rPh>
    <rPh sb="84" eb="86">
      <t>ジコウ</t>
    </rPh>
    <rPh sb="87" eb="89">
      <t>メイカク</t>
    </rPh>
    <rPh sb="94" eb="96">
      <t>テッテイ</t>
    </rPh>
    <phoneticPr fontId="42"/>
  </si>
  <si>
    <t>イ．一つのチェック項目で複数の関係機関に確認が必要な場合等は、「設計チェック」欄にチェック付け、全ての確認が完了した時点で「確認日」を記入する。</t>
    <rPh sb="2" eb="3">
      <t>ヒト</t>
    </rPh>
    <rPh sb="9" eb="11">
      <t>コウモク</t>
    </rPh>
    <rPh sb="12" eb="14">
      <t>フクスウ</t>
    </rPh>
    <rPh sb="15" eb="17">
      <t>カンケイ</t>
    </rPh>
    <rPh sb="17" eb="19">
      <t>キカン</t>
    </rPh>
    <rPh sb="20" eb="22">
      <t>カクニン</t>
    </rPh>
    <rPh sb="23" eb="25">
      <t>ヒツヨウ</t>
    </rPh>
    <rPh sb="26" eb="28">
      <t>バアイ</t>
    </rPh>
    <rPh sb="28" eb="29">
      <t>ナド</t>
    </rPh>
    <rPh sb="32" eb="34">
      <t>セッケイ</t>
    </rPh>
    <rPh sb="39" eb="40">
      <t>ラン</t>
    </rPh>
    <rPh sb="45" eb="46">
      <t>ツ</t>
    </rPh>
    <rPh sb="48" eb="49">
      <t>スベ</t>
    </rPh>
    <rPh sb="51" eb="53">
      <t>カクニン</t>
    </rPh>
    <rPh sb="54" eb="56">
      <t>カンリョウ</t>
    </rPh>
    <rPh sb="58" eb="60">
      <t>ジテン</t>
    </rPh>
    <rPh sb="62" eb="64">
      <t>カクニン</t>
    </rPh>
    <rPh sb="64" eb="65">
      <t>ヒ</t>
    </rPh>
    <rPh sb="67" eb="69">
      <t>キニュウ</t>
    </rPh>
    <phoneticPr fontId="42"/>
  </si>
  <si>
    <t>ウ．チェック項目の中に、複数の項目がある場合（例:関係機関協議が複数ある場合）は、必ず「備考」欄又は別紙を用いて確認済み項目が解るようにすること。</t>
    <rPh sb="6" eb="8">
      <t>コウモク</t>
    </rPh>
    <rPh sb="9" eb="10">
      <t>ナカ</t>
    </rPh>
    <rPh sb="12" eb="14">
      <t>フクスウ</t>
    </rPh>
    <rPh sb="15" eb="17">
      <t>コウモク</t>
    </rPh>
    <rPh sb="20" eb="22">
      <t>バアイ</t>
    </rPh>
    <rPh sb="23" eb="24">
      <t>タト</t>
    </rPh>
    <rPh sb="25" eb="27">
      <t>カンケイ</t>
    </rPh>
    <rPh sb="27" eb="29">
      <t>キカン</t>
    </rPh>
    <rPh sb="29" eb="31">
      <t>キョウギ</t>
    </rPh>
    <rPh sb="32" eb="34">
      <t>フクスウ</t>
    </rPh>
    <rPh sb="36" eb="38">
      <t>バアイ</t>
    </rPh>
    <rPh sb="41" eb="42">
      <t>カナラ</t>
    </rPh>
    <rPh sb="44" eb="46">
      <t>ビコウ</t>
    </rPh>
    <rPh sb="47" eb="48">
      <t>ラン</t>
    </rPh>
    <rPh sb="48" eb="49">
      <t>マタ</t>
    </rPh>
    <rPh sb="50" eb="52">
      <t>ベッシ</t>
    </rPh>
    <rPh sb="53" eb="54">
      <t>モチ</t>
    </rPh>
    <rPh sb="56" eb="58">
      <t>カクニン</t>
    </rPh>
    <rPh sb="58" eb="59">
      <t>ズ</t>
    </rPh>
    <rPh sb="60" eb="62">
      <t>コウモク</t>
    </rPh>
    <rPh sb="63" eb="64">
      <t>ワカ</t>
    </rPh>
    <phoneticPr fontId="42"/>
  </si>
  <si>
    <t>エ．チェック内容の項目が漠然としており、発注者の認識に異なる恐れがあると判断する場合は、「備考」欄を用いて具体の確認項目を明示すること。</t>
    <rPh sb="6" eb="8">
      <t>ナイヨウ</t>
    </rPh>
    <rPh sb="9" eb="11">
      <t>コウモク</t>
    </rPh>
    <rPh sb="12" eb="14">
      <t>バクゼン</t>
    </rPh>
    <rPh sb="20" eb="23">
      <t>ハッチュウシャ</t>
    </rPh>
    <rPh sb="24" eb="26">
      <t>ニンシキ</t>
    </rPh>
    <rPh sb="27" eb="28">
      <t>コト</t>
    </rPh>
    <rPh sb="30" eb="31">
      <t>オソ</t>
    </rPh>
    <rPh sb="36" eb="38">
      <t>ハンダン</t>
    </rPh>
    <rPh sb="40" eb="42">
      <t>バアイ</t>
    </rPh>
    <rPh sb="45" eb="47">
      <t>ビコウ</t>
    </rPh>
    <rPh sb="48" eb="49">
      <t>ラン</t>
    </rPh>
    <rPh sb="50" eb="51">
      <t>モチ</t>
    </rPh>
    <rPh sb="53" eb="55">
      <t>グタイ</t>
    </rPh>
    <rPh sb="56" eb="58">
      <t>カクニン</t>
    </rPh>
    <rPh sb="58" eb="60">
      <t>コウモク</t>
    </rPh>
    <rPh sb="61" eb="63">
      <t>メイジ</t>
    </rPh>
    <phoneticPr fontId="42"/>
  </si>
  <si>
    <t>オ．業務内容、規模、重要度等により、チェック内容項目を追加する必要がある場合等は、様式の最後の「その他」の欄を利用する。</t>
    <rPh sb="2" eb="4">
      <t>ギョウム</t>
    </rPh>
    <rPh sb="4" eb="6">
      <t>ナイヨウ</t>
    </rPh>
    <rPh sb="7" eb="9">
      <t>キボ</t>
    </rPh>
    <rPh sb="10" eb="13">
      <t>ジュウヨウド</t>
    </rPh>
    <rPh sb="13" eb="14">
      <t>トウ</t>
    </rPh>
    <rPh sb="22" eb="24">
      <t>ナイヨウ</t>
    </rPh>
    <rPh sb="24" eb="26">
      <t>コウモク</t>
    </rPh>
    <rPh sb="27" eb="29">
      <t>ツイカ</t>
    </rPh>
    <rPh sb="31" eb="33">
      <t>ヒツヨウ</t>
    </rPh>
    <rPh sb="36" eb="38">
      <t>バアイ</t>
    </rPh>
    <rPh sb="38" eb="39">
      <t>トウ</t>
    </rPh>
    <rPh sb="41" eb="43">
      <t>ヨウシキ</t>
    </rPh>
    <rPh sb="44" eb="46">
      <t>サイゴ</t>
    </rPh>
    <rPh sb="50" eb="51">
      <t>タ</t>
    </rPh>
    <rPh sb="53" eb="54">
      <t>ラン</t>
    </rPh>
    <rPh sb="55" eb="57">
      <t>リヨウ</t>
    </rPh>
    <phoneticPr fontId="42"/>
  </si>
  <si>
    <t>カ．第２編 積算チェックリスト（営繕工事積算チェックマニュアル）を構成する各チェックリストの表紙の作成は省略してもよい。</t>
    <rPh sb="2" eb="3">
      <t>ダイ</t>
    </rPh>
    <rPh sb="4" eb="5">
      <t>ヘン</t>
    </rPh>
    <rPh sb="6" eb="8">
      <t>セキサン</t>
    </rPh>
    <rPh sb="16" eb="18">
      <t>エイゼン</t>
    </rPh>
    <rPh sb="18" eb="20">
      <t>コウジ</t>
    </rPh>
    <rPh sb="20" eb="22">
      <t>セキサン</t>
    </rPh>
    <rPh sb="33" eb="35">
      <t>コウセイ</t>
    </rPh>
    <rPh sb="37" eb="38">
      <t>カク</t>
    </rPh>
    <rPh sb="46" eb="48">
      <t>ヒョウシ</t>
    </rPh>
    <rPh sb="49" eb="51">
      <t>サクセイ</t>
    </rPh>
    <rPh sb="52" eb="54">
      <t>ショウリャク</t>
    </rPh>
    <phoneticPr fontId="42"/>
  </si>
  <si>
    <t>キ．新営工事と改修工事を一括して発注する工事の場合は、改修工事用のチェックリストを追加して利用する。</t>
    <rPh sb="2" eb="4">
      <t>シンエイ</t>
    </rPh>
    <rPh sb="4" eb="6">
      <t>コウジ</t>
    </rPh>
    <rPh sb="7" eb="9">
      <t>カイシュウ</t>
    </rPh>
    <rPh sb="9" eb="11">
      <t>コウジ</t>
    </rPh>
    <rPh sb="12" eb="14">
      <t>イッカツ</t>
    </rPh>
    <rPh sb="16" eb="18">
      <t>ハッチュウ</t>
    </rPh>
    <rPh sb="20" eb="22">
      <t>コウジ</t>
    </rPh>
    <rPh sb="23" eb="25">
      <t>バアイ</t>
    </rPh>
    <rPh sb="27" eb="29">
      <t>カイシュウ</t>
    </rPh>
    <rPh sb="29" eb="31">
      <t>コウジ</t>
    </rPh>
    <rPh sb="31" eb="32">
      <t>ヨウ</t>
    </rPh>
    <rPh sb="41" eb="43">
      <t>ツイカ</t>
    </rPh>
    <rPh sb="45" eb="47">
      <t>リヨウ</t>
    </rPh>
    <phoneticPr fontId="42"/>
  </si>
  <si>
    <t>４．提 出 先</t>
  </si>
  <si>
    <t>本チェックリストは、工事毎に設計課に提出する。</t>
    <rPh sb="14" eb="16">
      <t>セッケイ</t>
    </rPh>
    <phoneticPr fontId="42"/>
  </si>
  <si>
    <t xml:space="preserve">  </t>
  </si>
  <si>
    <t>５．適　用</t>
  </si>
  <si>
    <t>本チェックリストは、福岡市が発注する営繕工事（建築）の実施設計業務委託に適用する。</t>
    <rPh sb="14" eb="16">
      <t>ハッチュウ</t>
    </rPh>
    <rPh sb="18" eb="20">
      <t>エイゼン</t>
    </rPh>
    <rPh sb="20" eb="22">
      <t>コウジ</t>
    </rPh>
    <rPh sb="23" eb="25">
      <t>ケンチク</t>
    </rPh>
    <rPh sb="27" eb="29">
      <t>ジッシ</t>
    </rPh>
    <rPh sb="29" eb="31">
      <t>セッケイ</t>
    </rPh>
    <rPh sb="31" eb="33">
      <t>ギョウム</t>
    </rPh>
    <rPh sb="33" eb="35">
      <t>イタク</t>
    </rPh>
    <phoneticPr fontId="42"/>
  </si>
  <si>
    <t>６．その他</t>
    <rPh sb="4" eb="5">
      <t>タ</t>
    </rPh>
    <phoneticPr fontId="42"/>
  </si>
  <si>
    <t>本チェックリストは完成図書に添付する。</t>
    <rPh sb="0" eb="1">
      <t>ホン</t>
    </rPh>
    <rPh sb="9" eb="11">
      <t>カンセイ</t>
    </rPh>
    <rPh sb="11" eb="13">
      <t>トショ</t>
    </rPh>
    <rPh sb="14" eb="16">
      <t>テンプ</t>
    </rPh>
    <phoneticPr fontId="42"/>
  </si>
  <si>
    <t>実施設計チェックフローチャート</t>
    <rPh sb="0" eb="2">
      <t>ジッシ</t>
    </rPh>
    <rPh sb="2" eb="4">
      <t>セッケイ</t>
    </rPh>
    <phoneticPr fontId="42"/>
  </si>
  <si>
    <t>設計図面チェックリスト</t>
    <rPh sb="0" eb="2">
      <t>ｾｯｹｲ</t>
    </rPh>
    <rPh sb="2" eb="4">
      <t>ｽﾞﾒﾝ</t>
    </rPh>
    <phoneticPr fontId="42" type="halfwidthKatakana" alignment="center"/>
  </si>
  <si>
    <t>工事名：</t>
    <rPh sb="0" eb="3">
      <t>コウジメイ</t>
    </rPh>
    <phoneticPr fontId="42"/>
  </si>
  <si>
    <t>棟名：</t>
    <rPh sb="0" eb="1">
      <t>ﾄｳ</t>
    </rPh>
    <rPh sb="1" eb="2">
      <t>ﾒｲ</t>
    </rPh>
    <phoneticPr fontId="42" type="halfwidthKatakana" alignment="center"/>
  </si>
  <si>
    <t>工事種別：　・新築　  　　・増築　　　　・改修</t>
    <rPh sb="0" eb="2">
      <t>コウジ</t>
    </rPh>
    <rPh sb="2" eb="4">
      <t>シュベツ</t>
    </rPh>
    <rPh sb="7" eb="9">
      <t>シンチク</t>
    </rPh>
    <rPh sb="15" eb="17">
      <t>ゾウチク</t>
    </rPh>
    <rPh sb="22" eb="24">
      <t>カイシュウ</t>
    </rPh>
    <phoneticPr fontId="42"/>
  </si>
  <si>
    <t>項目</t>
    <rPh sb="0" eb="2">
      <t>コウモク</t>
    </rPh>
    <phoneticPr fontId="42"/>
  </si>
  <si>
    <t>単位</t>
    <rPh sb="0" eb="2">
      <t>タンイ</t>
    </rPh>
    <phoneticPr fontId="42"/>
  </si>
  <si>
    <t>数量</t>
    <rPh sb="0" eb="2">
      <t>スウリョウ</t>
    </rPh>
    <phoneticPr fontId="42"/>
  </si>
  <si>
    <t>建築面積：</t>
    <rPh sb="0" eb="2">
      <t>ケンチク</t>
    </rPh>
    <rPh sb="2" eb="4">
      <t>メンセキ</t>
    </rPh>
    <phoneticPr fontId="42"/>
  </si>
  <si>
    <t>㎡</t>
    <phoneticPr fontId="42"/>
  </si>
  <si>
    <t>１階床面積</t>
    <rPh sb="1" eb="2">
      <t>ｶｲ</t>
    </rPh>
    <rPh sb="2" eb="5">
      <t>ﾕｶﾒﾝｾｷ</t>
    </rPh>
    <phoneticPr fontId="42" type="halfwidthKatakana" alignment="center"/>
  </si>
  <si>
    <t>外壁周長</t>
    <rPh sb="0" eb="2">
      <t>ガイヘキ</t>
    </rPh>
    <rPh sb="2" eb="3">
      <t>シュウ</t>
    </rPh>
    <rPh sb="3" eb="4">
      <t>チョウ</t>
    </rPh>
    <phoneticPr fontId="42"/>
  </si>
  <si>
    <t>ｍ</t>
    <phoneticPr fontId="42"/>
  </si>
  <si>
    <t>２階床面積</t>
    <rPh sb="1" eb="2">
      <t>ｶｲ</t>
    </rPh>
    <rPh sb="2" eb="5">
      <t>ﾕｶﾒﾝｾｷ</t>
    </rPh>
    <phoneticPr fontId="42" type="halfwidthKatakana" alignment="center"/>
  </si>
  <si>
    <t>高さ</t>
    <rPh sb="0" eb="1">
      <t>タカ</t>
    </rPh>
    <phoneticPr fontId="42"/>
  </si>
  <si>
    <t>3階床面積</t>
    <rPh sb="1" eb="2">
      <t>ｶｲ</t>
    </rPh>
    <rPh sb="2" eb="5">
      <t>ﾕｶﾒﾝｾｷ</t>
    </rPh>
    <phoneticPr fontId="42" type="halfwidthKatakana" alignment="center"/>
  </si>
  <si>
    <t>４階床面積</t>
    <rPh sb="1" eb="2">
      <t>ｶｲ</t>
    </rPh>
    <rPh sb="2" eb="5">
      <t>ﾕｶﾒﾝｾｷ</t>
    </rPh>
    <phoneticPr fontId="42" type="halfwidthKatakana" alignment="center"/>
  </si>
  <si>
    <t>延面積</t>
    <rPh sb="0" eb="1">
      <t>ﾉﾍﾞ</t>
    </rPh>
    <rPh sb="1" eb="3">
      <t>ﾒﾝｾｷ</t>
    </rPh>
    <phoneticPr fontId="42" type="halfwidthKatakana" alignment="center"/>
  </si>
  <si>
    <t>外部足場</t>
    <rPh sb="0" eb="2">
      <t>ガイブ</t>
    </rPh>
    <rPh sb="2" eb="4">
      <t>アシバ</t>
    </rPh>
    <phoneticPr fontId="42"/>
  </si>
  <si>
    <t>架㎡</t>
    <rPh sb="0" eb="1">
      <t>カ</t>
    </rPh>
    <phoneticPr fontId="42"/>
  </si>
  <si>
    <t>鉄筋量</t>
    <rPh sb="0" eb="2">
      <t>ﾃｯｷﾝ</t>
    </rPh>
    <rPh sb="2" eb="3">
      <t>ﾘｮｳ</t>
    </rPh>
    <phoneticPr fontId="42" type="halfwidthKatakana" alignment="center"/>
  </si>
  <si>
    <t>所要ｔ</t>
    <rPh sb="0" eb="2">
      <t>ｼｮﾖｳ</t>
    </rPh>
    <phoneticPr fontId="42" type="halfwidthKatakana" alignment="center"/>
  </si>
  <si>
    <t>根切り</t>
    <rPh sb="0" eb="2">
      <t>ﾈｷ</t>
    </rPh>
    <phoneticPr fontId="42" type="halfwidthKatakana" alignment="center"/>
  </si>
  <si>
    <t>ｍ3</t>
    <phoneticPr fontId="42" type="halfwidthKatakana" alignment="center"/>
  </si>
  <si>
    <t>圧接</t>
    <rPh sb="0" eb="1">
      <t>ｱﾂ</t>
    </rPh>
    <rPh sb="1" eb="2">
      <t>ｾﾂ</t>
    </rPh>
    <phoneticPr fontId="42" type="halfwidthKatakana" alignment="center"/>
  </si>
  <si>
    <t>か所</t>
    <rPh sb="1" eb="2">
      <t>ｼｮ</t>
    </rPh>
    <phoneticPr fontId="42" type="halfwidthKatakana" alignment="center"/>
  </si>
  <si>
    <t>最大根切り深さ</t>
    <rPh sb="0" eb="2">
      <t>ｻｲﾀﾞｲ</t>
    </rPh>
    <rPh sb="2" eb="4">
      <t>ﾈｷ</t>
    </rPh>
    <rPh sb="5" eb="6">
      <t>ﾌｶ</t>
    </rPh>
    <phoneticPr fontId="42" type="halfwidthKatakana" alignment="center"/>
  </si>
  <si>
    <t>m</t>
    <phoneticPr fontId="42" type="halfwidthKatakana" alignment="center"/>
  </si>
  <si>
    <t>コンクリート量</t>
    <rPh sb="6" eb="7">
      <t>ﾘｮｳ</t>
    </rPh>
    <phoneticPr fontId="42" type="halfwidthKatakana" alignment="center"/>
  </si>
  <si>
    <t>床付け面積</t>
    <rPh sb="0" eb="1">
      <t>ﾄｺ</t>
    </rPh>
    <rPh sb="1" eb="2">
      <t>ﾂ</t>
    </rPh>
    <rPh sb="3" eb="5">
      <t>ﾒﾝｾｷ</t>
    </rPh>
    <phoneticPr fontId="42" type="halfwidthKatakana" alignment="center"/>
  </si>
  <si>
    <t>㎡</t>
    <phoneticPr fontId="42" type="halfwidthKatakana" alignment="center"/>
  </si>
  <si>
    <t>捨てコンクリート量</t>
    <rPh sb="0" eb="1">
      <t>ｽ</t>
    </rPh>
    <rPh sb="8" eb="9">
      <t>ﾘｮｳ</t>
    </rPh>
    <phoneticPr fontId="42" type="halfwidthKatakana" alignment="center"/>
  </si>
  <si>
    <t>割石、砂利地業</t>
    <rPh sb="0" eb="2">
      <t>ﾜﾘｲｼ</t>
    </rPh>
    <rPh sb="3" eb="5">
      <t>ｼﾞｬﾘ</t>
    </rPh>
    <rPh sb="5" eb="6">
      <t>ｼﾞ</t>
    </rPh>
    <rPh sb="6" eb="7">
      <t>ｷﾞｮｳ</t>
    </rPh>
    <phoneticPr fontId="42" type="halfwidthKatakana" alignment="center"/>
  </si>
  <si>
    <t>型枠</t>
    <rPh sb="0" eb="2">
      <t>ｶﾀﾜｸ</t>
    </rPh>
    <phoneticPr fontId="42" type="halfwidthKatakana" alignment="center"/>
  </si>
  <si>
    <t>鉄骨</t>
    <rPh sb="0" eb="2">
      <t>ﾃｯｺﾂ</t>
    </rPh>
    <phoneticPr fontId="42" type="halfwidthKatakana" alignment="center"/>
  </si>
  <si>
    <t>溶接長さ</t>
    <rPh sb="0" eb="2">
      <t>ﾖｳｾﾂ</t>
    </rPh>
    <rPh sb="2" eb="3">
      <t>ﾅｶﾞ</t>
    </rPh>
    <phoneticPr fontId="42" type="halfwidthKatakana" alignment="center"/>
  </si>
  <si>
    <t>軽量鉄骨壁下地</t>
    <rPh sb="0" eb="2">
      <t>ｹｲﾘｮｳ</t>
    </rPh>
    <rPh sb="2" eb="4">
      <t>ﾃｯｺﾂ</t>
    </rPh>
    <rPh sb="4" eb="5">
      <t>ｶﾍﾞ</t>
    </rPh>
    <rPh sb="5" eb="7">
      <t>ｼﾀｼﾞ</t>
    </rPh>
    <phoneticPr fontId="42" type="halfwidthKatakana" alignment="center"/>
  </si>
  <si>
    <t>床仕上げ面積</t>
    <rPh sb="0" eb="1">
      <t>ﾕｶ</t>
    </rPh>
    <rPh sb="1" eb="3">
      <t>ｼｱ</t>
    </rPh>
    <rPh sb="4" eb="6">
      <t>ﾒﾝｾｷ</t>
    </rPh>
    <phoneticPr fontId="42" type="halfwidthKatakana" alignment="center"/>
  </si>
  <si>
    <t>軽量鉄骨天井下地</t>
    <rPh sb="0" eb="2">
      <t>ｹｲﾘｮｳ</t>
    </rPh>
    <rPh sb="2" eb="4">
      <t>ﾃｯｺﾂ</t>
    </rPh>
    <rPh sb="4" eb="6">
      <t>ﾃﾝｼﾞｮｳ</t>
    </rPh>
    <rPh sb="6" eb="8">
      <t>ｼﾀｼﾞ</t>
    </rPh>
    <phoneticPr fontId="42" type="halfwidthKatakana" alignment="center"/>
  </si>
  <si>
    <t>内装仕上げ面積</t>
    <rPh sb="0" eb="2">
      <t>ﾅｲｿｳ</t>
    </rPh>
    <rPh sb="2" eb="4">
      <t>ｼｱ</t>
    </rPh>
    <rPh sb="5" eb="7">
      <t>ﾒﾝｾｷ</t>
    </rPh>
    <phoneticPr fontId="42" type="halfwidthKatakana" alignment="center"/>
  </si>
  <si>
    <t>タイル</t>
    <phoneticPr fontId="42" type="halfwidthKatakana" alignment="center"/>
  </si>
  <si>
    <t>内装塗装面積</t>
    <rPh sb="0" eb="2">
      <t>ﾅｲｿｳ</t>
    </rPh>
    <rPh sb="2" eb="4">
      <t>ﾄｿｳ</t>
    </rPh>
    <rPh sb="4" eb="6">
      <t>ﾒﾝｾｷ</t>
    </rPh>
    <phoneticPr fontId="42" type="halfwidthKatakana" alignment="center"/>
  </si>
  <si>
    <t>壁</t>
    <rPh sb="0" eb="1">
      <t>ｶﾍﾞ</t>
    </rPh>
    <phoneticPr fontId="42" type="halfwidthKatakana" alignment="center"/>
  </si>
  <si>
    <t>ボード</t>
    <phoneticPr fontId="42" type="halfwidthKatakana" alignment="center"/>
  </si>
  <si>
    <t>天井</t>
    <rPh sb="0" eb="2">
      <t>ﾃﾝｼﾞｮｳ</t>
    </rPh>
    <phoneticPr fontId="42" type="halfwidthKatakana" alignment="center"/>
  </si>
  <si>
    <r>
      <t>モルタル</t>
    </r>
    <r>
      <rPr>
        <sz val="10"/>
        <rFont val="ＭＳ Ｐ明朝"/>
        <family val="1"/>
        <charset val="128"/>
      </rPr>
      <t>塗り</t>
    </r>
    <rPh sb="4" eb="5">
      <t>ﾇ</t>
    </rPh>
    <phoneticPr fontId="42" type="halfwidthKatakana" alignment="center"/>
  </si>
  <si>
    <t>建具</t>
    <rPh sb="0" eb="2">
      <t>ﾀﾃｸﾞ</t>
    </rPh>
    <phoneticPr fontId="42" type="halfwidthKatakana" alignment="center"/>
  </si>
  <si>
    <t>吹付け</t>
    <rPh sb="0" eb="1">
      <t>ﾌ</t>
    </rPh>
    <rPh sb="1" eb="2">
      <t>ﾂ</t>
    </rPh>
    <phoneticPr fontId="42" type="halfwidthKatakana" alignment="center"/>
  </si>
  <si>
    <t>その他</t>
    <rPh sb="2" eb="3">
      <t>ﾀ</t>
    </rPh>
    <phoneticPr fontId="42" type="halfwidthKatakana" alignment="center"/>
  </si>
  <si>
    <t>計</t>
    <rPh sb="0" eb="1">
      <t>ｹｲ</t>
    </rPh>
    <phoneticPr fontId="42" type="halfwidthKatakana" alignment="center"/>
  </si>
  <si>
    <t>建具面積</t>
    <rPh sb="0" eb="2">
      <t>ﾀﾃｸﾞ</t>
    </rPh>
    <rPh sb="2" eb="4">
      <t>ﾒﾝｾｷ</t>
    </rPh>
    <phoneticPr fontId="42" type="halfwidthKatakana" alignment="center"/>
  </si>
  <si>
    <t>内部</t>
    <rPh sb="0" eb="2">
      <t>ﾅｲﾌﾞ</t>
    </rPh>
    <phoneticPr fontId="42" type="halfwidthKatakana" alignment="center"/>
  </si>
  <si>
    <t>壁張り物面積</t>
    <rPh sb="0" eb="1">
      <t>ｶﾍﾞ</t>
    </rPh>
    <rPh sb="1" eb="2">
      <t>ﾊ</t>
    </rPh>
    <rPh sb="3" eb="4">
      <t>ﾓﾉ</t>
    </rPh>
    <rPh sb="4" eb="6">
      <t>ﾒﾝｾｷ</t>
    </rPh>
    <phoneticPr fontId="42" type="halfwidthKatakana" alignment="center"/>
  </si>
  <si>
    <t>外部</t>
    <rPh sb="0" eb="2">
      <t>ｶﾞｲﾌﾞ</t>
    </rPh>
    <phoneticPr fontId="42" type="halfwidthKatakana" alignment="center"/>
  </si>
  <si>
    <t>天井仕上げ面積</t>
    <rPh sb="0" eb="2">
      <t>ﾃﾝｼﾞｮｳ</t>
    </rPh>
    <rPh sb="2" eb="4">
      <t>ｼｱ</t>
    </rPh>
    <rPh sb="5" eb="7">
      <t>ﾒﾝｾｷ</t>
    </rPh>
    <phoneticPr fontId="42" type="halfwidthKatakana" alignment="center"/>
  </si>
  <si>
    <t>天井張り上げ面積
（梁型除く）</t>
    <rPh sb="0" eb="2">
      <t>ﾃﾝｼﾞｮｳ</t>
    </rPh>
    <rPh sb="2" eb="3">
      <t>ﾊ</t>
    </rPh>
    <rPh sb="4" eb="5">
      <t>ｱ</t>
    </rPh>
    <rPh sb="6" eb="8">
      <t>ﾒﾝｾｷ</t>
    </rPh>
    <rPh sb="10" eb="11">
      <t>ﾊﾘ</t>
    </rPh>
    <rPh sb="11" eb="12">
      <t>ｶﾀ</t>
    </rPh>
    <rPh sb="12" eb="13">
      <t>ﾉｿﾞ</t>
    </rPh>
    <phoneticPr fontId="42" type="halfwidthKatakana" alignment="center"/>
  </si>
  <si>
    <t>土工量総括表</t>
    <rPh sb="0" eb="1">
      <t>ﾂﾁ</t>
    </rPh>
    <rPh sb="1" eb="2">
      <t>ｺｳ</t>
    </rPh>
    <rPh sb="2" eb="3">
      <t>ﾘｮｳ</t>
    </rPh>
    <rPh sb="3" eb="5">
      <t>ｿｳｶﾂ</t>
    </rPh>
    <rPh sb="5" eb="6">
      <t>ﾋｮｳ</t>
    </rPh>
    <phoneticPr fontId="42" type="halfwidthKatakana" alignment="center"/>
  </si>
  <si>
    <t>工種　 　　　　　 棟名</t>
    <rPh sb="0" eb="2">
      <t>コウシュ</t>
    </rPh>
    <rPh sb="10" eb="11">
      <t>トウ</t>
    </rPh>
    <rPh sb="11" eb="12">
      <t>メイ</t>
    </rPh>
    <phoneticPr fontId="42"/>
  </si>
  <si>
    <t>Ａ</t>
    <phoneticPr fontId="42" type="halfwidthKatakana" alignment="center"/>
  </si>
  <si>
    <t>根　 　切　　 り</t>
    <rPh sb="0" eb="1">
      <t>ネ</t>
    </rPh>
    <rPh sb="4" eb="5">
      <t>キリ</t>
    </rPh>
    <phoneticPr fontId="42"/>
  </si>
  <si>
    <t>埋戻し（購入土）</t>
    <rPh sb="0" eb="2">
      <t>ウメモド</t>
    </rPh>
    <rPh sb="4" eb="6">
      <t>コウニュウ</t>
    </rPh>
    <rPh sb="6" eb="7">
      <t>ツチ</t>
    </rPh>
    <phoneticPr fontId="42"/>
  </si>
  <si>
    <t>盛り土（購入土）</t>
    <rPh sb="0" eb="1">
      <t>モ</t>
    </rPh>
    <rPh sb="2" eb="3">
      <t>ツチ</t>
    </rPh>
    <rPh sb="4" eb="6">
      <t>コウニュウ</t>
    </rPh>
    <rPh sb="6" eb="7">
      <t>ツチ</t>
    </rPh>
    <phoneticPr fontId="42"/>
  </si>
  <si>
    <t>Ｂ</t>
    <phoneticPr fontId="42" type="halfwidthKatakana" alignment="center"/>
  </si>
  <si>
    <t>埋　 　戻　 　し</t>
    <rPh sb="0" eb="1">
      <t>マイ</t>
    </rPh>
    <rPh sb="4" eb="5">
      <t>モドリ</t>
    </rPh>
    <phoneticPr fontId="42"/>
  </si>
  <si>
    <t>盛 　　り　　 土</t>
    <rPh sb="0" eb="1">
      <t>ﾓ</t>
    </rPh>
    <rPh sb="8" eb="9">
      <t>ﾂﾁ</t>
    </rPh>
    <phoneticPr fontId="42" type="halfwidthKatakana" alignment="center"/>
  </si>
  <si>
    <t>発生土処分</t>
    <rPh sb="0" eb="3">
      <t>ﾊｯｾｲﾄﾞ</t>
    </rPh>
    <rPh sb="3" eb="5">
      <t>ｼｮﾌﾞﾝ</t>
    </rPh>
    <phoneticPr fontId="42" type="halfwidthKatakana" alignment="center"/>
  </si>
  <si>
    <t>計 （Ａ - Ｂ）</t>
    <rPh sb="0" eb="1">
      <t>ｹｲ</t>
    </rPh>
    <phoneticPr fontId="42" type="halfwidthKatakana" alignment="center"/>
  </si>
  <si>
    <t>記 入 例</t>
    <rPh sb="0" eb="1">
      <t>ｷ</t>
    </rPh>
    <rPh sb="2" eb="3">
      <t>ｲﾘ</t>
    </rPh>
    <rPh sb="4" eb="5">
      <t>ﾚｲ</t>
    </rPh>
    <phoneticPr fontId="42" type="halfwidthKatakana" alignment="center"/>
  </si>
  <si>
    <t>【対象欄】業務内容から判断して該当対象項目を抽出し「対象」欄にチェック□✓を付ける。</t>
    <rPh sb="1" eb="3">
      <t>タイショウ</t>
    </rPh>
    <rPh sb="3" eb="4">
      <t>ラン</t>
    </rPh>
    <rPh sb="5" eb="7">
      <t>ギョウム</t>
    </rPh>
    <rPh sb="7" eb="9">
      <t>ナイヨウ</t>
    </rPh>
    <rPh sb="11" eb="13">
      <t>ハンダン</t>
    </rPh>
    <rPh sb="15" eb="17">
      <t>ガイトウ</t>
    </rPh>
    <rPh sb="17" eb="19">
      <t>タイショウ</t>
    </rPh>
    <rPh sb="19" eb="21">
      <t>コウモク</t>
    </rPh>
    <rPh sb="22" eb="24">
      <t>チュウシュツ</t>
    </rPh>
    <rPh sb="26" eb="28">
      <t>タイショウ</t>
    </rPh>
    <rPh sb="29" eb="30">
      <t>ラン</t>
    </rPh>
    <rPh sb="38" eb="39">
      <t>フ</t>
    </rPh>
    <phoneticPr fontId="42"/>
  </si>
  <si>
    <r>
      <t xml:space="preserve">  【　 〃　 】  該当しない項目については、□を</t>
    </r>
    <r>
      <rPr>
        <b/>
        <sz val="11"/>
        <rFont val="ＭＳ Ｐ明朝"/>
        <family val="1"/>
        <charset val="128"/>
      </rPr>
      <t>×</t>
    </r>
    <r>
      <rPr>
        <sz val="11"/>
        <rFont val="ＭＳ Ｐ明朝"/>
        <family val="1"/>
        <charset val="128"/>
      </rPr>
      <t>印でチェックする。</t>
    </r>
    <rPh sb="11" eb="13">
      <t>ｶﾞｲﾄｳ</t>
    </rPh>
    <rPh sb="16" eb="18">
      <t>ｺｳﾓｸ</t>
    </rPh>
    <rPh sb="27" eb="28">
      <t>ｼﾙｼ</t>
    </rPh>
    <phoneticPr fontId="42" type="halfwidthKatakana" alignment="center"/>
  </si>
  <si>
    <t>【設計ﾁｪｯｸ欄】設計内容のチェックを完了した項目について「設計チェック」欄にチェック□✓を付け、「確認実施日」に確認した日付を記入する。</t>
    <rPh sb="1" eb="3">
      <t>セッケイ</t>
    </rPh>
    <rPh sb="7" eb="8">
      <t>ラン</t>
    </rPh>
    <rPh sb="9" eb="11">
      <t>セッケイ</t>
    </rPh>
    <rPh sb="11" eb="13">
      <t>ナイヨウ</t>
    </rPh>
    <rPh sb="19" eb="21">
      <t>カンリョウ</t>
    </rPh>
    <rPh sb="23" eb="25">
      <t>コウモク</t>
    </rPh>
    <rPh sb="30" eb="32">
      <t>セッケイ</t>
    </rPh>
    <rPh sb="37" eb="38">
      <t>ラン</t>
    </rPh>
    <rPh sb="46" eb="47">
      <t>ツ</t>
    </rPh>
    <phoneticPr fontId="42"/>
  </si>
  <si>
    <t>（一般事項）</t>
    <rPh sb="1" eb="3">
      <t>ｲｯﾊﾟﾝ</t>
    </rPh>
    <rPh sb="3" eb="5">
      <t>ｼﾞｺｳ</t>
    </rPh>
    <phoneticPr fontId="42" type="halfwidthKatakana" alignment="center"/>
  </si>
  <si>
    <t>根拠等　</t>
    <rPh sb="0" eb="2">
      <t>ｺﾝｷｮ</t>
    </rPh>
    <rPh sb="2" eb="3">
      <t>ﾄｳ</t>
    </rPh>
    <phoneticPr fontId="42" type="halfwidthKatakana" alignment="center"/>
  </si>
  <si>
    <t>受注者</t>
    <rPh sb="0" eb="3">
      <t>ジュチュウシャ</t>
    </rPh>
    <phoneticPr fontId="42"/>
  </si>
  <si>
    <t>確認</t>
    <rPh sb="0" eb="2">
      <t>ｶｸﾆﾝ</t>
    </rPh>
    <phoneticPr fontId="42" type="halfwidthKatakana" alignment="center"/>
  </si>
  <si>
    <t>留意点</t>
    <rPh sb="0" eb="3">
      <t>ﾘｭｳｲﾃﾝ</t>
    </rPh>
    <phoneticPr fontId="42" type="halfwidthKatakana" alignment="center"/>
  </si>
  <si>
    <t>備考</t>
    <rPh sb="0" eb="2">
      <t>ﾋﾞｺｳ</t>
    </rPh>
    <phoneticPr fontId="42" type="halfwidthKatakana" alignment="center"/>
  </si>
  <si>
    <t>（資料名・ペ－ジ等を記入）　</t>
    <rPh sb="1" eb="3">
      <t>ｼﾘｮｳ</t>
    </rPh>
    <rPh sb="3" eb="4">
      <t>ﾒｲ</t>
    </rPh>
    <rPh sb="8" eb="9">
      <t>ﾄｳ</t>
    </rPh>
    <rPh sb="10" eb="12">
      <t>ｷﾆｭｳ</t>
    </rPh>
    <phoneticPr fontId="42" type="halfwidthKatakana" alignment="center"/>
  </si>
  <si>
    <t>対象</t>
    <rPh sb="0" eb="2">
      <t>タイショウ</t>
    </rPh>
    <phoneticPr fontId="42"/>
  </si>
  <si>
    <t>設計ﾁｪｯｸ</t>
    <rPh sb="0" eb="2">
      <t>セッケイ</t>
    </rPh>
    <phoneticPr fontId="42"/>
  </si>
  <si>
    <t>実施日</t>
    <rPh sb="0" eb="3">
      <t>ｼﾞｯｼﾋﾞ</t>
    </rPh>
    <phoneticPr fontId="42" type="halfwidthKatakana" alignment="center"/>
  </si>
  <si>
    <t>※結果、記載箇所等を記入する。</t>
    <rPh sb="1" eb="3">
      <t>ｹｯｶ</t>
    </rPh>
    <rPh sb="4" eb="6">
      <t>ｷｻｲ</t>
    </rPh>
    <rPh sb="6" eb="8">
      <t>ｶｼｮ</t>
    </rPh>
    <rPh sb="8" eb="9">
      <t>ﾄｳ</t>
    </rPh>
    <rPh sb="10" eb="12">
      <t>ｷﾆｭｳ</t>
    </rPh>
    <phoneticPr fontId="42" type="halfwidthKatakana" alignment="center"/>
  </si>
  <si>
    <t>現地にて確認</t>
    <rPh sb="0" eb="2">
      <t>ｹﾞﾝﾁ</t>
    </rPh>
    <rPh sb="4" eb="6">
      <t>ｶｸﾆﾝ</t>
    </rPh>
    <phoneticPr fontId="42" type="halfwidthKatakana" alignment="center"/>
  </si>
  <si>
    <t>☑</t>
    <phoneticPr fontId="42"/>
  </si>
  <si>
    <t>5／10</t>
    <phoneticPr fontId="42" type="halfwidthKatakana" alignment="center"/>
  </si>
  <si>
    <t>折点６箇所</t>
    <rPh sb="0" eb="1">
      <t>ｵ</t>
    </rPh>
    <rPh sb="1" eb="2">
      <t>ﾃﾝ</t>
    </rPh>
    <rPh sb="3" eb="5">
      <t>ｶｼｮ</t>
    </rPh>
    <phoneticPr fontId="42" type="halfwidthKatakana" alignment="center"/>
  </si>
  <si>
    <t>墓地はないか</t>
    <rPh sb="0" eb="2">
      <t>ﾎﾞﾁ</t>
    </rPh>
    <phoneticPr fontId="42" type="halfwidthKatakana" alignment="center"/>
  </si>
  <si>
    <t>市より確認</t>
    <rPh sb="0" eb="1">
      <t>ｼ</t>
    </rPh>
    <rPh sb="3" eb="5">
      <t>ｶｸﾆﾝ</t>
    </rPh>
    <phoneticPr fontId="42" type="halfwidthKatakana" alignment="center"/>
  </si>
  <si>
    <t>□</t>
    <phoneticPr fontId="42"/>
  </si>
  <si>
    <t>5／10</t>
  </si>
  <si>
    <t>近隣状況の確認はしたか</t>
    <rPh sb="0" eb="2">
      <t>ｷﾝﾘﾝ</t>
    </rPh>
    <rPh sb="2" eb="4">
      <t>ｼﾞｮｳｷｮｳ</t>
    </rPh>
    <rPh sb="5" eb="7">
      <t>ｶｸﾆﾝ</t>
    </rPh>
    <phoneticPr fontId="42" type="halfwidthKatakana" alignment="center"/>
  </si>
  <si>
    <t>地質調査は必要ないか</t>
    <rPh sb="0" eb="2">
      <t>ﾁｼﾂ</t>
    </rPh>
    <rPh sb="2" eb="4">
      <t>ﾁｮｳｻ</t>
    </rPh>
    <rPh sb="5" eb="7">
      <t>ﾋﾂﾖｳ</t>
    </rPh>
    <phoneticPr fontId="42" type="halfwidthKatakana" alignment="center"/>
  </si>
  <si>
    <t>議事録○月○日</t>
    <rPh sb="0" eb="3">
      <t>ｷﾞｼﾞﾛｸ</t>
    </rPh>
    <rPh sb="4" eb="5">
      <t>ｶﾞﾂ</t>
    </rPh>
    <rPh sb="6" eb="7">
      <t>ﾋ</t>
    </rPh>
    <phoneticPr fontId="42" type="halfwidthKatakana" alignment="center"/>
  </si>
  <si>
    <t>5／６</t>
    <phoneticPr fontId="42" type="halfwidthKatakana" alignment="center"/>
  </si>
  <si>
    <t>Ｐ５</t>
    <phoneticPr fontId="42" type="halfwidthKatakana" alignment="center"/>
  </si>
  <si>
    <t>地下水位は確認したか</t>
    <rPh sb="0" eb="2">
      <t>ﾁｶ</t>
    </rPh>
    <rPh sb="2" eb="4">
      <t>ｽｲｲ</t>
    </rPh>
    <rPh sb="5" eb="7">
      <t>ｶｸﾆﾝ</t>
    </rPh>
    <phoneticPr fontId="42" type="halfwidthKatakana" alignment="center"/>
  </si>
  <si>
    <t>市より資料提供有り</t>
    <rPh sb="0" eb="1">
      <t>ｼ</t>
    </rPh>
    <rPh sb="3" eb="5">
      <t>ｼﾘｮｳ</t>
    </rPh>
    <rPh sb="5" eb="7">
      <t>ﾃｲｷｮｳ</t>
    </rPh>
    <rPh sb="7" eb="8">
      <t>ｱ</t>
    </rPh>
    <phoneticPr fontId="42" type="halfwidthKatakana" alignment="center"/>
  </si>
  <si>
    <t>古い井戸はないか</t>
    <rPh sb="0" eb="1">
      <t>ﾌﾙ</t>
    </rPh>
    <rPh sb="2" eb="4">
      <t>ｲﾄﾞ</t>
    </rPh>
    <phoneticPr fontId="42" type="halfwidthKatakana" alignment="center"/>
  </si>
  <si>
    <t>埋蔵文化財調査区域内か</t>
    <rPh sb="0" eb="2">
      <t>ﾏｲｿﾞｳ</t>
    </rPh>
    <rPh sb="2" eb="5">
      <t>ﾌﾞﾝｶｻﾞｲ</t>
    </rPh>
    <rPh sb="5" eb="7">
      <t>ﾁｮｳｻ</t>
    </rPh>
    <rPh sb="7" eb="10">
      <t>ｸｲｷﾅｲ</t>
    </rPh>
    <phoneticPr fontId="42" type="halfwidthKatakana" alignment="center"/>
  </si>
  <si>
    <t>教育委員会にて確認</t>
    <rPh sb="0" eb="2">
      <t>ｷｮｳｲｸ</t>
    </rPh>
    <rPh sb="2" eb="5">
      <t>ｲｲﾝｶｲ</t>
    </rPh>
    <rPh sb="7" eb="9">
      <t>ｶｸﾆﾝ</t>
    </rPh>
    <phoneticPr fontId="42" type="halfwidthKatakana" alignment="center"/>
  </si>
  <si>
    <t>5／1５</t>
    <phoneticPr fontId="42" type="halfwidthKatakana" alignment="center"/>
  </si>
  <si>
    <t>擁壁の安全性は確認をしたか</t>
    <rPh sb="1" eb="2">
      <t>ｶﾍﾞ</t>
    </rPh>
    <rPh sb="3" eb="6">
      <t>ｱﾝｾﾞﾝｾｲ</t>
    </rPh>
    <rPh sb="7" eb="9">
      <t>ｶｸﾆﾝ</t>
    </rPh>
    <phoneticPr fontId="42" type="halfwidthKatakana" alignment="center"/>
  </si>
  <si>
    <t>開発の検査済書(写)</t>
    <rPh sb="0" eb="2">
      <t>ｶｲﾊﾂ</t>
    </rPh>
    <rPh sb="3" eb="5">
      <t>ｹﾝｻ</t>
    </rPh>
    <rPh sb="5" eb="6">
      <t>ｽﾐ</t>
    </rPh>
    <rPh sb="6" eb="7">
      <t>ｼｮ</t>
    </rPh>
    <rPh sb="8" eb="9">
      <t>ｳﾂ</t>
    </rPh>
    <phoneticPr fontId="42" type="halfwidthKatakana" alignment="center"/>
  </si>
  <si>
    <t>水路の架橋は必要ないか</t>
    <rPh sb="0" eb="2">
      <t>ｽｲﾛ</t>
    </rPh>
    <rPh sb="3" eb="5">
      <t>ｶｷｮｳ</t>
    </rPh>
    <rPh sb="6" eb="8">
      <t>ﾋﾂﾖｳ</t>
    </rPh>
    <phoneticPr fontId="42" type="halfwidthKatakana" alignment="center"/>
  </si>
  <si>
    <t>現地にて確認（水路無し）</t>
    <rPh sb="0" eb="2">
      <t>ｹﾞﾝﾁ</t>
    </rPh>
    <rPh sb="4" eb="6">
      <t>ｶｸﾆﾝ</t>
    </rPh>
    <rPh sb="7" eb="9">
      <t>ｽｲﾛ</t>
    </rPh>
    <rPh sb="9" eb="10">
      <t>ﾅ</t>
    </rPh>
    <phoneticPr fontId="42" type="halfwidthKatakana" alignment="center"/>
  </si>
  <si>
    <t>舗道の切り下げの必要はないか</t>
    <rPh sb="0" eb="2">
      <t>ﾎﾄﾞｳ</t>
    </rPh>
    <rPh sb="3" eb="4">
      <t>ｷ</t>
    </rPh>
    <rPh sb="5" eb="6">
      <t>ｻ</t>
    </rPh>
    <rPh sb="8" eb="10">
      <t>ﾋﾂﾖｳ</t>
    </rPh>
    <phoneticPr fontId="42" type="halfwidthKatakana" alignment="center"/>
  </si>
  <si>
    <t>／</t>
    <phoneticPr fontId="42" type="halfwidthKatakana" alignment="center"/>
  </si>
  <si>
    <t>都市計画道路の位置は確認したか</t>
    <rPh sb="0" eb="2">
      <t>ﾄｼ</t>
    </rPh>
    <rPh sb="2" eb="4">
      <t>ｹｲｶｸ</t>
    </rPh>
    <rPh sb="4" eb="6">
      <t>ﾄﾞｳﾛ</t>
    </rPh>
    <rPh sb="7" eb="9">
      <t>ｲﾁ</t>
    </rPh>
    <rPh sb="10" eb="12">
      <t>ｶｸﾆﾝ</t>
    </rPh>
    <phoneticPr fontId="42" type="halfwidthKatakana" alignment="center"/>
  </si>
  <si>
    <t>既存ブロック塀の改修等は必要か</t>
    <rPh sb="0" eb="2">
      <t>ｷｿﾞﾝ</t>
    </rPh>
    <rPh sb="6" eb="7">
      <t>ﾍｲ</t>
    </rPh>
    <rPh sb="8" eb="10">
      <t>ｶｲｼｭｳ</t>
    </rPh>
    <rPh sb="10" eb="11">
      <t>ﾅﾄﾞ</t>
    </rPh>
    <rPh sb="12" eb="14">
      <t>ﾋﾂﾖｳ</t>
    </rPh>
    <phoneticPr fontId="42" type="halfwidthKatakana" alignment="center"/>
  </si>
  <si>
    <t>地下埋設物及び高圧線等はないか</t>
    <rPh sb="0" eb="2">
      <t>ﾁｶ</t>
    </rPh>
    <rPh sb="2" eb="4">
      <t>ﾏｲｾﾂ</t>
    </rPh>
    <rPh sb="4" eb="5">
      <t>ﾓﾉ</t>
    </rPh>
    <rPh sb="5" eb="6">
      <t>ｵﾖ</t>
    </rPh>
    <rPh sb="7" eb="9">
      <t>ｺｳｱﾂ</t>
    </rPh>
    <rPh sb="9" eb="10">
      <t>ｾﾝ</t>
    </rPh>
    <rPh sb="10" eb="11">
      <t>ﾅﾄﾞ</t>
    </rPh>
    <phoneticPr fontId="42" type="halfwidthKatakana" alignment="center"/>
  </si>
  <si>
    <t>現行法令に適合しているか</t>
    <rPh sb="0" eb="2">
      <t>ｹﾞﾝｺｳ</t>
    </rPh>
    <rPh sb="2" eb="4">
      <t>ﾎｳﾚｲ</t>
    </rPh>
    <rPh sb="5" eb="7">
      <t>ﾃｷｺﾞｳ</t>
    </rPh>
    <phoneticPr fontId="42" type="halfwidthKatakana" alignment="center"/>
  </si>
  <si>
    <t>解体建物の玉おろしは必要か</t>
    <rPh sb="0" eb="2">
      <t>ｶｲﾀｲ</t>
    </rPh>
    <rPh sb="2" eb="4">
      <t>ﾀﾃﾓﾉ</t>
    </rPh>
    <rPh sb="5" eb="6">
      <t>ﾀﾏ</t>
    </rPh>
    <rPh sb="10" eb="12">
      <t>ﾋﾂﾖｳ</t>
    </rPh>
    <phoneticPr fontId="42" type="halfwidthKatakana" alignment="center"/>
  </si>
  <si>
    <t>新耐震基準に適合しているか</t>
    <rPh sb="0" eb="1">
      <t>ｼﾝ</t>
    </rPh>
    <rPh sb="1" eb="3">
      <t>ﾀｲｼﾝ</t>
    </rPh>
    <rPh sb="3" eb="5">
      <t>ｷｼﾞｭﾝ</t>
    </rPh>
    <rPh sb="6" eb="8">
      <t>ﾃｷｺﾞｳ</t>
    </rPh>
    <phoneticPr fontId="42" type="halfwidthKatakana" alignment="center"/>
  </si>
  <si>
    <t>過去において許可建築物か</t>
    <rPh sb="0" eb="2">
      <t>ｶｺ</t>
    </rPh>
    <rPh sb="6" eb="8">
      <t>ｷｮｶ</t>
    </rPh>
    <rPh sb="8" eb="11">
      <t>ｹﾝﾁｸﾌﾞﾂ</t>
    </rPh>
    <phoneticPr fontId="42" type="halfwidthKatakana" alignment="center"/>
  </si>
  <si>
    <t>既存図及び構造計算書はあるか</t>
    <rPh sb="0" eb="2">
      <t>ｷｿﾞﾝ</t>
    </rPh>
    <rPh sb="2" eb="3">
      <t>ｽﾞ</t>
    </rPh>
    <rPh sb="3" eb="4">
      <t>ｵﾖ</t>
    </rPh>
    <rPh sb="5" eb="7">
      <t>ｺｳｿﾞｳ</t>
    </rPh>
    <rPh sb="7" eb="10">
      <t>ｹｲｻﾝｼｮ</t>
    </rPh>
    <phoneticPr fontId="42" type="halfwidthKatakana" alignment="center"/>
  </si>
  <si>
    <t>解体建物の設備関係撤去と区分したか</t>
    <rPh sb="0" eb="2">
      <t>ｶｲﾀｲ</t>
    </rPh>
    <rPh sb="2" eb="4">
      <t>ﾀﾃﾓﾉ</t>
    </rPh>
    <rPh sb="5" eb="7">
      <t>ｾﾂﾋﾞ</t>
    </rPh>
    <rPh sb="7" eb="9">
      <t>ｶﾝｹｲ</t>
    </rPh>
    <rPh sb="9" eb="11">
      <t>ﾃｯｷｮ</t>
    </rPh>
    <rPh sb="12" eb="14">
      <t>ｸﾌﾞﾝ</t>
    </rPh>
    <phoneticPr fontId="42" type="halfwidthKatakana" alignment="center"/>
  </si>
  <si>
    <t>増築に伴う設備容量を確認したか</t>
    <rPh sb="0" eb="2">
      <t>ｿﾞｳﾁｸ</t>
    </rPh>
    <rPh sb="3" eb="4">
      <t>ﾄﾓﾅ</t>
    </rPh>
    <rPh sb="5" eb="7">
      <t>ｾﾂﾋﾞ</t>
    </rPh>
    <rPh sb="7" eb="9">
      <t>ﾖｳﾘｮｳ</t>
    </rPh>
    <rPh sb="10" eb="12">
      <t>ｶｸﾆﾝ</t>
    </rPh>
    <phoneticPr fontId="42" type="halfwidthKatakana" alignment="center"/>
  </si>
  <si>
    <t>吹き付けアスベストの除去は必要ないか</t>
    <rPh sb="0" eb="1">
      <t>ﾌ</t>
    </rPh>
    <rPh sb="2" eb="3">
      <t>ﾂ</t>
    </rPh>
    <rPh sb="10" eb="12">
      <t>ｼﾞｮｷｮ</t>
    </rPh>
    <rPh sb="13" eb="15">
      <t>ﾋﾂﾖｳ</t>
    </rPh>
    <phoneticPr fontId="42" type="halfwidthKatakana" alignment="center"/>
  </si>
  <si>
    <t>アスベスト含有成形板の撤去はないか</t>
    <rPh sb="5" eb="7">
      <t>ｶﾞﾝﾕｳ</t>
    </rPh>
    <rPh sb="7" eb="9">
      <t>ｾｲｹｲ</t>
    </rPh>
    <rPh sb="9" eb="10">
      <t>ﾊﾞﾝ</t>
    </rPh>
    <rPh sb="11" eb="13">
      <t>ﾃｯｷｮ</t>
    </rPh>
    <phoneticPr fontId="42" type="halfwidthKatakana" alignment="center"/>
  </si>
  <si>
    <t>既存建築物解体の場合、リサイクルの届出は必要ないか</t>
    <rPh sb="0" eb="2">
      <t>ｷｿﾞﾝ</t>
    </rPh>
    <rPh sb="2" eb="5">
      <t>ｹﾝﾁｸﾌﾞﾂ</t>
    </rPh>
    <rPh sb="5" eb="7">
      <t>ｶｲﾀｲ</t>
    </rPh>
    <rPh sb="8" eb="10">
      <t>ﾊﾞｱｲ</t>
    </rPh>
    <rPh sb="17" eb="19">
      <t>ﾄﾄﾞｹﾃﾞ</t>
    </rPh>
    <rPh sb="20" eb="22">
      <t>ﾋﾂﾖｳ</t>
    </rPh>
    <phoneticPr fontId="42" type="halfwidthKatakana" alignment="center"/>
  </si>
  <si>
    <t>ＰＣＢ、フロン、ダイオキシン等はないか</t>
    <rPh sb="14" eb="15">
      <t>ﾅﾄﾞ</t>
    </rPh>
    <phoneticPr fontId="42" type="halfwidthKatakana" alignment="center"/>
  </si>
  <si>
    <t>１．一般事項</t>
    <phoneticPr fontId="42" type="halfwidthKatakana" alignment="center"/>
  </si>
  <si>
    <t>◆設計図等について</t>
    <rPh sb="1" eb="4">
      <t>ｾｯｹｲｽﾞ</t>
    </rPh>
    <rPh sb="4" eb="5">
      <t>ﾅﾄﾞ</t>
    </rPh>
    <phoneticPr fontId="42" type="halfwidthKatakana" alignment="center"/>
  </si>
  <si>
    <t>設計図面の構成は適切か</t>
    <rPh sb="0" eb="2">
      <t>ｾｯｹｲ</t>
    </rPh>
    <rPh sb="2" eb="4">
      <t>ｽﾞﾒﾝ</t>
    </rPh>
    <rPh sb="5" eb="7">
      <t>ｺｳｾｲ</t>
    </rPh>
    <rPh sb="8" eb="10">
      <t>ﾃｷｾﾂ</t>
    </rPh>
    <phoneticPr fontId="42" type="halfwidthKatakana" alignment="center"/>
  </si>
  <si>
    <t>別途工事との施工区分を明確にしているか</t>
    <rPh sb="0" eb="2">
      <t>ﾍﾞｯﾄ</t>
    </rPh>
    <rPh sb="2" eb="4">
      <t>ｺｳｼﾞ</t>
    </rPh>
    <rPh sb="6" eb="8">
      <t>ｾｺｳ</t>
    </rPh>
    <rPh sb="8" eb="10">
      <t>ｸﾌﾞﾝ</t>
    </rPh>
    <rPh sb="11" eb="13">
      <t>ﾒｲｶｸ</t>
    </rPh>
    <phoneticPr fontId="42" type="halfwidthKatakana" alignment="center"/>
  </si>
  <si>
    <t>図面の区分けについて検討したか</t>
    <rPh sb="0" eb="2">
      <t>ｽﾞﾒﾝ</t>
    </rPh>
    <rPh sb="3" eb="5">
      <t>ｸﾜ</t>
    </rPh>
    <rPh sb="10" eb="12">
      <t>ｹﾝﾄｳ</t>
    </rPh>
    <phoneticPr fontId="42" type="halfwidthKatakana" alignment="center"/>
  </si>
  <si>
    <t>図面は「福岡市設計図書作成基準」に基づき作成しているか</t>
    <rPh sb="0" eb="2">
      <t>ｽﾞﾒﾝ</t>
    </rPh>
    <rPh sb="4" eb="7">
      <t>ﾌｸｵｶｼ</t>
    </rPh>
    <rPh sb="7" eb="9">
      <t>ｾｯｹｲ</t>
    </rPh>
    <rPh sb="9" eb="11">
      <t>ﾄｼｮ</t>
    </rPh>
    <rPh sb="11" eb="13">
      <t>ｻｸｾｲ</t>
    </rPh>
    <rPh sb="13" eb="15">
      <t>ｷｼﾞｭﾝ</t>
    </rPh>
    <rPh sb="17" eb="18">
      <t>ﾓﾄ</t>
    </rPh>
    <rPh sb="20" eb="22">
      <t>ｻｸｾｲ</t>
    </rPh>
    <phoneticPr fontId="42" type="halfwidthKatakana" alignment="center"/>
  </si>
  <si>
    <t>工事種別により添付する特記仕様書は適切なものか</t>
    <rPh sb="0" eb="2">
      <t>ｺｳｼﾞ</t>
    </rPh>
    <rPh sb="2" eb="4">
      <t>ｼｭﾍﾞﾂ</t>
    </rPh>
    <rPh sb="7" eb="9">
      <t>ﾃﾝﾌﾟ</t>
    </rPh>
    <rPh sb="11" eb="13">
      <t>ﾄｯｷ</t>
    </rPh>
    <rPh sb="13" eb="16">
      <t>ｼﾖｳｼｮ</t>
    </rPh>
    <rPh sb="17" eb="19">
      <t>ﾃｷｾﾂ</t>
    </rPh>
    <phoneticPr fontId="42" type="halfwidthKatakana" alignment="center"/>
  </si>
  <si>
    <t>数量積算ができる内容になっているか</t>
    <rPh sb="0" eb="2">
      <t>ｽｳﾘｮｳ</t>
    </rPh>
    <rPh sb="2" eb="4">
      <t>ｾｷｻﾝ</t>
    </rPh>
    <rPh sb="8" eb="10">
      <t>ﾅｲﾖｳ</t>
    </rPh>
    <phoneticPr fontId="42" type="halfwidthKatakana" alignment="center"/>
  </si>
  <si>
    <t>◆数量について</t>
    <rPh sb="1" eb="3">
      <t>ｽｳﾘｮｳ</t>
    </rPh>
    <phoneticPr fontId="42" type="halfwidthKatakana" alignment="center"/>
  </si>
  <si>
    <t>／</t>
  </si>
  <si>
    <t>端数処理の確認をしたか</t>
    <rPh sb="0" eb="1">
      <t>ﾊ</t>
    </rPh>
    <rPh sb="1" eb="2">
      <t>ｽｳ</t>
    </rPh>
    <rPh sb="2" eb="4">
      <t>ｼｮﾘ</t>
    </rPh>
    <rPh sb="5" eb="7">
      <t>ｶｸﾆﾝ</t>
    </rPh>
    <phoneticPr fontId="42" type="halfwidthKatakana" alignment="center"/>
  </si>
  <si>
    <t>図面，特記仕様書との整合を行ったか</t>
    <rPh sb="0" eb="2">
      <t>ｽﾞﾒﾝ</t>
    </rPh>
    <rPh sb="3" eb="5">
      <t>ﾄｯｷ</t>
    </rPh>
    <rPh sb="5" eb="8">
      <t>ｼﾖｳｼｮ</t>
    </rPh>
    <rPh sb="10" eb="12">
      <t>ｾｲｺﾞｳ</t>
    </rPh>
    <rPh sb="13" eb="14">
      <t>ｵｺﾅ</t>
    </rPh>
    <phoneticPr fontId="42" type="halfwidthKatakana" alignment="center"/>
  </si>
  <si>
    <t>２．敷地関連等調査事項</t>
    <rPh sb="2" eb="4">
      <t>ｼｷﾁ</t>
    </rPh>
    <rPh sb="4" eb="6">
      <t>ｶﾝﾚﾝ</t>
    </rPh>
    <rPh sb="6" eb="7">
      <t>ﾅﾄﾞ</t>
    </rPh>
    <rPh sb="7" eb="9">
      <t>ﾁｮｳｻ</t>
    </rPh>
    <rPh sb="9" eb="11">
      <t>ｼﾞｺｳ</t>
    </rPh>
    <phoneticPr fontId="42" type="halfwidthKatakana" alignment="center"/>
  </si>
  <si>
    <t>（法令関係）</t>
    <phoneticPr fontId="42" type="halfwidthKatakana" alignment="center"/>
  </si>
  <si>
    <t>用途地域は確認したか</t>
    <rPh sb="0" eb="2">
      <t>ﾖｳﾄ</t>
    </rPh>
    <rPh sb="2" eb="4">
      <t>ﾁｲｷ</t>
    </rPh>
    <rPh sb="5" eb="7">
      <t>ｶｸﾆﾝ</t>
    </rPh>
    <phoneticPr fontId="42" type="halfwidthKatakana" alignment="center"/>
  </si>
  <si>
    <t>防火地域等の確認はしたか</t>
    <rPh sb="0" eb="2">
      <t>ﾎﾞｳｶ</t>
    </rPh>
    <rPh sb="2" eb="4">
      <t>ﾁｲｷ</t>
    </rPh>
    <rPh sb="4" eb="5">
      <t>ﾅﾄﾞ</t>
    </rPh>
    <rPh sb="6" eb="8">
      <t>ｶｸﾆﾝ</t>
    </rPh>
    <phoneticPr fontId="42" type="halfwidthKatakana" alignment="center"/>
  </si>
  <si>
    <t>その他の地区指定等の確認はしたか</t>
    <rPh sb="2" eb="3">
      <t>ﾀ</t>
    </rPh>
    <rPh sb="4" eb="6">
      <t>ﾁｸ</t>
    </rPh>
    <rPh sb="6" eb="8">
      <t>ｼﾃｲ</t>
    </rPh>
    <rPh sb="8" eb="9">
      <t>ﾅﾄﾞ</t>
    </rPh>
    <rPh sb="10" eb="12">
      <t>ｶｸﾆﾝ</t>
    </rPh>
    <phoneticPr fontId="42" type="halfwidthKatakana" alignment="center"/>
  </si>
  <si>
    <t>敷地のうち道路とみなされる部分（セットバック）</t>
    <rPh sb="0" eb="2">
      <t>ｼｷﾁ</t>
    </rPh>
    <rPh sb="5" eb="7">
      <t>ﾄﾞｳﾛ</t>
    </rPh>
    <rPh sb="13" eb="15">
      <t>ﾌﾞﾌﾞﾝ</t>
    </rPh>
    <phoneticPr fontId="42" type="halfwidthKatakana" alignment="center"/>
  </si>
  <si>
    <t>敷地等と道路の関係</t>
    <rPh sb="0" eb="2">
      <t>ｼｷﾁ</t>
    </rPh>
    <rPh sb="2" eb="3">
      <t>ﾅﾄﾞ</t>
    </rPh>
    <rPh sb="4" eb="6">
      <t>ﾄﾞｳﾛ</t>
    </rPh>
    <rPh sb="7" eb="9">
      <t>ｶﾝｹｲ</t>
    </rPh>
    <phoneticPr fontId="42" type="halfwidthKatakana" alignment="center"/>
  </si>
  <si>
    <t>道路内の建築制限</t>
    <rPh sb="0" eb="2">
      <t>ﾄﾞｳﾛ</t>
    </rPh>
    <rPh sb="2" eb="3">
      <t>ﾅｲ</t>
    </rPh>
    <rPh sb="4" eb="6">
      <t>ｹﾝﾁｸ</t>
    </rPh>
    <rPh sb="6" eb="8">
      <t>ｾｲｹﾞﾝ</t>
    </rPh>
    <phoneticPr fontId="42" type="halfwidthKatakana" alignment="center"/>
  </si>
  <si>
    <t>建ペイ率、容積率の確認はしたか</t>
    <rPh sb="0" eb="1">
      <t>ｹﾝ</t>
    </rPh>
    <rPh sb="3" eb="4">
      <t>ﾘﾂ</t>
    </rPh>
    <rPh sb="5" eb="7">
      <t>ﾖｳｾｷ</t>
    </rPh>
    <rPh sb="7" eb="8">
      <t>ﾘﾂ</t>
    </rPh>
    <rPh sb="9" eb="11">
      <t>ｶｸﾆﾝ</t>
    </rPh>
    <phoneticPr fontId="42" type="halfwidthKatakana" alignment="center"/>
  </si>
  <si>
    <t>第一種低層住居専用地域内における外壁の後退距離</t>
    <rPh sb="0" eb="3">
      <t>ﾀﾞｲｲｯｼｭ</t>
    </rPh>
    <rPh sb="3" eb="5">
      <t>ﾃｲｿｳ</t>
    </rPh>
    <rPh sb="5" eb="7">
      <t>ｼﾞｭｳｷｮ</t>
    </rPh>
    <rPh sb="7" eb="9">
      <t>ｾﾝﾖｳ</t>
    </rPh>
    <rPh sb="9" eb="12">
      <t>ﾁｲｷﾅｲ</t>
    </rPh>
    <rPh sb="16" eb="18">
      <t>ｶﾞｲﾍｷ</t>
    </rPh>
    <rPh sb="19" eb="21">
      <t>ｺｳﾀｲ</t>
    </rPh>
    <rPh sb="21" eb="23">
      <t>ｷｮﾘ</t>
    </rPh>
    <phoneticPr fontId="42" type="halfwidthKatakana" alignment="center"/>
  </si>
  <si>
    <t>第一種低層住居専用地域内における建築物の高さの限度</t>
    <rPh sb="0" eb="3">
      <t>ﾀﾞｲｲｯｼｭ</t>
    </rPh>
    <rPh sb="3" eb="5">
      <t>ﾃｲｿｳ</t>
    </rPh>
    <rPh sb="5" eb="7">
      <t>ｼﾞｭｳｷｮ</t>
    </rPh>
    <rPh sb="7" eb="9">
      <t>ｾﾝﾖｳ</t>
    </rPh>
    <rPh sb="9" eb="12">
      <t>ﾁｲｷﾅｲ</t>
    </rPh>
    <rPh sb="16" eb="19">
      <t>ｹﾝﾁｸﾌﾞﾂ</t>
    </rPh>
    <rPh sb="20" eb="21">
      <t>ﾀｶ</t>
    </rPh>
    <rPh sb="23" eb="25">
      <t>ｹﾞﾝﾄﾞ</t>
    </rPh>
    <phoneticPr fontId="42" type="halfwidthKatakana" alignment="center"/>
  </si>
  <si>
    <t>建築物の各部分の高さ（道路斜線）</t>
    <rPh sb="0" eb="3">
      <t>ｹﾝﾁｸﾌﾞﾂ</t>
    </rPh>
    <rPh sb="4" eb="7">
      <t>ｶｸﾌﾞﾌﾞﾝ</t>
    </rPh>
    <rPh sb="8" eb="9">
      <t>ﾀｶ</t>
    </rPh>
    <rPh sb="11" eb="13">
      <t>ﾄﾞｳﾛ</t>
    </rPh>
    <rPh sb="13" eb="15">
      <t>ｼｬｾﾝ</t>
    </rPh>
    <phoneticPr fontId="42" type="halfwidthKatakana" alignment="center"/>
  </si>
  <si>
    <t>建築物の各部分の高さ（隣地斜線）</t>
    <rPh sb="0" eb="3">
      <t>ｹﾝﾁｸﾌﾞﾂ</t>
    </rPh>
    <rPh sb="4" eb="7">
      <t>ｶｸﾌﾞﾌﾞﾝ</t>
    </rPh>
    <rPh sb="8" eb="9">
      <t>ﾀｶ</t>
    </rPh>
    <rPh sb="11" eb="13">
      <t>ﾘﾝﾁ</t>
    </rPh>
    <rPh sb="13" eb="15">
      <t>ｼｬｾﾝ</t>
    </rPh>
    <phoneticPr fontId="42" type="halfwidthKatakana" alignment="center"/>
  </si>
  <si>
    <t>建築物の各部分の高さ（北側斜線）</t>
    <rPh sb="0" eb="3">
      <t>ｹﾝﾁｸﾌﾞﾂ</t>
    </rPh>
    <rPh sb="4" eb="7">
      <t>ｶｸﾌﾞﾌﾞﾝ</t>
    </rPh>
    <rPh sb="8" eb="9">
      <t>ﾀｶ</t>
    </rPh>
    <rPh sb="11" eb="13">
      <t>ｷﾀｶﾞﾜ</t>
    </rPh>
    <rPh sb="13" eb="15">
      <t>ｼｬｾﾝ</t>
    </rPh>
    <phoneticPr fontId="42" type="halfwidthKatakana" alignment="center"/>
  </si>
  <si>
    <t>日影規制の確認はしたか</t>
    <rPh sb="0" eb="2">
      <t>ﾋｶｹﾞ</t>
    </rPh>
    <rPh sb="2" eb="4">
      <t>ｷｾｲ</t>
    </rPh>
    <rPh sb="5" eb="7">
      <t>ｶｸﾆﾝ</t>
    </rPh>
    <phoneticPr fontId="42" type="halfwidthKatakana" alignment="center"/>
  </si>
  <si>
    <t>高度地区の確認はしたか</t>
    <rPh sb="0" eb="2">
      <t>ｺｳﾄﾞ</t>
    </rPh>
    <rPh sb="2" eb="4">
      <t>ﾁｸ</t>
    </rPh>
    <rPh sb="5" eb="7">
      <t>ｶｸﾆﾝ</t>
    </rPh>
    <phoneticPr fontId="42" type="halfwidthKatakana" alignment="center"/>
  </si>
  <si>
    <t>その他の地域地区の確認はしたか</t>
    <rPh sb="2" eb="3">
      <t>ﾀ</t>
    </rPh>
    <rPh sb="4" eb="6">
      <t>ﾁｲｷ</t>
    </rPh>
    <rPh sb="6" eb="8">
      <t>ﾁｸ</t>
    </rPh>
    <rPh sb="9" eb="11">
      <t>ｶｸﾆﾝ</t>
    </rPh>
    <phoneticPr fontId="42" type="halfwidthKatakana" alignment="center"/>
  </si>
  <si>
    <t>消防法等のその他の関係法令を確認したか</t>
    <rPh sb="0" eb="3">
      <t>ｼｮｳﾎﾞｳﾎｳ</t>
    </rPh>
    <rPh sb="3" eb="4">
      <t>ﾅﾄﾞ</t>
    </rPh>
    <rPh sb="7" eb="8">
      <t>ﾀ</t>
    </rPh>
    <rPh sb="9" eb="11">
      <t>ｶﾝｹｲ</t>
    </rPh>
    <rPh sb="11" eb="13">
      <t>ﾎｳﾚｲ</t>
    </rPh>
    <rPh sb="14" eb="16">
      <t>ｶｸﾆﾝ</t>
    </rPh>
    <phoneticPr fontId="42" type="halfwidthKatakana" alignment="center"/>
  </si>
  <si>
    <t>計画通知の提出はしたか</t>
    <rPh sb="0" eb="2">
      <t>ｹｲｶｸ</t>
    </rPh>
    <rPh sb="2" eb="4">
      <t>ﾂｳﾁ</t>
    </rPh>
    <rPh sb="5" eb="7">
      <t>ﾃｲｼｭﾂ</t>
    </rPh>
    <phoneticPr fontId="42" type="halfwidthKatakana" alignment="center"/>
  </si>
  <si>
    <t>敷地境界線の確認はしたか</t>
    <rPh sb="0" eb="2">
      <t>ｼｷﾁ</t>
    </rPh>
    <rPh sb="2" eb="5">
      <t>ｷｮｳｶｲｾﾝ</t>
    </rPh>
    <rPh sb="6" eb="8">
      <t>ｶｸﾆﾝ</t>
    </rPh>
    <phoneticPr fontId="42" type="halfwidthKatakana" alignment="center"/>
  </si>
  <si>
    <t>（既存建物）</t>
    <rPh sb="1" eb="3">
      <t>ｷｿﾞﾝ</t>
    </rPh>
    <rPh sb="3" eb="5">
      <t>ﾀﾃﾓﾉ</t>
    </rPh>
    <phoneticPr fontId="42" type="halfwidthKatakana" alignment="center"/>
  </si>
  <si>
    <t>３．工事関連調査事項</t>
    <rPh sb="2" eb="4">
      <t>ｺｳｼﾞ</t>
    </rPh>
    <rPh sb="4" eb="6">
      <t>ｶﾝﾚﾝ</t>
    </rPh>
    <rPh sb="6" eb="8">
      <t>ﾁｮｳｻ</t>
    </rPh>
    <rPh sb="8" eb="10">
      <t>ｼﾞｺｳ</t>
    </rPh>
    <phoneticPr fontId="42" type="halfwidthKatakana" alignment="center"/>
  </si>
  <si>
    <t>（ 一般事項）</t>
    <rPh sb="2" eb="4">
      <t>ｲｯﾊﾟﾝ</t>
    </rPh>
    <rPh sb="4" eb="6">
      <t>ｼﾞｺｳ</t>
    </rPh>
    <phoneticPr fontId="42" type="halfwidthKatakana" alignment="center"/>
  </si>
  <si>
    <t>現場の道路の交通規制はないか</t>
    <rPh sb="0" eb="2">
      <t>ｹﾞﾝﾊﾞ</t>
    </rPh>
    <rPh sb="3" eb="5">
      <t>ﾄﾞｳﾛ</t>
    </rPh>
    <rPh sb="6" eb="8">
      <t>ｺｳﾂｳ</t>
    </rPh>
    <rPh sb="8" eb="10">
      <t>ｷｾｲ</t>
    </rPh>
    <phoneticPr fontId="42" type="halfwidthKatakana" alignment="center"/>
  </si>
  <si>
    <t>敷地まで工事関係車両が進入できるか</t>
    <rPh sb="0" eb="2">
      <t>ｼｷﾁ</t>
    </rPh>
    <rPh sb="4" eb="6">
      <t>ｺｳｼﾞ</t>
    </rPh>
    <rPh sb="6" eb="8">
      <t>ｶﾝｹｲ</t>
    </rPh>
    <rPh sb="8" eb="10">
      <t>ｼｬﾘｮｳ</t>
    </rPh>
    <rPh sb="11" eb="13">
      <t>ｼﾝﾆｭｳ</t>
    </rPh>
    <phoneticPr fontId="42" type="halfwidthKatakana" alignment="center"/>
  </si>
  <si>
    <t>道路占用許可は必要ないか（足場設置可能か）</t>
    <rPh sb="0" eb="1">
      <t>ﾄﾞｳ</t>
    </rPh>
    <rPh sb="1" eb="2">
      <t>ﾛ</t>
    </rPh>
    <rPh sb="2" eb="4">
      <t>ｾﾝﾖｳ</t>
    </rPh>
    <rPh sb="4" eb="6">
      <t>ｷｮｶ</t>
    </rPh>
    <rPh sb="7" eb="9">
      <t>ﾋﾂﾖｳ</t>
    </rPh>
    <rPh sb="13" eb="15">
      <t>ｱｼﾊﾞ</t>
    </rPh>
    <rPh sb="15" eb="17">
      <t>ｾｯﾁ</t>
    </rPh>
    <rPh sb="17" eb="19">
      <t>ｶﾉｳ</t>
    </rPh>
    <phoneticPr fontId="42" type="halfwidthKatakana" alignment="center"/>
  </si>
  <si>
    <t>工事範囲は確認したか</t>
    <rPh sb="0" eb="2">
      <t>ｺｳｼﾞ</t>
    </rPh>
    <rPh sb="2" eb="4">
      <t>ﾊﾝｲ</t>
    </rPh>
    <rPh sb="5" eb="7">
      <t>ｶｸﾆﾝ</t>
    </rPh>
    <phoneticPr fontId="42" type="halfwidthKatakana" alignment="center"/>
  </si>
  <si>
    <t>工事用地内の仮囲い位置及び種類は協議したか</t>
    <rPh sb="0" eb="3">
      <t>ｺｳｼﾞﾖｳ</t>
    </rPh>
    <rPh sb="3" eb="5">
      <t>ﾁﾅｲ</t>
    </rPh>
    <rPh sb="6" eb="7">
      <t>ｶﾘ</t>
    </rPh>
    <rPh sb="7" eb="8">
      <t>ｶｺ</t>
    </rPh>
    <rPh sb="9" eb="11">
      <t>ｲﾁ</t>
    </rPh>
    <rPh sb="11" eb="12">
      <t>ｵﾖ</t>
    </rPh>
    <rPh sb="13" eb="15">
      <t>ｼｭﾙｲ</t>
    </rPh>
    <rPh sb="16" eb="18">
      <t>ｷｮｳｷﾞ</t>
    </rPh>
    <phoneticPr fontId="42" type="halfwidthKatakana" alignment="center"/>
  </si>
  <si>
    <t>保存樹木等はないか</t>
    <rPh sb="0" eb="2">
      <t>ﾎｿﾞﾝ</t>
    </rPh>
    <rPh sb="2" eb="4">
      <t>ｼﾞｭﾓｸ</t>
    </rPh>
    <rPh sb="4" eb="5">
      <t>ﾅﾄﾞ</t>
    </rPh>
    <phoneticPr fontId="42" type="halfwidthKatakana" alignment="center"/>
  </si>
  <si>
    <t>工事用地及び進入路に樹木、花壇、架線等の障害はないか</t>
    <rPh sb="0" eb="3">
      <t>ｺｳｼﾞﾖｳ</t>
    </rPh>
    <rPh sb="3" eb="4">
      <t>ﾁ</t>
    </rPh>
    <rPh sb="4" eb="5">
      <t>ｵﾖ</t>
    </rPh>
    <rPh sb="6" eb="9">
      <t>ｼﾝﾆｭｳﾛ</t>
    </rPh>
    <rPh sb="10" eb="12">
      <t>ｼﾞｭﾓｸ</t>
    </rPh>
    <rPh sb="13" eb="15">
      <t>ｶﾀﾞﾝ</t>
    </rPh>
    <rPh sb="16" eb="18">
      <t>ｶｾﾝ</t>
    </rPh>
    <rPh sb="18" eb="19">
      <t>ﾅﾄﾞ</t>
    </rPh>
    <rPh sb="20" eb="22">
      <t>ｼｮｳｶﾞｲ</t>
    </rPh>
    <phoneticPr fontId="42" type="halfwidthKatakana" alignment="center"/>
  </si>
  <si>
    <t>足場及び養生シート等について検討したか</t>
    <rPh sb="0" eb="2">
      <t>ｱｼﾊﾞ</t>
    </rPh>
    <rPh sb="2" eb="3">
      <t>ｵﾖ</t>
    </rPh>
    <rPh sb="4" eb="6">
      <t>ﾖｳｾｲ</t>
    </rPh>
    <rPh sb="9" eb="10">
      <t>ﾅﾄﾞ</t>
    </rPh>
    <rPh sb="14" eb="16">
      <t>ｹﾝﾄｳ</t>
    </rPh>
    <phoneticPr fontId="42" type="halfwidthKatakana" alignment="center"/>
  </si>
  <si>
    <t>隣地の建物に対する工事による振動及び騒音等による配慮はしているか</t>
    <rPh sb="0" eb="2">
      <t>ﾘﾝﾁ</t>
    </rPh>
    <rPh sb="3" eb="5">
      <t>ﾀﾃﾓﾉ</t>
    </rPh>
    <rPh sb="6" eb="7">
      <t>ﾀｲ</t>
    </rPh>
    <rPh sb="9" eb="11">
      <t>ｺｳｼﾞ</t>
    </rPh>
    <rPh sb="14" eb="16">
      <t>ｼﾝﾄﾞｳ</t>
    </rPh>
    <rPh sb="16" eb="17">
      <t>ｵﾖ</t>
    </rPh>
    <rPh sb="18" eb="20">
      <t>ｿｳｵﾝ</t>
    </rPh>
    <rPh sb="20" eb="21">
      <t>ﾅﾄﾞ</t>
    </rPh>
    <rPh sb="24" eb="26">
      <t>ﾊｲﾘｮ</t>
    </rPh>
    <phoneticPr fontId="42" type="halfwidthKatakana" alignment="center"/>
  </si>
  <si>
    <t>現場事務所を建てるスペースはあるか</t>
    <rPh sb="0" eb="2">
      <t>ｹﾞﾝﾊﾞ</t>
    </rPh>
    <rPh sb="2" eb="5">
      <t>ｼﾞﾑｼｮ</t>
    </rPh>
    <rPh sb="6" eb="7">
      <t>ﾀ</t>
    </rPh>
    <phoneticPr fontId="42" type="halfwidthKatakana" alignment="center"/>
  </si>
  <si>
    <t>工事敷地外に現場事務所を建てる場合、賃貸料をみているか</t>
    <rPh sb="0" eb="2">
      <t>ｺｳｼﾞ</t>
    </rPh>
    <rPh sb="2" eb="4">
      <t>ｼｷﾁ</t>
    </rPh>
    <rPh sb="4" eb="5">
      <t>ｶﾞｲ</t>
    </rPh>
    <rPh sb="6" eb="8">
      <t>ｹﾞﾝﾊﾞ</t>
    </rPh>
    <rPh sb="8" eb="11">
      <t>ｼﾞﾑｼｮ</t>
    </rPh>
    <rPh sb="12" eb="13">
      <t>ﾀ</t>
    </rPh>
    <rPh sb="15" eb="17">
      <t>ﾊﾞｱｲ</t>
    </rPh>
    <rPh sb="18" eb="21">
      <t>ﾁﾝﾀｲﾘｮｳ</t>
    </rPh>
    <phoneticPr fontId="42" type="halfwidthKatakana" alignment="center"/>
  </si>
  <si>
    <t>工事関係車両の駐車スペースはあるか</t>
    <rPh sb="0" eb="2">
      <t>ｺｳｼﾞ</t>
    </rPh>
    <rPh sb="2" eb="4">
      <t>ｶﾝｹｲ</t>
    </rPh>
    <rPh sb="4" eb="6">
      <t>ｼｬﾘｮｳ</t>
    </rPh>
    <rPh sb="7" eb="9">
      <t>ﾁｭｳｼｬ</t>
    </rPh>
    <phoneticPr fontId="42" type="halfwidthKatakana" alignment="center"/>
  </si>
  <si>
    <t>工事用水及び電気は使用できるか</t>
    <rPh sb="0" eb="2">
      <t>ｺｳｼﾞ</t>
    </rPh>
    <rPh sb="2" eb="4">
      <t>ﾖｳｽｲ</t>
    </rPh>
    <rPh sb="4" eb="5">
      <t>ｵﾖ</t>
    </rPh>
    <rPh sb="6" eb="8">
      <t>ﾃﾞﾝｷ</t>
    </rPh>
    <rPh sb="9" eb="11">
      <t>ｼﾖｳ</t>
    </rPh>
    <phoneticPr fontId="42" type="halfwidthKatakana" alignment="center"/>
  </si>
  <si>
    <t>杭打機及びクレーンの敷地内での作業は可能か</t>
    <rPh sb="0" eb="1">
      <t>ｸｲ</t>
    </rPh>
    <rPh sb="1" eb="2">
      <t>ｳ</t>
    </rPh>
    <rPh sb="2" eb="3">
      <t>ｷ</t>
    </rPh>
    <rPh sb="3" eb="4">
      <t>ｵﾖ</t>
    </rPh>
    <rPh sb="10" eb="13">
      <t>ｼｷﾁﾅｲ</t>
    </rPh>
    <rPh sb="15" eb="17">
      <t>ｻｷﾞｮｳ</t>
    </rPh>
    <rPh sb="18" eb="20">
      <t>ｶﾉｳ</t>
    </rPh>
    <phoneticPr fontId="42" type="halfwidthKatakana" alignment="center"/>
  </si>
  <si>
    <t>残土等の仮置場はあるか</t>
    <rPh sb="0" eb="2">
      <t>ｻﾞﾝﾄﾞ</t>
    </rPh>
    <rPh sb="2" eb="3">
      <t>ﾅﾄﾞ</t>
    </rPh>
    <rPh sb="4" eb="5">
      <t>ｶﾘ</t>
    </rPh>
    <rPh sb="5" eb="7">
      <t>ｵｷﾊﾞ</t>
    </rPh>
    <phoneticPr fontId="42" type="halfwidthKatakana" alignment="center"/>
  </si>
  <si>
    <t>工事用地の原状回復程度を協議したか</t>
    <rPh sb="0" eb="2">
      <t>ｺｳｼﾞ</t>
    </rPh>
    <rPh sb="2" eb="4">
      <t>ﾖｳﾁ</t>
    </rPh>
    <rPh sb="5" eb="7">
      <t>ｹﾞﾝｼﾞｮｳ</t>
    </rPh>
    <rPh sb="7" eb="9">
      <t>ｶｲﾌｸ</t>
    </rPh>
    <rPh sb="9" eb="11">
      <t>ﾃｲﾄﾞ</t>
    </rPh>
    <rPh sb="12" eb="14">
      <t>ｷｮｳｷﾞ</t>
    </rPh>
    <phoneticPr fontId="42" type="halfwidthKatakana" alignment="center"/>
  </si>
  <si>
    <t>４．プランニング</t>
    <phoneticPr fontId="42" type="halfwidthKatakana" alignment="center"/>
  </si>
  <si>
    <t>グリーン調達品目を考慮したか</t>
    <rPh sb="4" eb="6">
      <t>ﾁｮｳﾀﾂ</t>
    </rPh>
    <rPh sb="6" eb="8">
      <t>ﾋﾝﾓｸ</t>
    </rPh>
    <rPh sb="9" eb="11">
      <t>ｺｳﾘｮ</t>
    </rPh>
    <phoneticPr fontId="42" type="halfwidthKatakana" alignment="center"/>
  </si>
  <si>
    <t>ＶＯＣ対策を検討したか</t>
    <rPh sb="3" eb="5">
      <t>ﾀｲｻｸ</t>
    </rPh>
    <rPh sb="6" eb="8">
      <t>ｹﾝﾄｳ</t>
    </rPh>
    <phoneticPr fontId="42" type="halfwidthKatakana" alignment="center"/>
  </si>
  <si>
    <t>リサイクル法の届出は必要ないか</t>
    <rPh sb="5" eb="6">
      <t>ﾎｳ</t>
    </rPh>
    <rPh sb="7" eb="9">
      <t>ﾄﾄﾞｹﾃﾞ</t>
    </rPh>
    <rPh sb="10" eb="12">
      <t>ﾋﾂﾖｳ</t>
    </rPh>
    <phoneticPr fontId="42" type="halfwidthKatakana" alignment="center"/>
  </si>
  <si>
    <t>コスト縮減を考慮したか</t>
    <rPh sb="3" eb="5">
      <t>ｼｭｸｹﾞﾝ</t>
    </rPh>
    <rPh sb="6" eb="8">
      <t>ｺｳﾘｮ</t>
    </rPh>
    <phoneticPr fontId="42" type="halfwidthKatakana" alignment="center"/>
  </si>
  <si>
    <t>身障者に対する配慮はされているか（福祉のまちづくり条例）</t>
    <rPh sb="0" eb="3">
      <t>ｼﾝｼｮｳｼｬ</t>
    </rPh>
    <rPh sb="4" eb="5">
      <t>ﾀｲ</t>
    </rPh>
    <rPh sb="7" eb="9">
      <t>ﾊｲﾘｮ</t>
    </rPh>
    <rPh sb="17" eb="19">
      <t>ﾌｸｼ</t>
    </rPh>
    <rPh sb="25" eb="27">
      <t>ｼﾞｮｳﾚｲ</t>
    </rPh>
    <phoneticPr fontId="42" type="halfwidthKatakana" alignment="center"/>
  </si>
  <si>
    <t xml:space="preserve"> （平面図）</t>
    <rPh sb="2" eb="5">
      <t>ﾍｲﾒﾝｽﾞ</t>
    </rPh>
    <phoneticPr fontId="42" type="halfwidthKatakana" alignment="center"/>
  </si>
  <si>
    <t>動線の方向と扉の開き勝手は適切か</t>
    <rPh sb="0" eb="2">
      <t>ﾄﾞｳｾﾝ</t>
    </rPh>
    <rPh sb="3" eb="5">
      <t>ﾎｳｺｳ</t>
    </rPh>
    <rPh sb="6" eb="7">
      <t>ﾄﾋﾞﾗ</t>
    </rPh>
    <rPh sb="8" eb="9">
      <t>ﾋﾗ</t>
    </rPh>
    <rPh sb="10" eb="12">
      <t>ｶｯﾃ</t>
    </rPh>
    <rPh sb="13" eb="15">
      <t>ﾃｷｾﾂ</t>
    </rPh>
    <phoneticPr fontId="42" type="halfwidthKatakana" alignment="center"/>
  </si>
  <si>
    <t>プライバシーの必要な扉の開き勝手は適切か</t>
    <rPh sb="7" eb="9">
      <t>ﾋﾂﾖｳ</t>
    </rPh>
    <rPh sb="10" eb="11">
      <t>ﾄﾋﾞﾗ</t>
    </rPh>
    <rPh sb="12" eb="13">
      <t>ﾋﾗ</t>
    </rPh>
    <rPh sb="14" eb="16">
      <t>ｶｯﾃ</t>
    </rPh>
    <rPh sb="17" eb="19">
      <t>ﾃｷｾﾂ</t>
    </rPh>
    <phoneticPr fontId="42" type="halfwidthKatakana" alignment="center"/>
  </si>
  <si>
    <t>収納スペースは十分か</t>
    <rPh sb="0" eb="2">
      <t>ｼｭｳﾉｳ</t>
    </rPh>
    <rPh sb="7" eb="9">
      <t>ｼﾞｭｳﾌﾞﾝ</t>
    </rPh>
    <phoneticPr fontId="42" type="halfwidthKatakana" alignment="center"/>
  </si>
  <si>
    <t>救助袋、消化器ボックスの位置は適当か、又通行に支障はないか</t>
    <rPh sb="0" eb="2">
      <t>ｷｭｳｼﾞｮ</t>
    </rPh>
    <rPh sb="2" eb="3">
      <t>ﾌｸﾛ</t>
    </rPh>
    <rPh sb="4" eb="7">
      <t>ｼｮｳｶｷ</t>
    </rPh>
    <rPh sb="12" eb="14">
      <t>ｲﾁ</t>
    </rPh>
    <rPh sb="15" eb="17">
      <t>ﾃｷﾄｳ</t>
    </rPh>
    <rPh sb="19" eb="20">
      <t>ﾏﾀ</t>
    </rPh>
    <rPh sb="20" eb="22">
      <t>ﾂｳｺｳ</t>
    </rPh>
    <rPh sb="23" eb="25">
      <t>ｼｼｮｳ</t>
    </rPh>
    <phoneticPr fontId="42" type="halfwidthKatakana" alignment="center"/>
  </si>
  <si>
    <t>採光、通風、換気を考慮したか</t>
    <rPh sb="0" eb="2">
      <t>ｻｲｺｳ</t>
    </rPh>
    <rPh sb="3" eb="5">
      <t>ﾂｳﾌｳ</t>
    </rPh>
    <rPh sb="6" eb="8">
      <t>ｶﾝｷ</t>
    </rPh>
    <rPh sb="9" eb="11">
      <t>ｺｳﾘｮ</t>
    </rPh>
    <phoneticPr fontId="42" type="halfwidthKatakana" alignment="center"/>
  </si>
  <si>
    <t>耐震要素はバランスよく配慮されているか</t>
    <rPh sb="0" eb="2">
      <t>ﾀｲｼﾝ</t>
    </rPh>
    <rPh sb="2" eb="4">
      <t>ﾖｳｿ</t>
    </rPh>
    <rPh sb="11" eb="13">
      <t>ﾊｲﾘｮ</t>
    </rPh>
    <phoneticPr fontId="42" type="halfwidthKatakana" alignment="center"/>
  </si>
  <si>
    <t>吹抜け等は落下防止、照明器具について考慮したか</t>
    <rPh sb="0" eb="1">
      <t>ﾌ</t>
    </rPh>
    <rPh sb="1" eb="2">
      <t>ﾇ</t>
    </rPh>
    <rPh sb="3" eb="4">
      <t>ﾅﾄﾞ</t>
    </rPh>
    <rPh sb="5" eb="7">
      <t>ﾗｯｶ</t>
    </rPh>
    <rPh sb="7" eb="9">
      <t>ﾎﾞｳｼ</t>
    </rPh>
    <rPh sb="10" eb="12">
      <t>ｼｮｳﾒｲ</t>
    </rPh>
    <rPh sb="12" eb="14">
      <t>ｷｸﾞ</t>
    </rPh>
    <rPh sb="18" eb="20">
      <t>ｺｳﾘｮ</t>
    </rPh>
    <phoneticPr fontId="42" type="halfwidthKatakana" alignment="center"/>
  </si>
  <si>
    <t>サイン計画を考慮したか</t>
    <rPh sb="3" eb="5">
      <t>ｹｲｶｸ</t>
    </rPh>
    <rPh sb="6" eb="8">
      <t>ｺｳﾘｮ</t>
    </rPh>
    <phoneticPr fontId="42" type="halfwidthKatakana" alignment="center"/>
  </si>
  <si>
    <t>人、物及び塵芥の動線は適切か</t>
    <rPh sb="0" eb="1">
      <t>ﾋﾄ</t>
    </rPh>
    <rPh sb="2" eb="3">
      <t>ﾓﾉ</t>
    </rPh>
    <rPh sb="3" eb="4">
      <t>ｵﾖ</t>
    </rPh>
    <rPh sb="5" eb="6">
      <t>ｼﾞﾝ</t>
    </rPh>
    <rPh sb="6" eb="7">
      <t>ｱｸﾀ</t>
    </rPh>
    <rPh sb="8" eb="10">
      <t>ﾄﾞｳｾﾝ</t>
    </rPh>
    <rPh sb="11" eb="13">
      <t>ﾃｷｾﾂ</t>
    </rPh>
    <phoneticPr fontId="42" type="halfwidthKatakana" alignment="center"/>
  </si>
  <si>
    <t>各室の広さ及び形は適切か</t>
    <rPh sb="0" eb="2">
      <t>ｶｸｼﾂ</t>
    </rPh>
    <rPh sb="3" eb="4">
      <t>ﾋﾛ</t>
    </rPh>
    <rPh sb="5" eb="6">
      <t>ｵﾖ</t>
    </rPh>
    <rPh sb="7" eb="8">
      <t>ｶﾀﾁ</t>
    </rPh>
    <rPh sb="9" eb="11">
      <t>ﾃｷｾﾂ</t>
    </rPh>
    <phoneticPr fontId="42" type="halfwidthKatakana" alignment="center"/>
  </si>
  <si>
    <t>開口部の位置は隣地プライバシーを配慮したか</t>
    <rPh sb="0" eb="3">
      <t>ｶｲｺｳﾌﾞ</t>
    </rPh>
    <rPh sb="4" eb="6">
      <t>ｲﾁ</t>
    </rPh>
    <rPh sb="7" eb="9">
      <t>ﾘﾝﾁ</t>
    </rPh>
    <rPh sb="16" eb="18">
      <t>ﾊｲﾘｮ</t>
    </rPh>
    <phoneticPr fontId="42" type="halfwidthKatakana" alignment="center"/>
  </si>
  <si>
    <t>機械室等の扉の大きさは、設備機器の入る大きさか、又搬入経路は適切か</t>
    <rPh sb="0" eb="3">
      <t>ｷｶｲｼﾂ</t>
    </rPh>
    <rPh sb="3" eb="4">
      <t>ﾅﾄﾞ</t>
    </rPh>
    <rPh sb="5" eb="6">
      <t>ﾄﾋﾞﾗ</t>
    </rPh>
    <rPh sb="7" eb="8">
      <t>ｵｵ</t>
    </rPh>
    <rPh sb="12" eb="14">
      <t>ｾﾂﾋﾞ</t>
    </rPh>
    <rPh sb="14" eb="16">
      <t>ｷｷ</t>
    </rPh>
    <rPh sb="17" eb="18">
      <t>ﾊｲ</t>
    </rPh>
    <rPh sb="19" eb="20">
      <t>ｵｵ</t>
    </rPh>
    <rPh sb="24" eb="25">
      <t>ﾏﾀ</t>
    </rPh>
    <rPh sb="25" eb="27">
      <t>ﾊﾝﾆｭｳ</t>
    </rPh>
    <rPh sb="27" eb="29">
      <t>ｹｲﾛ</t>
    </rPh>
    <rPh sb="30" eb="32">
      <t>ﾃｷｾﾂ</t>
    </rPh>
    <phoneticPr fontId="42" type="halfwidthKatakana" alignment="center"/>
  </si>
  <si>
    <t>機械室などの音の出る部屋の上下、左右の防音対策並びに防振を配慮したか</t>
    <rPh sb="0" eb="3">
      <t>ｷｶｲｼﾂ</t>
    </rPh>
    <rPh sb="6" eb="7">
      <t>ｵﾄ</t>
    </rPh>
    <rPh sb="8" eb="9">
      <t>ﾃﾞ</t>
    </rPh>
    <rPh sb="10" eb="12">
      <t>ﾍﾔ</t>
    </rPh>
    <rPh sb="13" eb="15">
      <t>ｼﾞｮｳｹﾞ</t>
    </rPh>
    <rPh sb="16" eb="18">
      <t>ｻﾕｳ</t>
    </rPh>
    <rPh sb="19" eb="21">
      <t>ﾎﾞｳｵﾝ</t>
    </rPh>
    <rPh sb="21" eb="23">
      <t>ﾀｲｻｸ</t>
    </rPh>
    <rPh sb="23" eb="24">
      <t>ﾅﾗ</t>
    </rPh>
    <rPh sb="26" eb="28">
      <t>ﾎﾞｳｼﾝ</t>
    </rPh>
    <rPh sb="29" eb="31">
      <t>ﾊｲﾘｮ</t>
    </rPh>
    <phoneticPr fontId="42" type="halfwidthKatakana" alignment="center"/>
  </si>
  <si>
    <t>D.S、P.S便所等の上下階との位置関係は良いか、又大きさは適当か</t>
    <rPh sb="7" eb="9">
      <t>ﾍﾞﾝｼﾞｮ</t>
    </rPh>
    <rPh sb="9" eb="10">
      <t>ﾅﾄﾞ</t>
    </rPh>
    <rPh sb="11" eb="13">
      <t>ｼﾞｮｳｹﾞ</t>
    </rPh>
    <rPh sb="13" eb="14">
      <t>ｶｲ</t>
    </rPh>
    <rPh sb="16" eb="18">
      <t>ｲﾁ</t>
    </rPh>
    <rPh sb="18" eb="20">
      <t>ｶﾝｹｲ</t>
    </rPh>
    <rPh sb="21" eb="22">
      <t>ﾖ</t>
    </rPh>
    <rPh sb="25" eb="26">
      <t>ﾏﾀ</t>
    </rPh>
    <rPh sb="26" eb="27">
      <t>ｵｵ</t>
    </rPh>
    <rPh sb="30" eb="32">
      <t>ﾃｷﾄｳ</t>
    </rPh>
    <phoneticPr fontId="42" type="halfwidthKatakana" alignment="center"/>
  </si>
  <si>
    <t>便所の便器方向とブース扉の開き勝手は適切か</t>
    <rPh sb="0" eb="2">
      <t>ﾍﾞﾝｼﾞｮ</t>
    </rPh>
    <rPh sb="3" eb="5">
      <t>ﾍﾞﾝｷ</t>
    </rPh>
    <rPh sb="5" eb="7">
      <t>ﾎｳｺｳ</t>
    </rPh>
    <rPh sb="11" eb="12">
      <t>ﾄﾋﾞﾗ</t>
    </rPh>
    <rPh sb="13" eb="14">
      <t>ﾋﾗ</t>
    </rPh>
    <rPh sb="15" eb="17">
      <t>ｶｯﾃ</t>
    </rPh>
    <rPh sb="18" eb="20">
      <t>ﾃｷｾﾂ</t>
    </rPh>
    <phoneticPr fontId="42" type="halfwidthKatakana" alignment="center"/>
  </si>
  <si>
    <t>扉とスイッチ並びにコンセントの位置関係は適切か</t>
    <rPh sb="0" eb="1">
      <t>ﾄﾋﾞﾗ</t>
    </rPh>
    <rPh sb="6" eb="7">
      <t>ﾅﾗ</t>
    </rPh>
    <rPh sb="15" eb="17">
      <t>ｲﾁ</t>
    </rPh>
    <rPh sb="17" eb="19">
      <t>ｶﾝｹｲ</t>
    </rPh>
    <rPh sb="20" eb="22">
      <t>ﾃｷｾﾂ</t>
    </rPh>
    <phoneticPr fontId="42" type="halfwidthKatakana" alignment="center"/>
  </si>
  <si>
    <t>設備機器は意匠上、位置、形状、メンテナンススペースを協議したか</t>
    <rPh sb="0" eb="2">
      <t>ｾﾂﾋﾞ</t>
    </rPh>
    <rPh sb="2" eb="4">
      <t>ｷｷ</t>
    </rPh>
    <rPh sb="5" eb="7">
      <t>ｲｼｮｳ</t>
    </rPh>
    <rPh sb="7" eb="8">
      <t>ｼﾞｮｳ</t>
    </rPh>
    <rPh sb="9" eb="11">
      <t>ｲﾁ</t>
    </rPh>
    <rPh sb="12" eb="14">
      <t>ｹｲｼﾞｮｳ</t>
    </rPh>
    <rPh sb="26" eb="28">
      <t>ｷｮｳｷﾞ</t>
    </rPh>
    <phoneticPr fontId="42" type="halfwidthKatakana" alignment="center"/>
  </si>
  <si>
    <t>５．必要記載事項の確認</t>
    <rPh sb="2" eb="4">
      <t>ﾋﾂﾖｳ</t>
    </rPh>
    <rPh sb="4" eb="6">
      <t>ｷｻｲ</t>
    </rPh>
    <rPh sb="6" eb="8">
      <t>ｼﾞｺｳ</t>
    </rPh>
    <rPh sb="9" eb="11">
      <t>ｶｸﾆﾝ</t>
    </rPh>
    <phoneticPr fontId="42" type="halfwidthKatakana" alignment="center"/>
  </si>
  <si>
    <t>（ 配置図）</t>
    <rPh sb="2" eb="5">
      <t>ﾊｲﾁｽﾞ</t>
    </rPh>
    <phoneticPr fontId="42" type="halfwidthKatakana" alignment="center"/>
  </si>
  <si>
    <t>建設物外形は間違いないか（既設も含む）</t>
    <rPh sb="0" eb="3">
      <t>ｹﾝｾﾂﾌﾞﾂ</t>
    </rPh>
    <rPh sb="3" eb="5">
      <t>ｶﾞｲｹｲ</t>
    </rPh>
    <rPh sb="6" eb="8">
      <t>ﾏﾁｶﾞ</t>
    </rPh>
    <rPh sb="13" eb="15">
      <t>ｷｾﾂ</t>
    </rPh>
    <rPh sb="16" eb="17">
      <t>ﾌｸ</t>
    </rPh>
    <phoneticPr fontId="42" type="halfwidthKatakana" alignment="center"/>
  </si>
  <si>
    <t>境界線、包囲は確認したか</t>
    <rPh sb="0" eb="3">
      <t>ｷｮｳｶｲｾﾝ</t>
    </rPh>
    <rPh sb="4" eb="6">
      <t>ﾎｳｲ</t>
    </rPh>
    <rPh sb="7" eb="9">
      <t>ｶｸﾆﾝ</t>
    </rPh>
    <phoneticPr fontId="42" type="halfwidthKatakana" alignment="center"/>
  </si>
  <si>
    <t>道路の種類、幅員は確認したか</t>
    <rPh sb="0" eb="2">
      <t>ﾄﾞｳﾛ</t>
    </rPh>
    <rPh sb="3" eb="5">
      <t>ｼｭﾙｲ</t>
    </rPh>
    <rPh sb="6" eb="7">
      <t>ﾊﾊﾞ</t>
    </rPh>
    <rPh sb="7" eb="8">
      <t>ｲﾝ</t>
    </rPh>
    <rPh sb="9" eb="11">
      <t>ｶｸﾆﾝ</t>
    </rPh>
    <phoneticPr fontId="42" type="halfwidthKatakana" alignment="center"/>
  </si>
  <si>
    <t>境界線から建物までの空きは間違いないか</t>
    <rPh sb="0" eb="3">
      <t>ｷｮｳｶｲｾﾝ</t>
    </rPh>
    <rPh sb="5" eb="7">
      <t>ﾀﾃﾓﾉ</t>
    </rPh>
    <rPh sb="10" eb="11">
      <t>ｱ</t>
    </rPh>
    <rPh sb="13" eb="15">
      <t>ﾏﾁｶﾞ</t>
    </rPh>
    <phoneticPr fontId="42" type="halfwidthKatakana" alignment="center"/>
  </si>
  <si>
    <t>地盤の高低差は確認したか</t>
    <rPh sb="0" eb="2">
      <t>ｼﾞﾊﾞﾝ</t>
    </rPh>
    <rPh sb="3" eb="6">
      <t>ｺｳﾃｲｻ</t>
    </rPh>
    <rPh sb="7" eb="9">
      <t>ｶｸﾆﾝ</t>
    </rPh>
    <phoneticPr fontId="42" type="halfwidthKatakana" alignment="center"/>
  </si>
  <si>
    <t>工作物の種類、位置（擁壁、堀等）は確認したか</t>
    <rPh sb="0" eb="3">
      <t>ｺｳｻｸﾌﾞﾂ</t>
    </rPh>
    <rPh sb="4" eb="6">
      <t>ｼｭﾙｲ</t>
    </rPh>
    <rPh sb="7" eb="9">
      <t>ｲﾁ</t>
    </rPh>
    <rPh sb="11" eb="12">
      <t>ｶﾍﾞ</t>
    </rPh>
    <rPh sb="13" eb="14">
      <t>ﾎﾘ</t>
    </rPh>
    <rPh sb="14" eb="15">
      <t>ﾅﾄﾞ</t>
    </rPh>
    <rPh sb="17" eb="19">
      <t>ｶｸﾆﾝ</t>
    </rPh>
    <phoneticPr fontId="42" type="halfwidthKatakana" alignment="center"/>
  </si>
  <si>
    <t>延焼のおそれのある部分は確認したか</t>
    <rPh sb="0" eb="2">
      <t>ｴﾝｼｮｳ</t>
    </rPh>
    <rPh sb="9" eb="11">
      <t>ﾌﾞﾌﾞﾝ</t>
    </rPh>
    <rPh sb="12" eb="14">
      <t>ｶｸﾆﾝ</t>
    </rPh>
    <phoneticPr fontId="42" type="halfwidthKatakana" alignment="center"/>
  </si>
  <si>
    <t>付属施設の種類、位置（ごみ置場、プロパン庫等）を確認したか</t>
    <rPh sb="0" eb="2">
      <t>ﾌｿﾞｸ</t>
    </rPh>
    <rPh sb="2" eb="4">
      <t>ｼｾﾂ</t>
    </rPh>
    <rPh sb="5" eb="7">
      <t>ｼｭﾙｲ</t>
    </rPh>
    <rPh sb="8" eb="10">
      <t>ｲﾁ</t>
    </rPh>
    <rPh sb="13" eb="15">
      <t>ｵｷﾊﾞ</t>
    </rPh>
    <rPh sb="20" eb="21">
      <t>ｺ</t>
    </rPh>
    <rPh sb="21" eb="22">
      <t>ﾅﾄﾞ</t>
    </rPh>
    <rPh sb="24" eb="26">
      <t>ｶｸﾆﾝ</t>
    </rPh>
    <phoneticPr fontId="42" type="halfwidthKatakana" alignment="center"/>
  </si>
  <si>
    <t>（ ブロックプラン）</t>
    <phoneticPr fontId="42" type="halfwidthKatakana" alignment="center"/>
  </si>
  <si>
    <t>玄関及び出入口等の段差の解消並びにスロープ勾配が適切か</t>
    <rPh sb="0" eb="2">
      <t>ｹﾞﾝｶﾝ</t>
    </rPh>
    <rPh sb="2" eb="3">
      <t>ｵﾖ</t>
    </rPh>
    <rPh sb="4" eb="7">
      <t>ﾃﾞｲﾘｸﾞﾁ</t>
    </rPh>
    <rPh sb="7" eb="8">
      <t>ﾅﾄﾞ</t>
    </rPh>
    <rPh sb="9" eb="11">
      <t>ﾀﾞﾝｻ</t>
    </rPh>
    <rPh sb="12" eb="14">
      <t>ｶｲｼｮｳ</t>
    </rPh>
    <rPh sb="14" eb="15">
      <t>ﾅﾗ</t>
    </rPh>
    <rPh sb="21" eb="23">
      <t>ｺｳﾊﾞｲ</t>
    </rPh>
    <rPh sb="24" eb="26">
      <t>ﾃｷｾﾂ</t>
    </rPh>
    <phoneticPr fontId="42" type="halfwidthKatakana" alignment="center"/>
  </si>
  <si>
    <t>避難及び消防活動上の周辺空地は適切か</t>
    <rPh sb="0" eb="2">
      <t>ﾋﾅﾝ</t>
    </rPh>
    <rPh sb="2" eb="3">
      <t>ｵﾖ</t>
    </rPh>
    <rPh sb="4" eb="6">
      <t>ｼｮｳﾎﾞｳ</t>
    </rPh>
    <rPh sb="6" eb="9">
      <t>ｶﾂﾄﾞｳｼﾞｮｳ</t>
    </rPh>
    <rPh sb="10" eb="12">
      <t>ｼｭｳﾍﾝ</t>
    </rPh>
    <rPh sb="12" eb="13">
      <t>ｱ</t>
    </rPh>
    <rPh sb="13" eb="14">
      <t>ﾁ</t>
    </rPh>
    <rPh sb="15" eb="17">
      <t>ﾃｷｾﾂ</t>
    </rPh>
    <phoneticPr fontId="42" type="halfwidthKatakana" alignment="center"/>
  </si>
  <si>
    <t>景観施設の計画は、周辺環境を考慮しているか</t>
    <rPh sb="0" eb="2">
      <t>ｹｲｶﾝ</t>
    </rPh>
    <rPh sb="2" eb="4">
      <t>ｼｾﾂ</t>
    </rPh>
    <rPh sb="5" eb="7">
      <t>ｹｲｶｸ</t>
    </rPh>
    <rPh sb="9" eb="11">
      <t>ｼｭｳﾍﾝ</t>
    </rPh>
    <rPh sb="11" eb="13">
      <t>ｶﾝｷｮｳ</t>
    </rPh>
    <rPh sb="14" eb="16">
      <t>ｺｳﾘｮ</t>
    </rPh>
    <phoneticPr fontId="42" type="halfwidthKatakana" alignment="center"/>
  </si>
  <si>
    <t>外部動線は適切か</t>
    <rPh sb="0" eb="2">
      <t>ｶﾞｲﾌﾞ</t>
    </rPh>
    <rPh sb="2" eb="4">
      <t>ﾄﾞｳｾﾝ</t>
    </rPh>
    <rPh sb="5" eb="7">
      <t>ﾃｷｾﾂ</t>
    </rPh>
    <phoneticPr fontId="42" type="halfwidthKatakana" alignment="center"/>
  </si>
  <si>
    <t>防火区画及び防火扉は確認したか</t>
    <rPh sb="0" eb="2">
      <t>ﾎﾞｳｶ</t>
    </rPh>
    <rPh sb="2" eb="4">
      <t>ｸｶｸ</t>
    </rPh>
    <rPh sb="4" eb="5">
      <t>ｵﾖ</t>
    </rPh>
    <rPh sb="6" eb="8">
      <t>ﾎﾞｳｶ</t>
    </rPh>
    <rPh sb="8" eb="9">
      <t>ﾄﾋﾞﾗ</t>
    </rPh>
    <rPh sb="10" eb="12">
      <t>ｶｸﾆﾝ</t>
    </rPh>
    <phoneticPr fontId="42" type="halfwidthKatakana" alignment="center"/>
  </si>
  <si>
    <t>非常用進入口は確認したか</t>
    <rPh sb="0" eb="2">
      <t>ﾋｼﾞｮｳ</t>
    </rPh>
    <rPh sb="2" eb="3">
      <t>ﾖｳ</t>
    </rPh>
    <rPh sb="3" eb="5">
      <t>ｼﾝﾆｭｳ</t>
    </rPh>
    <rPh sb="5" eb="6">
      <t>ｸﾞﾁ</t>
    </rPh>
    <rPh sb="7" eb="9">
      <t>ｶｸﾆﾝ</t>
    </rPh>
    <phoneticPr fontId="42" type="halfwidthKatakana" alignment="center"/>
  </si>
  <si>
    <t>排煙区画は確認したか</t>
    <rPh sb="0" eb="1">
      <t>ﾊｲ</t>
    </rPh>
    <rPh sb="1" eb="2">
      <t>ｴﾝ</t>
    </rPh>
    <rPh sb="2" eb="4">
      <t>ｸｶｸ</t>
    </rPh>
    <rPh sb="5" eb="7">
      <t>ｶｸﾆﾝ</t>
    </rPh>
    <phoneticPr fontId="42" type="halfwidthKatakana" alignment="center"/>
  </si>
  <si>
    <t>採光、排煙、換気計算表を作成したか</t>
    <rPh sb="0" eb="2">
      <t>ｻｲｺｳ</t>
    </rPh>
    <rPh sb="3" eb="5">
      <t>ﾊｲｴﾝ</t>
    </rPh>
    <rPh sb="6" eb="8">
      <t>ｶﾝｷ</t>
    </rPh>
    <rPh sb="8" eb="11">
      <t>ｹｲｻﾝﾋｮｳ</t>
    </rPh>
    <rPh sb="12" eb="14">
      <t>ｻｸｾｲ</t>
    </rPh>
    <phoneticPr fontId="42" type="halfwidthKatakana" alignment="center"/>
  </si>
  <si>
    <t>階段、廊下寸法は確認したか</t>
    <rPh sb="0" eb="2">
      <t>ｶｲﾀﾞﾝ</t>
    </rPh>
    <rPh sb="3" eb="5">
      <t>ﾛｳｶ</t>
    </rPh>
    <rPh sb="5" eb="7">
      <t>ｽﾝﾎﾟｳ</t>
    </rPh>
    <rPh sb="8" eb="10">
      <t>ｶｸﾆﾝ</t>
    </rPh>
    <phoneticPr fontId="42" type="halfwidthKatakana" alignment="center"/>
  </si>
  <si>
    <t>水勾配、勾配は適切か</t>
    <rPh sb="0" eb="1">
      <t>ﾐｽﾞ</t>
    </rPh>
    <rPh sb="1" eb="3">
      <t>ｺｳﾊﾞｲ</t>
    </rPh>
    <rPh sb="4" eb="6">
      <t>ｺｳﾊﾞｲ</t>
    </rPh>
    <rPh sb="7" eb="9">
      <t>ﾃｷｾﾂ</t>
    </rPh>
    <phoneticPr fontId="42" type="halfwidthKatakana" alignment="center"/>
  </si>
  <si>
    <t>伸縮目地割りは確認したか</t>
    <rPh sb="0" eb="2">
      <t>ｼﾝｼｭｸ</t>
    </rPh>
    <rPh sb="2" eb="4">
      <t>ﾒｼﾞ</t>
    </rPh>
    <rPh sb="4" eb="5">
      <t>ﾜ</t>
    </rPh>
    <rPh sb="7" eb="9">
      <t>ｶｸﾆﾝ</t>
    </rPh>
    <phoneticPr fontId="42" type="halfwidthKatakana" alignment="center"/>
  </si>
  <si>
    <t>排水溝、配管ピットは適切か</t>
    <rPh sb="0" eb="2">
      <t>ﾊｲｽｲ</t>
    </rPh>
    <rPh sb="2" eb="3">
      <t>ﾐｿﾞ</t>
    </rPh>
    <rPh sb="4" eb="6">
      <t>ﾊｲｶﾝ</t>
    </rPh>
    <rPh sb="10" eb="12">
      <t>ﾃｷｾﾂ</t>
    </rPh>
    <phoneticPr fontId="42" type="halfwidthKatakana" alignment="center"/>
  </si>
  <si>
    <t>手すり、面格子は適切か</t>
    <rPh sb="0" eb="1">
      <t>ﾃ</t>
    </rPh>
    <rPh sb="4" eb="5">
      <t>ﾒﾝ</t>
    </rPh>
    <rPh sb="5" eb="6">
      <t>ｶｸ</t>
    </rPh>
    <rPh sb="6" eb="7">
      <t>ｺ</t>
    </rPh>
    <rPh sb="8" eb="10">
      <t>ﾃｷｾﾂ</t>
    </rPh>
    <phoneticPr fontId="42" type="halfwidthKatakana" alignment="center"/>
  </si>
  <si>
    <t>ドレイン及び樋は適切に配置したか</t>
    <rPh sb="4" eb="5">
      <t>ｵﾖ</t>
    </rPh>
    <rPh sb="6" eb="7">
      <t>ﾄｲ</t>
    </rPh>
    <rPh sb="8" eb="10">
      <t>ﾃｷｾﾂ</t>
    </rPh>
    <rPh sb="11" eb="13">
      <t>ﾊｲﾁ</t>
    </rPh>
    <phoneticPr fontId="42" type="halfwidthKatakana" alignment="center"/>
  </si>
  <si>
    <t>タラップ及び避難口（ハッチ）確認したか</t>
    <rPh sb="4" eb="5">
      <t>ｵﾖ</t>
    </rPh>
    <rPh sb="6" eb="9">
      <t>ﾋﾅﾝｸﾞﾁ</t>
    </rPh>
    <rPh sb="14" eb="16">
      <t>ｶｸﾆﾝ</t>
    </rPh>
    <phoneticPr fontId="42" type="halfwidthKatakana" alignment="center"/>
  </si>
  <si>
    <t>室名及び出入口の表示は適切か</t>
    <rPh sb="0" eb="1">
      <t>ｼﾂ</t>
    </rPh>
    <rPh sb="1" eb="2">
      <t>ﾒｲ</t>
    </rPh>
    <rPh sb="2" eb="3">
      <t>ｵﾖ</t>
    </rPh>
    <rPh sb="4" eb="7">
      <t>ﾃﾞｲﾘｸﾞﾁ</t>
    </rPh>
    <rPh sb="8" eb="10">
      <t>ﾋｮｳｼﾞ</t>
    </rPh>
    <rPh sb="11" eb="13">
      <t>ﾃｷｾﾂ</t>
    </rPh>
    <phoneticPr fontId="42" type="halfwidthKatakana" alignment="center"/>
  </si>
  <si>
    <t xml:space="preserve"> （立面図）</t>
    <rPh sb="2" eb="5">
      <t>ﾘﾂﾒﾝｽﾞ</t>
    </rPh>
    <phoneticPr fontId="42" type="halfwidthKatakana" alignment="center"/>
  </si>
  <si>
    <t>建物形状は確認したか</t>
    <rPh sb="0" eb="2">
      <t>ﾀﾃﾓﾉ</t>
    </rPh>
    <rPh sb="2" eb="4">
      <t>ｹｲｼﾞｮｳ</t>
    </rPh>
    <rPh sb="5" eb="7">
      <t>ｶｸﾆﾝ</t>
    </rPh>
    <phoneticPr fontId="42" type="halfwidthKatakana" alignment="center"/>
  </si>
  <si>
    <t>高架水槽等は確認したか</t>
    <rPh sb="0" eb="2">
      <t>ｺｳｶ</t>
    </rPh>
    <rPh sb="2" eb="4">
      <t>ｽｲｿｳ</t>
    </rPh>
    <rPh sb="4" eb="5">
      <t>ﾅﾄﾞ</t>
    </rPh>
    <rPh sb="6" eb="8">
      <t>ｶｸﾆﾝ</t>
    </rPh>
    <phoneticPr fontId="42" type="halfwidthKatakana" alignment="center"/>
  </si>
  <si>
    <t>避雷針の確認をしたか</t>
    <rPh sb="0" eb="3">
      <t>ﾋﾗｲｼﾝ</t>
    </rPh>
    <rPh sb="4" eb="6">
      <t>ｶｸﾆﾝ</t>
    </rPh>
    <phoneticPr fontId="42" type="halfwidthKatakana" alignment="center"/>
  </si>
  <si>
    <t>屋上工作物は確認したか</t>
    <rPh sb="0" eb="2">
      <t>ｵｸｼﾞｮｳ</t>
    </rPh>
    <rPh sb="2" eb="5">
      <t>ｺｳｻｸﾌﾞﾂ</t>
    </rPh>
    <rPh sb="6" eb="8">
      <t>ｶｸﾆﾝ</t>
    </rPh>
    <phoneticPr fontId="42" type="halfwidthKatakana" alignment="center"/>
  </si>
  <si>
    <t>地盤面の表示は適切か</t>
    <rPh sb="0" eb="2">
      <t>ｼﾞﾊﾞﾝ</t>
    </rPh>
    <rPh sb="2" eb="3">
      <t>ﾒﾝ</t>
    </rPh>
    <rPh sb="4" eb="6">
      <t>ﾋｮｳｼﾞ</t>
    </rPh>
    <rPh sb="7" eb="9">
      <t>ﾃｷｾﾂ</t>
    </rPh>
    <phoneticPr fontId="42" type="halfwidthKatakana" alignment="center"/>
  </si>
  <si>
    <t>異種仕上げの区分表示は適切か</t>
    <rPh sb="0" eb="2">
      <t>ｲｼｭ</t>
    </rPh>
    <rPh sb="2" eb="4">
      <t>ｼｱ</t>
    </rPh>
    <rPh sb="6" eb="8">
      <t>ｸﾌﾞﾝ</t>
    </rPh>
    <rPh sb="8" eb="10">
      <t>ﾋｮｳｼﾞ</t>
    </rPh>
    <rPh sb="11" eb="13">
      <t>ﾃｷｾﾂ</t>
    </rPh>
    <phoneticPr fontId="42" type="halfwidthKatakana" alignment="center"/>
  </si>
  <si>
    <t>樋・吸排気口、スリーブの位置は適切か</t>
    <rPh sb="0" eb="1">
      <t>ﾄｲ</t>
    </rPh>
    <rPh sb="2" eb="3">
      <t>ｷｭｳ</t>
    </rPh>
    <rPh sb="3" eb="5">
      <t>ﾊｲｷ</t>
    </rPh>
    <rPh sb="5" eb="6">
      <t>ｸﾞﾁ</t>
    </rPh>
    <rPh sb="12" eb="14">
      <t>ｲﾁ</t>
    </rPh>
    <rPh sb="15" eb="17">
      <t>ﾃｷｾﾂ</t>
    </rPh>
    <phoneticPr fontId="42" type="halfwidthKatakana" alignment="center"/>
  </si>
  <si>
    <t>施設の表示板の位置は適切か</t>
    <rPh sb="0" eb="2">
      <t>ｼｾﾂ</t>
    </rPh>
    <rPh sb="3" eb="6">
      <t>ﾋｮｳｼﾞﾊﾞﾝ</t>
    </rPh>
    <rPh sb="7" eb="9">
      <t>ｲﾁ</t>
    </rPh>
    <rPh sb="10" eb="12">
      <t>ﾃｷｾﾂ</t>
    </rPh>
    <phoneticPr fontId="42" type="halfwidthKatakana" alignment="center"/>
  </si>
  <si>
    <t>平面図、建具表の食い違いはないか</t>
    <rPh sb="0" eb="3">
      <t>ﾍｲﾒﾝｽﾞ</t>
    </rPh>
    <rPh sb="4" eb="6">
      <t>ﾀﾃｸﾞ</t>
    </rPh>
    <rPh sb="6" eb="7">
      <t>ﾋｮｳ</t>
    </rPh>
    <rPh sb="8" eb="9">
      <t>ｸ</t>
    </rPh>
    <rPh sb="10" eb="11">
      <t>ﾁｶﾞ</t>
    </rPh>
    <phoneticPr fontId="42" type="halfwidthKatakana" alignment="center"/>
  </si>
  <si>
    <t>面格子は指定の位置に付いているか</t>
    <rPh sb="0" eb="1">
      <t>ﾒﾝ</t>
    </rPh>
    <rPh sb="1" eb="2">
      <t>ｶｸ</t>
    </rPh>
    <rPh sb="2" eb="3">
      <t>ｺ</t>
    </rPh>
    <rPh sb="4" eb="6">
      <t>ｼﾃｲ</t>
    </rPh>
    <rPh sb="7" eb="9">
      <t>ｲﾁ</t>
    </rPh>
    <rPh sb="10" eb="11">
      <t>ﾂ</t>
    </rPh>
    <phoneticPr fontId="42" type="halfwidthKatakana" alignment="center"/>
  </si>
  <si>
    <t>面格子の材料、寸法は適切か</t>
    <rPh sb="0" eb="1">
      <t>ﾒﾝ</t>
    </rPh>
    <rPh sb="1" eb="2">
      <t>ｶｸ</t>
    </rPh>
    <rPh sb="2" eb="3">
      <t>ｺ</t>
    </rPh>
    <rPh sb="4" eb="6">
      <t>ｻﾞｲﾘｮｳ</t>
    </rPh>
    <rPh sb="7" eb="9">
      <t>ｽﾝﾎﾟｳ</t>
    </rPh>
    <rPh sb="10" eb="12">
      <t>ﾃｷｾﾂ</t>
    </rPh>
    <phoneticPr fontId="42" type="halfwidthKatakana" alignment="center"/>
  </si>
  <si>
    <t>出入口開口部等の庇は配慮したか</t>
    <rPh sb="0" eb="3">
      <t>ﾃﾞｲﾘｸﾞﾁ</t>
    </rPh>
    <rPh sb="3" eb="6">
      <t>ｶｲｺｳﾌﾞ</t>
    </rPh>
    <rPh sb="6" eb="7">
      <t>ﾅﾄﾞ</t>
    </rPh>
    <rPh sb="10" eb="12">
      <t>ﾊｲﾘｮ</t>
    </rPh>
    <phoneticPr fontId="42" type="halfwidthKatakana" alignment="center"/>
  </si>
  <si>
    <t>打ち継ぎ目地は必要か</t>
    <rPh sb="0" eb="1">
      <t>ｳ</t>
    </rPh>
    <rPh sb="2" eb="3">
      <t>ﾂ</t>
    </rPh>
    <rPh sb="4" eb="6">
      <t>ﾒｼﾞ</t>
    </rPh>
    <rPh sb="7" eb="9">
      <t>ﾋﾂﾖｳ</t>
    </rPh>
    <phoneticPr fontId="42" type="halfwidthKatakana" alignment="center"/>
  </si>
  <si>
    <t>手すり、面格子の平面図との整合性は確認したか</t>
    <rPh sb="0" eb="1">
      <t>ﾃ</t>
    </rPh>
    <rPh sb="4" eb="5">
      <t>ﾒﾝ</t>
    </rPh>
    <rPh sb="5" eb="6">
      <t>ｶｸ</t>
    </rPh>
    <rPh sb="6" eb="7">
      <t>ｺ</t>
    </rPh>
    <rPh sb="8" eb="10">
      <t>ﾍｲﾒﾝ</t>
    </rPh>
    <rPh sb="10" eb="11">
      <t>ｽﾞ</t>
    </rPh>
    <rPh sb="13" eb="15">
      <t>ｾｲｺﾞｳ</t>
    </rPh>
    <rPh sb="15" eb="16">
      <t>ｾｲ</t>
    </rPh>
    <rPh sb="17" eb="19">
      <t>ｶｸﾆﾝ</t>
    </rPh>
    <phoneticPr fontId="42" type="halfwidthKatakana" alignment="center"/>
  </si>
  <si>
    <t>タラップは確認したか</t>
    <rPh sb="5" eb="7">
      <t>ｶｸﾆﾝ</t>
    </rPh>
    <phoneticPr fontId="42" type="halfwidthKatakana" alignment="center"/>
  </si>
  <si>
    <t xml:space="preserve"> （断面図）</t>
    <rPh sb="2" eb="5">
      <t>ﾀﾞﾝﾒﾝｽﾞ</t>
    </rPh>
    <phoneticPr fontId="42" type="halfwidthKatakana" alignment="center"/>
  </si>
  <si>
    <t>建物形状（躯体、天井、二重床等）は適切か</t>
    <rPh sb="0" eb="2">
      <t>ﾀﾃﾓﾉ</t>
    </rPh>
    <rPh sb="2" eb="4">
      <t>ｹｲｼﾞｮｳ</t>
    </rPh>
    <rPh sb="5" eb="7">
      <t>ｸﾀｲ</t>
    </rPh>
    <rPh sb="8" eb="10">
      <t>ﾃﾝｼﾞｮｳ</t>
    </rPh>
    <rPh sb="11" eb="13">
      <t>ﾆｼﾞｭｳ</t>
    </rPh>
    <rPh sb="13" eb="14">
      <t>ﾕｶ</t>
    </rPh>
    <rPh sb="14" eb="15">
      <t>ﾅﾄﾞ</t>
    </rPh>
    <rPh sb="17" eb="19">
      <t>ﾃｷｾﾂ</t>
    </rPh>
    <phoneticPr fontId="42" type="halfwidthKatakana" alignment="center"/>
  </si>
  <si>
    <t>ＥＶピット、排水ピット等は適切か</t>
    <rPh sb="6" eb="8">
      <t>ﾊｲｽｲ</t>
    </rPh>
    <rPh sb="11" eb="12">
      <t>ﾅﾄﾞ</t>
    </rPh>
    <rPh sb="13" eb="15">
      <t>ﾃｷｾﾂ</t>
    </rPh>
    <phoneticPr fontId="42" type="halfwidthKatakana" alignment="center"/>
  </si>
  <si>
    <t>ＥＶ機械室の梁下寸法は適切か</t>
    <rPh sb="2" eb="5">
      <t>ｷｶｲｼﾂ</t>
    </rPh>
    <rPh sb="6" eb="7">
      <t>ﾊﾘ</t>
    </rPh>
    <rPh sb="7" eb="8">
      <t>ｼﾀ</t>
    </rPh>
    <rPh sb="8" eb="10">
      <t>ｽﾝﾎﾟｳ</t>
    </rPh>
    <rPh sb="11" eb="13">
      <t>ﾃｷｾﾂ</t>
    </rPh>
    <phoneticPr fontId="42" type="halfwidthKatakana" alignment="center"/>
  </si>
  <si>
    <t>地盤面の表示は確認したか</t>
    <rPh sb="0" eb="2">
      <t>ｼﾞﾊﾞﾝ</t>
    </rPh>
    <rPh sb="2" eb="3">
      <t>ﾒﾝ</t>
    </rPh>
    <rPh sb="4" eb="6">
      <t>ﾋｮｳｼﾞ</t>
    </rPh>
    <rPh sb="7" eb="9">
      <t>ｶｸﾆﾝ</t>
    </rPh>
    <phoneticPr fontId="42" type="halfwidthKatakana" alignment="center"/>
  </si>
  <si>
    <t>階高寸法、１階床高寸法、天井高は確認したか</t>
    <rPh sb="0" eb="1">
      <t>ｶｲ</t>
    </rPh>
    <rPh sb="1" eb="2">
      <t>ﾀｶ</t>
    </rPh>
    <rPh sb="2" eb="4">
      <t>ｽﾝﾎﾟｳ</t>
    </rPh>
    <rPh sb="6" eb="7">
      <t>ｶｲ</t>
    </rPh>
    <rPh sb="7" eb="8">
      <t>ﾕｶ</t>
    </rPh>
    <rPh sb="8" eb="9">
      <t>ﾀｶ</t>
    </rPh>
    <rPh sb="9" eb="11">
      <t>ｽﾝﾎﾟｳ</t>
    </rPh>
    <rPh sb="12" eb="14">
      <t>ﾃﾝｼﾞｮｳ</t>
    </rPh>
    <rPh sb="14" eb="15">
      <t>ﾀﾞｶ</t>
    </rPh>
    <rPh sb="16" eb="18">
      <t>ｶｸﾆﾝ</t>
    </rPh>
    <phoneticPr fontId="42" type="halfwidthKatakana" alignment="center"/>
  </si>
  <si>
    <t>軒高（水下、水上）、最高部高さ、手摺りの高さは確認したか</t>
    <rPh sb="0" eb="1">
      <t>ﾉｷ</t>
    </rPh>
    <rPh sb="1" eb="2">
      <t>ﾀﾞｶ</t>
    </rPh>
    <rPh sb="3" eb="4">
      <t>ﾐｽﾞ</t>
    </rPh>
    <rPh sb="4" eb="5">
      <t>ｼﾀ</t>
    </rPh>
    <rPh sb="6" eb="7">
      <t>ﾐｽﾞ</t>
    </rPh>
    <rPh sb="7" eb="8">
      <t>ｱ</t>
    </rPh>
    <rPh sb="10" eb="12">
      <t>ｻｲｺｳ</t>
    </rPh>
    <rPh sb="12" eb="13">
      <t>ﾌﾞ</t>
    </rPh>
    <rPh sb="13" eb="14">
      <t>ﾀｶ</t>
    </rPh>
    <rPh sb="16" eb="18">
      <t>ﾃｽ</t>
    </rPh>
    <rPh sb="20" eb="21">
      <t>ﾀｶ</t>
    </rPh>
    <rPh sb="23" eb="25">
      <t>ｶｸﾆﾝ</t>
    </rPh>
    <phoneticPr fontId="42" type="halfwidthKatakana" alignment="center"/>
  </si>
  <si>
    <t xml:space="preserve"> （矩計図）</t>
    <rPh sb="3" eb="4">
      <t>ｹｲ</t>
    </rPh>
    <rPh sb="4" eb="5">
      <t>ｽﾞ</t>
    </rPh>
    <phoneticPr fontId="42" type="halfwidthKatakana" alignment="center"/>
  </si>
  <si>
    <t>階高、天井高、勾配は確認したか</t>
    <rPh sb="0" eb="1">
      <t>ｶｲ</t>
    </rPh>
    <rPh sb="1" eb="2">
      <t>ﾀﾞｶ</t>
    </rPh>
    <rPh sb="3" eb="5">
      <t>ﾃﾝｼﾞｮｳ</t>
    </rPh>
    <rPh sb="5" eb="6">
      <t>ﾀﾞｶ</t>
    </rPh>
    <rPh sb="7" eb="9">
      <t>ｺｳﾊﾞｲ</t>
    </rPh>
    <rPh sb="10" eb="12">
      <t>ｶｸﾆﾝ</t>
    </rPh>
    <phoneticPr fontId="42" type="halfwidthKatakana" alignment="center"/>
  </si>
  <si>
    <t>開口部寸法は確認したか</t>
    <rPh sb="0" eb="3">
      <t>ｶｲｺｳﾌﾞ</t>
    </rPh>
    <rPh sb="3" eb="5">
      <t>ｽﾝﾎﾟｳ</t>
    </rPh>
    <rPh sb="6" eb="8">
      <t>ｶｸﾆﾝ</t>
    </rPh>
    <phoneticPr fontId="42" type="halfwidthKatakana" alignment="center"/>
  </si>
  <si>
    <t>開口部位置は確認したか</t>
    <rPh sb="0" eb="3">
      <t>ｶｲｺｳﾌﾞ</t>
    </rPh>
    <rPh sb="3" eb="5">
      <t>ｲﾁ</t>
    </rPh>
    <rPh sb="6" eb="8">
      <t>ｶｸﾆﾝ</t>
    </rPh>
    <phoneticPr fontId="42" type="halfwidthKatakana" alignment="center"/>
  </si>
  <si>
    <t>躯体各部寸法は確認したか</t>
    <rPh sb="0" eb="2">
      <t>ｸﾀｲ</t>
    </rPh>
    <rPh sb="2" eb="4">
      <t>ｶｸﾌﾞ</t>
    </rPh>
    <rPh sb="4" eb="6">
      <t>ｽﾝﾎﾟｳ</t>
    </rPh>
    <rPh sb="7" eb="9">
      <t>ｶｸﾆﾝ</t>
    </rPh>
    <phoneticPr fontId="42" type="halfwidthKatakana" alignment="center"/>
  </si>
  <si>
    <t>内部（床、幅木、壁、天井等）・外部仕上げは確認したか</t>
    <rPh sb="0" eb="2">
      <t>ﾅｲﾌﾞ</t>
    </rPh>
    <rPh sb="3" eb="4">
      <t>ﾕｶ</t>
    </rPh>
    <rPh sb="5" eb="6">
      <t>ﾊﾊﾞ</t>
    </rPh>
    <rPh sb="6" eb="7">
      <t>ｷ</t>
    </rPh>
    <rPh sb="8" eb="9">
      <t>ｶﾍﾞ</t>
    </rPh>
    <rPh sb="10" eb="12">
      <t>ﾃﾝｼﾞｮｳ</t>
    </rPh>
    <rPh sb="12" eb="13">
      <t>ﾅﾄﾞ</t>
    </rPh>
    <rPh sb="15" eb="17">
      <t>ｶﾞｲﾌﾞ</t>
    </rPh>
    <rPh sb="17" eb="19">
      <t>ｼｱ</t>
    </rPh>
    <rPh sb="21" eb="23">
      <t>ｶｸﾆﾝ</t>
    </rPh>
    <phoneticPr fontId="42" type="halfwidthKatakana" alignment="center"/>
  </si>
  <si>
    <t>シーリングの位置を確認したか</t>
    <rPh sb="6" eb="8">
      <t>ｲﾁ</t>
    </rPh>
    <rPh sb="9" eb="11">
      <t>ｶｸﾆﾝ</t>
    </rPh>
    <phoneticPr fontId="42" type="halfwidthKatakana" alignment="center"/>
  </si>
  <si>
    <t>天井ふところ内にダクト、照明器具等が収まるか確認したか</t>
    <rPh sb="0" eb="2">
      <t>ﾃﾝｼﾞｮｳ</t>
    </rPh>
    <rPh sb="6" eb="7">
      <t>ﾅｲ</t>
    </rPh>
    <rPh sb="12" eb="14">
      <t>ｼｮｳﾒｲ</t>
    </rPh>
    <rPh sb="14" eb="16">
      <t>ｷｸﾞ</t>
    </rPh>
    <rPh sb="16" eb="17">
      <t>ﾅﾄﾞ</t>
    </rPh>
    <rPh sb="18" eb="19">
      <t>ｵｻ</t>
    </rPh>
    <rPh sb="22" eb="24">
      <t>ｶｸﾆﾝ</t>
    </rPh>
    <phoneticPr fontId="42" type="halfwidthKatakana" alignment="center"/>
  </si>
  <si>
    <t>断熱材の種類及び範囲は確認したか</t>
    <rPh sb="0" eb="3">
      <t>ﾀﾞﾝﾈﾂｻﾞｲ</t>
    </rPh>
    <rPh sb="4" eb="6">
      <t>ｼｭﾙｲ</t>
    </rPh>
    <rPh sb="6" eb="7">
      <t>ｵﾖ</t>
    </rPh>
    <rPh sb="8" eb="10">
      <t>ﾊﾝｲ</t>
    </rPh>
    <rPh sb="11" eb="13">
      <t>ｶｸﾆﾝ</t>
    </rPh>
    <phoneticPr fontId="42" type="halfwidthKatakana" alignment="center"/>
  </si>
  <si>
    <t>手摺り取り付け高さは良いか確認したか</t>
    <rPh sb="0" eb="2">
      <t>ﾃｽ</t>
    </rPh>
    <rPh sb="3" eb="4">
      <t>ﾄ</t>
    </rPh>
    <rPh sb="5" eb="6">
      <t>ﾂ</t>
    </rPh>
    <rPh sb="7" eb="8">
      <t>ﾀｶ</t>
    </rPh>
    <rPh sb="10" eb="11">
      <t>ﾖ</t>
    </rPh>
    <rPh sb="13" eb="15">
      <t>ｶｸﾆﾝ</t>
    </rPh>
    <phoneticPr fontId="42" type="halfwidthKatakana" alignment="center"/>
  </si>
  <si>
    <t>ピットの深さは配管施工上適正に確保されているか</t>
    <rPh sb="4" eb="5">
      <t>ﾌｶ</t>
    </rPh>
    <rPh sb="7" eb="9">
      <t>ﾊｲｶﾝ</t>
    </rPh>
    <rPh sb="9" eb="11">
      <t>ｾｺｳ</t>
    </rPh>
    <rPh sb="11" eb="12">
      <t>ｼﾞｮｳ</t>
    </rPh>
    <rPh sb="12" eb="14">
      <t>ﾃｷｾｲ</t>
    </rPh>
    <rPh sb="15" eb="17">
      <t>ｶｸﾎ</t>
    </rPh>
    <phoneticPr fontId="42" type="halfwidthKatakana" alignment="center"/>
  </si>
  <si>
    <t>ピット等の打ち継ぎ部には、止水板が入っているか</t>
    <rPh sb="3" eb="4">
      <t>ﾅﾄﾞ</t>
    </rPh>
    <rPh sb="5" eb="6">
      <t>ｳ</t>
    </rPh>
    <rPh sb="7" eb="8">
      <t>ﾂ</t>
    </rPh>
    <rPh sb="9" eb="10">
      <t>ﾌﾞ</t>
    </rPh>
    <rPh sb="13" eb="15">
      <t>ｼｽｲ</t>
    </rPh>
    <rPh sb="15" eb="16">
      <t>ﾊﾞﾝ</t>
    </rPh>
    <rPh sb="17" eb="18">
      <t>ﾊｲ</t>
    </rPh>
    <phoneticPr fontId="42" type="halfwidthKatakana" alignment="center"/>
  </si>
  <si>
    <t>（階段詳細図）</t>
    <rPh sb="1" eb="3">
      <t>ｶｲﾀﾞﾝ</t>
    </rPh>
    <rPh sb="3" eb="5">
      <t>ｼｮｳｻｲ</t>
    </rPh>
    <rPh sb="5" eb="6">
      <t>ｽﾞ</t>
    </rPh>
    <phoneticPr fontId="42" type="halfwidthKatakana" alignment="center"/>
  </si>
  <si>
    <t>蹴上げ、踏面、階段及び踊り場の幅員等は適正に確保しているか</t>
    <rPh sb="0" eb="1">
      <t>ｹ</t>
    </rPh>
    <rPh sb="1" eb="2">
      <t>ｱ</t>
    </rPh>
    <rPh sb="4" eb="5">
      <t>ﾌ</t>
    </rPh>
    <rPh sb="5" eb="6">
      <t>ﾒﾝ</t>
    </rPh>
    <rPh sb="7" eb="9">
      <t>ｶｲﾀﾞﾝ</t>
    </rPh>
    <rPh sb="9" eb="10">
      <t>ｵﾖ</t>
    </rPh>
    <rPh sb="11" eb="12">
      <t>ｵﾄﾞ</t>
    </rPh>
    <rPh sb="13" eb="14">
      <t>ﾊﾞ</t>
    </rPh>
    <rPh sb="15" eb="16">
      <t>ﾊﾊﾞ</t>
    </rPh>
    <rPh sb="16" eb="17">
      <t>ｲﾝ</t>
    </rPh>
    <rPh sb="17" eb="18">
      <t>ﾅﾄﾞ</t>
    </rPh>
    <rPh sb="19" eb="21">
      <t>ﾃｷｾｲ</t>
    </rPh>
    <rPh sb="22" eb="24">
      <t>ｶｸﾎ</t>
    </rPh>
    <phoneticPr fontId="42" type="halfwidthKatakana" alignment="center"/>
  </si>
  <si>
    <t>床、壁、天井、ササラ、ノンスリップ等の仕上げは確認したか</t>
    <rPh sb="0" eb="1">
      <t>ﾕｶ</t>
    </rPh>
    <rPh sb="2" eb="3">
      <t>ｶﾍﾞ</t>
    </rPh>
    <rPh sb="4" eb="6">
      <t>ﾃﾝｼﾞｮｳ</t>
    </rPh>
    <rPh sb="17" eb="18">
      <t>ﾅﾄﾞ</t>
    </rPh>
    <rPh sb="19" eb="21">
      <t>ｼｱ</t>
    </rPh>
    <rPh sb="23" eb="25">
      <t>ｶｸﾆﾝ</t>
    </rPh>
    <phoneticPr fontId="42" type="halfwidthKatakana" alignment="center"/>
  </si>
  <si>
    <t>手摺り高は適正か確認したか</t>
    <rPh sb="0" eb="2">
      <t>ﾃｽ</t>
    </rPh>
    <rPh sb="3" eb="4">
      <t>ﾀｶ</t>
    </rPh>
    <rPh sb="5" eb="7">
      <t>ﾃｷｾｲ</t>
    </rPh>
    <rPh sb="8" eb="10">
      <t>ｶｸﾆﾝ</t>
    </rPh>
    <phoneticPr fontId="42" type="halfwidthKatakana" alignment="center"/>
  </si>
  <si>
    <t>手摺り子の間隔は有効110以内となっているか</t>
    <rPh sb="0" eb="2">
      <t>ﾃｽ</t>
    </rPh>
    <rPh sb="3" eb="4">
      <t>ｺ</t>
    </rPh>
    <rPh sb="5" eb="7">
      <t>ｶﾝｶｸ</t>
    </rPh>
    <rPh sb="8" eb="10">
      <t>ﾕｳｺｳ</t>
    </rPh>
    <rPh sb="13" eb="15">
      <t>ｲﾅｲ</t>
    </rPh>
    <phoneticPr fontId="42" type="halfwidthKatakana" alignment="center"/>
  </si>
  <si>
    <t>手摺り間に隙間がある場合は、落下防止を考慮しているか</t>
    <rPh sb="0" eb="2">
      <t>ﾃｽ</t>
    </rPh>
    <rPh sb="3" eb="4">
      <t>ﾏ</t>
    </rPh>
    <rPh sb="5" eb="7">
      <t>ｽｷﾏ</t>
    </rPh>
    <rPh sb="10" eb="12">
      <t>ﾊﾞｱｲ</t>
    </rPh>
    <rPh sb="14" eb="16">
      <t>ﾗｯｶ</t>
    </rPh>
    <rPh sb="16" eb="18">
      <t>ﾎﾞｳｼ</t>
    </rPh>
    <rPh sb="19" eb="21">
      <t>ｺｳﾘｮ</t>
    </rPh>
    <phoneticPr fontId="42" type="halfwidthKatakana" alignment="center"/>
  </si>
  <si>
    <t>階段に代わる傾斜路は、勾配1/8以下で滑りにくい仕上げとしているか</t>
    <rPh sb="0" eb="2">
      <t>ｶｲﾀﾞﾝ</t>
    </rPh>
    <rPh sb="3" eb="4">
      <t>ｶ</t>
    </rPh>
    <rPh sb="6" eb="9">
      <t>ｹｲｼｬﾛ</t>
    </rPh>
    <rPh sb="11" eb="13">
      <t>ｺｳﾊﾞｲ</t>
    </rPh>
    <rPh sb="16" eb="18">
      <t>ｲｶ</t>
    </rPh>
    <rPh sb="19" eb="20">
      <t>ｽﾍﾞ</t>
    </rPh>
    <rPh sb="24" eb="26">
      <t>ｼｱ</t>
    </rPh>
    <phoneticPr fontId="42" type="halfwidthKatakana" alignment="center"/>
  </si>
  <si>
    <t>身障者用スロープの勾配は、確認したか</t>
    <rPh sb="0" eb="3">
      <t>ｼﾝｼｮｳｼｬ</t>
    </rPh>
    <rPh sb="3" eb="4">
      <t>ﾖｳ</t>
    </rPh>
    <rPh sb="9" eb="11">
      <t>ｺｳﾊﾞｲ</t>
    </rPh>
    <rPh sb="13" eb="15">
      <t>ｶｸﾆﾝ</t>
    </rPh>
    <phoneticPr fontId="42" type="halfwidthKatakana" alignment="center"/>
  </si>
  <si>
    <t xml:space="preserve"> （平面詳細図）</t>
    <rPh sb="2" eb="4">
      <t>ﾍｲﾒﾝ</t>
    </rPh>
    <rPh sb="4" eb="6">
      <t>ｼｮｳｻｲ</t>
    </rPh>
    <rPh sb="6" eb="7">
      <t>ｽﾞ</t>
    </rPh>
    <phoneticPr fontId="42" type="halfwidthKatakana" alignment="center"/>
  </si>
  <si>
    <t>壁位置、種類、見切り、扉位置、幅員、沓摺は適切に表記されているか</t>
    <rPh sb="0" eb="1">
      <t>ｶﾍﾞ</t>
    </rPh>
    <rPh sb="1" eb="3">
      <t>ｲﾁ</t>
    </rPh>
    <rPh sb="4" eb="6">
      <t>ｼｭﾙｲ</t>
    </rPh>
    <rPh sb="7" eb="9">
      <t>ﾐｷ</t>
    </rPh>
    <rPh sb="11" eb="12">
      <t>ﾄﾋﾞﾗ</t>
    </rPh>
    <rPh sb="12" eb="14">
      <t>ｲﾁ</t>
    </rPh>
    <rPh sb="15" eb="16">
      <t>ﾊﾊﾞ</t>
    </rPh>
    <rPh sb="16" eb="17">
      <t>ｲﾝ</t>
    </rPh>
    <rPh sb="21" eb="23">
      <t>ﾃｷｾﾂ</t>
    </rPh>
    <rPh sb="24" eb="26">
      <t>ﾋｮｳｷ</t>
    </rPh>
    <phoneticPr fontId="42" type="halfwidthKatakana" alignment="center"/>
  </si>
  <si>
    <t>床、壁の仕上げ、断熱材の範囲等は適切か</t>
    <rPh sb="0" eb="1">
      <t>ﾕｶ</t>
    </rPh>
    <rPh sb="2" eb="3">
      <t>ｶﾍﾞ</t>
    </rPh>
    <rPh sb="4" eb="6">
      <t>ｼｱ</t>
    </rPh>
    <rPh sb="8" eb="11">
      <t>ﾀﾞﾝﾈﾂｻﾞｲ</t>
    </rPh>
    <rPh sb="12" eb="14">
      <t>ﾊﾝｲ</t>
    </rPh>
    <rPh sb="14" eb="15">
      <t>ﾅﾄﾞ</t>
    </rPh>
    <rPh sb="16" eb="18">
      <t>ﾃｷｾﾂ</t>
    </rPh>
    <phoneticPr fontId="42" type="halfwidthKatakana" alignment="center"/>
  </si>
  <si>
    <t>カーテンボックス、冷暖房スリーブの位置の表記</t>
    <rPh sb="9" eb="11">
      <t>ﾀﾞﾝﾎﾞｳ</t>
    </rPh>
    <rPh sb="11" eb="12">
      <t>ﾌｻ</t>
    </rPh>
    <rPh sb="17" eb="18">
      <t>ｸﾞﾗｲ</t>
    </rPh>
    <rPh sb="18" eb="20">
      <t>ﾋｮｳｷ</t>
    </rPh>
    <phoneticPr fontId="42" type="halfwidthKatakana" alignment="center"/>
  </si>
  <si>
    <t>床下点検口、ピットの位置の表記</t>
    <rPh sb="0" eb="1">
      <t>ﾕｶ</t>
    </rPh>
    <rPh sb="1" eb="2">
      <t>ｼﾀ</t>
    </rPh>
    <rPh sb="2" eb="4">
      <t>ﾃﾝｹﾝ</t>
    </rPh>
    <rPh sb="4" eb="5">
      <t>ｸﾁ</t>
    </rPh>
    <rPh sb="10" eb="12">
      <t>ｲﾁ</t>
    </rPh>
    <rPh sb="13" eb="15">
      <t>ﾋｮｳｷ</t>
    </rPh>
    <phoneticPr fontId="42" type="halfwidthKatakana" alignment="center"/>
  </si>
  <si>
    <t>水勾配、レベルの表記はされているか</t>
    <rPh sb="0" eb="1">
      <t>ﾐｽﾞ</t>
    </rPh>
    <rPh sb="1" eb="3">
      <t>ｺｳﾊﾞｲ</t>
    </rPh>
    <rPh sb="8" eb="10">
      <t>ﾋｮｳｷ</t>
    </rPh>
    <phoneticPr fontId="42" type="halfwidthKatakana" alignment="center"/>
  </si>
  <si>
    <t>設備機器の取り付け位置は表記されているか</t>
    <rPh sb="0" eb="2">
      <t>ｾﾂﾋﾞ</t>
    </rPh>
    <rPh sb="2" eb="4">
      <t>ｷｷ</t>
    </rPh>
    <rPh sb="5" eb="6">
      <t>ﾄ</t>
    </rPh>
    <rPh sb="7" eb="8">
      <t>ﾂ</t>
    </rPh>
    <rPh sb="9" eb="11">
      <t>ｲﾁ</t>
    </rPh>
    <rPh sb="12" eb="14">
      <t>ﾋｮｳｷ</t>
    </rPh>
    <phoneticPr fontId="42" type="halfwidthKatakana" alignment="center"/>
  </si>
  <si>
    <t>床は滑りにくい仕上げにしているか</t>
    <rPh sb="0" eb="1">
      <t>ﾕｶ</t>
    </rPh>
    <rPh sb="2" eb="3">
      <t>ｽﾍﾞ</t>
    </rPh>
    <rPh sb="7" eb="9">
      <t>ｼｱ</t>
    </rPh>
    <phoneticPr fontId="42" type="halfwidthKatakana" alignment="center"/>
  </si>
  <si>
    <t>タイル割りを考慮したか</t>
    <rPh sb="3" eb="4">
      <t>ﾜ</t>
    </rPh>
    <rPh sb="6" eb="8">
      <t>ｺｳﾘｮ</t>
    </rPh>
    <phoneticPr fontId="42" type="halfwidthKatakana" alignment="center"/>
  </si>
  <si>
    <t>段差は適切か（バリアフリー）</t>
    <rPh sb="0" eb="2">
      <t>ﾀﾞﾝｻ</t>
    </rPh>
    <rPh sb="3" eb="5">
      <t>ﾃｷｾﾂ</t>
    </rPh>
    <phoneticPr fontId="42" type="halfwidthKatakana" alignment="center"/>
  </si>
  <si>
    <t>床の勾配と建具のクリアランスは適当か（玄関ドア等）</t>
    <rPh sb="0" eb="1">
      <t>ﾕｶ</t>
    </rPh>
    <rPh sb="2" eb="4">
      <t>ｺｳﾊﾞｲ</t>
    </rPh>
    <rPh sb="5" eb="7">
      <t>ﾀﾃｸﾞ</t>
    </rPh>
    <rPh sb="15" eb="17">
      <t>ﾃｷﾄｳ</t>
    </rPh>
    <rPh sb="19" eb="21">
      <t>ｹﾞﾝｶﾝ</t>
    </rPh>
    <rPh sb="23" eb="24">
      <t>ﾅﾄﾞ</t>
    </rPh>
    <phoneticPr fontId="42" type="halfwidthKatakana" alignment="center"/>
  </si>
  <si>
    <t xml:space="preserve"> （展開図）</t>
    <rPh sb="2" eb="5">
      <t>ﾃﾝｶｲｽﾞ</t>
    </rPh>
    <phoneticPr fontId="42" type="halfwidthKatakana" alignment="center"/>
  </si>
  <si>
    <t>開口部形状、梁、下がり天井、幅木、スリーブ等の表記</t>
    <rPh sb="0" eb="3">
      <t>ｶｲｺｳﾌﾞ</t>
    </rPh>
    <rPh sb="3" eb="5">
      <t>ｹｲｼﾞｮｳ</t>
    </rPh>
    <rPh sb="6" eb="7">
      <t>ﾊﾘ</t>
    </rPh>
    <rPh sb="8" eb="9">
      <t>ｻ</t>
    </rPh>
    <rPh sb="11" eb="13">
      <t>ﾃﾝｼﾞｮｳ</t>
    </rPh>
    <rPh sb="14" eb="16">
      <t>ﾊﾊﾞｷ</t>
    </rPh>
    <rPh sb="21" eb="22">
      <t>ﾅﾄﾞ</t>
    </rPh>
    <rPh sb="23" eb="25">
      <t>ﾋｮｳｷ</t>
    </rPh>
    <phoneticPr fontId="42" type="halfwidthKatakana" alignment="center"/>
  </si>
  <si>
    <t>室名、展開図記号、設備取り付け位置の表記</t>
    <rPh sb="0" eb="1">
      <t>ｼﾂ</t>
    </rPh>
    <rPh sb="1" eb="2">
      <t>ﾒｲ</t>
    </rPh>
    <rPh sb="3" eb="6">
      <t>ﾃﾝｶｲｽﾞ</t>
    </rPh>
    <rPh sb="6" eb="8">
      <t>ｷｺﾞｳ</t>
    </rPh>
    <rPh sb="9" eb="11">
      <t>ｾﾂﾋﾞ</t>
    </rPh>
    <rPh sb="11" eb="12">
      <t>ﾄ</t>
    </rPh>
    <rPh sb="13" eb="14">
      <t>ﾂ</t>
    </rPh>
    <rPh sb="15" eb="17">
      <t>ｲﾁ</t>
    </rPh>
    <rPh sb="18" eb="20">
      <t>ﾋｮｳｷ</t>
    </rPh>
    <phoneticPr fontId="42" type="halfwidthKatakana" alignment="center"/>
  </si>
  <si>
    <t>階高、高低差、天井高さ寸法の表記</t>
    <rPh sb="0" eb="1">
      <t>ｶｲ</t>
    </rPh>
    <rPh sb="1" eb="2">
      <t>ﾀｶ</t>
    </rPh>
    <rPh sb="3" eb="6">
      <t>ｺｳﾃｲｻ</t>
    </rPh>
    <rPh sb="7" eb="9">
      <t>ﾃﾝｼﾞｮｳ</t>
    </rPh>
    <rPh sb="9" eb="10">
      <t>ﾀｶ</t>
    </rPh>
    <rPh sb="11" eb="13">
      <t>ｽﾝﾎﾟｳ</t>
    </rPh>
    <rPh sb="14" eb="16">
      <t>ﾋｮｳｷ</t>
    </rPh>
    <phoneticPr fontId="42" type="halfwidthKatakana" alignment="center"/>
  </si>
  <si>
    <t>仕上表、通り符号の表記</t>
    <rPh sb="0" eb="2">
      <t>ｼｱ</t>
    </rPh>
    <rPh sb="2" eb="3">
      <t>ﾋｮｳ</t>
    </rPh>
    <rPh sb="4" eb="5">
      <t>ﾄｵ</t>
    </rPh>
    <rPh sb="6" eb="8">
      <t>ﾌｺﾞｳ</t>
    </rPh>
    <rPh sb="9" eb="11">
      <t>ﾋｮｳｷ</t>
    </rPh>
    <phoneticPr fontId="42" type="halfwidthKatakana" alignment="center"/>
  </si>
  <si>
    <t>その他寸法（腰、窓、黒板等）の表記</t>
    <rPh sb="2" eb="3">
      <t>ﾀ</t>
    </rPh>
    <rPh sb="3" eb="5">
      <t>ｽﾝﾎﾟｳ</t>
    </rPh>
    <rPh sb="6" eb="7">
      <t>ｺｼ</t>
    </rPh>
    <rPh sb="8" eb="9">
      <t>ﾏﾄﾞ</t>
    </rPh>
    <rPh sb="10" eb="12">
      <t>ｺｸﾊﾞﾝ</t>
    </rPh>
    <rPh sb="12" eb="13">
      <t>ﾅﾄﾞ</t>
    </rPh>
    <rPh sb="15" eb="17">
      <t>ﾋｮｳｷ</t>
    </rPh>
    <phoneticPr fontId="42" type="halfwidthKatakana" alignment="center"/>
  </si>
  <si>
    <t>仕上げ見切位置は適切か</t>
    <rPh sb="0" eb="2">
      <t>ｼｱ</t>
    </rPh>
    <rPh sb="3" eb="5">
      <t>ﾐｷ</t>
    </rPh>
    <rPh sb="5" eb="7">
      <t>ｲﾁ</t>
    </rPh>
    <rPh sb="8" eb="10">
      <t>ﾃｷｾﾂ</t>
    </rPh>
    <phoneticPr fontId="42" type="halfwidthKatakana" alignment="center"/>
  </si>
  <si>
    <t>窓の開閉の表記</t>
    <rPh sb="0" eb="1">
      <t>ﾏﾄﾞ</t>
    </rPh>
    <rPh sb="2" eb="4">
      <t>ｶｲﾍｲ</t>
    </rPh>
    <rPh sb="5" eb="7">
      <t>ﾋｮｳｷ</t>
    </rPh>
    <phoneticPr fontId="42" type="halfwidthKatakana" alignment="center"/>
  </si>
  <si>
    <t xml:space="preserve"> （天井伏図）</t>
    <rPh sb="2" eb="4">
      <t>ﾃﾝｼﾞｮｳ</t>
    </rPh>
    <rPh sb="4" eb="5">
      <t>ﾌ</t>
    </rPh>
    <rPh sb="5" eb="6">
      <t>ｽﾞ</t>
    </rPh>
    <phoneticPr fontId="42" type="halfwidthKatakana" alignment="center"/>
  </si>
  <si>
    <t>壁、梁位置の表記</t>
    <rPh sb="0" eb="1">
      <t>ｶﾍﾞ</t>
    </rPh>
    <rPh sb="2" eb="3">
      <t>ﾊﾘ</t>
    </rPh>
    <rPh sb="3" eb="5">
      <t>ｲﾁ</t>
    </rPh>
    <rPh sb="6" eb="8">
      <t>ﾋｮｳｷ</t>
    </rPh>
    <phoneticPr fontId="42" type="halfwidthKatakana" alignment="center"/>
  </si>
  <si>
    <t>天井点検口、天井換気口の表記</t>
    <rPh sb="0" eb="2">
      <t>ﾃﾝｼﾞｮｳ</t>
    </rPh>
    <rPh sb="2" eb="4">
      <t>ﾃﾝｹﾝ</t>
    </rPh>
    <rPh sb="4" eb="5">
      <t>ｸﾁ</t>
    </rPh>
    <rPh sb="6" eb="8">
      <t>ﾃﾝｼﾞｮｳ</t>
    </rPh>
    <rPh sb="8" eb="11">
      <t>ｶﾝｷｺｳ</t>
    </rPh>
    <rPh sb="12" eb="14">
      <t>ﾋｮｳｷ</t>
    </rPh>
    <phoneticPr fontId="42" type="halfwidthKatakana" alignment="center"/>
  </si>
  <si>
    <t>空調吹き出し口の表記</t>
    <rPh sb="0" eb="2">
      <t>ｸｳﾁｮｳ</t>
    </rPh>
    <rPh sb="2" eb="3">
      <t>ﾌ</t>
    </rPh>
    <rPh sb="4" eb="5">
      <t>ﾀﾞ</t>
    </rPh>
    <rPh sb="6" eb="7">
      <t>ｸﾁ</t>
    </rPh>
    <rPh sb="8" eb="10">
      <t>ﾋｮｳｷ</t>
    </rPh>
    <phoneticPr fontId="42" type="halfwidthKatakana" alignment="center"/>
  </si>
  <si>
    <t>各天井仕上材料、通り心、壁心寸法の表記</t>
    <rPh sb="0" eb="1">
      <t>ｶｸ</t>
    </rPh>
    <rPh sb="1" eb="3">
      <t>ﾃﾝｼﾞｮｳ</t>
    </rPh>
    <rPh sb="3" eb="5">
      <t>ｼｱ</t>
    </rPh>
    <rPh sb="5" eb="7">
      <t>ｻﾞｲﾘｮｳ</t>
    </rPh>
    <rPh sb="8" eb="9">
      <t>ﾄｵ</t>
    </rPh>
    <rPh sb="10" eb="11">
      <t>ｺｺﾛ</t>
    </rPh>
    <rPh sb="12" eb="13">
      <t>ｶﾍﾞ</t>
    </rPh>
    <rPh sb="13" eb="14">
      <t>ｺｺﾛ</t>
    </rPh>
    <rPh sb="14" eb="16">
      <t>ｽﾝﾎﾟｳ</t>
    </rPh>
    <rPh sb="17" eb="19">
      <t>ﾋｮｳｷ</t>
    </rPh>
    <phoneticPr fontId="42" type="halfwidthKatakana" alignment="center"/>
  </si>
  <si>
    <t>カーテンボックス、キャトウォーク等の表記</t>
    <rPh sb="16" eb="17">
      <t>ﾅﾄﾞ</t>
    </rPh>
    <rPh sb="18" eb="20">
      <t>ﾋｮｳｷ</t>
    </rPh>
    <phoneticPr fontId="42" type="halfwidthKatakana" alignment="center"/>
  </si>
  <si>
    <t>仕上類の割付を検討しているか</t>
    <rPh sb="0" eb="2">
      <t>ｼｱ</t>
    </rPh>
    <rPh sb="2" eb="3">
      <t>ﾙｲ</t>
    </rPh>
    <rPh sb="4" eb="6">
      <t>ﾜﾘﾂｹ</t>
    </rPh>
    <rPh sb="7" eb="9">
      <t>ｹﾝﾄｳ</t>
    </rPh>
    <phoneticPr fontId="42" type="halfwidthKatakana" alignment="center"/>
  </si>
  <si>
    <t>天井見切りは適切か</t>
    <rPh sb="0" eb="2">
      <t>ﾃﾝｼﾞｮｳ</t>
    </rPh>
    <rPh sb="2" eb="4">
      <t>ﾐｷ</t>
    </rPh>
    <rPh sb="6" eb="8">
      <t>ﾃｷｾﾂ</t>
    </rPh>
    <phoneticPr fontId="42" type="halfwidthKatakana" alignment="center"/>
  </si>
  <si>
    <t xml:space="preserve"> （建具表）</t>
    <rPh sb="2" eb="4">
      <t>ﾀﾃｸﾞ</t>
    </rPh>
    <rPh sb="4" eb="5">
      <t>ﾋｮｳ</t>
    </rPh>
    <phoneticPr fontId="42" type="halfwidthKatakana" alignment="center"/>
  </si>
  <si>
    <t>建具記号、扉、枠形状、沓慴、金物の表記はされているか</t>
    <rPh sb="0" eb="2">
      <t>ﾀﾃｸﾞ</t>
    </rPh>
    <rPh sb="2" eb="4">
      <t>ｷｺﾞｳ</t>
    </rPh>
    <rPh sb="5" eb="6">
      <t>ﾄﾋﾞﾗ</t>
    </rPh>
    <rPh sb="7" eb="8">
      <t>ﾜｸ</t>
    </rPh>
    <rPh sb="8" eb="10">
      <t>ｹｲｼﾞｮｳ</t>
    </rPh>
    <rPh sb="14" eb="16">
      <t>ｶﾅﾓﾉ</t>
    </rPh>
    <rPh sb="17" eb="19">
      <t>ﾋｮｳｷ</t>
    </rPh>
    <phoneticPr fontId="42" type="halfwidthKatakana" alignment="center"/>
  </si>
  <si>
    <t>ガラスの種類の表記はされているか</t>
    <rPh sb="4" eb="6">
      <t>ｼｭﾙｲ</t>
    </rPh>
    <rPh sb="7" eb="9">
      <t>ﾋｮｳｷ</t>
    </rPh>
    <phoneticPr fontId="42" type="halfwidthKatakana" alignment="center"/>
  </si>
  <si>
    <t>ガラリ、網戸の表記はされているか</t>
    <rPh sb="4" eb="6">
      <t>ｱﾐﾄﾞ</t>
    </rPh>
    <rPh sb="7" eb="9">
      <t>ﾋｮｳｷ</t>
    </rPh>
    <phoneticPr fontId="42" type="halfwidthKatakana" alignment="center"/>
  </si>
  <si>
    <t>建具寸法、枠寸法</t>
    <rPh sb="0" eb="2">
      <t>ﾀﾃｸﾞ</t>
    </rPh>
    <rPh sb="2" eb="4">
      <t>ｽﾝﾎﾟｳ</t>
    </rPh>
    <rPh sb="5" eb="6">
      <t>ﾜｸ</t>
    </rPh>
    <rPh sb="6" eb="8">
      <t>ｽﾝﾎﾟｳ</t>
    </rPh>
    <phoneticPr fontId="42" type="halfwidthKatakana" alignment="center"/>
  </si>
  <si>
    <t>建具の材質及び仕上げ</t>
    <rPh sb="0" eb="2">
      <t>ﾀﾃｸﾞ</t>
    </rPh>
    <rPh sb="3" eb="5">
      <t>ｻﾞｲｼﾂ</t>
    </rPh>
    <rPh sb="5" eb="6">
      <t>ｵﾖ</t>
    </rPh>
    <rPh sb="7" eb="9">
      <t>ｼｱ</t>
    </rPh>
    <phoneticPr fontId="42" type="halfwidthKatakana" alignment="center"/>
  </si>
  <si>
    <t>建具の数量</t>
    <rPh sb="0" eb="2">
      <t>ﾀﾃｸﾞ</t>
    </rPh>
    <rPh sb="3" eb="5">
      <t>ｽｳﾘｮｳ</t>
    </rPh>
    <phoneticPr fontId="42" type="halfwidthKatakana" alignment="center"/>
  </si>
  <si>
    <t>建具の使用場所</t>
    <rPh sb="0" eb="2">
      <t>ﾀﾃｸﾞ</t>
    </rPh>
    <rPh sb="3" eb="5">
      <t>ｼﾖｳ</t>
    </rPh>
    <rPh sb="5" eb="7">
      <t>ﾊﾞｼｮ</t>
    </rPh>
    <phoneticPr fontId="42" type="halfwidthKatakana" alignment="center"/>
  </si>
  <si>
    <t>建具の機能（防火戸）</t>
    <rPh sb="0" eb="2">
      <t>ﾀﾃｸﾞ</t>
    </rPh>
    <rPh sb="3" eb="5">
      <t>ｷﾉｳ</t>
    </rPh>
    <rPh sb="6" eb="8">
      <t>ﾎﾞｳｶ</t>
    </rPh>
    <rPh sb="8" eb="9">
      <t>ﾄ</t>
    </rPh>
    <phoneticPr fontId="42" type="halfwidthKatakana" alignment="center"/>
  </si>
  <si>
    <t>キープラン（開き勝手、錠の種類、付属金物等）</t>
    <rPh sb="6" eb="7">
      <t>ﾋﾗ</t>
    </rPh>
    <rPh sb="8" eb="10">
      <t>ｶｯﾃ</t>
    </rPh>
    <rPh sb="11" eb="12">
      <t>ｼﾞｮｳ</t>
    </rPh>
    <rPh sb="13" eb="15">
      <t>ｼｭﾙｲ</t>
    </rPh>
    <rPh sb="16" eb="18">
      <t>ﾌｿﾞｸ</t>
    </rPh>
    <rPh sb="18" eb="21">
      <t>ｶﾅﾓﾉﾅﾄﾞ</t>
    </rPh>
    <phoneticPr fontId="42" type="halfwidthKatakana" alignment="center"/>
  </si>
  <si>
    <t>学校用アルミサッシは内外し式になっているか</t>
    <rPh sb="0" eb="2">
      <t>ｶﾞｯｺｳ</t>
    </rPh>
    <rPh sb="2" eb="3">
      <t>ﾖｳ</t>
    </rPh>
    <rPh sb="10" eb="12">
      <t>ﾅｲｶﾞｲ</t>
    </rPh>
    <rPh sb="13" eb="14">
      <t>ｼｷ</t>
    </rPh>
    <phoneticPr fontId="42" type="halfwidthKatakana" alignment="center"/>
  </si>
  <si>
    <t>施錠の種類はその部屋、建物にとって適当か</t>
    <rPh sb="0" eb="2">
      <t>ｾｼﾞｮｳ</t>
    </rPh>
    <rPh sb="3" eb="5">
      <t>ｼｭﾙｲ</t>
    </rPh>
    <rPh sb="8" eb="10">
      <t>ﾍﾔ</t>
    </rPh>
    <rPh sb="11" eb="13">
      <t>ﾀﾃﾓﾉ</t>
    </rPh>
    <rPh sb="17" eb="19">
      <t>ﾃｷﾄｳ</t>
    </rPh>
    <phoneticPr fontId="42" type="halfwidthKatakana" alignment="center"/>
  </si>
  <si>
    <t>火気使用室等の扉にガラリがついているか</t>
    <rPh sb="0" eb="2">
      <t>ｶｷ</t>
    </rPh>
    <rPh sb="2" eb="4">
      <t>ｼﾖｳ</t>
    </rPh>
    <rPh sb="4" eb="5">
      <t>ｼﾂ</t>
    </rPh>
    <rPh sb="5" eb="6">
      <t>ﾅﾄﾞ</t>
    </rPh>
    <rPh sb="7" eb="8">
      <t>ﾄﾋﾞﾗ</t>
    </rPh>
    <phoneticPr fontId="42" type="halfwidthKatakana" alignment="center"/>
  </si>
  <si>
    <t>スリガラスと透明ガラスの使い分けは適切か</t>
    <rPh sb="6" eb="8">
      <t>ﾄｳﾒｲ</t>
    </rPh>
    <rPh sb="12" eb="13">
      <t>ﾂｶ</t>
    </rPh>
    <rPh sb="14" eb="15">
      <t>ﾜ</t>
    </rPh>
    <rPh sb="17" eb="19">
      <t>ﾃｷｾﾂ</t>
    </rPh>
    <phoneticPr fontId="42" type="halfwidthKatakana" alignment="center"/>
  </si>
  <si>
    <t>防火戸の網入ガラスは適切なものになっているか</t>
    <rPh sb="0" eb="2">
      <t>ﾎﾞｳｶ</t>
    </rPh>
    <rPh sb="2" eb="3">
      <t>ﾄ</t>
    </rPh>
    <rPh sb="4" eb="5">
      <t>ｱﾐ</t>
    </rPh>
    <rPh sb="5" eb="6">
      <t>ｲﾘ</t>
    </rPh>
    <rPh sb="10" eb="12">
      <t>ﾃｷｾﾂ</t>
    </rPh>
    <phoneticPr fontId="42" type="halfwidthKatakana" alignment="center"/>
  </si>
  <si>
    <t>開口面積及び風圧によるガラス厚のチェックをしたか</t>
    <rPh sb="0" eb="2">
      <t>ｶｲｺｳ</t>
    </rPh>
    <rPh sb="2" eb="4">
      <t>ﾒﾝｾｷ</t>
    </rPh>
    <rPh sb="4" eb="5">
      <t>ｵﾖ</t>
    </rPh>
    <rPh sb="6" eb="8">
      <t>ﾌｳｱﾂ</t>
    </rPh>
    <rPh sb="14" eb="15">
      <t>ｱﾂ</t>
    </rPh>
    <phoneticPr fontId="42" type="halfwidthKatakana" alignment="center"/>
  </si>
  <si>
    <t>シャッターのウォーターキー必要ないか</t>
    <rPh sb="13" eb="15">
      <t>ﾋﾂﾖｳ</t>
    </rPh>
    <phoneticPr fontId="42" type="halfwidthKatakana" alignment="center"/>
  </si>
  <si>
    <t xml:space="preserve"> （外溝）</t>
    <rPh sb="2" eb="3">
      <t>ｿﾄ</t>
    </rPh>
    <rPh sb="3" eb="4">
      <t>ﾐｿﾞ</t>
    </rPh>
    <phoneticPr fontId="42" type="halfwidthKatakana" alignment="center"/>
  </si>
  <si>
    <t>□水勾配、排水方向は記入しているか</t>
    <rPh sb="1" eb="2">
      <t>ﾐｽﾞ</t>
    </rPh>
    <rPh sb="2" eb="4">
      <t>ｺｳﾊﾞｲ</t>
    </rPh>
    <rPh sb="5" eb="7">
      <t>ﾊｲｽｲ</t>
    </rPh>
    <rPh sb="7" eb="9">
      <t>ﾎｳｺｳ</t>
    </rPh>
    <rPh sb="10" eb="12">
      <t>ｷﾆｭｳ</t>
    </rPh>
    <phoneticPr fontId="42" type="halfwidthKatakana" alignment="center"/>
  </si>
  <si>
    <t>□舗装の種類は適切か</t>
    <rPh sb="1" eb="3">
      <t>ﾎｿｳ</t>
    </rPh>
    <rPh sb="4" eb="6">
      <t>ｼｭﾙｲ</t>
    </rPh>
    <rPh sb="7" eb="9">
      <t>ﾃｷｾﾂ</t>
    </rPh>
    <phoneticPr fontId="42" type="halfwidthKatakana" alignment="center"/>
  </si>
  <si>
    <t>□車両出入口のグレーチングは、重車両用か</t>
    <rPh sb="1" eb="3">
      <t>ｼｬﾘｮｳ</t>
    </rPh>
    <rPh sb="3" eb="6">
      <t>ﾃﾞｲﾘｸﾞﾁ</t>
    </rPh>
    <rPh sb="15" eb="16">
      <t>ｼﾞｭｳ</t>
    </rPh>
    <rPh sb="16" eb="19">
      <t>ｼｬﾘｮｳﾖｳ</t>
    </rPh>
    <phoneticPr fontId="42" type="halfwidthKatakana" alignment="center"/>
  </si>
  <si>
    <t>□敷地内各施設への通路は確保されているか</t>
    <rPh sb="1" eb="4">
      <t>ｼｷﾁﾅｲ</t>
    </rPh>
    <rPh sb="4" eb="7">
      <t>ｶｸｼｾﾂ</t>
    </rPh>
    <rPh sb="9" eb="11">
      <t>ﾂｳﾛ</t>
    </rPh>
    <rPh sb="12" eb="14">
      <t>ｶｸﾎ</t>
    </rPh>
    <phoneticPr fontId="42" type="halfwidthKatakana" alignment="center"/>
  </si>
  <si>
    <t>□側溝の水勾配の確保並びに桝等泥溜めを考慮しているか</t>
    <rPh sb="1" eb="3">
      <t>ｿｯｺｳ</t>
    </rPh>
    <rPh sb="4" eb="5">
      <t>ﾐｽﾞ</t>
    </rPh>
    <rPh sb="5" eb="7">
      <t>ｺｳﾊﾞｲ</t>
    </rPh>
    <rPh sb="8" eb="10">
      <t>ｶｸﾎ</t>
    </rPh>
    <rPh sb="10" eb="11">
      <t>ﾅﾗ</t>
    </rPh>
    <rPh sb="14" eb="15">
      <t>ﾅﾄﾞ</t>
    </rPh>
    <rPh sb="15" eb="16">
      <t>ﾄﾞﾛ</t>
    </rPh>
    <rPh sb="16" eb="17">
      <t>ﾀ</t>
    </rPh>
    <rPh sb="19" eb="21">
      <t>ｺｳﾘｮ</t>
    </rPh>
    <phoneticPr fontId="42" type="halfwidthKatakana" alignment="center"/>
  </si>
  <si>
    <t xml:space="preserve"> （その他）</t>
    <rPh sb="4" eb="5">
      <t>ﾀ</t>
    </rPh>
    <phoneticPr fontId="42" type="halfwidthKatakana" alignment="center"/>
  </si>
  <si>
    <t>□軒天は25型又は、耐風圧型となっているか</t>
    <rPh sb="1" eb="2">
      <t>ﾉｷ</t>
    </rPh>
    <rPh sb="2" eb="3">
      <t>ﾃﾝ</t>
    </rPh>
    <rPh sb="6" eb="7">
      <t>ｶﾀ</t>
    </rPh>
    <rPh sb="7" eb="8">
      <t>ﾏﾀ</t>
    </rPh>
    <rPh sb="10" eb="11">
      <t>ﾀｲ</t>
    </rPh>
    <rPh sb="11" eb="12">
      <t>ﾌｳ</t>
    </rPh>
    <rPh sb="12" eb="13">
      <t>ｱﾂ</t>
    </rPh>
    <rPh sb="13" eb="14">
      <t>ｶﾀ</t>
    </rPh>
    <phoneticPr fontId="42" type="halfwidthKatakana" alignment="center"/>
  </si>
  <si>
    <t>□防水端部の納まりは適切か</t>
    <rPh sb="1" eb="3">
      <t>ﾎﾞｳｽｲ</t>
    </rPh>
    <rPh sb="3" eb="4">
      <t>ﾊｼ</t>
    </rPh>
    <rPh sb="4" eb="5">
      <t>ﾌﾞ</t>
    </rPh>
    <rPh sb="6" eb="7">
      <t>ｵｻ</t>
    </rPh>
    <rPh sb="10" eb="12">
      <t>ﾃｷｾﾂ</t>
    </rPh>
    <phoneticPr fontId="42" type="halfwidthKatakana" alignment="center"/>
  </si>
  <si>
    <t>□部位によるシーリングの種類、形状は適切か</t>
    <rPh sb="1" eb="3">
      <t>ﾌﾞｲ</t>
    </rPh>
    <rPh sb="12" eb="14">
      <t>ｼｭﾙｲ</t>
    </rPh>
    <rPh sb="15" eb="17">
      <t>ｹｲｼﾞｮｳ</t>
    </rPh>
    <rPh sb="18" eb="20">
      <t>ﾃｷｾﾂ</t>
    </rPh>
    <phoneticPr fontId="42" type="halfwidthKatakana" alignment="center"/>
  </si>
  <si>
    <t>□結露対策は講じているか</t>
    <rPh sb="1" eb="3">
      <t>ｹﾂﾛ</t>
    </rPh>
    <rPh sb="3" eb="5">
      <t>ﾀｲｻｸ</t>
    </rPh>
    <rPh sb="6" eb="7">
      <t>ｺｳ</t>
    </rPh>
    <phoneticPr fontId="42" type="halfwidthKatakana" alignment="center"/>
  </si>
  <si>
    <t>□危険な突起物はないか</t>
    <rPh sb="1" eb="3">
      <t>ｷｹﾝ</t>
    </rPh>
    <rPh sb="4" eb="7">
      <t>ﾄｯｷﾌﾞﾂ</t>
    </rPh>
    <phoneticPr fontId="42" type="halfwidthKatakana" alignment="center"/>
  </si>
  <si>
    <t>□工事区分について設備と協議し図面に記載したか</t>
    <rPh sb="1" eb="4">
      <t>ｺｳｼﾞｸ</t>
    </rPh>
    <rPh sb="4" eb="5">
      <t>ﾌﾞﾝ</t>
    </rPh>
    <rPh sb="9" eb="11">
      <t>ｾﾂﾋﾞ</t>
    </rPh>
    <rPh sb="12" eb="14">
      <t>ｷｮｳｷﾞ</t>
    </rPh>
    <rPh sb="15" eb="17">
      <t>ｽﾞﾒﾝ</t>
    </rPh>
    <rPh sb="18" eb="20">
      <t>ｷｻｲ</t>
    </rPh>
    <phoneticPr fontId="42" type="halfwidthKatakana" alignment="center"/>
  </si>
  <si>
    <t>□可動間仕切り（建具等）は、他に支障なく機能するか</t>
    <rPh sb="1" eb="3">
      <t>ｶﾄﾞｳ</t>
    </rPh>
    <rPh sb="3" eb="4">
      <t>ﾏ</t>
    </rPh>
    <rPh sb="4" eb="6">
      <t>ｼｷ</t>
    </rPh>
    <rPh sb="8" eb="10">
      <t>ﾀﾃｸﾞ</t>
    </rPh>
    <rPh sb="10" eb="11">
      <t>ﾅﾄﾞ</t>
    </rPh>
    <rPh sb="14" eb="15">
      <t>ﾎｶ</t>
    </rPh>
    <rPh sb="16" eb="18">
      <t>ｼｼｮｳ</t>
    </rPh>
    <rPh sb="20" eb="22">
      <t>ｷﾉｳ</t>
    </rPh>
    <phoneticPr fontId="42" type="halfwidthKatakana" alignment="center"/>
  </si>
  <si>
    <t>□発生材の処理は適切か</t>
    <rPh sb="1" eb="3">
      <t>ﾊｯｾｲ</t>
    </rPh>
    <rPh sb="3" eb="4">
      <t>ｻﾞｲ</t>
    </rPh>
    <rPh sb="5" eb="7">
      <t>ｼｮﾘ</t>
    </rPh>
    <rPh sb="8" eb="10">
      <t>ﾃｷｾﾂ</t>
    </rPh>
    <phoneticPr fontId="42" type="halfwidthKatakana" alignment="center"/>
  </si>
  <si>
    <t>□設備設計事務所と打ち合わせ、調整を行ったか</t>
    <rPh sb="1" eb="3">
      <t>ｾﾂﾋﾞ</t>
    </rPh>
    <rPh sb="3" eb="5">
      <t>ｾｯｹｲ</t>
    </rPh>
    <rPh sb="5" eb="8">
      <t>ｼﾞﾑｼｮ</t>
    </rPh>
    <rPh sb="9" eb="10">
      <t>ｳ</t>
    </rPh>
    <rPh sb="11" eb="12">
      <t>ｱ</t>
    </rPh>
    <rPh sb="15" eb="17">
      <t>ﾁｮｳｾｲ</t>
    </rPh>
    <rPh sb="18" eb="19">
      <t>ｵｺﾅ</t>
    </rPh>
    <phoneticPr fontId="42" type="halfwidthKatakana" alignment="center"/>
  </si>
  <si>
    <t>□CALS/ECについて担当者と協議したか</t>
    <rPh sb="12" eb="15">
      <t>ﾀﾝﾄｳｼｬ</t>
    </rPh>
    <rPh sb="16" eb="18">
      <t>ｷｮｳｷﾞ</t>
    </rPh>
    <phoneticPr fontId="42" type="halfwidthKatakana" alignment="center"/>
  </si>
  <si>
    <t>□成果品の提出に漏れはないか（図書目録の提出）</t>
    <rPh sb="1" eb="3">
      <t>ｾｲｶ</t>
    </rPh>
    <rPh sb="3" eb="4">
      <t>ﾋﾝ</t>
    </rPh>
    <rPh sb="5" eb="7">
      <t>ﾃｲｼｭﾂ</t>
    </rPh>
    <rPh sb="8" eb="9">
      <t>ﾓ</t>
    </rPh>
    <rPh sb="15" eb="17">
      <t>ﾄｼｮ</t>
    </rPh>
    <rPh sb="17" eb="19">
      <t>ﾓｸﾛｸ</t>
    </rPh>
    <rPh sb="20" eb="22">
      <t>ﾃｲｼｭﾂ</t>
    </rPh>
    <phoneticPr fontId="42" type="halfwidthKatakana" alignment="center"/>
  </si>
  <si>
    <t>数量計算は、「公共建築数量積算基準（令和　　年版）」に基づき行ったか</t>
    <rPh sb="0" eb="2">
      <t>ｽｳﾘｮｳ</t>
    </rPh>
    <rPh sb="2" eb="4">
      <t>ｹｲｻﾝ</t>
    </rPh>
    <rPh sb="7" eb="9">
      <t>ｺｳｷｮｳ</t>
    </rPh>
    <rPh sb="9" eb="11">
      <t>ｹﾝﾁｸ</t>
    </rPh>
    <rPh sb="11" eb="13">
      <t>ｽｳﾘｮｳ</t>
    </rPh>
    <rPh sb="13" eb="15">
      <t>ｾｷｻﾝ</t>
    </rPh>
    <rPh sb="15" eb="17">
      <t>ｷｼﾞｭﾝ</t>
    </rPh>
    <rPh sb="18" eb="20">
      <t>ﾚｲﾜ</t>
    </rPh>
    <rPh sb="22" eb="24">
      <t>ﾈﾝﾊﾞﾝ</t>
    </rPh>
    <rPh sb="27" eb="28">
      <t>ﾓﾄ</t>
    </rPh>
    <rPh sb="30" eb="31">
      <t>ｵｺﾅ</t>
    </rPh>
    <phoneticPr fontId="42" type="halfwidthKatakana" alignment="center"/>
  </si>
  <si>
    <t>ＣＡＳＢＥＥ福岡の検討を行ったか</t>
    <rPh sb="6" eb="8">
      <t>ﾌｸｵｶ</t>
    </rPh>
    <rPh sb="9" eb="11">
      <t>ｹﾝﾄｳ</t>
    </rPh>
    <rPh sb="12" eb="13">
      <t>ｵｺﾅ</t>
    </rPh>
    <phoneticPr fontId="42" type="halfwidthKatakana" alignment="center"/>
  </si>
  <si>
    <t>設計チェック項目一覧</t>
    <rPh sb="0" eb="2">
      <t>ｾｯｹｲ</t>
    </rPh>
    <rPh sb="6" eb="8">
      <t>ｺｳﾓｸ</t>
    </rPh>
    <rPh sb="8" eb="10">
      <t>ｲﾁﾗﾝ</t>
    </rPh>
    <phoneticPr fontId="42" type="halfwidthKatakana" alignment="center"/>
  </si>
  <si>
    <t>項目別数量一覧</t>
    <rPh sb="0" eb="2">
      <t>コウモク</t>
    </rPh>
    <rPh sb="2" eb="3">
      <t>ベツ</t>
    </rPh>
    <rPh sb="3" eb="5">
      <t>スウリョウ</t>
    </rPh>
    <rPh sb="5" eb="7">
      <t>イチラン</t>
    </rPh>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</si>
</sst>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76" formatCode="0.000"/>
    <numFmt numFmtId="177" formatCode="#,##0.000;[Red]\-#,##0.000"/>
    <numFmt numFmtId="178" formatCode="&quot;(&quot;\ @\ &quot;)&quot;"/>
    <numFmt numFmtId="179" formatCode="0.0"/>
    <numFmt numFmtId="180" formatCode="0.000_ "/>
    <numFmt numFmtId="181" formatCode="_ * #,##0_ ;_ * \-#,##0_ ;_ * &quot;-&quot;??_ ;_ @_ "/>
    <numFmt numFmtId="182" formatCode="0_ "/>
  </numFmts>
  <fonts count="81" x14ac:knownFonts="1">
    <font>
      <sz val="11"/>
      <name val="ＭＳ Ｐゴシック"/>
      <family val="3"/>
    </font>
    <font>
      <sz val="11"/>
      <color theme="1"/>
      <name val="ＭＳ Ｐゴシック"/>
      <family val="3"/>
      <charset val="128"/>
      <scheme val="minor"/>
    </font>
    <font>
      <sz val="14"/>
      <name val="ＭＳ Ｐゴシック"/>
      <family val="3"/>
      <charset val="128"/>
    </font>
    <font>
      <sz val="11"/>
      <name val="ＭＳ 明朝"/>
      <family val="1"/>
      <charset val="128"/>
    </font>
    <font>
      <sz val="12"/>
      <name val="ＭＳ 明朝"/>
      <family val="1"/>
      <charset val="128"/>
    </font>
    <font>
      <sz val="11"/>
      <name val="ＭＳ Ｐゴシック"/>
      <family val="3"/>
      <charset val="128"/>
    </font>
    <font>
      <sz val="6"/>
      <name val="游ゴシック"/>
      <family val="3"/>
    </font>
    <font>
      <b/>
      <sz val="10.5"/>
      <name val="ＭＳ ゴシック"/>
      <family val="3"/>
      <charset val="128"/>
    </font>
    <font>
      <b/>
      <sz val="16"/>
      <name val="ＭＳ ゴシック"/>
      <family val="3"/>
    </font>
    <font>
      <sz val="10.5"/>
      <name val="ＭＳ ゴシック"/>
      <family val="3"/>
      <charset val="128"/>
    </font>
    <font>
      <sz val="11"/>
      <name val="ＭＳ ゴシック"/>
      <family val="3"/>
    </font>
    <font>
      <sz val="22"/>
      <name val="ＭＳ ゴシック"/>
      <family val="3"/>
      <charset val="128"/>
    </font>
    <font>
      <b/>
      <sz val="14"/>
      <name val="ＭＳ ゴシック"/>
      <family val="3"/>
    </font>
    <font>
      <sz val="12"/>
      <name val="ＭＳ ゴシック"/>
      <family val="3"/>
    </font>
    <font>
      <b/>
      <sz val="12"/>
      <name val="ＭＳ ゴシック"/>
      <family val="3"/>
      <charset val="128"/>
    </font>
    <font>
      <sz val="8"/>
      <name val="ＭＳ ゴシック"/>
      <family val="3"/>
    </font>
    <font>
      <sz val="6"/>
      <name val="ＭＳ ゴシック"/>
      <family val="3"/>
    </font>
    <font>
      <b/>
      <sz val="8"/>
      <name val="ＭＳ ゴシック"/>
      <family val="3"/>
    </font>
    <font>
      <b/>
      <sz val="9"/>
      <name val="ＭＳ ゴシック"/>
      <family val="3"/>
    </font>
    <font>
      <i/>
      <sz val="8"/>
      <name val="ＭＳ ゴシック"/>
      <family val="3"/>
      <charset val="128"/>
    </font>
    <font>
      <sz val="8"/>
      <name val="ＭＳ 明朝"/>
      <family val="1"/>
    </font>
    <font>
      <sz val="7"/>
      <name val="ＭＳ 明朝"/>
      <family val="1"/>
    </font>
    <font>
      <strike/>
      <sz val="8"/>
      <name val="ＭＳ ゴシック"/>
      <family val="3"/>
      <charset val="128"/>
    </font>
    <font>
      <b/>
      <sz val="6"/>
      <name val="ＭＳ ゴシック"/>
      <family val="3"/>
      <charset val="128"/>
    </font>
    <font>
      <sz val="8"/>
      <name val="ＭＳ Ｐゴシック"/>
      <family val="3"/>
      <charset val="128"/>
    </font>
    <font>
      <b/>
      <sz val="12"/>
      <name val="ＭＳ 明朝"/>
      <family val="1"/>
    </font>
    <font>
      <sz val="10"/>
      <name val="ＭＳ 明朝"/>
      <family val="1"/>
    </font>
    <font>
      <sz val="9"/>
      <name val="ＭＳ 明朝"/>
      <family val="1"/>
      <charset val="128"/>
    </font>
    <font>
      <sz val="10"/>
      <name val="ＭＳ Ｐゴシック"/>
      <family val="3"/>
    </font>
    <font>
      <sz val="16"/>
      <name val="ＭＳ Ｐゴシック"/>
      <family val="3"/>
    </font>
    <font>
      <sz val="12"/>
      <name val="ＭＳ Ｐゴシック"/>
      <family val="3"/>
    </font>
    <font>
      <b/>
      <sz val="12"/>
      <name val="ＭＳ Ｐゴシック"/>
      <family val="3"/>
    </font>
    <font>
      <strike/>
      <sz val="10"/>
      <name val="ＭＳ Ｐゴシック"/>
      <family val="3"/>
      <charset val="128"/>
      <scheme val="major"/>
    </font>
    <font>
      <b/>
      <sz val="10"/>
      <name val="ＭＳ Ｐゴシック"/>
      <family val="3"/>
      <charset val="128"/>
      <scheme val="major"/>
    </font>
    <font>
      <sz val="8"/>
      <name val="ＭＳ 明朝"/>
      <family val="1"/>
      <charset val="128"/>
    </font>
    <font>
      <b/>
      <sz val="8"/>
      <name val="ＭＳ ゴシック"/>
      <family val="3"/>
      <charset val="128"/>
    </font>
    <font>
      <sz val="10"/>
      <name val="ＭＳ Ｐゴシック"/>
      <family val="3"/>
      <charset val="128"/>
    </font>
    <font>
      <vertAlign val="superscript"/>
      <sz val="10"/>
      <name val="ＭＳ Ｐゴシック"/>
      <family val="3"/>
      <charset val="128"/>
    </font>
    <font>
      <sz val="8"/>
      <name val="ＭＳ ゴシック"/>
      <family val="3"/>
      <charset val="128"/>
    </font>
    <font>
      <vertAlign val="superscript"/>
      <sz val="8"/>
      <name val="ＭＳ 明朝"/>
      <family val="1"/>
      <charset val="128"/>
    </font>
    <font>
      <i/>
      <sz val="8"/>
      <name val="ＭＳ 明朝"/>
      <family val="1"/>
      <charset val="128"/>
    </font>
    <font>
      <b/>
      <strike/>
      <sz val="8"/>
      <name val="ＭＳ ゴシック"/>
      <family val="3"/>
      <charset val="128"/>
    </font>
    <font>
      <sz val="6"/>
      <name val="ＭＳ Ｐゴシック"/>
      <family val="3"/>
      <charset val="128"/>
    </font>
    <font>
      <sz val="11"/>
      <name val="ＭＳ ゴシック"/>
      <family val="3"/>
      <charset val="128"/>
    </font>
    <font>
      <b/>
      <sz val="16"/>
      <name val="ＭＳ ゴシック"/>
      <family val="3"/>
      <charset val="128"/>
    </font>
    <font>
      <b/>
      <sz val="14"/>
      <name val="ＭＳ ゴシック"/>
      <family val="3"/>
      <charset val="128"/>
    </font>
    <font>
      <sz val="12"/>
      <name val="ＭＳ ゴシック"/>
      <family val="3"/>
      <charset val="128"/>
    </font>
    <font>
      <sz val="6"/>
      <name val="ＭＳ ゴシック"/>
      <family val="3"/>
      <charset val="128"/>
    </font>
    <font>
      <sz val="12"/>
      <name val="ＭＳ Ｐゴシック"/>
      <family val="3"/>
      <charset val="128"/>
    </font>
    <font>
      <b/>
      <sz val="12"/>
      <name val="ＭＳ Ｐゴシック"/>
      <family val="3"/>
      <charset val="128"/>
    </font>
    <font>
      <sz val="10"/>
      <name val="ＭＳ Ｐ明朝"/>
      <family val="1"/>
      <charset val="128"/>
    </font>
    <font>
      <b/>
      <sz val="36"/>
      <name val="ＭＳ Ｐ明朝"/>
      <family val="1"/>
      <charset val="128"/>
    </font>
    <font>
      <sz val="24"/>
      <name val="ＭＳ Ｐ明朝"/>
      <family val="1"/>
      <charset val="128"/>
    </font>
    <font>
      <sz val="36"/>
      <name val="ＭＳ Ｐ明朝"/>
      <family val="1"/>
      <charset val="128"/>
    </font>
    <font>
      <sz val="18"/>
      <name val="ＭＳ Ｐ明朝"/>
      <family val="1"/>
      <charset val="128"/>
    </font>
    <font>
      <sz val="15"/>
      <name val="ＭＳ Ｐ明朝"/>
      <family val="1"/>
      <charset val="128"/>
    </font>
    <font>
      <b/>
      <sz val="24"/>
      <color rgb="FFFF0000"/>
      <name val="ＭＳ Ｐ明朝"/>
      <family val="1"/>
      <charset val="128"/>
    </font>
    <font>
      <b/>
      <sz val="20"/>
      <name val="ＭＳ Ｐ明朝"/>
      <family val="1"/>
      <charset val="128"/>
    </font>
    <font>
      <sz val="18"/>
      <name val="ＭＳ 明朝"/>
      <family val="1"/>
      <charset val="128"/>
    </font>
    <font>
      <sz val="12"/>
      <name val="HG丸ｺﾞｼｯｸM-PRO"/>
      <family val="3"/>
      <charset val="128"/>
    </font>
    <font>
      <sz val="12"/>
      <name val="ＭＳ Ｐ明朝"/>
      <family val="1"/>
      <charset val="128"/>
    </font>
    <font>
      <sz val="12"/>
      <color rgb="FFFF0000"/>
      <name val="ＭＳ Ｐゴシック"/>
      <family val="3"/>
      <charset val="128"/>
    </font>
    <font>
      <u/>
      <sz val="12"/>
      <name val="ＭＳ Ｐ明朝"/>
      <family val="1"/>
      <charset val="128"/>
    </font>
    <font>
      <u/>
      <sz val="12"/>
      <name val="ＭＳ Ｐゴシック"/>
      <family val="3"/>
      <charset val="128"/>
    </font>
    <font>
      <u/>
      <sz val="11"/>
      <color theme="10"/>
      <name val="ＭＳ Ｐゴシック"/>
      <family val="3"/>
      <charset val="128"/>
    </font>
    <font>
      <sz val="11"/>
      <name val="ＭＳ Ｐ明朝"/>
      <family val="1"/>
      <charset val="128"/>
    </font>
    <font>
      <sz val="12"/>
      <color indexed="8"/>
      <name val="ＭＳ 明朝"/>
      <family val="1"/>
      <charset val="128"/>
    </font>
    <font>
      <sz val="14"/>
      <name val="ＭＳ ゴシック"/>
      <family val="3"/>
      <charset val="128"/>
    </font>
    <font>
      <sz val="14"/>
      <color indexed="8"/>
      <name val="ＭＳ 明朝"/>
      <family val="1"/>
      <charset val="128"/>
    </font>
    <font>
      <b/>
      <sz val="14"/>
      <name val="ＭＳ Ｐ明朝"/>
      <family val="1"/>
      <charset val="128"/>
    </font>
    <font>
      <b/>
      <sz val="13"/>
      <name val="ＭＳ Ｐ明朝"/>
      <family val="1"/>
      <charset val="128"/>
    </font>
    <font>
      <vertAlign val="superscript"/>
      <sz val="11"/>
      <name val="ＭＳ Ｐ明朝"/>
      <family val="1"/>
      <charset val="128"/>
    </font>
    <font>
      <sz val="9"/>
      <name val="ＭＳ Ｐ明朝"/>
      <family val="1"/>
      <charset val="128"/>
    </font>
    <font>
      <b/>
      <sz val="14"/>
      <name val="ＭＳ Ｐゴシック"/>
      <family val="3"/>
      <charset val="128"/>
    </font>
    <font>
      <b/>
      <sz val="16"/>
      <name val="ＭＳ Ｐゴシック"/>
      <family val="3"/>
      <charset val="128"/>
    </font>
    <font>
      <b/>
      <sz val="11"/>
      <name val="ＭＳ Ｐ明朝"/>
      <family val="1"/>
      <charset val="128"/>
    </font>
    <font>
      <sz val="10"/>
      <color indexed="10"/>
      <name val="ＭＳ Ｐ明朝"/>
      <family val="1"/>
      <charset val="128"/>
    </font>
    <font>
      <sz val="12"/>
      <color indexed="8"/>
      <name val="HG丸ｺﾞｼｯｸM-PRO"/>
      <family val="3"/>
      <charset val="128"/>
    </font>
    <font>
      <sz val="9"/>
      <color indexed="10"/>
      <name val="HG丸ｺﾞｼｯｸM-PRO"/>
      <family val="3"/>
      <charset val="128"/>
    </font>
    <font>
      <sz val="9"/>
      <color indexed="8"/>
      <name val="HG丸ｺﾞｼｯｸM-PRO"/>
      <family val="3"/>
      <charset val="128"/>
    </font>
    <font>
      <b/>
      <sz val="10"/>
      <name val="ＭＳ Ｐ明朝"/>
      <family val="1"/>
      <charset val="128"/>
    </font>
  </fonts>
  <fills count="17">
    <fill>
      <patternFill patternType="none"/>
    </fill>
    <fill>
      <patternFill patternType="gray125"/>
    </fill>
    <fill>
      <patternFill patternType="solid">
        <fgColor theme="9" tint="0.59999389629810485"/>
        <bgColor indexed="64"/>
      </patternFill>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CCFFFF"/>
        <bgColor indexed="64"/>
      </patternFill>
    </fill>
    <fill>
      <patternFill patternType="solid">
        <fgColor indexed="47"/>
        <bgColor indexed="64"/>
      </patternFill>
    </fill>
    <fill>
      <patternFill patternType="solid">
        <fgColor theme="1" tint="0.34998626667073579"/>
        <bgColor indexed="64"/>
      </patternFill>
    </fill>
    <fill>
      <patternFill patternType="solid">
        <fgColor rgb="FF595959"/>
        <bgColor indexed="64"/>
      </patternFill>
    </fill>
    <fill>
      <patternFill patternType="solid">
        <fgColor theme="0"/>
        <bgColor indexed="64"/>
      </patternFill>
    </fill>
    <fill>
      <patternFill patternType="solid">
        <fgColor theme="8" tint="0.79992065187536243"/>
        <bgColor indexed="64"/>
      </patternFill>
    </fill>
  </fills>
  <borders count="215">
    <border>
      <left/>
      <right/>
      <top/>
      <bottom/>
      <diagonal/>
    </border>
    <border>
      <left/>
      <right/>
      <top/>
      <bottom style="thin">
        <color auto="1"/>
      </bottom>
      <diagonal/>
    </border>
    <border>
      <left/>
      <right style="medium">
        <color auto="1"/>
      </right>
      <top/>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bottom/>
      <diagonal/>
    </border>
    <border>
      <left/>
      <right/>
      <top style="medium">
        <color auto="1"/>
      </top>
      <bottom/>
      <diagonal/>
    </border>
    <border>
      <left/>
      <right/>
      <top/>
      <bottom style="medium">
        <color auto="1"/>
      </bottom>
      <diagonal/>
    </border>
    <border>
      <left style="medium">
        <color auto="1"/>
      </left>
      <right/>
      <top style="thin">
        <color auto="1"/>
      </top>
      <bottom style="thin">
        <color auto="1"/>
      </bottom>
      <diagonal/>
    </border>
    <border>
      <left style="medium">
        <color auto="1"/>
      </left>
      <right/>
      <top/>
      <bottom style="medium">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bottom style="thin">
        <color auto="1"/>
      </bottom>
      <diagonal/>
    </border>
    <border>
      <left/>
      <right/>
      <top style="thin">
        <color auto="1"/>
      </top>
      <bottom style="medium">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medium">
        <color auto="1"/>
      </top>
      <bottom/>
      <diagonal/>
    </border>
    <border>
      <left/>
      <right style="thin">
        <color auto="1"/>
      </right>
      <top style="thin">
        <color auto="1"/>
      </top>
      <bottom style="thin">
        <color auto="1"/>
      </bottom>
      <diagonal/>
    </border>
    <border>
      <left/>
      <right style="thin">
        <color auto="1"/>
      </right>
      <top/>
      <bottom style="medium">
        <color auto="1"/>
      </bottom>
      <diagonal/>
    </border>
    <border>
      <left/>
      <right style="thin">
        <color auto="1"/>
      </right>
      <top style="thin">
        <color auto="1"/>
      </top>
      <bottom/>
      <diagonal/>
    </border>
    <border>
      <left/>
      <right style="thin">
        <color auto="1"/>
      </right>
      <top style="thin">
        <color auto="1"/>
      </top>
      <bottom style="medium">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top style="hair">
        <color auto="1"/>
      </top>
      <bottom/>
      <diagonal/>
    </border>
    <border>
      <left/>
      <right/>
      <top/>
      <bottom style="hair">
        <color auto="1"/>
      </bottom>
      <diagonal/>
    </border>
    <border>
      <left/>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medium">
        <color auto="1"/>
      </bottom>
      <diagonal/>
    </border>
    <border>
      <left style="thin">
        <color auto="1"/>
      </left>
      <right/>
      <top/>
      <bottom style="hair">
        <color auto="1"/>
      </bottom>
      <diagonal/>
    </border>
    <border>
      <left style="thin">
        <color auto="1"/>
      </left>
      <right/>
      <top style="hair">
        <color auto="1"/>
      </top>
      <bottom style="thin">
        <color auto="1"/>
      </bottom>
      <diagonal/>
    </border>
    <border>
      <left style="thin">
        <color auto="1"/>
      </left>
      <right/>
      <top/>
      <bottom style="medium">
        <color auto="1"/>
      </bottom>
      <diagonal/>
    </border>
    <border>
      <left style="thin">
        <color auto="1"/>
      </left>
      <right/>
      <top style="hair">
        <color auto="1"/>
      </top>
      <bottom/>
      <diagonal/>
    </border>
    <border>
      <left style="thin">
        <color auto="1"/>
      </left>
      <right/>
      <top style="hair">
        <color auto="1"/>
      </top>
      <bottom style="medium">
        <color auto="1"/>
      </bottom>
      <diagonal/>
    </border>
    <border>
      <left/>
      <right style="thin">
        <color auto="1"/>
      </right>
      <top style="hair">
        <color auto="1"/>
      </top>
      <bottom style="hair">
        <color auto="1"/>
      </bottom>
      <diagonal/>
    </border>
    <border>
      <left/>
      <right style="thin">
        <color auto="1"/>
      </right>
      <top style="hair">
        <color auto="1"/>
      </top>
      <bottom/>
      <diagonal/>
    </border>
    <border>
      <left/>
      <right style="thin">
        <color auto="1"/>
      </right>
      <top/>
      <bottom style="hair">
        <color auto="1"/>
      </bottom>
      <diagonal/>
    </border>
    <border>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medium">
        <color auto="1"/>
      </bottom>
      <diagonal/>
    </border>
    <border>
      <left style="thin">
        <color auto="1"/>
      </left>
      <right/>
      <top style="medium">
        <color auto="1"/>
      </top>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thin">
        <color auto="1"/>
      </left>
      <right style="hair">
        <color auto="1"/>
      </right>
      <top/>
      <bottom style="hair">
        <color auto="1"/>
      </bottom>
      <diagonal/>
    </border>
    <border>
      <left style="thin">
        <color auto="1"/>
      </left>
      <right style="hair">
        <color auto="1"/>
      </right>
      <top style="hair">
        <color auto="1"/>
      </top>
      <bottom/>
      <diagonal/>
    </border>
    <border>
      <left style="thin">
        <color auto="1"/>
      </left>
      <right style="hair">
        <color auto="1"/>
      </right>
      <top/>
      <bottom style="thin">
        <color auto="1"/>
      </bottom>
      <diagonal/>
    </border>
    <border>
      <left style="thin">
        <color auto="1"/>
      </left>
      <right style="hair">
        <color auto="1"/>
      </right>
      <top style="thin">
        <color auto="1"/>
      </top>
      <bottom style="thin">
        <color auto="1"/>
      </bottom>
      <diagonal/>
    </border>
    <border>
      <left style="thin">
        <color auto="1"/>
      </left>
      <right style="hair">
        <color auto="1"/>
      </right>
      <top/>
      <bottom style="medium">
        <color auto="1"/>
      </bottom>
      <diagonal/>
    </border>
    <border>
      <left style="thin">
        <color auto="1"/>
      </left>
      <right style="hair">
        <color auto="1"/>
      </right>
      <top style="hair">
        <color auto="1"/>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bottom/>
      <diagonal/>
    </border>
    <border>
      <left style="thin">
        <color auto="1"/>
      </left>
      <right style="hair">
        <color auto="1"/>
      </right>
      <top style="hair">
        <color auto="1"/>
      </top>
      <bottom style="medium">
        <color auto="1"/>
      </bottom>
      <diagonal/>
    </border>
    <border>
      <left style="thin">
        <color auto="1"/>
      </left>
      <right/>
      <top style="medium">
        <color auto="1"/>
      </top>
      <bottom style="thin">
        <color auto="1"/>
      </bottom>
      <diagonal/>
    </border>
    <border>
      <left style="thin">
        <color auto="1"/>
      </left>
      <right style="thin">
        <color auto="1"/>
      </right>
      <top style="hair">
        <color auto="1"/>
      </top>
      <bottom style="medium">
        <color auto="1"/>
      </bottom>
      <diagonal/>
    </border>
    <border>
      <left style="thin">
        <color auto="1"/>
      </left>
      <right style="hair">
        <color auto="1"/>
      </right>
      <top style="thin">
        <color auto="1"/>
      </top>
      <bottom/>
      <diagonal/>
    </border>
    <border>
      <left style="thin">
        <color auto="1"/>
      </left>
      <right style="hair">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medium">
        <color auto="1"/>
      </bottom>
      <diagonal/>
    </border>
    <border>
      <left style="thin">
        <color auto="1"/>
      </left>
      <right style="medium">
        <color auto="1"/>
      </right>
      <top/>
      <bottom style="hair">
        <color auto="1"/>
      </bottom>
      <diagonal/>
    </border>
    <border>
      <left style="thin">
        <color auto="1"/>
      </left>
      <right style="medium">
        <color auto="1"/>
      </right>
      <top style="thin">
        <color auto="1"/>
      </top>
      <bottom style="medium">
        <color auto="1"/>
      </bottom>
      <diagonal/>
    </border>
    <border>
      <left style="thin">
        <color auto="1"/>
      </left>
      <right style="medium">
        <color auto="1"/>
      </right>
      <top style="hair">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hair">
        <color auto="1"/>
      </top>
      <bottom style="hair">
        <color auto="1"/>
      </bottom>
      <diagonal/>
    </border>
    <border>
      <left/>
      <right style="medium">
        <color auto="1"/>
      </right>
      <top style="hair">
        <color auto="1"/>
      </top>
      <bottom style="medium">
        <color auto="1"/>
      </bottom>
      <diagonal/>
    </border>
    <border>
      <left style="thin">
        <color auto="1"/>
      </left>
      <right style="medium">
        <color auto="1"/>
      </right>
      <top style="hair">
        <color auto="1"/>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style="hair">
        <color auto="1"/>
      </left>
      <right style="thin">
        <color auto="1"/>
      </right>
      <top style="thin">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hair">
        <color auto="1"/>
      </right>
      <top/>
      <bottom style="thin">
        <color auto="1"/>
      </bottom>
      <diagonal/>
    </border>
    <border>
      <left style="hair">
        <color auto="1"/>
      </left>
      <right/>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double">
        <color auto="1"/>
      </left>
      <right style="thin">
        <color auto="1"/>
      </right>
      <top style="thin">
        <color auto="1"/>
      </top>
      <bottom style="thin">
        <color auto="1"/>
      </bottom>
      <diagonal/>
    </border>
    <border>
      <left style="hair">
        <color auto="1"/>
      </left>
      <right/>
      <top style="thin">
        <color auto="1"/>
      </top>
      <bottom style="thin">
        <color auto="1"/>
      </bottom>
      <diagonal/>
    </border>
    <border>
      <left style="hair">
        <color auto="1"/>
      </left>
      <right/>
      <top style="thin">
        <color auto="1"/>
      </top>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dotted">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dotted">
        <color auto="1"/>
      </bottom>
      <diagonal/>
    </border>
    <border>
      <left style="thin">
        <color auto="1"/>
      </left>
      <right style="thin">
        <color auto="1"/>
      </right>
      <top style="dotted">
        <color auto="1"/>
      </top>
      <bottom style="thin">
        <color auto="1"/>
      </bottom>
      <diagonal/>
    </border>
    <border>
      <left style="thin">
        <color auto="1"/>
      </left>
      <right/>
      <top style="medium">
        <color auto="1"/>
      </top>
      <bottom style="medium">
        <color auto="1"/>
      </bottom>
      <diagonal/>
    </border>
    <border>
      <left style="thin">
        <color auto="1"/>
      </left>
      <right/>
      <top/>
      <bottom style="dotted">
        <color auto="1"/>
      </bottom>
      <diagonal/>
    </border>
    <border>
      <left style="thin">
        <color auto="1"/>
      </left>
      <right/>
      <top style="dotted">
        <color auto="1"/>
      </top>
      <bottom style="dotted">
        <color auto="1"/>
      </bottom>
      <diagonal/>
    </border>
    <border>
      <left style="thin">
        <color auto="1"/>
      </left>
      <right/>
      <top style="thin">
        <color auto="1"/>
      </top>
      <bottom style="dotted">
        <color auto="1"/>
      </bottom>
      <diagonal/>
    </border>
    <border>
      <left style="double">
        <color auto="1"/>
      </left>
      <right/>
      <top style="medium">
        <color auto="1"/>
      </top>
      <bottom style="medium">
        <color auto="1"/>
      </bottom>
      <diagonal/>
    </border>
    <border>
      <left style="double">
        <color auto="1"/>
      </left>
      <right style="thin">
        <color auto="1"/>
      </right>
      <top/>
      <bottom/>
      <diagonal/>
    </border>
    <border>
      <left style="double">
        <color auto="1"/>
      </left>
      <right style="thin">
        <color auto="1"/>
      </right>
      <top/>
      <bottom style="thin">
        <color auto="1"/>
      </bottom>
      <diagonal/>
    </border>
    <border>
      <left style="double">
        <color auto="1"/>
      </left>
      <right style="thin">
        <color auto="1"/>
      </right>
      <top style="thin">
        <color auto="1"/>
      </top>
      <bottom/>
      <diagonal/>
    </border>
    <border>
      <left style="double">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style="double">
        <color auto="1"/>
      </left>
      <right style="thin">
        <color auto="1"/>
      </right>
      <top style="medium">
        <color auto="1"/>
      </top>
      <bottom style="thin">
        <color auto="1"/>
      </bottom>
      <diagonal/>
    </border>
    <border>
      <left style="double">
        <color auto="1"/>
      </left>
      <right style="thin">
        <color auto="1"/>
      </right>
      <top/>
      <bottom style="medium">
        <color auto="1"/>
      </bottom>
      <diagonal/>
    </border>
    <border>
      <left style="medium">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diagonal/>
    </border>
    <border>
      <left style="double">
        <color auto="1"/>
      </left>
      <right style="thin">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double">
        <color auto="1"/>
      </right>
      <top style="thin">
        <color auto="1"/>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style="thin">
        <color auto="1"/>
      </top>
      <bottom style="dotted">
        <color auto="1"/>
      </bottom>
      <diagonal/>
    </border>
    <border>
      <left style="thin">
        <color auto="1"/>
      </left>
      <right style="double">
        <color auto="1"/>
      </right>
      <top style="dotted">
        <color auto="1"/>
      </top>
      <bottom style="thin">
        <color auto="1"/>
      </bottom>
      <diagonal/>
    </border>
    <border>
      <left style="thin">
        <color auto="1"/>
      </left>
      <right style="double">
        <color auto="1"/>
      </right>
      <top/>
      <bottom style="thin">
        <color auto="1"/>
      </bottom>
      <diagonal/>
    </border>
    <border>
      <left style="medium">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style="thin">
        <color auto="1"/>
      </left>
      <right style="double">
        <color auto="1"/>
      </right>
      <top style="thin">
        <color auto="1"/>
      </top>
      <bottom style="medium">
        <color auto="1"/>
      </bottom>
      <diagonal/>
    </border>
    <border>
      <left style="thin">
        <color auto="1"/>
      </left>
      <right style="thin">
        <color auto="1"/>
      </right>
      <top style="medium">
        <color auto="1"/>
      </top>
      <bottom/>
      <diagonal/>
    </border>
    <border>
      <left style="medium">
        <color auto="1"/>
      </left>
      <right/>
      <top style="hair">
        <color auto="1"/>
      </top>
      <bottom/>
      <diagonal/>
    </border>
    <border>
      <left style="medium">
        <color auto="1"/>
      </left>
      <right/>
      <top/>
      <bottom style="hair">
        <color auto="1"/>
      </bottom>
      <diagonal/>
    </border>
    <border>
      <left/>
      <right/>
      <top style="thin">
        <color indexed="64"/>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dotted">
        <color auto="1"/>
      </top>
      <bottom style="medium">
        <color auto="1"/>
      </bottom>
      <diagonal/>
    </border>
    <border>
      <left style="thin">
        <color auto="1"/>
      </left>
      <right style="thin">
        <color auto="1"/>
      </right>
      <top style="dotted">
        <color auto="1"/>
      </top>
      <bottom/>
      <diagonal/>
    </border>
    <border>
      <left style="thin">
        <color auto="1"/>
      </left>
      <right style="double">
        <color auto="1"/>
      </right>
      <top style="thin">
        <color auto="1"/>
      </top>
      <bottom style="dotted">
        <color auto="1"/>
      </bottom>
      <diagonal/>
    </border>
    <border>
      <left style="thin">
        <color auto="1"/>
      </left>
      <right style="double">
        <color auto="1"/>
      </right>
      <top/>
      <bottom style="dotted">
        <color auto="1"/>
      </bottom>
      <diagonal/>
    </border>
    <border>
      <left style="thin">
        <color auto="1"/>
      </left>
      <right style="double">
        <color auto="1"/>
      </right>
      <top style="dotted">
        <color auto="1"/>
      </top>
      <bottom style="dotted">
        <color auto="1"/>
      </bottom>
      <diagonal/>
    </border>
    <border>
      <left style="thin">
        <color auto="1"/>
      </left>
      <right style="double">
        <color auto="1"/>
      </right>
      <top/>
      <bottom/>
      <diagonal/>
    </border>
    <border>
      <left style="thin">
        <color auto="1"/>
      </left>
      <right/>
      <top style="dotted">
        <color auto="1"/>
      </top>
      <bottom style="thin">
        <color auto="1"/>
      </bottom>
      <diagonal/>
    </border>
    <border>
      <left style="thin">
        <color auto="1"/>
      </left>
      <right style="double">
        <color auto="1"/>
      </right>
      <top style="dotted">
        <color auto="1"/>
      </top>
      <bottom/>
      <diagonal/>
    </border>
    <border>
      <left style="thin">
        <color auto="1"/>
      </left>
      <right/>
      <top style="dotted">
        <color auto="1"/>
      </top>
      <bottom style="medium">
        <color auto="1"/>
      </bottom>
      <diagonal/>
    </border>
    <border>
      <left style="double">
        <color auto="1"/>
      </left>
      <right style="thin">
        <color auto="1"/>
      </right>
      <top style="thin">
        <color auto="1"/>
      </top>
      <bottom style="dotted">
        <color auto="1"/>
      </bottom>
      <diagonal/>
    </border>
    <border>
      <left style="double">
        <color auto="1"/>
      </left>
      <right style="thin">
        <color auto="1"/>
      </right>
      <top style="dotted">
        <color auto="1"/>
      </top>
      <bottom style="dotted">
        <color auto="1"/>
      </bottom>
      <diagonal/>
    </border>
    <border>
      <left style="double">
        <color auto="1"/>
      </left>
      <right style="thin">
        <color auto="1"/>
      </right>
      <top style="dotted">
        <color auto="1"/>
      </top>
      <bottom style="thin">
        <color auto="1"/>
      </bottom>
      <diagonal/>
    </border>
    <border>
      <left/>
      <right style="thin">
        <color auto="1"/>
      </right>
      <top style="thin">
        <color auto="1"/>
      </top>
      <bottom style="dotted">
        <color auto="1"/>
      </bottom>
      <diagonal/>
    </border>
    <border>
      <left/>
      <right style="thin">
        <color auto="1"/>
      </right>
      <top style="dotted">
        <color auto="1"/>
      </top>
      <bottom style="dotted">
        <color auto="1"/>
      </bottom>
      <diagonal/>
    </border>
    <border>
      <left/>
      <right style="thin">
        <color auto="1"/>
      </right>
      <top style="dotted">
        <color auto="1"/>
      </top>
      <bottom style="thin">
        <color auto="1"/>
      </bottom>
      <diagonal/>
    </border>
    <border>
      <left style="double">
        <color auto="1"/>
      </left>
      <right style="thin">
        <color auto="1"/>
      </right>
      <top/>
      <bottom style="dotted">
        <color auto="1"/>
      </bottom>
      <diagonal/>
    </border>
    <border>
      <left/>
      <right style="thin">
        <color auto="1"/>
      </right>
      <top/>
      <bottom style="dotted">
        <color auto="1"/>
      </bottom>
      <diagonal/>
    </border>
    <border>
      <left/>
      <right/>
      <top style="dotted">
        <color auto="1"/>
      </top>
      <bottom style="dotted">
        <color auto="1"/>
      </bottom>
      <diagonal/>
    </border>
    <border>
      <left/>
      <right/>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bottom style="dotted">
        <color auto="1"/>
      </bottom>
      <diagonal/>
    </border>
    <border>
      <left style="medium">
        <color auto="1"/>
      </left>
      <right style="thin">
        <color auto="1"/>
      </right>
      <top style="medium">
        <color auto="1"/>
      </top>
      <bottom/>
      <diagonal/>
    </border>
    <border>
      <left/>
      <right style="medium">
        <color auto="1"/>
      </right>
      <top style="thin">
        <color auto="1"/>
      </top>
      <bottom style="hair">
        <color auto="1"/>
      </bottom>
      <diagonal/>
    </border>
    <border>
      <left style="thin">
        <color auto="1"/>
      </left>
      <right style="medium">
        <color auto="1"/>
      </right>
      <top style="hair">
        <color auto="1"/>
      </top>
      <bottom style="hair">
        <color auto="1"/>
      </bottom>
      <diagonal/>
    </border>
    <border>
      <left/>
      <right style="medium">
        <color auto="1"/>
      </right>
      <top style="hair">
        <color auto="1"/>
      </top>
      <bottom style="thin">
        <color auto="1"/>
      </bottom>
      <diagonal/>
    </border>
    <border>
      <left/>
      <right style="medium">
        <color auto="1"/>
      </right>
      <top style="hair">
        <color auto="1"/>
      </top>
      <bottom/>
      <diagonal/>
    </border>
    <border>
      <left/>
      <right/>
      <top style="thin">
        <color auto="1"/>
      </top>
      <bottom style="dotted">
        <color auto="1"/>
      </bottom>
      <diagonal/>
    </border>
    <border>
      <left style="medium">
        <color auto="1"/>
      </left>
      <right style="medium">
        <color auto="1"/>
      </right>
      <top style="thin">
        <color auto="1"/>
      </top>
      <bottom style="dotted">
        <color auto="1"/>
      </bottom>
      <diagonal/>
    </border>
    <border>
      <left style="hair">
        <color auto="1"/>
      </left>
      <right style="thin">
        <color auto="1"/>
      </right>
      <top style="hair">
        <color auto="1"/>
      </top>
      <bottom/>
      <diagonal/>
    </border>
    <border>
      <left style="hair">
        <color auto="1"/>
      </left>
      <right style="thin">
        <color auto="1"/>
      </right>
      <top style="thin">
        <color auto="1"/>
      </top>
      <bottom style="hair">
        <color auto="1"/>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style="medium">
        <color indexed="64"/>
      </left>
      <right/>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s>
  <cellStyleXfs count="12">
    <xf numFmtId="0" fontId="0" fillId="0" borderId="0"/>
    <xf numFmtId="0" fontId="2" fillId="0" borderId="0"/>
    <xf numFmtId="38" fontId="3" fillId="0" borderId="0" applyFont="0" applyFill="0" applyBorder="0" applyAlignment="0" applyProtection="0"/>
    <xf numFmtId="0" fontId="3" fillId="0" borderId="0"/>
    <xf numFmtId="0" fontId="1" fillId="0" borderId="0">
      <alignment vertical="center"/>
    </xf>
    <xf numFmtId="0" fontId="4" fillId="0" borderId="0"/>
    <xf numFmtId="0" fontId="5" fillId="0" borderId="0">
      <alignment vertical="center"/>
    </xf>
    <xf numFmtId="0" fontId="5" fillId="0" borderId="0">
      <alignment vertical="center"/>
    </xf>
    <xf numFmtId="43" fontId="1" fillId="0" borderId="0" applyFont="0" applyFill="0" applyBorder="0" applyAlignment="0" applyProtection="0">
      <alignment vertical="center"/>
    </xf>
    <xf numFmtId="0" fontId="5" fillId="0" borderId="0"/>
    <xf numFmtId="0" fontId="5" fillId="0" borderId="0">
      <alignment vertical="center"/>
    </xf>
    <xf numFmtId="0" fontId="64" fillId="0" borderId="0" applyNumberFormat="0" applyFill="0" applyBorder="0" applyAlignment="0" applyProtection="0">
      <alignment vertical="center"/>
    </xf>
  </cellStyleXfs>
  <cellXfs count="1978">
    <xf numFmtId="0" fontId="0" fillId="0" borderId="0" xfId="0"/>
    <xf numFmtId="0" fontId="0" fillId="0" borderId="0" xfId="0" applyFont="1"/>
    <xf numFmtId="0" fontId="7" fillId="0" borderId="0" xfId="0" applyFont="1" applyAlignment="1">
      <alignment horizontal="justify" vertical="center"/>
    </xf>
    <xf numFmtId="0" fontId="9" fillId="0" borderId="0" xfId="0" applyFont="1" applyAlignment="1">
      <alignment horizontal="justify" vertical="center"/>
    </xf>
    <xf numFmtId="0" fontId="9" fillId="0" borderId="0" xfId="0" applyFont="1" applyAlignment="1">
      <alignment vertical="center"/>
    </xf>
    <xf numFmtId="0" fontId="10" fillId="0" borderId="0" xfId="0" applyFont="1" applyAlignment="1">
      <alignment vertical="center"/>
    </xf>
    <xf numFmtId="0" fontId="10" fillId="0" borderId="0" xfId="0" applyFont="1"/>
    <xf numFmtId="0" fontId="13" fillId="0" borderId="0" xfId="0" applyFont="1" applyAlignment="1">
      <alignment vertical="center"/>
    </xf>
    <xf numFmtId="0" fontId="14" fillId="0" borderId="0" xfId="0" applyFont="1" applyAlignment="1">
      <alignment vertical="center"/>
    </xf>
    <xf numFmtId="0" fontId="10" fillId="0" borderId="1" xfId="0" applyFont="1" applyBorder="1" applyAlignment="1">
      <alignment vertical="center"/>
    </xf>
    <xf numFmtId="0" fontId="10" fillId="0" borderId="0" xfId="0" applyFont="1" applyBorder="1" applyAlignment="1">
      <alignment vertical="center"/>
    </xf>
    <xf numFmtId="0" fontId="10" fillId="0" borderId="0" xfId="0" applyFont="1" applyAlignment="1">
      <alignment horizontal="center" vertical="center"/>
    </xf>
    <xf numFmtId="0" fontId="15" fillId="3" borderId="0" xfId="0" applyFont="1" applyFill="1"/>
    <xf numFmtId="0" fontId="15" fillId="3" borderId="0" xfId="0" applyFont="1" applyFill="1" applyAlignment="1">
      <alignment horizontal="left"/>
    </xf>
    <xf numFmtId="0" fontId="16" fillId="3" borderId="0" xfId="0" applyFont="1" applyFill="1"/>
    <xf numFmtId="0" fontId="15" fillId="0" borderId="0" xfId="0" applyFont="1"/>
    <xf numFmtId="0" fontId="15" fillId="3" borderId="0" xfId="0" applyFont="1" applyFill="1" applyBorder="1" applyAlignment="1">
      <alignment vertical="center"/>
    </xf>
    <xf numFmtId="0" fontId="15" fillId="3" borderId="0" xfId="0" applyFont="1" applyFill="1" applyAlignment="1">
      <alignment vertical="center" wrapText="1"/>
    </xf>
    <xf numFmtId="0" fontId="15" fillId="3" borderId="2" xfId="0" applyFont="1" applyFill="1" applyBorder="1" applyAlignment="1">
      <alignment vertical="center" wrapText="1"/>
    </xf>
    <xf numFmtId="0" fontId="17" fillId="3" borderId="0" xfId="0" applyFont="1" applyFill="1" applyAlignment="1">
      <alignment vertical="center" wrapText="1"/>
    </xf>
    <xf numFmtId="0" fontId="17" fillId="3" borderId="0" xfId="0" applyFont="1" applyFill="1" applyBorder="1" applyAlignment="1">
      <alignment vertical="center"/>
    </xf>
    <xf numFmtId="0" fontId="15" fillId="3" borderId="5" xfId="0" applyFont="1" applyFill="1" applyBorder="1" applyAlignment="1">
      <alignment vertical="center"/>
    </xf>
    <xf numFmtId="0" fontId="15" fillId="3" borderId="6" xfId="0" applyFont="1" applyFill="1" applyBorder="1" applyAlignment="1">
      <alignment vertical="center"/>
    </xf>
    <xf numFmtId="0" fontId="15" fillId="3" borderId="7" xfId="0" applyFont="1" applyFill="1" applyBorder="1" applyAlignment="1">
      <alignment vertical="center"/>
    </xf>
    <xf numFmtId="0" fontId="15" fillId="3" borderId="4" xfId="0" applyFont="1" applyFill="1" applyBorder="1" applyAlignment="1">
      <alignment vertical="center"/>
    </xf>
    <xf numFmtId="0" fontId="15" fillId="3" borderId="8" xfId="0" applyFont="1" applyFill="1" applyBorder="1" applyAlignment="1">
      <alignment vertical="center"/>
    </xf>
    <xf numFmtId="0" fontId="15" fillId="3" borderId="9" xfId="0" applyFont="1" applyFill="1" applyBorder="1" applyAlignment="1">
      <alignment vertical="center"/>
    </xf>
    <xf numFmtId="0" fontId="15" fillId="3" borderId="10" xfId="0" applyFont="1" applyFill="1" applyBorder="1" applyAlignment="1">
      <alignment vertical="center"/>
    </xf>
    <xf numFmtId="0" fontId="15" fillId="3" borderId="11" xfId="0" applyFont="1" applyFill="1" applyBorder="1" applyAlignment="1">
      <alignment vertical="center"/>
    </xf>
    <xf numFmtId="0" fontId="15" fillId="0" borderId="8"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3" borderId="4" xfId="0" applyFont="1" applyFill="1" applyBorder="1" applyAlignment="1">
      <alignment vertical="center" wrapText="1"/>
    </xf>
    <xf numFmtId="0" fontId="15" fillId="0" borderId="5" xfId="0" applyFont="1" applyFill="1" applyBorder="1" applyAlignment="1">
      <alignment vertical="center" wrapText="1"/>
    </xf>
    <xf numFmtId="0" fontId="15" fillId="3" borderId="10" xfId="0" applyFont="1" applyFill="1" applyBorder="1" applyAlignment="1">
      <alignment vertical="center" wrapText="1"/>
    </xf>
    <xf numFmtId="0" fontId="15" fillId="3" borderId="11" xfId="0" applyFont="1" applyFill="1" applyBorder="1" applyAlignment="1">
      <alignment vertical="center" wrapText="1"/>
    </xf>
    <xf numFmtId="0" fontId="15" fillId="3" borderId="5" xfId="0" applyFont="1" applyFill="1" applyBorder="1" applyAlignment="1">
      <alignment vertical="center" wrapText="1"/>
    </xf>
    <xf numFmtId="0" fontId="15" fillId="3" borderId="8" xfId="0" applyFont="1" applyFill="1" applyBorder="1" applyAlignment="1">
      <alignment vertical="center" wrapText="1"/>
    </xf>
    <xf numFmtId="0" fontId="15" fillId="0" borderId="10" xfId="0" applyFont="1" applyFill="1" applyBorder="1" applyAlignment="1">
      <alignment vertical="center"/>
    </xf>
    <xf numFmtId="0" fontId="15" fillId="0" borderId="5" xfId="0" applyFont="1" applyFill="1" applyBorder="1" applyAlignment="1">
      <alignment vertical="center"/>
    </xf>
    <xf numFmtId="0" fontId="15" fillId="0" borderId="10" xfId="0" applyFont="1" applyFill="1" applyBorder="1" applyAlignment="1">
      <alignment vertical="center" wrapText="1"/>
    </xf>
    <xf numFmtId="0" fontId="15" fillId="0" borderId="5" xfId="0" applyFont="1" applyFill="1" applyBorder="1" applyAlignment="1">
      <alignment horizontal="right" vertical="center" wrapText="1"/>
    </xf>
    <xf numFmtId="0" fontId="15" fillId="0" borderId="4" xfId="0" applyFont="1" applyFill="1" applyBorder="1" applyAlignment="1">
      <alignment vertical="center" wrapText="1"/>
    </xf>
    <xf numFmtId="0" fontId="15" fillId="5" borderId="10" xfId="0" applyFont="1" applyFill="1" applyBorder="1" applyAlignment="1">
      <alignment vertical="center" wrapText="1"/>
    </xf>
    <xf numFmtId="0" fontId="15" fillId="5" borderId="12" xfId="0" applyFont="1" applyFill="1" applyBorder="1" applyAlignment="1">
      <alignment vertical="center" wrapText="1"/>
    </xf>
    <xf numFmtId="0" fontId="15" fillId="5" borderId="5" xfId="0" applyFont="1" applyFill="1" applyBorder="1" applyAlignment="1">
      <alignment vertical="center" wrapText="1"/>
    </xf>
    <xf numFmtId="0" fontId="15" fillId="5" borderId="4" xfId="0" applyFont="1" applyFill="1" applyBorder="1" applyAlignment="1">
      <alignment vertical="center" wrapText="1"/>
    </xf>
    <xf numFmtId="0" fontId="15" fillId="5" borderId="9" xfId="0" applyFont="1" applyFill="1" applyBorder="1" applyAlignment="1">
      <alignment vertical="center" wrapText="1"/>
    </xf>
    <xf numFmtId="0" fontId="15" fillId="6" borderId="10" xfId="0" applyFont="1" applyFill="1" applyBorder="1" applyAlignment="1">
      <alignment vertical="center"/>
    </xf>
    <xf numFmtId="0" fontId="15" fillId="6" borderId="5" xfId="0" applyFont="1" applyFill="1" applyBorder="1" applyAlignment="1">
      <alignment vertical="center"/>
    </xf>
    <xf numFmtId="0" fontId="15" fillId="6" borderId="13" xfId="0" applyFont="1" applyFill="1" applyBorder="1" applyAlignment="1">
      <alignment vertical="center"/>
    </xf>
    <xf numFmtId="0" fontId="15" fillId="6" borderId="9" xfId="0" applyFont="1" applyFill="1" applyBorder="1" applyAlignment="1">
      <alignment vertical="center"/>
    </xf>
    <xf numFmtId="0" fontId="15" fillId="0" borderId="0" xfId="0" applyFont="1" applyFill="1" applyBorder="1" applyAlignment="1">
      <alignment vertical="center"/>
    </xf>
    <xf numFmtId="0" fontId="15" fillId="6" borderId="12" xfId="0" applyFont="1" applyFill="1" applyBorder="1" applyAlignment="1">
      <alignment vertical="center"/>
    </xf>
    <xf numFmtId="0" fontId="15" fillId="0" borderId="9" xfId="0" applyFont="1" applyFill="1" applyBorder="1" applyAlignment="1">
      <alignment vertical="center"/>
    </xf>
    <xf numFmtId="0" fontId="15" fillId="3" borderId="9" xfId="0" applyFont="1" applyFill="1" applyBorder="1" applyAlignment="1">
      <alignment horizontal="center" vertical="center" wrapText="1"/>
    </xf>
    <xf numFmtId="0" fontId="15" fillId="3" borderId="6" xfId="0" applyFont="1" applyFill="1" applyBorder="1" applyAlignment="1">
      <alignment vertical="center" wrapText="1"/>
    </xf>
    <xf numFmtId="0" fontId="17" fillId="3" borderId="7" xfId="0" applyFont="1" applyFill="1" applyBorder="1" applyAlignment="1">
      <alignment vertical="center" wrapText="1"/>
    </xf>
    <xf numFmtId="0" fontId="15" fillId="3" borderId="11" xfId="0" applyFont="1" applyFill="1" applyBorder="1" applyAlignment="1">
      <alignment horizontal="center" vertical="center" wrapText="1"/>
    </xf>
    <xf numFmtId="0" fontId="15" fillId="3" borderId="9" xfId="0" applyFont="1" applyFill="1" applyBorder="1" applyAlignment="1">
      <alignment vertical="center" wrapText="1"/>
    </xf>
    <xf numFmtId="0" fontId="18" fillId="3" borderId="0" xfId="0" applyFont="1" applyFill="1"/>
    <xf numFmtId="0" fontId="15" fillId="3" borderId="1" xfId="0" applyFont="1" applyFill="1" applyBorder="1" applyAlignment="1">
      <alignment vertical="center"/>
    </xf>
    <xf numFmtId="0" fontId="15" fillId="3" borderId="14" xfId="0" applyFont="1" applyFill="1" applyBorder="1" applyAlignment="1">
      <alignment vertical="center"/>
    </xf>
    <xf numFmtId="0" fontId="15" fillId="3" borderId="15" xfId="0" applyFont="1" applyFill="1" applyBorder="1" applyAlignment="1">
      <alignment vertical="center"/>
    </xf>
    <xf numFmtId="0" fontId="15" fillId="3" borderId="16" xfId="0" applyFont="1" applyFill="1" applyBorder="1" applyAlignment="1">
      <alignment vertical="center"/>
    </xf>
    <xf numFmtId="0" fontId="15" fillId="3" borderId="17" xfId="0" applyFont="1" applyFill="1" applyBorder="1" applyAlignment="1">
      <alignment vertical="center"/>
    </xf>
    <xf numFmtId="0" fontId="15" fillId="0" borderId="14"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3" borderId="17" xfId="0" applyFont="1" applyFill="1" applyBorder="1" applyAlignment="1">
      <alignment vertical="center" wrapText="1"/>
    </xf>
    <xf numFmtId="0" fontId="15" fillId="3" borderId="14" xfId="0" applyFont="1" applyFill="1" applyBorder="1" applyAlignment="1">
      <alignment vertical="center" wrapText="1"/>
    </xf>
    <xf numFmtId="0" fontId="15" fillId="0" borderId="15" xfId="0" applyFont="1" applyFill="1" applyBorder="1" applyAlignment="1">
      <alignment vertical="center"/>
    </xf>
    <xf numFmtId="0" fontId="15" fillId="0" borderId="18" xfId="0" applyFont="1" applyFill="1" applyBorder="1" applyAlignment="1">
      <alignment vertical="center"/>
    </xf>
    <xf numFmtId="0" fontId="15" fillId="0" borderId="18" xfId="0" applyFont="1" applyFill="1" applyBorder="1" applyAlignment="1">
      <alignment vertical="center" wrapText="1"/>
    </xf>
    <xf numFmtId="0" fontId="15" fillId="0" borderId="18" xfId="0" applyFont="1" applyFill="1" applyBorder="1" applyAlignment="1">
      <alignment horizontal="left" vertical="center" wrapText="1"/>
    </xf>
    <xf numFmtId="0" fontId="15" fillId="0" borderId="16" xfId="0" applyFont="1" applyFill="1" applyBorder="1" applyAlignment="1">
      <alignment vertical="center" wrapText="1"/>
    </xf>
    <xf numFmtId="0" fontId="15" fillId="5" borderId="14" xfId="0" applyFont="1" applyFill="1" applyBorder="1" applyAlignment="1">
      <alignment vertical="center" wrapText="1"/>
    </xf>
    <xf numFmtId="0" fontId="15" fillId="3" borderId="21" xfId="0" applyFont="1" applyFill="1" applyBorder="1" applyAlignment="1">
      <alignment vertical="center" wrapText="1"/>
    </xf>
    <xf numFmtId="0" fontId="15" fillId="3" borderId="22" xfId="0" applyFont="1" applyFill="1" applyBorder="1" applyAlignment="1">
      <alignment vertical="center" wrapText="1"/>
    </xf>
    <xf numFmtId="0" fontId="15" fillId="5" borderId="1" xfId="0" applyFont="1" applyFill="1" applyBorder="1" applyAlignment="1">
      <alignment vertical="center" wrapText="1"/>
    </xf>
    <xf numFmtId="0" fontId="15" fillId="3" borderId="23" xfId="0" applyFont="1" applyFill="1" applyBorder="1" applyAlignment="1">
      <alignment vertical="center" wrapText="1"/>
    </xf>
    <xf numFmtId="0" fontId="15" fillId="6" borderId="14" xfId="0" applyFont="1" applyFill="1" applyBorder="1" applyAlignment="1">
      <alignment vertical="center"/>
    </xf>
    <xf numFmtId="0" fontId="15" fillId="3" borderId="19" xfId="0" applyFont="1" applyFill="1" applyBorder="1" applyAlignment="1">
      <alignment vertical="center"/>
    </xf>
    <xf numFmtId="0" fontId="15" fillId="3" borderId="24" xfId="0" applyFont="1" applyFill="1" applyBorder="1" applyAlignment="1">
      <alignment vertical="center"/>
    </xf>
    <xf numFmtId="0" fontId="15" fillId="3" borderId="20" xfId="0" applyFont="1" applyFill="1" applyBorder="1" applyAlignment="1">
      <alignment vertical="center"/>
    </xf>
    <xf numFmtId="0" fontId="15" fillId="3" borderId="25" xfId="0" applyFont="1" applyFill="1" applyBorder="1" applyAlignment="1">
      <alignment vertical="center"/>
    </xf>
    <xf numFmtId="0" fontId="15" fillId="0" borderId="19" xfId="0" applyFont="1" applyFill="1" applyBorder="1" applyAlignment="1">
      <alignment vertical="center"/>
    </xf>
    <xf numFmtId="0" fontId="15" fillId="0" borderId="24" xfId="0" applyFont="1" applyFill="1" applyBorder="1" applyAlignment="1">
      <alignment vertical="center"/>
    </xf>
    <xf numFmtId="0" fontId="15" fillId="3" borderId="26" xfId="0" applyFont="1" applyFill="1" applyBorder="1" applyAlignment="1">
      <alignment vertical="center"/>
    </xf>
    <xf numFmtId="0" fontId="15" fillId="3" borderId="21" xfId="0" applyFont="1" applyFill="1" applyBorder="1" applyAlignment="1">
      <alignment vertical="center"/>
    </xf>
    <xf numFmtId="0" fontId="15" fillId="3" borderId="22" xfId="0" applyFont="1" applyFill="1" applyBorder="1" applyAlignment="1">
      <alignment vertical="center"/>
    </xf>
    <xf numFmtId="0" fontId="15" fillId="0" borderId="7" xfId="0" applyFont="1" applyFill="1" applyBorder="1" applyAlignment="1">
      <alignment vertical="center"/>
    </xf>
    <xf numFmtId="0" fontId="15" fillId="3" borderId="7"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0" xfId="0" applyFont="1" applyFill="1" applyBorder="1" applyAlignment="1">
      <alignment horizontal="center" vertical="top" wrapText="1"/>
    </xf>
    <xf numFmtId="0" fontId="15" fillId="3" borderId="14" xfId="0" applyFont="1" applyFill="1" applyBorder="1" applyAlignment="1">
      <alignment horizontal="center" vertical="center" wrapText="1"/>
    </xf>
    <xf numFmtId="0" fontId="17" fillId="3" borderId="7" xfId="0" applyFont="1" applyFill="1" applyBorder="1" applyAlignment="1">
      <alignment vertical="center"/>
    </xf>
    <xf numFmtId="0" fontId="15" fillId="3" borderId="14" xfId="0" applyFont="1" applyFill="1" applyBorder="1" applyAlignment="1">
      <alignment horizontal="left" vertical="center" wrapText="1"/>
    </xf>
    <xf numFmtId="0" fontId="15" fillId="3" borderId="25" xfId="0" applyFont="1" applyFill="1" applyBorder="1" applyAlignment="1">
      <alignment vertical="center" wrapText="1"/>
    </xf>
    <xf numFmtId="0" fontId="15" fillId="0" borderId="14" xfId="0" applyFont="1" applyFill="1" applyBorder="1" applyAlignment="1">
      <alignment vertical="center" wrapText="1"/>
    </xf>
    <xf numFmtId="0" fontId="15" fillId="3" borderId="26" xfId="0" applyFont="1" applyFill="1" applyBorder="1" applyAlignment="1">
      <alignment vertical="center" wrapText="1"/>
    </xf>
    <xf numFmtId="0" fontId="19" fillId="3" borderId="0" xfId="0" applyFont="1" applyFill="1" applyBorder="1" applyAlignment="1">
      <alignment vertical="center" wrapText="1"/>
    </xf>
    <xf numFmtId="0" fontId="15" fillId="6" borderId="14" xfId="0" applyFont="1" applyFill="1" applyBorder="1" applyAlignment="1">
      <alignment vertical="center" wrapText="1"/>
    </xf>
    <xf numFmtId="0" fontId="15" fillId="6" borderId="14" xfId="0" applyFont="1" applyFill="1" applyBorder="1" applyAlignment="1">
      <alignment horizontal="center" vertical="center" wrapText="1"/>
    </xf>
    <xf numFmtId="0" fontId="17" fillId="3" borderId="0" xfId="0" applyFont="1" applyFill="1" applyAlignment="1">
      <alignment horizontal="left" vertical="center"/>
    </xf>
    <xf numFmtId="0" fontId="15" fillId="0" borderId="17" xfId="0" applyFont="1" applyFill="1" applyBorder="1" applyAlignment="1">
      <alignment vertical="center" wrapText="1"/>
    </xf>
    <xf numFmtId="0" fontId="17" fillId="3" borderId="0" xfId="0" applyFont="1" applyFill="1" applyBorder="1" applyAlignment="1">
      <alignment horizontal="left" vertical="center"/>
    </xf>
    <xf numFmtId="0" fontId="15" fillId="3" borderId="18" xfId="0" applyFont="1" applyFill="1" applyBorder="1" applyAlignment="1">
      <alignment vertical="center" wrapText="1"/>
    </xf>
    <xf numFmtId="0" fontId="15" fillId="3" borderId="16" xfId="0" applyFont="1" applyFill="1" applyBorder="1" applyAlignment="1">
      <alignment vertical="center" wrapText="1"/>
    </xf>
    <xf numFmtId="0" fontId="15" fillId="3" borderId="28" xfId="0" applyFont="1" applyFill="1" applyBorder="1" applyAlignment="1">
      <alignment vertical="center" wrapText="1"/>
    </xf>
    <xf numFmtId="0" fontId="15" fillId="3" borderId="29" xfId="0" applyFont="1" applyFill="1" applyBorder="1" applyAlignment="1">
      <alignment vertical="center" wrapText="1"/>
    </xf>
    <xf numFmtId="0" fontId="15" fillId="3" borderId="30" xfId="0" applyFont="1" applyFill="1" applyBorder="1" applyAlignment="1">
      <alignment vertical="center" wrapText="1"/>
    </xf>
    <xf numFmtId="0" fontId="15" fillId="3" borderId="28" xfId="0" applyFont="1" applyFill="1" applyBorder="1" applyAlignment="1">
      <alignment vertical="top" wrapText="1"/>
    </xf>
    <xf numFmtId="0" fontId="15" fillId="0" borderId="28"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3" borderId="31" xfId="0" applyFont="1" applyFill="1" applyBorder="1" applyAlignment="1">
      <alignment vertical="center" wrapText="1"/>
    </xf>
    <xf numFmtId="0" fontId="19" fillId="3" borderId="28" xfId="0" applyFont="1" applyFill="1" applyBorder="1" applyAlignment="1">
      <alignment vertical="center" wrapText="1"/>
    </xf>
    <xf numFmtId="0" fontId="19" fillId="0" borderId="14" xfId="0" applyFont="1" applyFill="1" applyBorder="1" applyAlignment="1">
      <alignment vertical="center" wrapText="1"/>
    </xf>
    <xf numFmtId="0" fontId="19" fillId="3" borderId="1" xfId="0" applyFont="1" applyFill="1" applyBorder="1" applyAlignment="1">
      <alignment vertical="center" wrapText="1"/>
    </xf>
    <xf numFmtId="0" fontId="19" fillId="3" borderId="14" xfId="0" applyFont="1" applyFill="1" applyBorder="1" applyAlignment="1">
      <alignment vertical="center" wrapText="1"/>
    </xf>
    <xf numFmtId="0" fontId="15" fillId="0" borderId="30" xfId="0" applyFont="1" applyBorder="1" applyAlignment="1">
      <alignment horizontal="right" vertical="center" wrapText="1"/>
    </xf>
    <xf numFmtId="0" fontId="15" fillId="0" borderId="16" xfId="0" applyFont="1" applyBorder="1" applyAlignment="1">
      <alignment horizontal="right" vertical="center" wrapText="1"/>
    </xf>
    <xf numFmtId="0" fontId="19" fillId="3" borderId="31" xfId="0" applyFont="1" applyFill="1" applyBorder="1" applyAlignment="1">
      <alignment vertical="center" wrapText="1"/>
    </xf>
    <xf numFmtId="0" fontId="15" fillId="0" borderId="30" xfId="0" applyFont="1" applyFill="1" applyBorder="1" applyAlignment="1">
      <alignment vertical="center" wrapText="1"/>
    </xf>
    <xf numFmtId="0" fontId="15" fillId="0" borderId="29" xfId="0" applyFont="1" applyFill="1" applyBorder="1" applyAlignment="1">
      <alignment vertical="center" wrapText="1"/>
    </xf>
    <xf numFmtId="0" fontId="15" fillId="3" borderId="30"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28" xfId="0" applyFont="1" applyFill="1" applyBorder="1" applyAlignment="1">
      <alignment vertical="center" wrapText="1"/>
    </xf>
    <xf numFmtId="0" fontId="15" fillId="0" borderId="32" xfId="0" applyFont="1" applyFill="1" applyBorder="1" applyAlignment="1">
      <alignment vertical="center" wrapText="1"/>
    </xf>
    <xf numFmtId="0" fontId="15" fillId="3" borderId="33" xfId="0" applyFont="1" applyFill="1" applyBorder="1" applyAlignment="1">
      <alignment vertical="center" wrapText="1"/>
    </xf>
    <xf numFmtId="0" fontId="15" fillId="3" borderId="32" xfId="0" applyFont="1" applyFill="1" applyBorder="1" applyAlignment="1">
      <alignment vertical="center" wrapText="1"/>
    </xf>
    <xf numFmtId="0" fontId="15" fillId="3" borderId="34" xfId="0" applyFont="1" applyFill="1" applyBorder="1" applyAlignment="1">
      <alignment vertical="center" wrapText="1"/>
    </xf>
    <xf numFmtId="0" fontId="15" fillId="3" borderId="35" xfId="0" applyFont="1" applyFill="1" applyBorder="1" applyAlignment="1">
      <alignment vertical="center" wrapText="1"/>
    </xf>
    <xf numFmtId="0" fontId="15" fillId="3" borderId="36" xfId="0" applyFont="1" applyFill="1" applyBorder="1" applyAlignment="1">
      <alignment vertical="center" wrapText="1"/>
    </xf>
    <xf numFmtId="0" fontId="15" fillId="3" borderId="37" xfId="0" applyFont="1" applyFill="1" applyBorder="1" applyAlignment="1">
      <alignment vertical="center" wrapText="1"/>
    </xf>
    <xf numFmtId="0" fontId="15" fillId="3" borderId="38" xfId="0" applyFont="1" applyFill="1" applyBorder="1" applyAlignment="1">
      <alignment vertical="center" wrapText="1"/>
    </xf>
    <xf numFmtId="0" fontId="15" fillId="3" borderId="39" xfId="0" applyFont="1" applyFill="1" applyBorder="1" applyAlignment="1">
      <alignment vertical="center" wrapText="1"/>
    </xf>
    <xf numFmtId="0" fontId="15" fillId="0" borderId="34" xfId="0" applyFont="1" applyFill="1" applyBorder="1" applyAlignment="1">
      <alignment vertical="center" wrapText="1"/>
    </xf>
    <xf numFmtId="0" fontId="15" fillId="3" borderId="40" xfId="0" applyFont="1" applyFill="1" applyBorder="1" applyAlignment="1">
      <alignment vertical="center" wrapText="1"/>
    </xf>
    <xf numFmtId="0" fontId="15" fillId="3" borderId="41" xfId="0" applyFont="1" applyFill="1" applyBorder="1" applyAlignment="1">
      <alignment vertical="center" wrapText="1"/>
    </xf>
    <xf numFmtId="0" fontId="15" fillId="3" borderId="42" xfId="0" applyFont="1" applyFill="1" applyBorder="1" applyAlignment="1">
      <alignment vertical="center" wrapText="1"/>
    </xf>
    <xf numFmtId="0" fontId="15" fillId="0" borderId="37" xfId="0" applyFont="1" applyFill="1" applyBorder="1" applyAlignment="1">
      <alignment vertical="center" wrapText="1"/>
    </xf>
    <xf numFmtId="0" fontId="15" fillId="0" borderId="33" xfId="0" applyFont="1" applyFill="1" applyBorder="1" applyAlignment="1">
      <alignment vertical="center" wrapText="1"/>
    </xf>
    <xf numFmtId="0" fontId="15" fillId="3" borderId="43" xfId="0" applyFont="1" applyFill="1" applyBorder="1" applyAlignment="1">
      <alignment vertical="center" wrapText="1"/>
    </xf>
    <xf numFmtId="0" fontId="15" fillId="0" borderId="25" xfId="0" applyFont="1" applyFill="1" applyBorder="1" applyAlignment="1">
      <alignment vertical="center" wrapText="1"/>
    </xf>
    <xf numFmtId="0" fontId="19" fillId="3" borderId="24" xfId="0" applyFont="1" applyFill="1" applyBorder="1" applyAlignment="1">
      <alignment vertical="center" wrapText="1"/>
    </xf>
    <xf numFmtId="0" fontId="19" fillId="3" borderId="25" xfId="0" applyFont="1" applyFill="1" applyBorder="1" applyAlignment="1">
      <alignment vertical="center" wrapText="1"/>
    </xf>
    <xf numFmtId="0" fontId="19" fillId="3" borderId="17" xfId="0" applyFont="1" applyFill="1" applyBorder="1" applyAlignment="1">
      <alignment vertical="center" wrapText="1"/>
    </xf>
    <xf numFmtId="0" fontId="15" fillId="3" borderId="44" xfId="0" applyFont="1" applyFill="1" applyBorder="1" applyAlignment="1">
      <alignment vertical="center" wrapText="1"/>
    </xf>
    <xf numFmtId="0" fontId="15" fillId="3" borderId="42" xfId="0" applyFont="1" applyFill="1" applyBorder="1" applyAlignment="1">
      <alignment vertical="center"/>
    </xf>
    <xf numFmtId="0" fontId="15" fillId="6" borderId="25" xfId="0" applyFont="1" applyFill="1" applyBorder="1" applyAlignment="1">
      <alignment vertical="center" wrapText="1"/>
    </xf>
    <xf numFmtId="0" fontId="15" fillId="0" borderId="44" xfId="0" applyFont="1" applyFill="1" applyBorder="1" applyAlignment="1">
      <alignment vertical="center" wrapText="1"/>
    </xf>
    <xf numFmtId="0" fontId="15" fillId="0" borderId="37"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41" xfId="0" applyFont="1" applyFill="1" applyBorder="1" applyAlignment="1">
      <alignment horizontal="center" vertical="center" wrapText="1"/>
    </xf>
    <xf numFmtId="0" fontId="15" fillId="3" borderId="40" xfId="0" applyFont="1" applyFill="1" applyBorder="1" applyAlignment="1">
      <alignment horizontal="center" vertical="center" wrapText="1"/>
    </xf>
    <xf numFmtId="0" fontId="15" fillId="3" borderId="43" xfId="0" applyFont="1" applyFill="1" applyBorder="1" applyAlignment="1">
      <alignment horizontal="center" vertical="center" wrapText="1"/>
    </xf>
    <xf numFmtId="0" fontId="15" fillId="3" borderId="37"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2" xfId="0" applyFont="1" applyFill="1" applyBorder="1" applyAlignment="1">
      <alignment horizontal="center" vertical="center" wrapText="1"/>
    </xf>
    <xf numFmtId="0" fontId="15" fillId="3" borderId="0" xfId="0" applyFont="1" applyFill="1" applyAlignment="1">
      <alignment vertical="center"/>
    </xf>
    <xf numFmtId="0" fontId="20" fillId="0" borderId="32" xfId="0" applyFont="1" applyFill="1" applyBorder="1" applyAlignment="1">
      <alignment vertical="center" wrapText="1"/>
    </xf>
    <xf numFmtId="0" fontId="20" fillId="3" borderId="32" xfId="0" applyFont="1" applyFill="1" applyBorder="1" applyAlignment="1">
      <alignment vertical="center" wrapText="1"/>
    </xf>
    <xf numFmtId="0" fontId="20" fillId="3" borderId="35" xfId="0" applyFont="1" applyFill="1" applyBorder="1" applyAlignment="1">
      <alignment vertical="center" wrapText="1"/>
    </xf>
    <xf numFmtId="0" fontId="20" fillId="3" borderId="32" xfId="0" applyFont="1" applyFill="1" applyBorder="1" applyAlignment="1">
      <alignment horizontal="left" vertical="center"/>
    </xf>
    <xf numFmtId="0" fontId="20" fillId="3" borderId="34" xfId="0" applyFont="1" applyFill="1" applyBorder="1" applyAlignment="1">
      <alignment vertical="center" wrapText="1"/>
    </xf>
    <xf numFmtId="0" fontId="20" fillId="3" borderId="1" xfId="0" applyFont="1" applyFill="1" applyBorder="1" applyAlignment="1">
      <alignment vertical="center" wrapText="1"/>
    </xf>
    <xf numFmtId="0" fontId="20" fillId="3" borderId="14" xfId="0" applyFont="1" applyFill="1" applyBorder="1" applyAlignment="1">
      <alignment vertical="center" wrapText="1"/>
    </xf>
    <xf numFmtId="0" fontId="20" fillId="3" borderId="7" xfId="0" applyFont="1" applyFill="1" applyBorder="1" applyAlignment="1">
      <alignment vertical="center" wrapText="1"/>
    </xf>
    <xf numFmtId="0" fontId="20" fillId="3" borderId="36" xfId="0" applyFont="1" applyFill="1" applyBorder="1" applyAlignment="1">
      <alignment vertical="center" wrapText="1"/>
    </xf>
    <xf numFmtId="0" fontId="20" fillId="3" borderId="38" xfId="0" applyFont="1" applyFill="1" applyBorder="1" applyAlignment="1">
      <alignment vertical="center" wrapText="1"/>
    </xf>
    <xf numFmtId="0" fontId="20" fillId="3" borderId="0" xfId="0" applyFont="1" applyFill="1" applyBorder="1" applyAlignment="1">
      <alignment vertical="center" wrapText="1"/>
    </xf>
    <xf numFmtId="0" fontId="20" fillId="3" borderId="39" xfId="0" applyFont="1" applyFill="1" applyBorder="1" applyAlignment="1">
      <alignment vertical="center" wrapText="1"/>
    </xf>
    <xf numFmtId="0" fontId="20" fillId="0" borderId="34" xfId="0" applyFont="1" applyFill="1" applyBorder="1" applyAlignment="1">
      <alignment vertical="center" wrapText="1"/>
    </xf>
    <xf numFmtId="0" fontId="20" fillId="3" borderId="15" xfId="0" applyFont="1" applyFill="1" applyBorder="1" applyAlignment="1">
      <alignment vertical="center" wrapText="1"/>
    </xf>
    <xf numFmtId="0" fontId="20" fillId="0" borderId="15" xfId="0" applyFont="1" applyFill="1" applyBorder="1" applyAlignment="1">
      <alignment vertical="center" wrapText="1"/>
    </xf>
    <xf numFmtId="0" fontId="20" fillId="3" borderId="17" xfId="0" applyFont="1" applyFill="1" applyBorder="1" applyAlignment="1">
      <alignment vertical="center" wrapText="1"/>
    </xf>
    <xf numFmtId="0" fontId="20" fillId="0" borderId="14" xfId="0" applyFont="1" applyFill="1" applyBorder="1" applyAlignment="1">
      <alignment vertical="center" wrapText="1"/>
    </xf>
    <xf numFmtId="0" fontId="20" fillId="0" borderId="38" xfId="0" applyFont="1" applyFill="1" applyBorder="1" applyAlignment="1">
      <alignment vertical="center" wrapText="1"/>
    </xf>
    <xf numFmtId="0" fontId="20" fillId="3" borderId="1" xfId="0" applyFont="1" applyFill="1" applyBorder="1" applyAlignment="1">
      <alignment horizontal="left" vertical="center"/>
    </xf>
    <xf numFmtId="0" fontId="20" fillId="0" borderId="14" xfId="0" applyFont="1" applyFill="1" applyBorder="1" applyAlignment="1">
      <alignment horizontal="left" vertical="center"/>
    </xf>
    <xf numFmtId="0" fontId="20" fillId="3" borderId="0" xfId="0" applyFont="1" applyFill="1" applyBorder="1" applyAlignment="1">
      <alignment horizontal="left" vertical="center"/>
    </xf>
    <xf numFmtId="0" fontId="20" fillId="3" borderId="17" xfId="0" applyFont="1" applyFill="1" applyBorder="1" applyAlignment="1">
      <alignment horizontal="left" vertical="center" wrapText="1"/>
    </xf>
    <xf numFmtId="0" fontId="20" fillId="0" borderId="36" xfId="0" applyFont="1" applyFill="1" applyBorder="1" applyAlignment="1">
      <alignment vertical="center" wrapText="1"/>
    </xf>
    <xf numFmtId="0" fontId="20" fillId="0" borderId="34" xfId="0" applyFont="1" applyFill="1" applyBorder="1" applyAlignment="1">
      <alignment horizontal="left" vertical="center"/>
    </xf>
    <xf numFmtId="0" fontId="20" fillId="3" borderId="14" xfId="0" applyFont="1" applyFill="1" applyBorder="1" applyAlignment="1">
      <alignment horizontal="left" vertical="center"/>
    </xf>
    <xf numFmtId="0" fontId="20" fillId="3" borderId="35" xfId="0" applyFont="1" applyFill="1" applyBorder="1" applyAlignment="1">
      <alignment horizontal="left" vertical="center"/>
    </xf>
    <xf numFmtId="0" fontId="20" fillId="0" borderId="39" xfId="0" applyFont="1" applyFill="1" applyBorder="1" applyAlignment="1">
      <alignment vertical="center" wrapText="1"/>
    </xf>
    <xf numFmtId="0" fontId="20" fillId="0" borderId="35" xfId="0" applyFont="1" applyFill="1" applyBorder="1" applyAlignment="1">
      <alignment vertical="center" wrapText="1"/>
    </xf>
    <xf numFmtId="0" fontId="20" fillId="0" borderId="1" xfId="0" applyFont="1" applyFill="1" applyBorder="1" applyAlignment="1">
      <alignment vertical="center" wrapText="1"/>
    </xf>
    <xf numFmtId="0" fontId="20" fillId="0" borderId="35" xfId="0" applyFont="1" applyFill="1" applyBorder="1" applyAlignment="1">
      <alignment horizontal="left" vertical="center"/>
    </xf>
    <xf numFmtId="0" fontId="20" fillId="3" borderId="38" xfId="0" applyFont="1" applyFill="1" applyBorder="1" applyAlignment="1">
      <alignment horizontal="left" vertical="center"/>
    </xf>
    <xf numFmtId="0" fontId="20" fillId="3" borderId="36" xfId="0" applyFont="1" applyFill="1" applyBorder="1" applyAlignment="1">
      <alignment horizontal="left" vertical="center"/>
    </xf>
    <xf numFmtId="0" fontId="20" fillId="3" borderId="35" xfId="0" applyFont="1" applyFill="1" applyBorder="1" applyAlignment="1">
      <alignment horizontal="left" vertical="center" wrapText="1"/>
    </xf>
    <xf numFmtId="0" fontId="20" fillId="0" borderId="36" xfId="0" applyFont="1" applyFill="1" applyBorder="1" applyAlignment="1">
      <alignment horizontal="left" vertical="center" wrapText="1"/>
    </xf>
    <xf numFmtId="0" fontId="20" fillId="3" borderId="17" xfId="0" applyFont="1" applyFill="1" applyBorder="1" applyAlignment="1">
      <alignment horizontal="left" vertical="center"/>
    </xf>
    <xf numFmtId="0" fontId="20" fillId="7" borderId="14" xfId="0" applyFont="1" applyFill="1" applyBorder="1" applyAlignment="1">
      <alignment horizontal="left" vertical="center" wrapText="1"/>
    </xf>
    <xf numFmtId="0" fontId="20" fillId="3" borderId="38" xfId="0" applyFont="1" applyFill="1" applyBorder="1" applyAlignment="1">
      <alignment horizontal="left" vertical="center" wrapText="1"/>
    </xf>
    <xf numFmtId="0" fontId="20" fillId="3" borderId="14" xfId="0" applyFont="1" applyFill="1" applyBorder="1" applyAlignment="1">
      <alignment horizontal="left" vertical="center" wrapText="1"/>
    </xf>
    <xf numFmtId="0" fontId="20" fillId="0" borderId="38" xfId="0" applyFont="1" applyFill="1" applyBorder="1" applyAlignment="1">
      <alignment horizontal="left" vertical="center"/>
    </xf>
    <xf numFmtId="0" fontId="20" fillId="5" borderId="14"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32" xfId="0" applyFont="1" applyFill="1" applyBorder="1" applyAlignment="1">
      <alignment horizontal="left" vertical="center" wrapText="1"/>
    </xf>
    <xf numFmtId="0" fontId="20" fillId="3" borderId="36"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32" xfId="0" applyFont="1" applyFill="1" applyBorder="1" applyAlignment="1">
      <alignment horizontal="left" vertical="center" wrapText="1"/>
    </xf>
    <xf numFmtId="0" fontId="20" fillId="3" borderId="7" xfId="0" applyFont="1" applyFill="1" applyBorder="1" applyAlignment="1">
      <alignment vertical="center"/>
    </xf>
    <xf numFmtId="0" fontId="20" fillId="0" borderId="17" xfId="0" applyFont="1" applyFill="1" applyBorder="1" applyAlignment="1">
      <alignment vertical="center" wrapText="1"/>
    </xf>
    <xf numFmtId="0" fontId="20" fillId="6" borderId="14" xfId="0" applyFont="1" applyFill="1" applyBorder="1" applyAlignment="1">
      <alignment vertical="center" wrapText="1"/>
    </xf>
    <xf numFmtId="0" fontId="20" fillId="3" borderId="1" xfId="0" applyFont="1" applyFill="1" applyBorder="1" applyAlignment="1">
      <alignment vertical="center" shrinkToFit="1"/>
    </xf>
    <xf numFmtId="0" fontId="20" fillId="0" borderId="0" xfId="0" applyFont="1" applyFill="1" applyBorder="1" applyAlignment="1">
      <alignment vertical="center" wrapText="1"/>
    </xf>
    <xf numFmtId="0" fontId="21" fillId="0" borderId="32" xfId="0" applyFont="1" applyFill="1" applyBorder="1" applyAlignment="1">
      <alignment vertical="center" wrapText="1"/>
    </xf>
    <xf numFmtId="0" fontId="20" fillId="3" borderId="38" xfId="0" applyFont="1" applyFill="1" applyBorder="1" applyAlignment="1">
      <alignment vertical="center"/>
    </xf>
    <xf numFmtId="0" fontId="20" fillId="3" borderId="7" xfId="0" applyFont="1" applyFill="1" applyBorder="1" applyAlignment="1">
      <alignment horizontal="left" vertical="center" wrapText="1"/>
    </xf>
    <xf numFmtId="0" fontId="17" fillId="3" borderId="7" xfId="0" applyFont="1" applyFill="1" applyBorder="1" applyAlignment="1">
      <alignment horizontal="left" vertical="center"/>
    </xf>
    <xf numFmtId="0" fontId="20" fillId="0" borderId="17" xfId="0" applyFont="1" applyFill="1" applyBorder="1" applyAlignment="1">
      <alignment horizontal="left" vertical="center"/>
    </xf>
    <xf numFmtId="0" fontId="20" fillId="0" borderId="38" xfId="0" applyFont="1" applyBorder="1" applyAlignment="1">
      <alignment vertical="center"/>
    </xf>
    <xf numFmtId="0" fontId="20" fillId="3" borderId="1" xfId="0" applyFont="1" applyFill="1" applyBorder="1" applyAlignment="1">
      <alignment vertical="center"/>
    </xf>
    <xf numFmtId="0" fontId="20" fillId="3" borderId="34" xfId="0" applyFont="1" applyFill="1" applyBorder="1" applyAlignment="1">
      <alignment horizontal="left" vertical="center"/>
    </xf>
    <xf numFmtId="0" fontId="20" fillId="3" borderId="39" xfId="0" applyFont="1" applyFill="1" applyBorder="1" applyAlignment="1">
      <alignment horizontal="left" vertical="center"/>
    </xf>
    <xf numFmtId="0" fontId="15" fillId="4" borderId="27" xfId="0" applyFont="1" applyFill="1" applyBorder="1" applyAlignment="1">
      <alignment vertical="center" wrapText="1"/>
    </xf>
    <xf numFmtId="0" fontId="15" fillId="4" borderId="16" xfId="0" applyFont="1" applyFill="1" applyBorder="1" applyAlignment="1">
      <alignment vertical="center" wrapText="1"/>
    </xf>
    <xf numFmtId="0" fontId="15" fillId="0" borderId="45" xfId="0" applyFont="1" applyFill="1" applyBorder="1" applyAlignment="1">
      <alignment vertical="center" wrapText="1"/>
    </xf>
    <xf numFmtId="0" fontId="15" fillId="3" borderId="45" xfId="0" applyFont="1" applyFill="1" applyBorder="1" applyAlignment="1">
      <alignment vertical="center" wrapText="1"/>
    </xf>
    <xf numFmtId="0" fontId="15" fillId="3" borderId="46" xfId="0" applyFont="1" applyFill="1" applyBorder="1" applyAlignment="1">
      <alignment vertical="center" wrapText="1"/>
    </xf>
    <xf numFmtId="0" fontId="15" fillId="3" borderId="47" xfId="0" applyFont="1" applyFill="1" applyBorder="1" applyAlignment="1">
      <alignment vertical="center" wrapText="1"/>
    </xf>
    <xf numFmtId="0" fontId="15" fillId="3" borderId="48" xfId="0" applyFont="1" applyFill="1" applyBorder="1" applyAlignment="1">
      <alignment vertical="center" wrapText="1"/>
    </xf>
    <xf numFmtId="0" fontId="15" fillId="3" borderId="49" xfId="0" applyFont="1" applyFill="1" applyBorder="1" applyAlignment="1">
      <alignment vertical="center" wrapText="1"/>
    </xf>
    <xf numFmtId="0" fontId="15" fillId="3" borderId="50" xfId="0" applyFont="1" applyFill="1" applyBorder="1" applyAlignment="1">
      <alignment vertical="center" wrapText="1"/>
    </xf>
    <xf numFmtId="0" fontId="15" fillId="0" borderId="46" xfId="0" applyFont="1" applyFill="1" applyBorder="1" applyAlignment="1">
      <alignment vertical="center" wrapText="1"/>
    </xf>
    <xf numFmtId="0" fontId="15" fillId="0" borderId="49" xfId="0" applyFont="1" applyFill="1" applyBorder="1" applyAlignment="1">
      <alignment vertical="center" wrapText="1"/>
    </xf>
    <xf numFmtId="0" fontId="15" fillId="6" borderId="28" xfId="0" applyFont="1" applyFill="1" applyBorder="1" applyAlignment="1">
      <alignment vertical="center" wrapText="1"/>
    </xf>
    <xf numFmtId="0" fontId="15" fillId="0" borderId="50" xfId="0" applyFont="1" applyFill="1" applyBorder="1" applyAlignment="1">
      <alignment vertical="center" wrapText="1"/>
    </xf>
    <xf numFmtId="0" fontId="16" fillId="4" borderId="52" xfId="0" applyFont="1" applyFill="1" applyBorder="1" applyAlignment="1">
      <alignment horizontal="center" vertical="center"/>
    </xf>
    <xf numFmtId="0" fontId="16" fillId="0" borderId="54"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16" fillId="3" borderId="53" xfId="0" applyFont="1" applyFill="1" applyBorder="1" applyAlignment="1">
      <alignment horizontal="center" vertical="center" wrapText="1"/>
    </xf>
    <xf numFmtId="0" fontId="16" fillId="3" borderId="5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56" xfId="0" applyFont="1" applyFill="1" applyBorder="1" applyAlignment="1">
      <alignment horizontal="center" vertical="center" wrapText="1"/>
    </xf>
    <xf numFmtId="0" fontId="16" fillId="3" borderId="57" xfId="0" applyFont="1" applyFill="1" applyBorder="1" applyAlignment="1">
      <alignment horizontal="center" vertical="center" wrapText="1"/>
    </xf>
    <xf numFmtId="0" fontId="16" fillId="3" borderId="58" xfId="0" applyFont="1" applyFill="1" applyBorder="1" applyAlignment="1">
      <alignment horizontal="center" vertical="center" wrapText="1"/>
    </xf>
    <xf numFmtId="0" fontId="16" fillId="3" borderId="54" xfId="0" applyFont="1" applyFill="1" applyBorder="1" applyAlignment="1">
      <alignment horizontal="center" vertical="center" wrapText="1"/>
    </xf>
    <xf numFmtId="0" fontId="16" fillId="3" borderId="59" xfId="0" applyFont="1" applyFill="1" applyBorder="1" applyAlignment="1">
      <alignment horizontal="center" vertical="center" wrapText="1"/>
    </xf>
    <xf numFmtId="0" fontId="16" fillId="3" borderId="60" xfId="0" applyFont="1" applyFill="1" applyBorder="1" applyAlignment="1">
      <alignment horizontal="center" vertical="center" wrapText="1"/>
    </xf>
    <xf numFmtId="0" fontId="16" fillId="3" borderId="61" xfId="0" applyFont="1" applyFill="1" applyBorder="1" applyAlignment="1">
      <alignment horizontal="center" vertical="center" wrapText="1"/>
    </xf>
    <xf numFmtId="0" fontId="16" fillId="3" borderId="62" xfId="0" applyFont="1" applyFill="1" applyBorder="1" applyAlignment="1">
      <alignment horizontal="center" vertical="center" wrapText="1"/>
    </xf>
    <xf numFmtId="0" fontId="23" fillId="3" borderId="0" xfId="0" applyFont="1" applyFill="1" applyAlignment="1">
      <alignment vertical="center" wrapText="1"/>
    </xf>
    <xf numFmtId="0" fontId="16" fillId="9" borderId="53" xfId="0" applyFont="1" applyFill="1" applyBorder="1" applyAlignment="1">
      <alignment horizontal="center" vertical="center" wrapText="1"/>
    </xf>
    <xf numFmtId="0" fontId="16" fillId="9" borderId="60" xfId="0" applyFont="1" applyFill="1" applyBorder="1" applyAlignment="1">
      <alignment horizontal="center" vertical="center" wrapText="1"/>
    </xf>
    <xf numFmtId="0" fontId="16" fillId="9" borderId="59" xfId="0" applyFont="1" applyFill="1" applyBorder="1" applyAlignment="1">
      <alignment horizontal="center" vertical="center" wrapText="1"/>
    </xf>
    <xf numFmtId="0" fontId="16" fillId="9" borderId="54" xfId="0" applyFont="1" applyFill="1" applyBorder="1" applyAlignment="1">
      <alignment horizontal="center" vertical="center" wrapText="1"/>
    </xf>
    <xf numFmtId="0" fontId="16" fillId="9" borderId="61" xfId="0" applyFont="1" applyFill="1" applyBorder="1" applyAlignment="1">
      <alignment horizontal="center" vertical="center" wrapText="1"/>
    </xf>
    <xf numFmtId="0" fontId="16" fillId="9" borderId="57" xfId="0" applyFont="1" applyFill="1" applyBorder="1" applyAlignment="1">
      <alignment horizontal="center" vertical="center" wrapText="1"/>
    </xf>
    <xf numFmtId="0" fontId="16" fillId="9" borderId="56" xfId="0" applyFont="1" applyFill="1" applyBorder="1" applyAlignment="1">
      <alignment horizontal="center" vertical="center" wrapText="1"/>
    </xf>
    <xf numFmtId="0" fontId="16" fillId="3" borderId="64" xfId="0" applyFont="1" applyFill="1" applyBorder="1" applyAlignment="1">
      <alignment horizontal="center" vertical="center" wrapText="1"/>
    </xf>
    <xf numFmtId="0" fontId="16" fillId="3" borderId="0" xfId="0" applyFont="1" applyFill="1" applyBorder="1" applyAlignment="1">
      <alignment vertical="center" wrapText="1"/>
    </xf>
    <xf numFmtId="0" fontId="16" fillId="3" borderId="65" xfId="0" applyFont="1" applyFill="1" applyBorder="1" applyAlignment="1">
      <alignment horizontal="center" vertical="center" wrapText="1"/>
    </xf>
    <xf numFmtId="0" fontId="16" fillId="0" borderId="60" xfId="0" applyFont="1" applyFill="1" applyBorder="1" applyAlignment="1">
      <alignment horizontal="center" vertical="center" wrapText="1"/>
    </xf>
    <xf numFmtId="0" fontId="16" fillId="9" borderId="66" xfId="0" applyFont="1" applyFill="1" applyBorder="1" applyAlignment="1">
      <alignment horizontal="center" vertical="center" wrapText="1"/>
    </xf>
    <xf numFmtId="0" fontId="16" fillId="3" borderId="1" xfId="0" applyFont="1" applyFill="1" applyBorder="1" applyAlignment="1">
      <alignment vertical="center" wrapText="1"/>
    </xf>
    <xf numFmtId="0" fontId="16" fillId="0" borderId="25" xfId="0" applyFont="1" applyFill="1" applyBorder="1" applyAlignment="1">
      <alignment horizontal="center" vertical="center" wrapText="1"/>
    </xf>
    <xf numFmtId="0" fontId="16" fillId="0" borderId="57" xfId="0" applyFont="1" applyFill="1" applyBorder="1" applyAlignment="1">
      <alignment horizontal="center" vertical="center" wrapText="1"/>
    </xf>
    <xf numFmtId="0" fontId="16" fillId="0" borderId="59" xfId="0" applyFont="1" applyFill="1" applyBorder="1" applyAlignment="1">
      <alignment horizontal="center" vertical="center" wrapText="1"/>
    </xf>
    <xf numFmtId="0" fontId="16" fillId="9" borderId="62" xfId="0" applyFont="1" applyFill="1" applyBorder="1" applyAlignment="1">
      <alignment horizontal="center" vertical="center" wrapText="1"/>
    </xf>
    <xf numFmtId="0" fontId="16" fillId="9" borderId="37"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3" borderId="67" xfId="0" applyFont="1" applyFill="1" applyBorder="1" applyAlignment="1">
      <alignment horizontal="center" vertical="center" wrapText="1"/>
    </xf>
    <xf numFmtId="0" fontId="16" fillId="9" borderId="19" xfId="0" applyFont="1" applyFill="1" applyBorder="1" applyAlignment="1">
      <alignment horizontal="center" vertical="center" wrapText="1"/>
    </xf>
    <xf numFmtId="0" fontId="16" fillId="9" borderId="33" xfId="0" applyFont="1" applyFill="1" applyBorder="1" applyAlignment="1">
      <alignment horizontal="center" vertical="center" wrapText="1"/>
    </xf>
    <xf numFmtId="0" fontId="16" fillId="9" borderId="55"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9" borderId="65" xfId="0" applyFont="1" applyFill="1" applyBorder="1" applyAlignment="1">
      <alignment horizontal="center" vertical="center" wrapText="1"/>
    </xf>
    <xf numFmtId="0" fontId="16" fillId="0" borderId="55" xfId="0" applyFont="1" applyFill="1" applyBorder="1" applyAlignment="1">
      <alignment horizontal="center" vertical="center" wrapText="1"/>
    </xf>
    <xf numFmtId="0" fontId="16" fillId="9" borderId="68" xfId="0" applyFont="1" applyFill="1" applyBorder="1" applyAlignment="1">
      <alignment horizontal="center" vertical="center" wrapText="1"/>
    </xf>
    <xf numFmtId="0" fontId="16" fillId="9" borderId="69" xfId="0" applyFont="1" applyFill="1" applyBorder="1" applyAlignment="1">
      <alignment horizontal="center" vertical="center" wrapText="1"/>
    </xf>
    <xf numFmtId="0" fontId="16" fillId="3" borderId="70" xfId="0" applyFont="1" applyFill="1" applyBorder="1" applyAlignment="1">
      <alignment horizontal="center" vertical="center" wrapText="1"/>
    </xf>
    <xf numFmtId="0" fontId="16" fillId="9" borderId="52" xfId="0" applyFont="1" applyFill="1" applyBorder="1" applyAlignment="1">
      <alignment horizontal="center" vertical="center" wrapText="1"/>
    </xf>
    <xf numFmtId="0" fontId="16" fillId="3" borderId="69" xfId="0" applyFont="1" applyFill="1" applyBorder="1" applyAlignment="1">
      <alignment horizontal="center" vertical="center" wrapText="1"/>
    </xf>
    <xf numFmtId="0" fontId="16" fillId="9" borderId="71" xfId="0" applyFont="1" applyFill="1" applyBorder="1" applyAlignment="1">
      <alignment horizontal="center" vertical="center" wrapText="1"/>
    </xf>
    <xf numFmtId="0" fontId="16" fillId="3" borderId="52" xfId="0" applyFont="1" applyFill="1" applyBorder="1" applyAlignment="1">
      <alignment horizontal="center" vertical="center" wrapText="1"/>
    </xf>
    <xf numFmtId="0" fontId="16" fillId="9" borderId="22"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6" fillId="0" borderId="68" xfId="0" applyFont="1" applyFill="1" applyBorder="1" applyAlignment="1">
      <alignment horizontal="center" vertical="center" wrapText="1"/>
    </xf>
    <xf numFmtId="0" fontId="16" fillId="3" borderId="68" xfId="0" applyFont="1" applyFill="1" applyBorder="1" applyAlignment="1">
      <alignment horizontal="center" vertical="center" wrapText="1"/>
    </xf>
    <xf numFmtId="0" fontId="16" fillId="9" borderId="64"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9" borderId="72" xfId="0" applyFont="1" applyFill="1" applyBorder="1" applyAlignment="1">
      <alignment horizontal="center" vertical="center" wrapText="1"/>
    </xf>
    <xf numFmtId="0" fontId="16" fillId="9" borderId="70"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3" borderId="73" xfId="0" applyFont="1" applyFill="1" applyBorder="1" applyAlignment="1">
      <alignment horizontal="center" vertical="center" wrapText="1"/>
    </xf>
    <xf numFmtId="0" fontId="16" fillId="9" borderId="23"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9" borderId="67"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3" borderId="66" xfId="0" applyFont="1" applyFill="1" applyBorder="1" applyAlignment="1">
      <alignment horizontal="center" vertical="center" wrapText="1"/>
    </xf>
    <xf numFmtId="0" fontId="16" fillId="0" borderId="33" xfId="0" applyFont="1" applyFill="1" applyBorder="1" applyAlignment="1">
      <alignment horizontal="center" vertical="center" wrapText="1"/>
    </xf>
    <xf numFmtId="0" fontId="16" fillId="6" borderId="52" xfId="0" applyFont="1" applyFill="1" applyBorder="1" applyAlignment="1">
      <alignment horizontal="center" vertical="center" wrapText="1"/>
    </xf>
    <xf numFmtId="0" fontId="16" fillId="0" borderId="69"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70"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16" fillId="9" borderId="21" xfId="0" applyFont="1" applyFill="1" applyBorder="1" applyAlignment="1">
      <alignment horizontal="center" vertical="center" wrapText="1"/>
    </xf>
    <xf numFmtId="0" fontId="16" fillId="10" borderId="68" xfId="0" applyFont="1" applyFill="1" applyBorder="1" applyAlignment="1">
      <alignment horizontal="center" vertical="center" wrapText="1"/>
    </xf>
    <xf numFmtId="0" fontId="16" fillId="10" borderId="70" xfId="0" applyFont="1" applyFill="1" applyBorder="1" applyAlignment="1">
      <alignment horizontal="center" vertical="center" wrapText="1"/>
    </xf>
    <xf numFmtId="0" fontId="16" fillId="0" borderId="64"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16" fillId="3" borderId="0" xfId="0" applyFont="1" applyFill="1" applyAlignment="1">
      <alignment vertical="center"/>
    </xf>
    <xf numFmtId="0" fontId="16" fillId="0" borderId="73"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0" borderId="72"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6" borderId="28" xfId="0" applyFont="1" applyFill="1" applyBorder="1" applyAlignment="1">
      <alignment horizontal="center" vertical="center" wrapText="1"/>
    </xf>
    <xf numFmtId="0" fontId="16" fillId="0" borderId="71" xfId="0" applyFont="1" applyFill="1" applyBorder="1" applyAlignment="1">
      <alignment horizontal="center" vertical="center" wrapText="1"/>
    </xf>
    <xf numFmtId="0" fontId="23" fillId="3" borderId="7" xfId="0" applyFont="1" applyFill="1" applyBorder="1" applyAlignment="1">
      <alignment vertical="center" wrapText="1"/>
    </xf>
    <xf numFmtId="0" fontId="16" fillId="4" borderId="77" xfId="0" applyFont="1" applyFill="1" applyBorder="1" applyAlignment="1">
      <alignment horizontal="center" vertical="center"/>
    </xf>
    <xf numFmtId="0" fontId="16" fillId="0" borderId="79" xfId="0" applyFont="1" applyFill="1" applyBorder="1" applyAlignment="1">
      <alignment vertical="center" wrapText="1"/>
    </xf>
    <xf numFmtId="0" fontId="16" fillId="0" borderId="6" xfId="0" applyFont="1" applyFill="1" applyBorder="1" applyAlignment="1">
      <alignment vertical="center" wrapText="1"/>
    </xf>
    <xf numFmtId="0" fontId="16" fillId="0" borderId="7" xfId="0" applyFont="1" applyFill="1" applyBorder="1" applyAlignment="1">
      <alignment vertical="center" wrapText="1"/>
    </xf>
    <xf numFmtId="0" fontId="16" fillId="0" borderId="80" xfId="0" applyFont="1" applyFill="1" applyBorder="1" applyAlignment="1">
      <alignment vertical="center" wrapText="1"/>
    </xf>
    <xf numFmtId="0" fontId="16" fillId="3" borderId="83" xfId="0" applyFont="1" applyFill="1" applyBorder="1" applyAlignment="1">
      <alignment horizontal="center" vertical="center" wrapText="1"/>
    </xf>
    <xf numFmtId="0" fontId="16" fillId="3" borderId="84" xfId="0" applyFont="1" applyFill="1" applyBorder="1" applyAlignment="1">
      <alignment horizontal="center" vertical="center" wrapText="1"/>
    </xf>
    <xf numFmtId="0" fontId="16" fillId="3" borderId="77" xfId="0" applyFont="1" applyFill="1" applyBorder="1" applyAlignment="1">
      <alignment horizontal="center" vertical="center" wrapText="1"/>
    </xf>
    <xf numFmtId="0" fontId="16" fillId="3" borderId="85" xfId="0" applyFont="1" applyFill="1" applyBorder="1" applyAlignment="1">
      <alignment horizontal="center" vertical="center" wrapText="1"/>
    </xf>
    <xf numFmtId="0" fontId="16" fillId="3" borderId="86" xfId="0" applyFont="1" applyFill="1" applyBorder="1" applyAlignment="1">
      <alignment horizontal="center" vertical="center" wrapText="1"/>
    </xf>
    <xf numFmtId="0" fontId="16" fillId="0" borderId="77" xfId="0" applyFont="1" applyFill="1" applyBorder="1" applyAlignment="1">
      <alignment horizontal="center" vertical="center" wrapText="1"/>
    </xf>
    <xf numFmtId="0" fontId="16" fillId="3" borderId="87" xfId="0" applyFont="1" applyFill="1" applyBorder="1" applyAlignment="1">
      <alignment horizontal="center" vertical="center" wrapText="1"/>
    </xf>
    <xf numFmtId="0" fontId="16" fillId="0" borderId="88" xfId="0" applyFont="1" applyFill="1" applyBorder="1" applyAlignment="1">
      <alignment vertical="center" wrapText="1"/>
    </xf>
    <xf numFmtId="0" fontId="16" fillId="3" borderId="82" xfId="0" applyFont="1" applyFill="1" applyBorder="1" applyAlignment="1">
      <alignment vertical="center" wrapText="1"/>
    </xf>
    <xf numFmtId="0" fontId="16" fillId="5" borderId="88" xfId="0" applyFont="1" applyFill="1" applyBorder="1" applyAlignment="1">
      <alignment horizontal="center" vertical="center" wrapText="1"/>
    </xf>
    <xf numFmtId="0" fontId="16" fillId="3" borderId="88" xfId="0" applyFont="1" applyFill="1" applyBorder="1" applyAlignment="1">
      <alignment horizontal="center" vertical="center" wrapText="1"/>
    </xf>
    <xf numFmtId="0" fontId="16" fillId="5" borderId="89" xfId="0" applyFont="1" applyFill="1" applyBorder="1" applyAlignment="1">
      <alignment horizontal="center" vertical="center" wrapText="1"/>
    </xf>
    <xf numFmtId="0" fontId="16" fillId="3" borderId="90" xfId="0" applyFont="1" applyFill="1" applyBorder="1" applyAlignment="1">
      <alignment horizontal="center" vertical="center" wrapText="1"/>
    </xf>
    <xf numFmtId="0" fontId="16" fillId="3" borderId="91" xfId="0" applyFont="1" applyFill="1" applyBorder="1" applyAlignment="1">
      <alignment horizontal="center" vertical="center" wrapText="1"/>
    </xf>
    <xf numFmtId="0" fontId="16" fillId="6" borderId="77" xfId="0" applyFont="1" applyFill="1" applyBorder="1" applyAlignment="1">
      <alignment horizontal="center" vertical="center" wrapText="1"/>
    </xf>
    <xf numFmtId="0" fontId="16" fillId="4" borderId="77" xfId="0" applyFont="1" applyFill="1" applyBorder="1" applyAlignment="1">
      <alignment vertical="center" wrapText="1"/>
    </xf>
    <xf numFmtId="0" fontId="15" fillId="3" borderId="0" xfId="0" applyFont="1" applyFill="1" applyBorder="1"/>
    <xf numFmtId="0" fontId="15" fillId="0" borderId="0" xfId="0" applyFont="1" applyBorder="1"/>
    <xf numFmtId="0" fontId="17" fillId="0" borderId="0" xfId="0" applyFont="1" applyAlignment="1">
      <alignment vertical="center" wrapText="1"/>
    </xf>
    <xf numFmtId="0" fontId="15" fillId="0" borderId="0" xfId="0" applyFont="1" applyAlignment="1">
      <alignment horizontal="center" vertical="center" wrapText="1"/>
    </xf>
    <xf numFmtId="0" fontId="15" fillId="0" borderId="1" xfId="0" applyFont="1" applyBorder="1"/>
    <xf numFmtId="0" fontId="15" fillId="0" borderId="16" xfId="0" applyFont="1" applyBorder="1"/>
    <xf numFmtId="0" fontId="15" fillId="0" borderId="0" xfId="0" applyFont="1" applyAlignment="1"/>
    <xf numFmtId="0" fontId="15" fillId="0" borderId="0" xfId="0" applyFont="1" applyBorder="1" applyAlignment="1"/>
    <xf numFmtId="0" fontId="15" fillId="0" borderId="20" xfId="0" applyFont="1" applyBorder="1" applyAlignment="1"/>
    <xf numFmtId="0" fontId="15" fillId="0" borderId="20" xfId="0" applyFont="1" applyBorder="1"/>
    <xf numFmtId="0" fontId="15" fillId="0" borderId="0" xfId="0" applyFont="1" applyAlignment="1">
      <alignment wrapText="1"/>
    </xf>
    <xf numFmtId="0" fontId="16" fillId="3" borderId="0" xfId="0" applyFont="1" applyFill="1" applyAlignment="1">
      <alignment horizontal="center" vertical="center"/>
    </xf>
    <xf numFmtId="0" fontId="17" fillId="11" borderId="3" xfId="0" applyFont="1" applyFill="1" applyBorder="1" applyAlignment="1">
      <alignment vertical="center" wrapText="1"/>
    </xf>
    <xf numFmtId="0" fontId="15" fillId="11" borderId="4"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0" borderId="11" xfId="0" applyFont="1" applyFill="1" applyBorder="1" applyAlignment="1">
      <alignment vertical="center"/>
    </xf>
    <xf numFmtId="0" fontId="15" fillId="0" borderId="4" xfId="0" applyFont="1" applyFill="1" applyBorder="1" applyAlignment="1">
      <alignment vertical="center"/>
    </xf>
    <xf numFmtId="0" fontId="15" fillId="0" borderId="8" xfId="0" applyFont="1" applyFill="1" applyBorder="1" applyAlignment="1">
      <alignment vertical="center"/>
    </xf>
    <xf numFmtId="0" fontId="15" fillId="0" borderId="8" xfId="0" applyFont="1" applyFill="1" applyBorder="1" applyAlignment="1">
      <alignment vertical="center" wrapText="1"/>
    </xf>
    <xf numFmtId="0" fontId="15" fillId="3" borderId="6" xfId="0" applyFont="1" applyFill="1" applyBorder="1" applyAlignment="1">
      <alignment horizontal="center" vertical="center" wrapText="1"/>
    </xf>
    <xf numFmtId="0" fontId="15" fillId="3" borderId="0" xfId="0" applyFont="1" applyFill="1" applyAlignment="1">
      <alignment horizontal="center" vertical="center" wrapText="1"/>
    </xf>
    <xf numFmtId="0" fontId="17" fillId="11" borderId="6" xfId="0" applyFont="1" applyFill="1" applyBorder="1" applyAlignment="1">
      <alignment vertical="center" wrapText="1"/>
    </xf>
    <xf numFmtId="0" fontId="15" fillId="0" borderId="17" xfId="0" applyFont="1" applyFill="1" applyBorder="1" applyAlignment="1">
      <alignment vertical="center"/>
    </xf>
    <xf numFmtId="0" fontId="15" fillId="0" borderId="1" xfId="0" applyFont="1" applyFill="1" applyBorder="1" applyAlignment="1">
      <alignment vertical="center"/>
    </xf>
    <xf numFmtId="0" fontId="15" fillId="0" borderId="14" xfId="0" applyFont="1" applyFill="1" applyBorder="1" applyAlignment="1">
      <alignment vertical="center"/>
    </xf>
    <xf numFmtId="0" fontId="15" fillId="11" borderId="16" xfId="0" applyFont="1" applyFill="1" applyBorder="1" applyAlignment="1">
      <alignment horizontal="center" vertical="center"/>
    </xf>
    <xf numFmtId="0" fontId="15" fillId="3" borderId="31" xfId="0" applyFont="1" applyFill="1" applyBorder="1" applyAlignment="1">
      <alignment horizontal="center" vertical="center" wrapText="1"/>
    </xf>
    <xf numFmtId="0" fontId="15" fillId="3" borderId="28"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24" fillId="3" borderId="30" xfId="0" applyFont="1" applyFill="1" applyBorder="1" applyAlignment="1">
      <alignment vertical="center" wrapText="1"/>
    </xf>
    <xf numFmtId="0" fontId="24" fillId="3" borderId="18" xfId="0" applyFont="1" applyFill="1" applyBorder="1" applyAlignment="1">
      <alignment vertical="center" wrapText="1"/>
    </xf>
    <xf numFmtId="0" fontId="22" fillId="0" borderId="16"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17" fillId="11" borderId="51" xfId="0" applyFont="1" applyFill="1" applyBorder="1" applyAlignment="1">
      <alignment vertical="center" wrapText="1"/>
    </xf>
    <xf numFmtId="0" fontId="15" fillId="3" borderId="25" xfId="0" applyFont="1" applyFill="1" applyBorder="1" applyAlignment="1">
      <alignment horizontal="center" vertical="center" wrapText="1"/>
    </xf>
    <xf numFmtId="0" fontId="15" fillId="0" borderId="26" xfId="0" applyFont="1" applyFill="1" applyBorder="1" applyAlignment="1">
      <alignment vertical="center" wrapText="1"/>
    </xf>
    <xf numFmtId="0" fontId="15" fillId="0" borderId="38" xfId="0" applyFont="1" applyFill="1" applyBorder="1" applyAlignment="1">
      <alignment vertical="center" wrapText="1"/>
    </xf>
    <xf numFmtId="0" fontId="15" fillId="0" borderId="40" xfId="0" applyFont="1" applyFill="1" applyBorder="1" applyAlignment="1">
      <alignment vertical="center" wrapText="1"/>
    </xf>
    <xf numFmtId="0" fontId="24" fillId="3" borderId="37" xfId="0" applyFont="1" applyFill="1" applyBorder="1" applyAlignment="1">
      <alignment vertical="center" wrapText="1"/>
    </xf>
    <xf numFmtId="0" fontId="24" fillId="3" borderId="0" xfId="0" applyFont="1" applyFill="1" applyBorder="1" applyAlignment="1">
      <alignment vertical="center" wrapText="1"/>
    </xf>
    <xf numFmtId="0" fontId="22" fillId="0" borderId="36" xfId="0" applyFont="1" applyFill="1" applyBorder="1" applyAlignment="1">
      <alignment horizontal="center" vertical="center" wrapText="1"/>
    </xf>
    <xf numFmtId="0" fontId="20" fillId="0" borderId="38"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3" borderId="34" xfId="0" applyFont="1" applyFill="1" applyBorder="1" applyAlignment="1" applyProtection="1">
      <alignment vertical="center" wrapText="1"/>
      <protection hidden="1"/>
    </xf>
    <xf numFmtId="0" fontId="15" fillId="3" borderId="0" xfId="0" applyFont="1" applyFill="1" applyBorder="1" applyAlignment="1">
      <alignment horizontal="left" vertical="center"/>
    </xf>
    <xf numFmtId="0" fontId="20" fillId="3" borderId="7" xfId="0" applyFont="1" applyFill="1" applyBorder="1" applyAlignment="1">
      <alignment horizontal="left" vertical="center"/>
    </xf>
    <xf numFmtId="0" fontId="20" fillId="0" borderId="7" xfId="0" applyFont="1" applyFill="1" applyBorder="1" applyAlignment="1">
      <alignment vertical="center" wrapText="1"/>
    </xf>
    <xf numFmtId="0" fontId="20" fillId="0" borderId="36" xfId="0" applyFont="1" applyFill="1" applyBorder="1" applyAlignment="1">
      <alignment horizontal="left" vertical="center"/>
    </xf>
    <xf numFmtId="0" fontId="15" fillId="3" borderId="6" xfId="0" applyFont="1" applyFill="1" applyBorder="1" applyAlignment="1">
      <alignment horizontal="left" vertical="center"/>
    </xf>
    <xf numFmtId="0" fontId="15" fillId="3" borderId="0" xfId="0" applyFont="1" applyFill="1" applyAlignment="1">
      <alignment horizontal="left" vertical="center"/>
    </xf>
    <xf numFmtId="0" fontId="20" fillId="0" borderId="1" xfId="0" applyFont="1" applyFill="1" applyBorder="1" applyAlignment="1">
      <alignment horizontal="left" vertical="center"/>
    </xf>
    <xf numFmtId="0" fontId="20" fillId="0" borderId="7" xfId="0" applyFont="1" applyFill="1" applyBorder="1" applyAlignment="1">
      <alignment horizontal="left" vertical="center"/>
    </xf>
    <xf numFmtId="0" fontId="15" fillId="11" borderId="16" xfId="0" applyFont="1" applyFill="1" applyBorder="1" applyAlignment="1">
      <alignment vertical="center"/>
    </xf>
    <xf numFmtId="0" fontId="15" fillId="0" borderId="31" xfId="0" applyFont="1" applyFill="1" applyBorder="1" applyAlignment="1">
      <alignment vertical="center" wrapText="1"/>
    </xf>
    <xf numFmtId="0" fontId="15" fillId="0" borderId="47" xfId="0" applyFont="1" applyFill="1" applyBorder="1" applyAlignment="1">
      <alignment vertical="center" wrapText="1"/>
    </xf>
    <xf numFmtId="0" fontId="15" fillId="0" borderId="36" xfId="0" applyFont="1" applyFill="1" applyBorder="1" applyAlignment="1">
      <alignment vertical="center" wrapText="1"/>
    </xf>
    <xf numFmtId="0" fontId="16" fillId="0" borderId="0" xfId="0" applyFont="1" applyFill="1"/>
    <xf numFmtId="0" fontId="23" fillId="0" borderId="7" xfId="0" applyFont="1" applyFill="1" applyBorder="1" applyAlignment="1">
      <alignment vertical="center" wrapText="1"/>
    </xf>
    <xf numFmtId="0" fontId="16" fillId="11" borderId="1" xfId="0" applyFont="1" applyFill="1" applyBorder="1" applyAlignment="1">
      <alignment horizontal="center" vertical="center"/>
    </xf>
    <xf numFmtId="0" fontId="16" fillId="0" borderId="67"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6" fillId="4" borderId="52" xfId="0" applyFont="1" applyFill="1" applyBorder="1" applyAlignment="1">
      <alignment horizontal="center" vertical="center" wrapText="1"/>
    </xf>
    <xf numFmtId="0" fontId="16" fillId="3" borderId="37" xfId="0" applyFont="1" applyFill="1" applyBorder="1" applyAlignment="1">
      <alignment horizontal="center" vertical="center" wrapText="1"/>
    </xf>
    <xf numFmtId="0" fontId="16" fillId="3" borderId="41"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33" xfId="0" applyFont="1" applyFill="1" applyBorder="1" applyAlignment="1">
      <alignment horizontal="center" vertical="center" wrapText="1"/>
    </xf>
    <xf numFmtId="0" fontId="16" fillId="3" borderId="40"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58"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0" xfId="0" applyFont="1" applyAlignment="1">
      <alignment horizontal="center" vertical="center" wrapText="1"/>
    </xf>
    <xf numFmtId="0" fontId="16" fillId="3" borderId="0" xfId="0" applyFont="1" applyFill="1" applyBorder="1"/>
    <xf numFmtId="0" fontId="16" fillId="0" borderId="7" xfId="0" applyFont="1" applyBorder="1"/>
    <xf numFmtId="0" fontId="16" fillId="11" borderId="8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0" borderId="86" xfId="0" applyFont="1" applyFill="1" applyBorder="1" applyAlignment="1">
      <alignment horizontal="center" vertical="center" wrapText="1"/>
    </xf>
    <xf numFmtId="0" fontId="16" fillId="3" borderId="97" xfId="0" applyFont="1" applyFill="1" applyBorder="1" applyAlignment="1">
      <alignment horizontal="center" vertical="center" wrapText="1"/>
    </xf>
    <xf numFmtId="0" fontId="16" fillId="3" borderId="0" xfId="0" applyFont="1" applyFill="1" applyAlignment="1">
      <alignment horizontal="center" vertical="center" wrapText="1"/>
    </xf>
    <xf numFmtId="0" fontId="3" fillId="0" borderId="0" xfId="3" applyFont="1" applyAlignment="1">
      <alignment horizontal="center"/>
    </xf>
    <xf numFmtId="0" fontId="3" fillId="0" borderId="0" xfId="3" applyFont="1"/>
    <xf numFmtId="0" fontId="4" fillId="0" borderId="0" xfId="3" applyFont="1" applyAlignment="1">
      <alignment vertical="center"/>
    </xf>
    <xf numFmtId="0" fontId="3" fillId="0" borderId="19" xfId="3" applyFont="1" applyBorder="1" applyAlignment="1">
      <alignment horizontal="centerContinuous" vertical="center"/>
    </xf>
    <xf numFmtId="0" fontId="3" fillId="0" borderId="24" xfId="3" applyFont="1" applyBorder="1" applyAlignment="1">
      <alignment horizontal="center"/>
    </xf>
    <xf numFmtId="0" fontId="3" fillId="5" borderId="24" xfId="3" applyFont="1" applyFill="1" applyBorder="1" applyAlignment="1">
      <alignment horizontal="centerContinuous" vertical="center"/>
    </xf>
    <xf numFmtId="0" fontId="3" fillId="0" borderId="72" xfId="3" applyFont="1" applyBorder="1" applyAlignment="1">
      <alignment horizontal="center"/>
    </xf>
    <xf numFmtId="0" fontId="3" fillId="0" borderId="21" xfId="3" applyFont="1" applyBorder="1" applyAlignment="1">
      <alignment horizontal="center"/>
    </xf>
    <xf numFmtId="0" fontId="3" fillId="0" borderId="22" xfId="3" applyFont="1" applyFill="1" applyBorder="1" applyAlignment="1">
      <alignment horizontal="center"/>
    </xf>
    <xf numFmtId="0" fontId="3" fillId="5" borderId="65" xfId="3" applyFont="1" applyFill="1" applyBorder="1" applyAlignment="1">
      <alignment horizontal="centerContinuous" vertical="center"/>
    </xf>
    <xf numFmtId="0" fontId="3" fillId="5" borderId="56" xfId="3" applyFont="1" applyFill="1" applyBorder="1" applyAlignment="1">
      <alignment horizontal="centerContinuous" vertical="center"/>
    </xf>
    <xf numFmtId="0" fontId="25" fillId="0" borderId="19" xfId="3" applyFont="1" applyBorder="1" applyAlignment="1" applyProtection="1">
      <alignment horizontal="center" vertical="center"/>
    </xf>
    <xf numFmtId="0" fontId="4" fillId="0" borderId="20" xfId="3" applyFont="1" applyBorder="1" applyAlignment="1">
      <alignment vertical="center"/>
    </xf>
    <xf numFmtId="0" fontId="3" fillId="0" borderId="20" xfId="3" applyFont="1" applyBorder="1" applyAlignment="1">
      <alignment horizontal="center"/>
    </xf>
    <xf numFmtId="0" fontId="3" fillId="0" borderId="15" xfId="3" applyFont="1" applyBorder="1" applyAlignment="1">
      <alignment horizontal="centerContinuous" vertical="center"/>
    </xf>
    <xf numFmtId="0" fontId="3" fillId="0" borderId="1" xfId="3" applyFont="1" applyBorder="1" applyAlignment="1">
      <alignment horizontal="center"/>
    </xf>
    <xf numFmtId="0" fontId="3" fillId="0" borderId="24" xfId="3" quotePrefix="1" applyFont="1" applyBorder="1" applyAlignment="1">
      <alignment horizontal="center"/>
    </xf>
    <xf numFmtId="0" fontId="3" fillId="0" borderId="24" xfId="3" quotePrefix="1" applyFont="1" applyBorder="1" applyAlignment="1">
      <alignment horizontal="left"/>
    </xf>
    <xf numFmtId="0" fontId="3" fillId="0" borderId="25" xfId="3" applyFont="1" applyBorder="1" applyAlignment="1">
      <alignment horizontal="center"/>
    </xf>
    <xf numFmtId="0" fontId="3" fillId="0" borderId="24" xfId="3" applyFont="1" applyBorder="1" applyAlignment="1"/>
    <xf numFmtId="0" fontId="3" fillId="5" borderId="1" xfId="3" applyFont="1" applyFill="1" applyBorder="1" applyAlignment="1">
      <alignment horizontal="centerContinuous" vertical="center"/>
    </xf>
    <xf numFmtId="0" fontId="3" fillId="0" borderId="19" xfId="3" applyFont="1" applyBorder="1" applyAlignment="1">
      <alignment horizontal="center"/>
    </xf>
    <xf numFmtId="0" fontId="3" fillId="0" borderId="0" xfId="3" applyFont="1" applyBorder="1" applyAlignment="1">
      <alignment horizontal="center"/>
    </xf>
    <xf numFmtId="0" fontId="3" fillId="0" borderId="20" xfId="3" quotePrefix="1" applyFont="1" applyFill="1" applyBorder="1" applyAlignment="1">
      <alignment horizontal="left"/>
    </xf>
    <xf numFmtId="0" fontId="3" fillId="0" borderId="20" xfId="3" applyFont="1" applyFill="1" applyBorder="1" applyAlignment="1">
      <alignment horizontal="right"/>
    </xf>
    <xf numFmtId="0" fontId="3" fillId="0" borderId="20" xfId="3" applyFont="1" applyFill="1" applyBorder="1" applyAlignment="1">
      <alignment horizontal="left"/>
    </xf>
    <xf numFmtId="0" fontId="3" fillId="5" borderId="98" xfId="3" applyFont="1" applyFill="1" applyBorder="1" applyAlignment="1">
      <alignment horizontal="centerContinuous" vertical="center"/>
    </xf>
    <xf numFmtId="0" fontId="3" fillId="5" borderId="99" xfId="3" applyFont="1" applyFill="1" applyBorder="1" applyAlignment="1">
      <alignment horizontal="centerContinuous" vertical="center"/>
    </xf>
    <xf numFmtId="0" fontId="26" fillId="0" borderId="15" xfId="3" applyFont="1" applyBorder="1" applyAlignment="1" applyProtection="1">
      <alignment vertical="center"/>
    </xf>
    <xf numFmtId="0" fontId="26" fillId="0" borderId="0" xfId="3" quotePrefix="1" applyFont="1" applyBorder="1" applyAlignment="1" applyProtection="1">
      <alignment horizontal="left" vertical="center"/>
    </xf>
    <xf numFmtId="0" fontId="26" fillId="0" borderId="0" xfId="3" applyFont="1" applyBorder="1" applyAlignment="1" applyProtection="1">
      <alignment vertical="center"/>
    </xf>
    <xf numFmtId="0" fontId="26" fillId="0" borderId="0" xfId="3" applyFont="1" applyBorder="1" applyAlignment="1">
      <alignment vertical="center"/>
    </xf>
    <xf numFmtId="0" fontId="3" fillId="0" borderId="30" xfId="3" applyFont="1" applyBorder="1" applyAlignment="1">
      <alignment horizontal="centerContinuous" vertical="center"/>
    </xf>
    <xf numFmtId="0" fontId="3" fillId="0" borderId="16" xfId="3" applyFont="1" applyBorder="1" applyAlignment="1">
      <alignment horizontal="center"/>
    </xf>
    <xf numFmtId="0" fontId="3" fillId="0" borderId="1" xfId="3" applyFont="1" applyBorder="1" applyAlignment="1">
      <alignment horizontal="left"/>
    </xf>
    <xf numFmtId="0" fontId="3" fillId="0" borderId="14" xfId="3" applyFont="1" applyBorder="1" applyAlignment="1">
      <alignment horizontal="center"/>
    </xf>
    <xf numFmtId="0" fontId="27" fillId="0" borderId="1" xfId="3" applyFont="1" applyBorder="1" applyAlignment="1">
      <alignment horizontal="center"/>
    </xf>
    <xf numFmtId="0" fontId="27" fillId="0" borderId="14" xfId="3" applyFont="1" applyBorder="1" applyAlignment="1">
      <alignment horizontal="center"/>
    </xf>
    <xf numFmtId="0" fontId="3" fillId="5" borderId="1" xfId="3" applyFont="1" applyFill="1" applyBorder="1" applyAlignment="1">
      <alignment horizontal="center"/>
    </xf>
    <xf numFmtId="0" fontId="3" fillId="0" borderId="70" xfId="3" applyFont="1" applyBorder="1" applyAlignment="1">
      <alignment horizontal="center"/>
    </xf>
    <xf numFmtId="0" fontId="3" fillId="0" borderId="71" xfId="3" applyFont="1" applyBorder="1" applyAlignment="1">
      <alignment horizontal="center"/>
    </xf>
    <xf numFmtId="0" fontId="3" fillId="6" borderId="22" xfId="3" applyFont="1" applyFill="1" applyBorder="1" applyAlignment="1">
      <alignment horizontal="center"/>
    </xf>
    <xf numFmtId="0" fontId="3" fillId="5" borderId="100" xfId="3" applyFont="1" applyFill="1" applyBorder="1" applyAlignment="1">
      <alignment horizontal="centerContinuous" vertical="center"/>
    </xf>
    <xf numFmtId="0" fontId="3" fillId="5" borderId="101" xfId="3" applyFont="1" applyFill="1" applyBorder="1" applyAlignment="1">
      <alignment horizontal="centerContinuous" vertical="center"/>
    </xf>
    <xf numFmtId="0" fontId="26" fillId="0" borderId="15" xfId="3" applyFont="1" applyBorder="1" applyAlignment="1">
      <alignment vertical="center"/>
    </xf>
    <xf numFmtId="176" fontId="4" fillId="0" borderId="28" xfId="3" applyNumberFormat="1" applyFont="1" applyBorder="1" applyAlignment="1" applyProtection="1">
      <alignment vertical="center"/>
    </xf>
    <xf numFmtId="176" fontId="4" fillId="0" borderId="22" xfId="3" applyNumberFormat="1" applyFont="1" applyBorder="1" applyAlignment="1" applyProtection="1">
      <alignment vertical="center"/>
    </xf>
    <xf numFmtId="40" fontId="3" fillId="0" borderId="24" xfId="2" applyNumberFormat="1" applyFont="1" applyBorder="1"/>
    <xf numFmtId="40" fontId="3" fillId="0" borderId="25" xfId="2" applyNumberFormat="1" applyFont="1" applyBorder="1"/>
    <xf numFmtId="40" fontId="3" fillId="5" borderId="24" xfId="2" applyNumberFormat="1" applyFont="1" applyFill="1" applyBorder="1"/>
    <xf numFmtId="40" fontId="3" fillId="0" borderId="65" xfId="2" applyNumberFormat="1" applyFont="1" applyBorder="1"/>
    <xf numFmtId="40" fontId="3" fillId="0" borderId="53" xfId="2" applyNumberFormat="1" applyFont="1" applyBorder="1"/>
    <xf numFmtId="40" fontId="3" fillId="0" borderId="59" xfId="2" applyNumberFormat="1" applyFont="1" applyBorder="1"/>
    <xf numFmtId="0" fontId="3" fillId="0" borderId="0" xfId="3" applyFont="1" applyBorder="1"/>
    <xf numFmtId="0" fontId="3" fillId="0" borderId="1" xfId="3" applyFont="1" applyBorder="1"/>
    <xf numFmtId="40" fontId="4" fillId="0" borderId="25" xfId="2" applyNumberFormat="1" applyFont="1" applyBorder="1" applyAlignment="1" applyProtection="1">
      <alignment vertical="center"/>
    </xf>
    <xf numFmtId="2" fontId="4" fillId="0" borderId="52" xfId="3" applyNumberFormat="1" applyFont="1" applyBorder="1" applyAlignment="1" applyProtection="1">
      <alignment vertical="center"/>
    </xf>
    <xf numFmtId="0" fontId="27" fillId="0" borderId="101" xfId="3" quotePrefix="1" applyFont="1" applyBorder="1" applyAlignment="1">
      <alignment horizontal="center" wrapText="1"/>
    </xf>
    <xf numFmtId="40" fontId="3" fillId="0" borderId="101" xfId="2" applyNumberFormat="1" applyFont="1" applyFill="1" applyBorder="1"/>
    <xf numFmtId="40" fontId="3" fillId="12" borderId="103" xfId="2" applyNumberFormat="1" applyFont="1" applyFill="1" applyBorder="1"/>
    <xf numFmtId="40" fontId="3" fillId="12" borderId="104" xfId="2" applyNumberFormat="1" applyFont="1" applyFill="1" applyBorder="1"/>
    <xf numFmtId="40" fontId="3" fillId="5" borderId="100" xfId="2" applyNumberFormat="1" applyFont="1" applyFill="1" applyBorder="1"/>
    <xf numFmtId="0" fontId="4" fillId="0" borderId="72" xfId="3" applyFont="1" applyBorder="1" applyAlignment="1" applyProtection="1">
      <alignment horizontal="center" vertical="center"/>
    </xf>
    <xf numFmtId="40" fontId="4" fillId="0" borderId="52" xfId="2" applyNumberFormat="1" applyFont="1" applyBorder="1" applyAlignment="1" applyProtection="1">
      <alignment vertical="center"/>
    </xf>
    <xf numFmtId="2" fontId="4" fillId="0" borderId="28" xfId="3" applyNumberFormat="1" applyFont="1" applyBorder="1" applyAlignment="1" applyProtection="1">
      <alignment vertical="center"/>
    </xf>
    <xf numFmtId="2" fontId="4" fillId="0" borderId="16" xfId="3" applyNumberFormat="1" applyFont="1" applyBorder="1" applyAlignment="1" applyProtection="1">
      <alignment vertical="center"/>
    </xf>
    <xf numFmtId="0" fontId="3" fillId="0" borderId="59" xfId="3" applyFont="1" applyBorder="1" applyAlignment="1">
      <alignment horizontal="center"/>
    </xf>
    <xf numFmtId="40" fontId="3" fillId="0" borderId="56" xfId="2" applyNumberFormat="1" applyFont="1" applyBorder="1"/>
    <xf numFmtId="40" fontId="3" fillId="0" borderId="57" xfId="2" applyNumberFormat="1" applyFont="1" applyBorder="1"/>
    <xf numFmtId="40" fontId="3" fillId="5" borderId="56" xfId="2" applyNumberFormat="1" applyFont="1" applyFill="1" applyBorder="1"/>
    <xf numFmtId="40" fontId="3" fillId="0" borderId="0" xfId="2" applyNumberFormat="1" applyFont="1" applyBorder="1"/>
    <xf numFmtId="40" fontId="3" fillId="0" borderId="32" xfId="2" applyNumberFormat="1" applyFont="1" applyBorder="1"/>
    <xf numFmtId="40" fontId="3" fillId="0" borderId="36" xfId="2" applyNumberFormat="1" applyFont="1" applyBorder="1"/>
    <xf numFmtId="40" fontId="3" fillId="6" borderId="105" xfId="2" applyNumberFormat="1" applyFont="1" applyFill="1" applyBorder="1"/>
    <xf numFmtId="0" fontId="3" fillId="0" borderId="48" xfId="3" applyFont="1" applyBorder="1" applyAlignment="1">
      <alignment horizontal="center"/>
    </xf>
    <xf numFmtId="40" fontId="3" fillId="0" borderId="16" xfId="2" applyNumberFormat="1" applyFont="1" applyBorder="1"/>
    <xf numFmtId="0" fontId="4" fillId="0" borderId="25" xfId="3" quotePrefix="1" applyFont="1" applyBorder="1" applyAlignment="1" applyProtection="1">
      <alignment horizontal="center" vertical="center"/>
    </xf>
    <xf numFmtId="1" fontId="4" fillId="0" borderId="19" xfId="3" applyNumberFormat="1" applyFont="1" applyBorder="1" applyAlignment="1" applyProtection="1">
      <alignment horizontal="center" vertical="center"/>
    </xf>
    <xf numFmtId="0" fontId="27" fillId="0" borderId="22" xfId="3" applyFont="1" applyBorder="1" applyAlignment="1" applyProtection="1">
      <alignment horizontal="center" vertical="center"/>
    </xf>
    <xf numFmtId="0" fontId="3" fillId="0" borderId="59" xfId="3" quotePrefix="1" applyFont="1" applyBorder="1" applyAlignment="1">
      <alignment horizontal="center"/>
    </xf>
    <xf numFmtId="38" fontId="3" fillId="5" borderId="56" xfId="2" applyNumberFormat="1" applyFont="1" applyFill="1" applyBorder="1"/>
    <xf numFmtId="38" fontId="3" fillId="0" borderId="19" xfId="2" applyFont="1" applyBorder="1"/>
    <xf numFmtId="38" fontId="3" fillId="0" borderId="33" xfId="2" applyFont="1" applyBorder="1"/>
    <xf numFmtId="38" fontId="3" fillId="0" borderId="41" xfId="2" applyFont="1" applyBorder="1"/>
    <xf numFmtId="1" fontId="4" fillId="0" borderId="72" xfId="3" applyNumberFormat="1" applyFont="1" applyBorder="1" applyAlignment="1" applyProtection="1">
      <alignment horizontal="center" vertical="center"/>
    </xf>
    <xf numFmtId="0" fontId="3" fillId="0" borderId="107" xfId="3" quotePrefix="1" applyFont="1" applyBorder="1" applyAlignment="1">
      <alignment horizontal="center"/>
    </xf>
    <xf numFmtId="38" fontId="3" fillId="0" borderId="99" xfId="2" applyFont="1" applyBorder="1"/>
    <xf numFmtId="38" fontId="3" fillId="0" borderId="107" xfId="2" applyFont="1" applyBorder="1"/>
    <xf numFmtId="38" fontId="3" fillId="5" borderId="99" xfId="2" applyNumberFormat="1" applyFont="1" applyFill="1" applyBorder="1"/>
    <xf numFmtId="38" fontId="3" fillId="0" borderId="98" xfId="2" applyFont="1" applyBorder="1"/>
    <xf numFmtId="40" fontId="3" fillId="0" borderId="109" xfId="2" applyNumberFormat="1" applyFont="1" applyBorder="1"/>
    <xf numFmtId="38" fontId="3" fillId="0" borderId="109" xfId="2" applyFont="1" applyBorder="1"/>
    <xf numFmtId="38" fontId="3" fillId="6" borderId="99" xfId="2" applyFont="1" applyFill="1" applyBorder="1"/>
    <xf numFmtId="38" fontId="3" fillId="5" borderId="110" xfId="3" applyNumberFormat="1" applyFont="1" applyFill="1" applyBorder="1" applyAlignment="1">
      <alignment horizontal="right"/>
    </xf>
    <xf numFmtId="38" fontId="3" fillId="5" borderId="107" xfId="2" applyFont="1" applyFill="1" applyBorder="1"/>
    <xf numFmtId="0" fontId="4" fillId="0" borderId="52" xfId="3" quotePrefix="1" applyFont="1" applyBorder="1" applyAlignment="1" applyProtection="1">
      <alignment horizontal="center" vertical="center"/>
    </xf>
    <xf numFmtId="177" fontId="4" fillId="0" borderId="72" xfId="2" applyNumberFormat="1" applyFont="1" applyBorder="1" applyAlignment="1" applyProtection="1">
      <alignment horizontal="center" vertical="center"/>
    </xf>
    <xf numFmtId="0" fontId="3" fillId="0" borderId="107" xfId="3" applyFont="1" applyBorder="1" applyAlignment="1">
      <alignment horizontal="center"/>
    </xf>
    <xf numFmtId="40" fontId="3" fillId="0" borderId="98" xfId="2" applyNumberFormat="1" applyFont="1" applyBorder="1"/>
    <xf numFmtId="40" fontId="3" fillId="0" borderId="107" xfId="2" applyNumberFormat="1" applyFont="1" applyBorder="1"/>
    <xf numFmtId="0" fontId="4" fillId="0" borderId="14" xfId="3" quotePrefix="1" applyFont="1" applyBorder="1" applyAlignment="1" applyProtection="1">
      <alignment horizontal="center" vertical="center"/>
    </xf>
    <xf numFmtId="177" fontId="4" fillId="0" borderId="15" xfId="2" applyNumberFormat="1" applyFont="1" applyBorder="1" applyAlignment="1" applyProtection="1">
      <alignment horizontal="center" vertical="center"/>
    </xf>
    <xf numFmtId="0" fontId="4" fillId="0" borderId="111" xfId="3" applyFont="1" applyBorder="1" applyAlignment="1">
      <alignment horizontal="center" vertical="center" shrinkToFit="1"/>
    </xf>
    <xf numFmtId="0" fontId="4" fillId="0" borderId="111" xfId="3" applyFont="1" applyBorder="1" applyAlignment="1">
      <alignment horizontal="center" vertical="center"/>
    </xf>
    <xf numFmtId="0" fontId="4" fillId="0" borderId="111" xfId="3" applyFont="1" applyBorder="1" applyAlignment="1">
      <alignment vertical="center"/>
    </xf>
    <xf numFmtId="0" fontId="27" fillId="0" borderId="22" xfId="3" quotePrefix="1" applyFont="1" applyBorder="1" applyAlignment="1" applyProtection="1">
      <alignment horizontal="center" vertical="center"/>
    </xf>
    <xf numFmtId="0" fontId="3" fillId="0" borderId="15" xfId="3" applyFont="1" applyBorder="1"/>
    <xf numFmtId="0" fontId="3" fillId="0" borderId="0" xfId="3" applyFont="1" applyBorder="1" applyAlignment="1">
      <alignment wrapText="1"/>
    </xf>
    <xf numFmtId="0" fontId="4" fillId="0" borderId="52" xfId="3" applyFont="1" applyBorder="1" applyAlignment="1">
      <alignment horizontal="center" vertical="center" shrinkToFit="1"/>
    </xf>
    <xf numFmtId="0" fontId="4" fillId="0" borderId="52" xfId="3" applyFont="1" applyBorder="1" applyAlignment="1">
      <alignment horizontal="center" vertical="center"/>
    </xf>
    <xf numFmtId="0" fontId="4" fillId="0" borderId="52" xfId="3" applyFont="1" applyBorder="1" applyAlignment="1">
      <alignment vertical="center"/>
    </xf>
    <xf numFmtId="0" fontId="4" fillId="0" borderId="22" xfId="3" applyFont="1" applyBorder="1" applyAlignment="1" applyProtection="1">
      <alignment horizontal="center" vertical="center"/>
    </xf>
    <xf numFmtId="40" fontId="26" fillId="0" borderId="15" xfId="2" applyNumberFormat="1" applyFont="1" applyBorder="1" applyAlignment="1">
      <alignment vertical="center"/>
    </xf>
    <xf numFmtId="0" fontId="3" fillId="0" borderId="104" xfId="3" applyFont="1" applyBorder="1" applyAlignment="1">
      <alignment horizontal="center"/>
    </xf>
    <xf numFmtId="38" fontId="3" fillId="0" borderId="101" xfId="2" applyFont="1" applyBorder="1"/>
    <xf numFmtId="38" fontId="3" fillId="5" borderId="101" xfId="2" applyFont="1" applyFill="1" applyBorder="1"/>
    <xf numFmtId="38" fontId="3" fillId="6" borderId="101" xfId="2" applyFont="1" applyFill="1" applyBorder="1"/>
    <xf numFmtId="0" fontId="3" fillId="5" borderId="106" xfId="3" applyFont="1" applyFill="1" applyBorder="1"/>
    <xf numFmtId="0" fontId="4" fillId="0" borderId="14" xfId="3" applyFont="1" applyBorder="1" applyAlignment="1">
      <alignment vertical="center"/>
    </xf>
    <xf numFmtId="0" fontId="26" fillId="0" borderId="59" xfId="3" quotePrefix="1" applyFont="1" applyBorder="1" applyAlignment="1">
      <alignment horizontal="center"/>
    </xf>
    <xf numFmtId="0" fontId="3" fillId="0" borderId="56" xfId="3" applyFont="1" applyBorder="1"/>
    <xf numFmtId="0" fontId="3" fillId="0" borderId="57" xfId="3" applyFont="1" applyBorder="1"/>
    <xf numFmtId="0" fontId="3" fillId="0" borderId="32" xfId="3" applyFont="1" applyBorder="1"/>
    <xf numFmtId="0" fontId="3" fillId="0" borderId="36" xfId="3" applyFont="1" applyBorder="1"/>
    <xf numFmtId="0" fontId="3" fillId="0" borderId="20" xfId="3" applyFont="1" applyBorder="1"/>
    <xf numFmtId="0" fontId="3" fillId="0" borderId="33" xfId="3" applyFont="1" applyBorder="1"/>
    <xf numFmtId="38" fontId="3" fillId="5" borderId="65" xfId="3" applyNumberFormat="1" applyFont="1" applyFill="1" applyBorder="1" applyAlignment="1">
      <alignment horizontal="right"/>
    </xf>
    <xf numFmtId="1" fontId="4" fillId="0" borderId="52" xfId="3" applyNumberFormat="1" applyFont="1" applyBorder="1" applyAlignment="1" applyProtection="1">
      <alignment horizontal="center" vertical="center"/>
    </xf>
    <xf numFmtId="0" fontId="4" fillId="0" borderId="28" xfId="3" applyFont="1" applyBorder="1" applyAlignment="1">
      <alignment vertical="center"/>
    </xf>
    <xf numFmtId="0" fontId="26" fillId="0" borderId="107" xfId="3" quotePrefix="1" applyFont="1" applyBorder="1" applyAlignment="1">
      <alignment horizontal="center"/>
    </xf>
    <xf numFmtId="0" fontId="3" fillId="0" borderId="99" xfId="3" applyFont="1" applyBorder="1"/>
    <xf numFmtId="0" fontId="3" fillId="0" borderId="108" xfId="3" applyFont="1" applyBorder="1"/>
    <xf numFmtId="0" fontId="3" fillId="0" borderId="98" xfId="3" applyFont="1" applyBorder="1"/>
    <xf numFmtId="0" fontId="3" fillId="0" borderId="109" xfId="3" applyFont="1" applyBorder="1"/>
    <xf numFmtId="0" fontId="3" fillId="0" borderId="107" xfId="3" applyFont="1" applyBorder="1"/>
    <xf numFmtId="0" fontId="3" fillId="6" borderId="99" xfId="3" applyFont="1" applyFill="1" applyBorder="1"/>
    <xf numFmtId="38" fontId="3" fillId="5" borderId="99" xfId="2" applyFont="1" applyFill="1" applyBorder="1" applyAlignment="1">
      <alignment horizontal="right"/>
    </xf>
    <xf numFmtId="38" fontId="3" fillId="5" borderId="98" xfId="3" applyNumberFormat="1" applyFont="1" applyFill="1" applyBorder="1" applyAlignment="1">
      <alignment horizontal="right"/>
    </xf>
    <xf numFmtId="0" fontId="3" fillId="5" borderId="99" xfId="3" applyFont="1" applyFill="1" applyBorder="1"/>
    <xf numFmtId="0" fontId="26" fillId="0" borderId="107" xfId="3" applyFont="1" applyBorder="1" applyAlignment="1">
      <alignment horizontal="center"/>
    </xf>
    <xf numFmtId="0" fontId="4" fillId="0" borderId="0" xfId="3" applyFont="1" applyAlignment="1" applyProtection="1">
      <alignment vertical="center"/>
    </xf>
    <xf numFmtId="178" fontId="4" fillId="0" borderId="14" xfId="3" applyNumberFormat="1" applyFont="1" applyBorder="1" applyAlignment="1">
      <alignment vertical="center"/>
    </xf>
    <xf numFmtId="2" fontId="4" fillId="0" borderId="52" xfId="3" applyNumberFormat="1" applyFont="1" applyBorder="1" applyAlignment="1" applyProtection="1">
      <alignment horizontal="center" vertical="center"/>
    </xf>
    <xf numFmtId="0" fontId="3" fillId="0" borderId="106" xfId="3" applyFont="1" applyBorder="1"/>
    <xf numFmtId="0" fontId="3" fillId="0" borderId="112" xfId="3" applyFont="1" applyBorder="1"/>
    <xf numFmtId="38" fontId="3" fillId="0" borderId="106" xfId="2" applyFont="1" applyBorder="1"/>
    <xf numFmtId="38" fontId="3" fillId="5" borderId="106" xfId="2" applyNumberFormat="1" applyFont="1" applyFill="1" applyBorder="1"/>
    <xf numFmtId="38" fontId="3" fillId="6" borderId="106" xfId="2" applyFont="1" applyFill="1" applyBorder="1"/>
    <xf numFmtId="0" fontId="3" fillId="6" borderId="106" xfId="3" applyFont="1" applyFill="1" applyBorder="1"/>
    <xf numFmtId="38" fontId="3" fillId="5" borderId="106" xfId="2" applyFont="1" applyFill="1" applyBorder="1" applyAlignment="1">
      <alignment horizontal="right"/>
    </xf>
    <xf numFmtId="38" fontId="3" fillId="5" borderId="113" xfId="3" applyNumberFormat="1" applyFont="1" applyFill="1" applyBorder="1" applyAlignment="1">
      <alignment horizontal="right"/>
    </xf>
    <xf numFmtId="0" fontId="4" fillId="0" borderId="0" xfId="3" quotePrefix="1" applyFont="1" applyAlignment="1" applyProtection="1">
      <alignment horizontal="right" vertical="center"/>
    </xf>
    <xf numFmtId="0" fontId="26" fillId="0" borderId="104" xfId="3" applyFont="1" applyBorder="1" applyAlignment="1">
      <alignment horizontal="center"/>
    </xf>
    <xf numFmtId="0" fontId="3" fillId="0" borderId="101" xfId="3" applyFont="1" applyBorder="1"/>
    <xf numFmtId="0" fontId="3" fillId="0" borderId="102" xfId="3" applyFont="1" applyBorder="1"/>
    <xf numFmtId="0" fontId="3" fillId="0" borderId="18" xfId="3" applyFont="1" applyBorder="1"/>
    <xf numFmtId="0" fontId="3" fillId="0" borderId="45" xfId="3" applyFont="1" applyBorder="1"/>
    <xf numFmtId="0" fontId="3" fillId="0" borderId="48" xfId="3" applyFont="1" applyBorder="1"/>
    <xf numFmtId="0" fontId="3" fillId="6" borderId="101" xfId="3" applyFont="1" applyFill="1" applyBorder="1"/>
    <xf numFmtId="38" fontId="3" fillId="5" borderId="101" xfId="2" applyFont="1" applyFill="1" applyBorder="1" applyAlignment="1">
      <alignment horizontal="right"/>
    </xf>
    <xf numFmtId="38" fontId="3" fillId="5" borderId="100" xfId="3" applyNumberFormat="1" applyFont="1" applyFill="1" applyBorder="1" applyAlignment="1">
      <alignment horizontal="right"/>
    </xf>
    <xf numFmtId="0" fontId="26" fillId="0" borderId="30" xfId="3" applyFont="1" applyBorder="1" applyAlignment="1">
      <alignment vertical="center"/>
    </xf>
    <xf numFmtId="0" fontId="26" fillId="0" borderId="18" xfId="3" applyFont="1" applyBorder="1" applyAlignment="1">
      <alignment vertical="center"/>
    </xf>
    <xf numFmtId="0" fontId="3" fillId="0" borderId="16" xfId="3" applyFont="1" applyBorder="1"/>
    <xf numFmtId="0" fontId="15" fillId="0" borderId="0" xfId="6" applyFont="1">
      <alignment vertical="center"/>
    </xf>
    <xf numFmtId="0" fontId="17" fillId="0" borderId="0" xfId="6" applyFont="1" applyBorder="1">
      <alignment vertical="center"/>
    </xf>
    <xf numFmtId="0" fontId="15" fillId="0" borderId="109" xfId="6" applyFont="1" applyBorder="1" applyAlignment="1">
      <alignment horizontal="center" vertical="center"/>
    </xf>
    <xf numFmtId="0" fontId="15" fillId="0" borderId="109" xfId="6" applyFont="1" applyBorder="1" applyAlignment="1">
      <alignment vertical="center" wrapText="1"/>
    </xf>
    <xf numFmtId="0" fontId="15" fillId="0" borderId="109" xfId="6" applyFont="1" applyBorder="1">
      <alignment vertical="center"/>
    </xf>
    <xf numFmtId="0" fontId="15" fillId="0" borderId="114" xfId="6" applyFont="1" applyBorder="1" applyAlignment="1">
      <alignment horizontal="left" vertical="center"/>
    </xf>
    <xf numFmtId="0" fontId="15" fillId="0" borderId="114" xfId="6" applyFont="1" applyBorder="1">
      <alignment vertical="center"/>
    </xf>
    <xf numFmtId="0" fontId="17" fillId="0" borderId="0" xfId="6" applyFont="1">
      <alignment vertical="center"/>
    </xf>
    <xf numFmtId="0" fontId="20" fillId="0" borderId="109" xfId="6" applyFont="1" applyBorder="1">
      <alignment vertical="center"/>
    </xf>
    <xf numFmtId="0" fontId="15" fillId="0" borderId="0" xfId="6" applyFont="1" applyFill="1" applyBorder="1">
      <alignment vertical="center"/>
    </xf>
    <xf numFmtId="0" fontId="15" fillId="0" borderId="32" xfId="6" applyFont="1" applyBorder="1" applyAlignment="1">
      <alignment horizontal="center" vertical="center"/>
    </xf>
    <xf numFmtId="0" fontId="20" fillId="0" borderId="32" xfId="6" applyFont="1" applyBorder="1">
      <alignment vertical="center"/>
    </xf>
    <xf numFmtId="0" fontId="20" fillId="0" borderId="109" xfId="6" applyFont="1" applyBorder="1" applyAlignment="1">
      <alignment horizontal="left" vertical="center" wrapText="1"/>
    </xf>
    <xf numFmtId="0" fontId="15" fillId="0" borderId="117" xfId="6" applyFont="1" applyBorder="1" applyAlignment="1">
      <alignment horizontal="center" vertical="center"/>
    </xf>
    <xf numFmtId="0" fontId="15" fillId="0" borderId="117" xfId="6" applyFont="1" applyBorder="1">
      <alignment vertical="center"/>
    </xf>
    <xf numFmtId="0" fontId="15" fillId="0" borderId="1" xfId="6" applyFont="1" applyBorder="1">
      <alignment vertical="center"/>
    </xf>
    <xf numFmtId="0" fontId="15" fillId="0" borderId="16" xfId="6" applyFont="1" applyBorder="1">
      <alignment vertical="center"/>
    </xf>
    <xf numFmtId="0" fontId="15" fillId="0" borderId="20" xfId="6" applyFont="1" applyBorder="1">
      <alignment vertical="center"/>
    </xf>
    <xf numFmtId="0" fontId="28" fillId="0" borderId="0" xfId="7" applyFont="1">
      <alignment vertical="center"/>
    </xf>
    <xf numFmtId="0" fontId="28" fillId="0" borderId="0" xfId="7" applyFont="1" applyAlignment="1">
      <alignment horizontal="center" vertical="center"/>
    </xf>
    <xf numFmtId="0" fontId="0" fillId="0" borderId="0" xfId="7" applyFont="1">
      <alignment vertical="center"/>
    </xf>
    <xf numFmtId="0" fontId="29" fillId="0" borderId="0" xfId="7" applyFont="1">
      <alignment vertical="center"/>
    </xf>
    <xf numFmtId="0" fontId="30" fillId="0" borderId="0" xfId="7" applyFont="1">
      <alignment vertical="center"/>
    </xf>
    <xf numFmtId="0" fontId="5" fillId="0" borderId="118" xfId="7" applyFont="1" applyBorder="1" applyAlignment="1">
      <alignment horizontal="center" vertical="center"/>
    </xf>
    <xf numFmtId="0" fontId="5" fillId="0" borderId="119" xfId="7" applyFont="1" applyBorder="1" applyAlignment="1">
      <alignment horizontal="center" vertical="center"/>
    </xf>
    <xf numFmtId="0" fontId="5" fillId="0" borderId="128" xfId="7" applyFont="1" applyBorder="1" applyAlignment="1">
      <alignment horizontal="center" vertical="center"/>
    </xf>
    <xf numFmtId="0" fontId="28" fillId="0" borderId="0" xfId="7" applyFont="1" applyFill="1" applyBorder="1" applyAlignment="1">
      <alignment horizontal="center" vertical="center"/>
    </xf>
    <xf numFmtId="0" fontId="5" fillId="0" borderId="144" xfId="7" applyFont="1" applyBorder="1" applyAlignment="1">
      <alignment horizontal="center" vertical="center"/>
    </xf>
    <xf numFmtId="0" fontId="28" fillId="0" borderId="0" xfId="7" applyFont="1" applyFill="1" applyBorder="1" applyAlignment="1">
      <alignment vertical="center"/>
    </xf>
    <xf numFmtId="0" fontId="5" fillId="0" borderId="0" xfId="7" applyFont="1" applyFill="1" applyBorder="1" applyAlignment="1">
      <alignment vertical="center"/>
    </xf>
    <xf numFmtId="0" fontId="5" fillId="0" borderId="148" xfId="7" applyFont="1" applyBorder="1" applyAlignment="1">
      <alignment horizontal="center" vertical="center"/>
    </xf>
    <xf numFmtId="0" fontId="28" fillId="0" borderId="0" xfId="7" applyFont="1" applyBorder="1">
      <alignment vertical="center"/>
    </xf>
    <xf numFmtId="0" fontId="5" fillId="0" borderId="23" xfId="7" applyFont="1" applyBorder="1" applyAlignment="1">
      <alignment horizontal="center" vertical="center"/>
    </xf>
    <xf numFmtId="0" fontId="5" fillId="0" borderId="138" xfId="7" applyFont="1" applyBorder="1" applyAlignment="1">
      <alignment horizontal="center" vertical="center"/>
    </xf>
    <xf numFmtId="0" fontId="28" fillId="0" borderId="67" xfId="7" applyFont="1" applyFill="1" applyBorder="1" applyAlignment="1">
      <alignment vertical="center" wrapText="1"/>
    </xf>
    <xf numFmtId="0" fontId="5" fillId="0" borderId="3" xfId="7" applyFont="1" applyBorder="1" applyAlignment="1">
      <alignment horizontal="left" vertical="center"/>
    </xf>
    <xf numFmtId="0" fontId="5" fillId="0" borderId="10" xfId="7" applyFont="1" applyFill="1" applyBorder="1" applyAlignment="1">
      <alignment vertical="center"/>
    </xf>
    <xf numFmtId="0" fontId="5" fillId="0" borderId="6" xfId="7" applyFont="1" applyBorder="1" applyAlignment="1">
      <alignment horizontal="center" vertical="center"/>
    </xf>
    <xf numFmtId="0" fontId="5" fillId="0" borderId="14" xfId="7" applyFont="1" applyFill="1" applyBorder="1" applyAlignment="1">
      <alignment vertical="center"/>
    </xf>
    <xf numFmtId="0" fontId="5" fillId="0" borderId="76" xfId="7" applyFont="1" applyBorder="1" applyAlignment="1">
      <alignment horizontal="center" vertical="center"/>
    </xf>
    <xf numFmtId="0" fontId="15" fillId="3" borderId="163" xfId="0" applyFont="1" applyFill="1" applyBorder="1" applyAlignment="1">
      <alignment vertical="center" wrapText="1"/>
    </xf>
    <xf numFmtId="0" fontId="15" fillId="3" borderId="5" xfId="0" applyFont="1" applyFill="1" applyBorder="1" applyAlignment="1">
      <alignment horizontal="right" vertical="center" wrapText="1"/>
    </xf>
    <xf numFmtId="0" fontId="15" fillId="0" borderId="4" xfId="0" applyFont="1" applyBorder="1" applyAlignment="1">
      <alignment horizontal="right" vertical="center" wrapText="1"/>
    </xf>
    <xf numFmtId="0" fontId="15" fillId="5" borderId="13" xfId="0" applyFont="1" applyFill="1" applyBorder="1" applyAlignment="1">
      <alignment vertical="center" wrapText="1"/>
    </xf>
    <xf numFmtId="0" fontId="15" fillId="0" borderId="16" xfId="0" applyFont="1" applyBorder="1" applyAlignment="1">
      <alignment horizontal="left" vertical="center" wrapText="1"/>
    </xf>
    <xf numFmtId="0" fontId="15" fillId="0" borderId="26" xfId="0" applyFont="1" applyFill="1" applyBorder="1" applyAlignment="1">
      <alignment vertical="center"/>
    </xf>
    <xf numFmtId="0" fontId="15" fillId="3" borderId="14" xfId="0" applyFont="1" applyFill="1" applyBorder="1" applyAlignment="1">
      <alignment horizontal="distributed" vertical="center" wrapText="1"/>
    </xf>
    <xf numFmtId="0" fontId="17" fillId="0" borderId="0" xfId="0" applyFont="1" applyFill="1" applyBorder="1" applyAlignment="1">
      <alignment horizontal="left" vertical="center"/>
    </xf>
    <xf numFmtId="0" fontId="15" fillId="0" borderId="18" xfId="0" applyFont="1" applyBorder="1" applyAlignment="1">
      <alignment horizontal="right" vertical="center" wrapText="1"/>
    </xf>
    <xf numFmtId="0" fontId="15" fillId="3" borderId="26" xfId="0" applyFont="1" applyFill="1" applyBorder="1" applyAlignment="1">
      <alignment horizontal="center" vertical="center" wrapText="1"/>
    </xf>
    <xf numFmtId="0" fontId="15" fillId="0" borderId="41" xfId="0" applyFont="1" applyFill="1" applyBorder="1" applyAlignment="1">
      <alignment vertical="center" wrapText="1"/>
    </xf>
    <xf numFmtId="0" fontId="20" fillId="0" borderId="0" xfId="0" applyFont="1" applyFill="1" applyBorder="1" applyAlignment="1">
      <alignment horizontal="left" vertical="center"/>
    </xf>
    <xf numFmtId="0" fontId="20" fillId="3" borderId="0" xfId="0" applyFont="1" applyFill="1" applyBorder="1" applyAlignment="1">
      <alignment horizontal="left" vertical="center" wrapText="1"/>
    </xf>
    <xf numFmtId="0" fontId="20" fillId="3" borderId="15" xfId="0" applyFont="1" applyFill="1" applyBorder="1" applyAlignment="1">
      <alignment horizontal="left" vertical="center"/>
    </xf>
    <xf numFmtId="0" fontId="20" fillId="3" borderId="15" xfId="0" applyFont="1" applyFill="1" applyBorder="1" applyAlignment="1">
      <alignment horizontal="left" vertical="center" wrapText="1"/>
    </xf>
    <xf numFmtId="0" fontId="15" fillId="5" borderId="14" xfId="0" applyFont="1" applyFill="1" applyBorder="1" applyAlignment="1">
      <alignment horizontal="left" vertical="center" wrapText="1"/>
    </xf>
    <xf numFmtId="0" fontId="15" fillId="3" borderId="0" xfId="0" applyFont="1" applyFill="1" applyBorder="1" applyAlignment="1">
      <alignment horizontal="left"/>
    </xf>
    <xf numFmtId="0" fontId="15" fillId="4" borderId="18" xfId="0" applyFont="1" applyFill="1" applyBorder="1" applyAlignment="1">
      <alignment vertical="center" wrapText="1"/>
    </xf>
    <xf numFmtId="0" fontId="15" fillId="0" borderId="48" xfId="0" applyFont="1" applyFill="1" applyBorder="1" applyAlignment="1">
      <alignment vertical="center" wrapText="1"/>
    </xf>
    <xf numFmtId="0" fontId="16" fillId="9" borderId="73"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0" borderId="77" xfId="0" applyFont="1" applyBorder="1"/>
    <xf numFmtId="0" fontId="16" fillId="3" borderId="77" xfId="0" applyFont="1" applyFill="1" applyBorder="1" applyAlignment="1">
      <alignment vertical="center" wrapText="1"/>
    </xf>
    <xf numFmtId="0" fontId="16" fillId="3" borderId="89" xfId="0" applyFont="1" applyFill="1" applyBorder="1" applyAlignment="1">
      <alignment horizontal="center" vertical="center" wrapText="1"/>
    </xf>
    <xf numFmtId="0" fontId="15" fillId="3" borderId="0" xfId="0" applyFont="1" applyFill="1" applyAlignment="1"/>
    <xf numFmtId="0" fontId="15" fillId="3" borderId="164" xfId="0" applyFont="1" applyFill="1" applyBorder="1" applyAlignment="1">
      <alignment vertical="center" wrapText="1"/>
    </xf>
    <xf numFmtId="0" fontId="15" fillId="3" borderId="165" xfId="0" applyFont="1" applyFill="1" applyBorder="1" applyAlignment="1">
      <alignment vertical="center" wrapText="1"/>
    </xf>
    <xf numFmtId="0" fontId="15" fillId="11" borderId="18" xfId="0" applyFont="1" applyFill="1" applyBorder="1" applyAlignment="1">
      <alignment horizontal="center" vertical="center"/>
    </xf>
    <xf numFmtId="0" fontId="15" fillId="3" borderId="36" xfId="0" applyFont="1" applyFill="1" applyBorder="1" applyAlignment="1">
      <alignment horizontal="center" vertical="center" wrapText="1"/>
    </xf>
    <xf numFmtId="0" fontId="15" fillId="11" borderId="18" xfId="0" applyFont="1" applyFill="1" applyBorder="1" applyAlignment="1">
      <alignment vertical="center"/>
    </xf>
    <xf numFmtId="0" fontId="15" fillId="3" borderId="167" xfId="0" applyFont="1" applyFill="1" applyBorder="1" applyAlignment="1">
      <alignment vertical="center" wrapText="1"/>
    </xf>
    <xf numFmtId="0" fontId="16" fillId="0" borderId="0" xfId="0" applyFont="1" applyFill="1" applyBorder="1" applyAlignment="1">
      <alignment vertical="center" wrapText="1"/>
    </xf>
    <xf numFmtId="0" fontId="23" fillId="0" borderId="0" xfId="0" applyFont="1" applyFill="1" applyBorder="1" applyAlignment="1">
      <alignment vertical="center" wrapText="1"/>
    </xf>
    <xf numFmtId="0" fontId="23" fillId="0" borderId="0" xfId="0" applyFont="1" applyFill="1" applyAlignment="1">
      <alignment vertical="center" wrapText="1"/>
    </xf>
    <xf numFmtId="0" fontId="16" fillId="3" borderId="0" xfId="0" applyFont="1" applyFill="1" applyBorder="1" applyAlignment="1">
      <alignment horizontal="left" vertical="center"/>
    </xf>
    <xf numFmtId="0" fontId="16" fillId="11" borderId="0" xfId="0" applyFont="1" applyFill="1" applyBorder="1" applyAlignment="1">
      <alignment horizontal="center" vertical="center"/>
    </xf>
    <xf numFmtId="0" fontId="16" fillId="0" borderId="168"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31" fillId="0" borderId="0" xfId="7" applyFont="1">
      <alignment vertical="center"/>
    </xf>
    <xf numFmtId="0" fontId="28" fillId="0" borderId="21" xfId="7" applyFont="1" applyBorder="1" applyAlignment="1">
      <alignment vertical="center" wrapText="1"/>
    </xf>
    <xf numFmtId="0" fontId="5" fillId="0" borderId="178" xfId="7" applyFont="1" applyBorder="1" applyAlignment="1">
      <alignment horizontal="center" vertical="center"/>
    </xf>
    <xf numFmtId="0" fontId="5" fillId="0" borderId="31" xfId="7" applyFont="1" applyBorder="1" applyAlignment="1">
      <alignment vertical="center"/>
    </xf>
    <xf numFmtId="0" fontId="5" fillId="0" borderId="29" xfId="7" applyFont="1" applyBorder="1" applyAlignment="1">
      <alignment vertical="center"/>
    </xf>
    <xf numFmtId="0" fontId="5" fillId="0" borderId="181" xfId="7" applyFont="1" applyBorder="1" applyAlignment="1">
      <alignment vertical="center"/>
    </xf>
    <xf numFmtId="0" fontId="5" fillId="0" borderId="140" xfId="7" applyFont="1" applyBorder="1" applyAlignment="1">
      <alignment vertical="center"/>
    </xf>
    <xf numFmtId="0" fontId="5" fillId="0" borderId="139" xfId="7" applyFont="1" applyBorder="1" applyAlignment="1">
      <alignment vertical="center"/>
    </xf>
    <xf numFmtId="0" fontId="28" fillId="0" borderId="0" xfId="0" applyFont="1" applyFill="1" applyAlignment="1">
      <alignment vertical="center" wrapText="1"/>
    </xf>
    <xf numFmtId="0" fontId="28" fillId="0" borderId="0" xfId="0" applyFont="1" applyFill="1" applyAlignment="1">
      <alignment horizontal="center" vertical="center" wrapText="1"/>
    </xf>
    <xf numFmtId="0" fontId="28" fillId="0" borderId="152" xfId="0" applyFont="1" applyFill="1" applyBorder="1" applyAlignment="1">
      <alignment vertical="center" wrapText="1"/>
    </xf>
    <xf numFmtId="0" fontId="28" fillId="0" borderId="124" xfId="0" applyFont="1" applyFill="1" applyBorder="1" applyAlignment="1">
      <alignment vertical="center" wrapText="1"/>
    </xf>
    <xf numFmtId="0" fontId="28" fillId="0" borderId="6" xfId="7" applyFont="1" applyFill="1" applyBorder="1" applyAlignment="1">
      <alignment vertical="center"/>
    </xf>
    <xf numFmtId="0" fontId="28" fillId="0" borderId="7" xfId="0" applyFont="1" applyFill="1" applyBorder="1" applyAlignment="1">
      <alignment vertical="center" wrapText="1"/>
    </xf>
    <xf numFmtId="0" fontId="28" fillId="0" borderId="94" xfId="5" applyFont="1" applyFill="1" applyBorder="1" applyAlignment="1">
      <alignment vertical="center" wrapText="1" shrinkToFit="1"/>
    </xf>
    <xf numFmtId="0" fontId="28" fillId="0" borderId="123" xfId="5" applyFont="1" applyFill="1" applyBorder="1" applyAlignment="1">
      <alignment vertical="center" wrapText="1" shrinkToFit="1"/>
    </xf>
    <xf numFmtId="0" fontId="28" fillId="0" borderId="12" xfId="5" applyFont="1" applyFill="1" applyBorder="1" applyAlignment="1">
      <alignment vertical="center" wrapText="1" shrinkToFit="1"/>
    </xf>
    <xf numFmtId="0" fontId="28" fillId="0" borderId="13" xfId="5" applyFont="1" applyFill="1" applyBorder="1" applyAlignment="1">
      <alignment vertical="center" wrapText="1" shrinkToFit="1"/>
    </xf>
    <xf numFmtId="0" fontId="28" fillId="0" borderId="152" xfId="5" applyFont="1" applyFill="1" applyBorder="1" applyAlignment="1">
      <alignment vertical="center" wrapText="1" shrinkToFit="1"/>
    </xf>
    <xf numFmtId="0" fontId="28" fillId="0" borderId="0" xfId="5" applyFont="1" applyFill="1" applyBorder="1" applyAlignment="1">
      <alignment vertical="center" wrapText="1" shrinkToFit="1"/>
    </xf>
    <xf numFmtId="0" fontId="28" fillId="0" borderId="0" xfId="0" applyFont="1" applyFill="1" applyBorder="1" applyAlignment="1">
      <alignment horizontal="left" vertical="center" wrapText="1"/>
    </xf>
    <xf numFmtId="0" fontId="28" fillId="0" borderId="123" xfId="0" applyFont="1" applyFill="1" applyBorder="1" applyAlignment="1">
      <alignment horizontal="left" vertical="center" wrapText="1"/>
    </xf>
    <xf numFmtId="0" fontId="28" fillId="0" borderId="152" xfId="0" applyFont="1" applyFill="1" applyBorder="1" applyAlignment="1">
      <alignment horizontal="left" vertical="center" wrapText="1"/>
    </xf>
    <xf numFmtId="0" fontId="28" fillId="0" borderId="0" xfId="0" applyFont="1" applyFill="1" applyBorder="1" applyAlignment="1">
      <alignment vertical="center" wrapText="1"/>
    </xf>
    <xf numFmtId="0" fontId="32" fillId="0" borderId="0" xfId="0" applyFont="1" applyFill="1" applyBorder="1" applyAlignment="1">
      <alignment horizontal="justify" vertical="center" wrapText="1"/>
    </xf>
    <xf numFmtId="0" fontId="28" fillId="0" borderId="70" xfId="0" applyFont="1" applyFill="1" applyBorder="1" applyAlignment="1">
      <alignment vertical="center" wrapText="1"/>
    </xf>
    <xf numFmtId="0" fontId="28" fillId="0" borderId="23" xfId="0" applyFont="1" applyFill="1" applyBorder="1" applyAlignment="1">
      <alignment vertical="center" wrapText="1"/>
    </xf>
    <xf numFmtId="0" fontId="28" fillId="0" borderId="32" xfId="0" applyFont="1" applyFill="1" applyBorder="1" applyAlignment="1">
      <alignment vertical="center" wrapText="1"/>
    </xf>
    <xf numFmtId="0" fontId="28" fillId="0" borderId="36" xfId="0" applyFont="1" applyFill="1" applyBorder="1" applyAlignment="1">
      <alignment vertical="center" wrapText="1"/>
    </xf>
    <xf numFmtId="0" fontId="28" fillId="0" borderId="17" xfId="0" applyFont="1" applyFill="1" applyBorder="1" applyAlignment="1">
      <alignment vertical="center" wrapText="1"/>
    </xf>
    <xf numFmtId="0" fontId="28" fillId="0" borderId="64" xfId="0" applyFont="1" applyFill="1" applyBorder="1" applyAlignment="1">
      <alignment vertical="center" wrapText="1"/>
    </xf>
    <xf numFmtId="0" fontId="28" fillId="0" borderId="70" xfId="0" applyFont="1" applyFill="1" applyBorder="1" applyAlignment="1">
      <alignment vertical="center"/>
    </xf>
    <xf numFmtId="0" fontId="28" fillId="0" borderId="68" xfId="0" applyFont="1" applyFill="1" applyBorder="1" applyAlignment="1">
      <alignment vertical="center" wrapText="1"/>
    </xf>
    <xf numFmtId="0" fontId="28" fillId="0" borderId="71" xfId="0" applyFont="1" applyFill="1" applyBorder="1" applyAlignment="1">
      <alignment vertical="center" wrapText="1"/>
    </xf>
    <xf numFmtId="0" fontId="28" fillId="0" borderId="69" xfId="0" applyFont="1" applyFill="1" applyBorder="1" applyAlignment="1">
      <alignment vertical="center" wrapText="1"/>
    </xf>
    <xf numFmtId="0" fontId="32" fillId="0" borderId="0" xfId="0" applyFont="1" applyFill="1" applyBorder="1" applyAlignment="1">
      <alignment vertical="center" wrapText="1"/>
    </xf>
    <xf numFmtId="0" fontId="33" fillId="0" borderId="0" xfId="0" applyFont="1" applyFill="1" applyBorder="1" applyAlignment="1">
      <alignment vertical="center" wrapText="1"/>
    </xf>
    <xf numFmtId="0" fontId="28" fillId="0" borderId="52" xfId="5" applyFont="1" applyFill="1" applyBorder="1" applyAlignment="1">
      <alignment vertical="center" wrapText="1" shrinkToFit="1"/>
    </xf>
    <xf numFmtId="0" fontId="28" fillId="0" borderId="68" xfId="5" applyFont="1" applyFill="1" applyBorder="1" applyAlignment="1">
      <alignment vertical="center" wrapText="1" shrinkToFit="1"/>
    </xf>
    <xf numFmtId="0" fontId="28" fillId="0" borderId="70" xfId="5" applyFont="1" applyFill="1" applyBorder="1" applyAlignment="1">
      <alignment vertical="center" wrapText="1" shrinkToFit="1"/>
    </xf>
    <xf numFmtId="0" fontId="28" fillId="0" borderId="71" xfId="5" applyFont="1" applyFill="1" applyBorder="1" applyAlignment="1">
      <alignment vertical="center" wrapText="1" shrinkToFit="1"/>
    </xf>
    <xf numFmtId="0" fontId="28" fillId="0" borderId="23" xfId="5" applyFont="1" applyFill="1" applyBorder="1" applyAlignment="1">
      <alignment vertical="center" wrapText="1" shrinkToFit="1"/>
    </xf>
    <xf numFmtId="0" fontId="24" fillId="11" borderId="24"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28" fillId="0" borderId="41"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28" fillId="0" borderId="32" xfId="0" applyFont="1" applyFill="1" applyBorder="1" applyAlignment="1">
      <alignment horizontal="center" vertical="center" wrapText="1"/>
    </xf>
    <xf numFmtId="0" fontId="28" fillId="0" borderId="39" xfId="0" applyFont="1" applyFill="1" applyBorder="1" applyAlignment="1">
      <alignment horizontal="center" vertical="center" wrapText="1"/>
    </xf>
    <xf numFmtId="0" fontId="28" fillId="0" borderId="38"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28" fillId="0" borderId="52"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28" fillId="0" borderId="68"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64" xfId="0" applyFont="1" applyFill="1" applyBorder="1" applyAlignment="1">
      <alignment horizontal="center" vertical="center" wrapText="1"/>
    </xf>
    <xf numFmtId="0" fontId="28" fillId="0" borderId="67" xfId="0" applyFont="1" applyFill="1" applyBorder="1" applyAlignment="1">
      <alignment horizontal="center" vertical="center" wrapText="1"/>
    </xf>
    <xf numFmtId="0" fontId="28" fillId="0" borderId="73" xfId="0" applyFont="1" applyFill="1" applyBorder="1" applyAlignment="1">
      <alignment horizontal="center" vertical="center" wrapText="1"/>
    </xf>
    <xf numFmtId="0" fontId="28" fillId="0" borderId="90" xfId="0" applyFont="1" applyFill="1" applyBorder="1" applyAlignment="1">
      <alignment horizontal="center" vertical="center" wrapText="1"/>
    </xf>
    <xf numFmtId="0" fontId="28" fillId="0" borderId="191" xfId="0" applyFont="1" applyFill="1" applyBorder="1" applyAlignment="1">
      <alignment horizontal="center" vertical="center" wrapText="1"/>
    </xf>
    <xf numFmtId="0" fontId="28" fillId="0" borderId="95" xfId="0" applyFont="1" applyFill="1" applyBorder="1" applyAlignment="1">
      <alignment horizontal="center" vertical="center" wrapText="1"/>
    </xf>
    <xf numFmtId="0" fontId="28" fillId="0" borderId="88" xfId="0" applyFont="1" applyFill="1" applyBorder="1" applyAlignment="1">
      <alignment horizontal="center" vertical="center" wrapText="1"/>
    </xf>
    <xf numFmtId="0" fontId="28" fillId="0" borderId="91" xfId="0" applyFont="1" applyFill="1" applyBorder="1" applyAlignment="1">
      <alignment horizontal="center" vertical="center" wrapText="1"/>
    </xf>
    <xf numFmtId="0" fontId="32" fillId="0" borderId="68"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4" fillId="11" borderId="82" xfId="0" applyFont="1" applyFill="1" applyBorder="1" applyAlignment="1">
      <alignment horizontal="center" vertical="center" wrapText="1"/>
    </xf>
    <xf numFmtId="0" fontId="28" fillId="0" borderId="192" xfId="0" applyFont="1" applyFill="1" applyBorder="1" applyAlignment="1">
      <alignment vertical="center" wrapText="1"/>
    </xf>
    <xf numFmtId="0" fontId="28" fillId="0" borderId="80" xfId="0" applyFont="1" applyFill="1" applyBorder="1" applyAlignment="1">
      <alignment vertical="center" wrapText="1"/>
    </xf>
    <xf numFmtId="0" fontId="28" fillId="0" borderId="192" xfId="0" applyFont="1" applyFill="1" applyBorder="1" applyAlignment="1">
      <alignment horizontal="center" vertical="center" wrapText="1"/>
    </xf>
    <xf numFmtId="0" fontId="28" fillId="0" borderId="87" xfId="0" applyFont="1" applyFill="1" applyBorder="1" applyAlignment="1">
      <alignment horizontal="center" vertical="center" wrapText="1"/>
    </xf>
    <xf numFmtId="0" fontId="28" fillId="0" borderId="86" xfId="0" applyFont="1" applyFill="1" applyBorder="1" applyAlignment="1">
      <alignment horizontal="center" vertical="center" wrapText="1"/>
    </xf>
    <xf numFmtId="0" fontId="28" fillId="0" borderId="84" xfId="0" applyFont="1" applyFill="1" applyBorder="1" applyAlignment="1">
      <alignment horizontal="center" vertical="center" wrapText="1"/>
    </xf>
    <xf numFmtId="0" fontId="28" fillId="0" borderId="192" xfId="0" applyFont="1" applyFill="1" applyBorder="1" applyAlignment="1">
      <alignment vertical="center"/>
    </xf>
    <xf numFmtId="0" fontId="28" fillId="0" borderId="83" xfId="0"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5" xfId="0" applyFont="1" applyFill="1" applyBorder="1" applyAlignment="1">
      <alignment horizontal="center" vertical="center" wrapText="1"/>
    </xf>
    <xf numFmtId="0" fontId="28" fillId="0" borderId="87" xfId="0" applyFont="1" applyFill="1" applyBorder="1" applyAlignment="1">
      <alignment vertical="center" wrapText="1"/>
    </xf>
    <xf numFmtId="0" fontId="28" fillId="0" borderId="77" xfId="0" applyFont="1" applyFill="1" applyBorder="1" applyAlignment="1">
      <alignment vertical="center" wrapText="1"/>
    </xf>
    <xf numFmtId="0" fontId="28" fillId="0" borderId="80" xfId="0" applyFont="1" applyFill="1" applyBorder="1" applyAlignment="1">
      <alignment horizontal="center" vertical="center" wrapText="1"/>
    </xf>
    <xf numFmtId="0" fontId="28" fillId="0" borderId="83" xfId="0" applyFont="1" applyFill="1" applyBorder="1" applyAlignment="1">
      <alignment vertical="center" wrapText="1"/>
    </xf>
    <xf numFmtId="0" fontId="28" fillId="0" borderId="88" xfId="0" applyFont="1" applyFill="1" applyBorder="1" applyAlignment="1">
      <alignment vertical="center" wrapText="1"/>
    </xf>
    <xf numFmtId="0" fontId="28" fillId="0" borderId="193" xfId="0" applyFont="1" applyFill="1" applyBorder="1" applyAlignment="1">
      <alignment horizontal="center" vertical="center" wrapText="1"/>
    </xf>
    <xf numFmtId="0" fontId="28" fillId="0" borderId="95" xfId="0" applyFont="1" applyFill="1" applyBorder="1" applyAlignment="1">
      <alignment vertical="center" wrapText="1"/>
    </xf>
    <xf numFmtId="0" fontId="28" fillId="0" borderId="96" xfId="0" applyFont="1" applyFill="1" applyBorder="1" applyAlignment="1">
      <alignment vertical="center" wrapText="1"/>
    </xf>
    <xf numFmtId="0" fontId="28" fillId="0" borderId="96" xfId="0" applyFont="1" applyFill="1" applyBorder="1" applyAlignment="1">
      <alignment horizontal="center" vertical="center" wrapText="1"/>
    </xf>
    <xf numFmtId="0" fontId="28" fillId="0" borderId="91" xfId="0" applyFont="1" applyFill="1" applyBorder="1" applyAlignment="1">
      <alignment vertical="center" wrapText="1"/>
    </xf>
    <xf numFmtId="0" fontId="28" fillId="0" borderId="194" xfId="0" applyFont="1" applyFill="1" applyBorder="1" applyAlignment="1">
      <alignment horizontal="center" vertical="center" wrapText="1"/>
    </xf>
    <xf numFmtId="0" fontId="32" fillId="0" borderId="19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159" xfId="0" applyFont="1" applyFill="1" applyBorder="1" applyAlignment="1">
      <alignment horizontal="center" vertical="center" wrapText="1"/>
    </xf>
    <xf numFmtId="0" fontId="24" fillId="0" borderId="0" xfId="0" applyFont="1"/>
    <xf numFmtId="0" fontId="34" fillId="3" borderId="32" xfId="0" applyFont="1" applyFill="1" applyBorder="1" applyAlignment="1">
      <alignment horizontal="left" vertical="center"/>
    </xf>
    <xf numFmtId="0" fontId="36" fillId="0" borderId="0" xfId="0" applyFont="1" applyFill="1" applyAlignment="1">
      <alignment vertical="center" wrapText="1"/>
    </xf>
    <xf numFmtId="0" fontId="36" fillId="0" borderId="154" xfId="7" applyFont="1" applyFill="1" applyBorder="1" applyAlignment="1">
      <alignment vertical="center" shrinkToFit="1"/>
    </xf>
    <xf numFmtId="0" fontId="20" fillId="0" borderId="32" xfId="0" applyFont="1" applyFill="1" applyBorder="1" applyAlignment="1">
      <alignment horizontal="left" vertical="center"/>
    </xf>
    <xf numFmtId="0" fontId="15" fillId="0" borderId="165" xfId="0" applyFont="1" applyFill="1" applyBorder="1" applyAlignment="1">
      <alignment vertical="center" wrapText="1"/>
    </xf>
    <xf numFmtId="0" fontId="15" fillId="0" borderId="166" xfId="0" applyFont="1" applyFill="1" applyBorder="1" applyAlignment="1">
      <alignment vertical="center" wrapText="1"/>
    </xf>
    <xf numFmtId="0" fontId="20" fillId="0" borderId="165" xfId="0" applyFont="1" applyFill="1" applyBorder="1" applyAlignment="1">
      <alignment horizontal="left" vertical="center" wrapText="1"/>
    </xf>
    <xf numFmtId="0" fontId="15" fillId="0" borderId="20" xfId="0" applyFont="1" applyFill="1" applyBorder="1" applyAlignment="1">
      <alignment vertical="center" wrapText="1"/>
    </xf>
    <xf numFmtId="0" fontId="7" fillId="0" borderId="0" xfId="9" applyFont="1" applyAlignment="1">
      <alignment horizontal="justify" vertical="center"/>
    </xf>
    <xf numFmtId="0" fontId="43" fillId="0" borderId="0" xfId="9" applyFont="1" applyAlignment="1">
      <alignment vertical="center"/>
    </xf>
    <xf numFmtId="0" fontId="43" fillId="0" borderId="0" xfId="9" applyFont="1"/>
    <xf numFmtId="0" fontId="9" fillId="0" borderId="0" xfId="9" applyFont="1" applyAlignment="1">
      <alignment horizontal="justify" vertical="center"/>
    </xf>
    <xf numFmtId="0" fontId="9" fillId="0" borderId="0" xfId="9" applyFont="1" applyAlignment="1">
      <alignment vertical="center"/>
    </xf>
    <xf numFmtId="0" fontId="43" fillId="0" borderId="0" xfId="9" applyFont="1" applyBorder="1" applyAlignment="1">
      <alignment vertical="center"/>
    </xf>
    <xf numFmtId="0" fontId="46" fillId="0" borderId="0" xfId="9" applyFont="1" applyAlignment="1">
      <alignment vertical="center"/>
    </xf>
    <xf numFmtId="0" fontId="43" fillId="0" borderId="0" xfId="9" applyFont="1" applyAlignment="1">
      <alignment horizontal="center" vertical="center"/>
    </xf>
    <xf numFmtId="0" fontId="14" fillId="0" borderId="0" xfId="9" applyFont="1" applyAlignment="1">
      <alignment vertical="center"/>
    </xf>
    <xf numFmtId="0" fontId="38" fillId="3" borderId="0" xfId="3" applyFont="1" applyFill="1" applyAlignment="1"/>
    <xf numFmtId="0" fontId="38" fillId="3" borderId="0" xfId="3" applyFont="1" applyFill="1" applyAlignment="1">
      <alignment horizontal="left"/>
    </xf>
    <xf numFmtId="0" fontId="47" fillId="3" borderId="0" xfId="3" applyFont="1" applyFill="1" applyAlignment="1"/>
    <xf numFmtId="0" fontId="35" fillId="3" borderId="0" xfId="3" applyFont="1" applyFill="1" applyBorder="1" applyAlignment="1">
      <alignment vertical="center" wrapText="1"/>
    </xf>
    <xf numFmtId="0" fontId="38" fillId="3" borderId="0" xfId="3" applyFont="1" applyFill="1" applyBorder="1" applyAlignment="1">
      <alignment vertical="center" wrapText="1"/>
    </xf>
    <xf numFmtId="0" fontId="15" fillId="3" borderId="165" xfId="0" applyFont="1" applyFill="1" applyBorder="1" applyAlignment="1">
      <alignment vertical="center"/>
    </xf>
    <xf numFmtId="0" fontId="15" fillId="3" borderId="168" xfId="0" applyFont="1" applyFill="1" applyBorder="1" applyAlignment="1">
      <alignment vertical="center" wrapText="1"/>
    </xf>
    <xf numFmtId="0" fontId="15" fillId="3" borderId="166" xfId="0" applyFont="1" applyFill="1" applyBorder="1" applyAlignment="1">
      <alignment vertical="center" wrapText="1"/>
    </xf>
    <xf numFmtId="0" fontId="20" fillId="3" borderId="165" xfId="0" applyFont="1" applyFill="1" applyBorder="1" applyAlignment="1">
      <alignment vertical="center" wrapText="1"/>
    </xf>
    <xf numFmtId="0" fontId="28" fillId="0" borderId="94" xfId="7" applyFont="1" applyBorder="1" applyAlignment="1">
      <alignment vertical="center" wrapText="1"/>
    </xf>
    <xf numFmtId="0" fontId="28" fillId="0" borderId="52" xfId="7" applyFont="1" applyBorder="1" applyAlignment="1">
      <alignment vertical="center" wrapText="1"/>
    </xf>
    <xf numFmtId="0" fontId="28" fillId="0" borderId="94" xfId="7" applyFont="1" applyBorder="1" applyAlignment="1">
      <alignment horizontal="left" vertical="center" wrapText="1"/>
    </xf>
    <xf numFmtId="0" fontId="28" fillId="0" borderId="72" xfId="7" applyFont="1" applyFill="1" applyBorder="1" applyAlignment="1">
      <alignment vertical="center" wrapText="1"/>
    </xf>
    <xf numFmtId="0" fontId="28" fillId="0" borderId="22" xfId="7" applyFont="1" applyFill="1" applyBorder="1" applyAlignment="1">
      <alignment vertical="center" wrapText="1"/>
    </xf>
    <xf numFmtId="0" fontId="28" fillId="0" borderId="123" xfId="7" applyFont="1" applyFill="1" applyBorder="1" applyAlignment="1">
      <alignment vertical="center" wrapText="1"/>
    </xf>
    <xf numFmtId="0" fontId="28" fillId="0" borderId="12" xfId="7" applyFont="1" applyFill="1" applyBorder="1" applyAlignment="1">
      <alignment vertical="center" wrapText="1"/>
    </xf>
    <xf numFmtId="0" fontId="28" fillId="0" borderId="13" xfId="7" applyFont="1" applyFill="1" applyBorder="1" applyAlignment="1">
      <alignment vertical="center" wrapText="1"/>
    </xf>
    <xf numFmtId="0" fontId="16" fillId="3" borderId="72"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16" fillId="3" borderId="23" xfId="0" applyFont="1" applyFill="1" applyBorder="1" applyAlignment="1">
      <alignment horizontal="center" vertical="center" wrapText="1"/>
    </xf>
    <xf numFmtId="0" fontId="28" fillId="0" borderId="12" xfId="7" applyFont="1" applyBorder="1" applyAlignment="1">
      <alignment horizontal="left" vertical="center" wrapText="1"/>
    </xf>
    <xf numFmtId="0" fontId="35" fillId="3" borderId="7" xfId="0" applyFont="1" applyFill="1" applyBorder="1" applyAlignment="1">
      <alignment vertical="center"/>
    </xf>
    <xf numFmtId="0" fontId="35" fillId="3" borderId="7" xfId="0" applyFont="1" applyFill="1" applyBorder="1" applyAlignment="1">
      <alignment horizontal="left" vertical="center"/>
    </xf>
    <xf numFmtId="0" fontId="28" fillId="0" borderId="0" xfId="0" applyFont="1" applyFill="1" applyAlignment="1">
      <alignment vertical="center"/>
    </xf>
    <xf numFmtId="0" fontId="17" fillId="3" borderId="0" xfId="0" applyFont="1" applyFill="1" applyAlignment="1">
      <alignment vertical="center"/>
    </xf>
    <xf numFmtId="0" fontId="16" fillId="8" borderId="53" xfId="0" applyFont="1" applyFill="1" applyBorder="1" applyAlignment="1">
      <alignment horizontal="center" vertical="center" wrapText="1"/>
    </xf>
    <xf numFmtId="0" fontId="16" fillId="8" borderId="70" xfId="0" applyFont="1" applyFill="1" applyBorder="1" applyAlignment="1">
      <alignment horizontal="center" vertical="center" wrapText="1"/>
    </xf>
    <xf numFmtId="0" fontId="16" fillId="8" borderId="54" xfId="0" applyFont="1" applyFill="1" applyBorder="1" applyAlignment="1">
      <alignment horizontal="center" vertical="center" wrapText="1"/>
    </xf>
    <xf numFmtId="0" fontId="16" fillId="8" borderId="69" xfId="0" applyFont="1" applyFill="1" applyBorder="1" applyAlignment="1">
      <alignment horizontal="center" vertical="center" wrapText="1"/>
    </xf>
    <xf numFmtId="0" fontId="34" fillId="3" borderId="32" xfId="0" applyFont="1" applyFill="1" applyBorder="1" applyAlignment="1">
      <alignment vertical="center" wrapText="1"/>
    </xf>
    <xf numFmtId="0" fontId="34" fillId="3" borderId="34" xfId="0" applyFont="1" applyFill="1" applyBorder="1" applyAlignment="1">
      <alignment vertical="center" wrapText="1"/>
    </xf>
    <xf numFmtId="0" fontId="34" fillId="3" borderId="39" xfId="0" applyFont="1" applyFill="1" applyBorder="1" applyAlignment="1">
      <alignment vertical="center" wrapText="1"/>
    </xf>
    <xf numFmtId="0" fontId="17" fillId="0" borderId="7" xfId="0" applyFont="1" applyFill="1" applyBorder="1" applyAlignment="1">
      <alignment vertical="center"/>
    </xf>
    <xf numFmtId="0" fontId="16" fillId="0" borderId="7" xfId="0" applyFont="1" applyFill="1" applyBorder="1" applyAlignment="1">
      <alignment horizontal="center" vertical="center" wrapText="1"/>
    </xf>
    <xf numFmtId="0" fontId="15" fillId="11" borderId="27" xfId="0" applyFont="1" applyFill="1" applyBorder="1" applyAlignment="1">
      <alignment vertical="center" wrapText="1"/>
    </xf>
    <xf numFmtId="0" fontId="15" fillId="11" borderId="16" xfId="0" applyFont="1" applyFill="1" applyBorder="1" applyAlignment="1">
      <alignment vertical="center" wrapText="1"/>
    </xf>
    <xf numFmtId="0" fontId="16" fillId="11" borderId="52" xfId="0" applyFont="1" applyFill="1" applyBorder="1" applyAlignment="1">
      <alignment horizontal="center" vertical="center"/>
    </xf>
    <xf numFmtId="0" fontId="16" fillId="11" borderId="77" xfId="0" applyFont="1" applyFill="1" applyBorder="1" applyAlignment="1">
      <alignment horizontal="center" vertical="center"/>
    </xf>
    <xf numFmtId="0" fontId="15" fillId="0" borderId="35" xfId="0" applyFont="1" applyFill="1" applyBorder="1" applyAlignment="1">
      <alignment vertical="center" wrapText="1"/>
    </xf>
    <xf numFmtId="0" fontId="16" fillId="0" borderId="56" xfId="0" applyFont="1" applyFill="1" applyBorder="1" applyAlignment="1">
      <alignment horizontal="center" vertical="center" wrapText="1"/>
    </xf>
    <xf numFmtId="0" fontId="16" fillId="0" borderId="61" xfId="0" applyFont="1" applyFill="1" applyBorder="1" applyAlignment="1">
      <alignment horizontal="center" vertical="center" wrapText="1"/>
    </xf>
    <xf numFmtId="0" fontId="15" fillId="0" borderId="39" xfId="0" applyFont="1" applyFill="1" applyBorder="1" applyAlignment="1">
      <alignment vertical="center" wrapText="1"/>
    </xf>
    <xf numFmtId="0" fontId="16" fillId="0" borderId="62" xfId="0" applyFont="1" applyFill="1" applyBorder="1" applyAlignment="1">
      <alignment horizontal="center" vertical="center" wrapText="1"/>
    </xf>
    <xf numFmtId="0" fontId="5" fillId="0" borderId="0" xfId="9" applyFont="1"/>
    <xf numFmtId="0" fontId="35" fillId="3" borderId="0" xfId="3" applyFont="1" applyFill="1" applyBorder="1" applyAlignment="1">
      <alignment vertical="center"/>
    </xf>
    <xf numFmtId="0" fontId="23" fillId="3" borderId="0" xfId="3" applyFont="1" applyFill="1" applyAlignment="1">
      <alignment vertical="center" wrapText="1"/>
    </xf>
    <xf numFmtId="0" fontId="38" fillId="4" borderId="27" xfId="3" applyFont="1" applyFill="1" applyBorder="1" applyAlignment="1">
      <alignment vertical="center" wrapText="1"/>
    </xf>
    <xf numFmtId="0" fontId="38" fillId="4" borderId="16" xfId="3" applyFont="1" applyFill="1" applyBorder="1" applyAlignment="1">
      <alignment vertical="center" wrapText="1"/>
    </xf>
    <xf numFmtId="0" fontId="47" fillId="4" borderId="52" xfId="3" applyFont="1" applyFill="1" applyBorder="1" applyAlignment="1">
      <alignment horizontal="center" vertical="center"/>
    </xf>
    <xf numFmtId="0" fontId="47" fillId="4" borderId="77" xfId="3" applyFont="1" applyFill="1" applyBorder="1" applyAlignment="1">
      <alignment horizontal="center" vertical="center"/>
    </xf>
    <xf numFmtId="0" fontId="38" fillId="3" borderId="10" xfId="3" applyFont="1" applyFill="1" applyBorder="1" applyAlignment="1">
      <alignment vertical="center"/>
    </xf>
    <xf numFmtId="0" fontId="38" fillId="3" borderId="15" xfId="3" applyFont="1" applyFill="1" applyBorder="1" applyAlignment="1">
      <alignment vertical="center"/>
    </xf>
    <xf numFmtId="0" fontId="38" fillId="3" borderId="30" xfId="3" applyFont="1" applyFill="1" applyBorder="1" applyAlignment="1">
      <alignment vertical="center" wrapText="1"/>
    </xf>
    <xf numFmtId="0" fontId="38" fillId="0" borderId="38" xfId="3" applyFont="1" applyFill="1" applyBorder="1" applyAlignment="1">
      <alignment vertical="center"/>
    </xf>
    <xf numFmtId="0" fontId="34" fillId="0" borderId="38" xfId="3" applyFont="1" applyFill="1" applyBorder="1" applyAlignment="1">
      <alignment vertical="center" wrapText="1"/>
    </xf>
    <xf numFmtId="0" fontId="38" fillId="0" borderId="49" xfId="3" applyFont="1" applyFill="1" applyBorder="1" applyAlignment="1">
      <alignment vertical="center" wrapText="1"/>
    </xf>
    <xf numFmtId="0" fontId="47" fillId="8" borderId="60" xfId="3" applyFont="1" applyFill="1" applyBorder="1" applyAlignment="1">
      <alignment horizontal="center" vertical="center" wrapText="1"/>
    </xf>
    <xf numFmtId="0" fontId="47" fillId="8" borderId="68" xfId="3" applyFont="1" applyFill="1" applyBorder="1" applyAlignment="1">
      <alignment horizontal="center" vertical="center" wrapText="1"/>
    </xf>
    <xf numFmtId="0" fontId="47" fillId="8" borderId="83" xfId="3" applyFont="1" applyFill="1" applyBorder="1" applyAlignment="1">
      <alignment vertical="center" wrapText="1"/>
    </xf>
    <xf numFmtId="0" fontId="38" fillId="3" borderId="5" xfId="3" applyFont="1" applyFill="1" applyBorder="1" applyAlignment="1">
      <alignment vertical="center"/>
    </xf>
    <xf numFmtId="0" fontId="38" fillId="3" borderId="0" xfId="3" applyFont="1" applyFill="1" applyBorder="1" applyAlignment="1">
      <alignment vertical="center"/>
    </xf>
    <xf numFmtId="0" fontId="38" fillId="3" borderId="18" xfId="3" applyFont="1" applyFill="1" applyBorder="1" applyAlignment="1">
      <alignment vertical="center" wrapText="1"/>
    </xf>
    <xf numFmtId="0" fontId="38" fillId="0" borderId="35" xfId="3" applyFont="1" applyFill="1" applyBorder="1" applyAlignment="1">
      <alignment vertical="center"/>
    </xf>
    <xf numFmtId="0" fontId="34" fillId="0" borderId="32" xfId="3" applyFont="1" applyFill="1" applyBorder="1" applyAlignment="1">
      <alignment vertical="center" wrapText="1"/>
    </xf>
    <xf numFmtId="0" fontId="38" fillId="0" borderId="45" xfId="3" applyFont="1" applyFill="1" applyBorder="1" applyAlignment="1">
      <alignment vertical="center" wrapText="1"/>
    </xf>
    <xf numFmtId="0" fontId="47" fillId="8" borderId="54" xfId="3" applyFont="1" applyFill="1" applyBorder="1" applyAlignment="1">
      <alignment horizontal="center" vertical="center" wrapText="1"/>
    </xf>
    <xf numFmtId="0" fontId="47" fillId="8" borderId="69" xfId="3" applyFont="1" applyFill="1" applyBorder="1" applyAlignment="1">
      <alignment horizontal="center" vertical="center" wrapText="1"/>
    </xf>
    <xf numFmtId="0" fontId="47" fillId="8" borderId="85" xfId="3" applyFont="1" applyFill="1" applyBorder="1" applyAlignment="1">
      <alignment vertical="center" wrapText="1"/>
    </xf>
    <xf numFmtId="0" fontId="38" fillId="0" borderId="35" xfId="3" applyFont="1" applyFill="1" applyBorder="1" applyAlignment="1">
      <alignment vertical="center" wrapText="1"/>
    </xf>
    <xf numFmtId="0" fontId="38" fillId="3" borderId="35" xfId="3" applyFont="1" applyFill="1" applyBorder="1" applyAlignment="1">
      <alignment vertical="center" wrapText="1"/>
    </xf>
    <xf numFmtId="0" fontId="34" fillId="3" borderId="32" xfId="3" applyFont="1" applyFill="1" applyBorder="1" applyAlignment="1">
      <alignment vertical="center" wrapText="1"/>
    </xf>
    <xf numFmtId="0" fontId="38" fillId="3" borderId="45" xfId="3" applyFont="1" applyFill="1" applyBorder="1" applyAlignment="1">
      <alignment vertical="center" wrapText="1"/>
    </xf>
    <xf numFmtId="0" fontId="47" fillId="3" borderId="54" xfId="3" applyFont="1" applyFill="1" applyBorder="1" applyAlignment="1">
      <alignment horizontal="center" vertical="center" wrapText="1"/>
    </xf>
    <xf numFmtId="0" fontId="47" fillId="3" borderId="69" xfId="3" applyFont="1" applyFill="1" applyBorder="1" applyAlignment="1">
      <alignment horizontal="center" vertical="center" wrapText="1"/>
    </xf>
    <xf numFmtId="0" fontId="47" fillId="0" borderId="192" xfId="3" applyFont="1" applyFill="1" applyBorder="1" applyAlignment="1">
      <alignment vertical="center" wrapText="1"/>
    </xf>
    <xf numFmtId="0" fontId="34" fillId="16" borderId="32" xfId="3" applyFont="1" applyFill="1" applyBorder="1" applyAlignment="1">
      <alignment vertical="center" wrapText="1"/>
    </xf>
    <xf numFmtId="0" fontId="34" fillId="3" borderId="0" xfId="3" applyFont="1" applyFill="1" applyBorder="1" applyAlignment="1">
      <alignment vertical="center" wrapText="1"/>
    </xf>
    <xf numFmtId="0" fontId="38" fillId="3" borderId="32" xfId="3" applyFont="1" applyFill="1" applyBorder="1" applyAlignment="1">
      <alignment vertical="center" wrapText="1"/>
    </xf>
    <xf numFmtId="0" fontId="47" fillId="3" borderId="53" xfId="3" applyFont="1" applyFill="1" applyBorder="1" applyAlignment="1">
      <alignment horizontal="center" vertical="center" wrapText="1"/>
    </xf>
    <xf numFmtId="0" fontId="47" fillId="3" borderId="70" xfId="3" applyFont="1" applyFill="1" applyBorder="1" applyAlignment="1">
      <alignment horizontal="center" vertical="center" wrapText="1"/>
    </xf>
    <xf numFmtId="0" fontId="47" fillId="8" borderId="192" xfId="3" applyFont="1" applyFill="1" applyBorder="1" applyAlignment="1">
      <alignment vertical="center" wrapText="1"/>
    </xf>
    <xf numFmtId="0" fontId="47" fillId="3" borderId="32" xfId="3" applyFont="1" applyFill="1" applyBorder="1" applyAlignment="1">
      <alignment horizontal="center" vertical="center" wrapText="1"/>
    </xf>
    <xf numFmtId="0" fontId="34" fillId="3" borderId="32" xfId="3" applyFont="1" applyFill="1" applyBorder="1" applyAlignment="1">
      <alignment horizontal="left" vertical="center"/>
    </xf>
    <xf numFmtId="0" fontId="38" fillId="3" borderId="34" xfId="3" applyFont="1" applyFill="1" applyBorder="1" applyAlignment="1">
      <alignment vertical="center" wrapText="1"/>
    </xf>
    <xf numFmtId="0" fontId="47" fillId="0" borderId="97" xfId="3" applyFont="1" applyFill="1" applyBorder="1" applyAlignment="1">
      <alignment vertical="center" wrapText="1"/>
    </xf>
    <xf numFmtId="0" fontId="38" fillId="3" borderId="34" xfId="3" applyFont="1" applyFill="1" applyBorder="1" applyAlignment="1">
      <alignment vertical="center"/>
    </xf>
    <xf numFmtId="0" fontId="34" fillId="16" borderId="32" xfId="3" applyFont="1" applyFill="1" applyBorder="1" applyAlignment="1">
      <alignment horizontal="left" vertical="center"/>
    </xf>
    <xf numFmtId="0" fontId="38" fillId="3" borderId="9" xfId="3" applyFont="1" applyFill="1" applyBorder="1" applyAlignment="1">
      <alignment vertical="center"/>
    </xf>
    <xf numFmtId="0" fontId="38" fillId="3" borderId="7" xfId="3" applyFont="1" applyFill="1" applyBorder="1" applyAlignment="1">
      <alignment vertical="center"/>
    </xf>
    <xf numFmtId="0" fontId="38" fillId="3" borderId="7" xfId="3" applyFont="1" applyFill="1" applyBorder="1" applyAlignment="1">
      <alignment vertical="center" wrapText="1"/>
    </xf>
    <xf numFmtId="0" fontId="38" fillId="3" borderId="29" xfId="3" applyFont="1" applyFill="1" applyBorder="1" applyAlignment="1">
      <alignment vertical="center" wrapText="1"/>
    </xf>
    <xf numFmtId="0" fontId="38" fillId="3" borderId="39" xfId="3" applyFont="1" applyFill="1" applyBorder="1" applyAlignment="1">
      <alignment vertical="center" wrapText="1"/>
    </xf>
    <xf numFmtId="0" fontId="34" fillId="3" borderId="39" xfId="3" applyFont="1" applyFill="1" applyBorder="1" applyAlignment="1">
      <alignment vertical="center" wrapText="1"/>
    </xf>
    <xf numFmtId="0" fontId="38" fillId="3" borderId="50" xfId="3" applyFont="1" applyFill="1" applyBorder="1" applyAlignment="1">
      <alignment vertical="center" wrapText="1"/>
    </xf>
    <xf numFmtId="0" fontId="47" fillId="0" borderId="62" xfId="3" applyFont="1" applyFill="1" applyBorder="1" applyAlignment="1">
      <alignment horizontal="center" vertical="center" wrapText="1"/>
    </xf>
    <xf numFmtId="0" fontId="47" fillId="3" borderId="64" xfId="3" applyFont="1" applyFill="1" applyBorder="1" applyAlignment="1">
      <alignment horizontal="center" vertical="center" wrapText="1"/>
    </xf>
    <xf numFmtId="0" fontId="47" fillId="0" borderId="84" xfId="3" applyFont="1" applyFill="1" applyBorder="1" applyAlignment="1">
      <alignment vertical="center" wrapText="1"/>
    </xf>
    <xf numFmtId="0" fontId="38" fillId="3" borderId="0" xfId="0" applyFont="1" applyFill="1" applyBorder="1"/>
    <xf numFmtId="0" fontId="35" fillId="3" borderId="7" xfId="0" applyFont="1" applyFill="1" applyBorder="1" applyAlignment="1">
      <alignment vertical="center" wrapText="1"/>
    </xf>
    <xf numFmtId="0" fontId="47" fillId="3" borderId="0" xfId="0" applyFont="1" applyFill="1" applyBorder="1" applyAlignment="1">
      <alignment horizontal="center" vertical="center" wrapText="1"/>
    </xf>
    <xf numFmtId="0" fontId="20" fillId="0" borderId="109" xfId="6" applyFont="1" applyFill="1" applyBorder="1">
      <alignment vertical="center"/>
    </xf>
    <xf numFmtId="0" fontId="36" fillId="0" borderId="0" xfId="7" applyFont="1">
      <alignment vertical="center"/>
    </xf>
    <xf numFmtId="0" fontId="36" fillId="0" borderId="0" xfId="7" applyFont="1" applyAlignment="1">
      <alignment horizontal="center" vertical="center"/>
    </xf>
    <xf numFmtId="38" fontId="36" fillId="0" borderId="0" xfId="8" applyNumberFormat="1" applyFont="1">
      <alignment vertical="center"/>
    </xf>
    <xf numFmtId="0" fontId="48" fillId="0" borderId="0" xfId="7" applyFont="1">
      <alignment vertical="center"/>
    </xf>
    <xf numFmtId="0" fontId="36" fillId="0" borderId="0" xfId="7" applyFont="1" applyFill="1" applyBorder="1" applyAlignment="1">
      <alignment horizontal="center" vertical="center"/>
    </xf>
    <xf numFmtId="38" fontId="5" fillId="0" borderId="125" xfId="8" applyNumberFormat="1" applyFont="1" applyBorder="1" applyAlignment="1">
      <alignment horizontal="center" vertical="center" wrapText="1"/>
    </xf>
    <xf numFmtId="0" fontId="5" fillId="0" borderId="125" xfId="7" applyFont="1" applyBorder="1" applyAlignment="1">
      <alignment horizontal="center" vertical="center" wrapText="1"/>
    </xf>
    <xf numFmtId="0" fontId="5" fillId="0" borderId="128" xfId="7" applyFont="1" applyBorder="1" applyAlignment="1">
      <alignment horizontal="center" vertical="center" wrapText="1"/>
    </xf>
    <xf numFmtId="0" fontId="5" fillId="0" borderId="0" xfId="7" applyFont="1">
      <alignment vertical="center"/>
    </xf>
    <xf numFmtId="0" fontId="36" fillId="0" borderId="120" xfId="7" applyFont="1" applyBorder="1">
      <alignment vertical="center"/>
    </xf>
    <xf numFmtId="0" fontId="36" fillId="0" borderId="126" xfId="7" applyFont="1" applyBorder="1" applyAlignment="1">
      <alignment horizontal="center" vertical="center"/>
    </xf>
    <xf numFmtId="0" fontId="36" fillId="2" borderId="129" xfId="7" applyFont="1" applyFill="1" applyBorder="1">
      <alignment vertical="center"/>
    </xf>
    <xf numFmtId="38" fontId="36" fillId="13" borderId="22" xfId="8" applyNumberFormat="1" applyFont="1" applyFill="1" applyBorder="1" applyAlignment="1">
      <alignment vertical="center"/>
    </xf>
    <xf numFmtId="0" fontId="36" fillId="0" borderId="121" xfId="7" applyFont="1" applyBorder="1" applyAlignment="1">
      <alignment vertical="center" wrapText="1"/>
    </xf>
    <xf numFmtId="0" fontId="36" fillId="2" borderId="130" xfId="7" applyFont="1" applyFill="1" applyBorder="1">
      <alignment vertical="center"/>
    </xf>
    <xf numFmtId="38" fontId="36" fillId="13" borderId="52" xfId="8" applyNumberFormat="1" applyFont="1" applyFill="1" applyBorder="1" applyAlignment="1">
      <alignment vertical="center"/>
    </xf>
    <xf numFmtId="0" fontId="36" fillId="14" borderId="52" xfId="7" applyFont="1" applyFill="1" applyBorder="1" applyAlignment="1">
      <alignment horizontal="center" vertical="center"/>
    </xf>
    <xf numFmtId="0" fontId="36" fillId="0" borderId="12" xfId="7" applyFont="1" applyBorder="1">
      <alignment vertical="center"/>
    </xf>
    <xf numFmtId="0" fontId="36" fillId="2" borderId="20" xfId="7" applyFont="1" applyFill="1" applyBorder="1">
      <alignment vertical="center"/>
    </xf>
    <xf numFmtId="0" fontId="36" fillId="0" borderId="121" xfId="7" applyFont="1" applyBorder="1">
      <alignment vertical="center"/>
    </xf>
    <xf numFmtId="0" fontId="36" fillId="2" borderId="121" xfId="7" applyFont="1" applyFill="1" applyBorder="1">
      <alignment vertical="center"/>
    </xf>
    <xf numFmtId="0" fontId="36" fillId="0" borderId="12" xfId="7" applyFont="1" applyBorder="1" applyAlignment="1">
      <alignment horizontal="center" vertical="center"/>
    </xf>
    <xf numFmtId="0" fontId="36" fillId="0" borderId="127" xfId="7" applyFont="1" applyBorder="1" applyAlignment="1">
      <alignment horizontal="center" vertical="center"/>
    </xf>
    <xf numFmtId="0" fontId="36" fillId="0" borderId="20" xfId="7" applyFont="1" applyBorder="1">
      <alignment vertical="center"/>
    </xf>
    <xf numFmtId="38" fontId="36" fillId="14" borderId="52" xfId="8" applyNumberFormat="1" applyFont="1" applyFill="1" applyBorder="1" applyAlignment="1">
      <alignment vertical="center"/>
    </xf>
    <xf numFmtId="0" fontId="36" fillId="0" borderId="122" xfId="7" applyFont="1" applyBorder="1">
      <alignment vertical="center"/>
    </xf>
    <xf numFmtId="0" fontId="36" fillId="2" borderId="131" xfId="7" applyFont="1" applyFill="1" applyBorder="1">
      <alignment vertical="center"/>
    </xf>
    <xf numFmtId="0" fontId="36" fillId="14" borderId="14" xfId="7" applyFont="1" applyFill="1" applyBorder="1" applyAlignment="1">
      <alignment horizontal="center" vertical="center"/>
    </xf>
    <xf numFmtId="38" fontId="36" fillId="14" borderId="14" xfId="8" applyNumberFormat="1" applyFont="1" applyFill="1" applyBorder="1" applyAlignment="1">
      <alignment vertical="center"/>
    </xf>
    <xf numFmtId="0" fontId="36" fillId="14" borderId="28" xfId="7" applyFont="1" applyFill="1" applyBorder="1" applyAlignment="1">
      <alignment horizontal="center" vertical="center"/>
    </xf>
    <xf numFmtId="0" fontId="36" fillId="0" borderId="4" xfId="7" applyFont="1" applyBorder="1" applyAlignment="1">
      <alignment horizontal="center" vertical="center"/>
    </xf>
    <xf numFmtId="0" fontId="36" fillId="0" borderId="22" xfId="7" applyFont="1" applyBorder="1">
      <alignment vertical="center"/>
    </xf>
    <xf numFmtId="0" fontId="36" fillId="0" borderId="24" xfId="7" applyFont="1" applyBorder="1">
      <alignment vertical="center"/>
    </xf>
    <xf numFmtId="0" fontId="36" fillId="2" borderId="131" xfId="7" applyFont="1" applyFill="1" applyBorder="1" applyAlignment="1">
      <alignment vertical="center"/>
    </xf>
    <xf numFmtId="0" fontId="36" fillId="2" borderId="130" xfId="7" applyFont="1" applyFill="1" applyBorder="1" applyAlignment="1">
      <alignment vertical="center"/>
    </xf>
    <xf numFmtId="0" fontId="36" fillId="0" borderId="24" xfId="7" applyFont="1" applyBorder="1" applyAlignment="1">
      <alignment vertical="center"/>
    </xf>
    <xf numFmtId="0" fontId="36" fillId="0" borderId="94" xfId="7" applyFont="1" applyBorder="1">
      <alignment vertical="center"/>
    </xf>
    <xf numFmtId="0" fontId="36" fillId="2" borderId="25" xfId="7" applyFont="1" applyFill="1" applyBorder="1">
      <alignment vertical="center"/>
    </xf>
    <xf numFmtId="0" fontId="36" fillId="0" borderId="28" xfId="7" applyFont="1" applyBorder="1">
      <alignment vertical="center"/>
    </xf>
    <xf numFmtId="38" fontId="36" fillId="2" borderId="14" xfId="8" applyNumberFormat="1" applyFont="1" applyFill="1" applyBorder="1" applyAlignment="1">
      <alignment vertical="center"/>
    </xf>
    <xf numFmtId="0" fontId="36" fillId="0" borderId="13" xfId="7" applyFont="1" applyBorder="1" applyAlignment="1">
      <alignment horizontal="center" vertical="center"/>
    </xf>
    <xf numFmtId="0" fontId="36" fillId="0" borderId="123" xfId="7" applyFont="1" applyBorder="1">
      <alignment vertical="center"/>
    </xf>
    <xf numFmtId="0" fontId="36" fillId="2" borderId="19" xfId="7" applyFont="1" applyFill="1" applyBorder="1">
      <alignment vertical="center"/>
    </xf>
    <xf numFmtId="0" fontId="36" fillId="14" borderId="0" xfId="7" applyFont="1" applyFill="1" applyAlignment="1">
      <alignment horizontal="center" vertical="center"/>
    </xf>
    <xf numFmtId="38" fontId="36" fillId="0" borderId="25" xfId="8" applyNumberFormat="1" applyFont="1" applyFill="1" applyBorder="1" applyAlignment="1">
      <alignment vertical="center"/>
    </xf>
    <xf numFmtId="0" fontId="36" fillId="0" borderId="124" xfId="7" applyFont="1" applyBorder="1">
      <alignment vertical="center"/>
    </xf>
    <xf numFmtId="0" fontId="36" fillId="0" borderId="67" xfId="7" applyFont="1" applyBorder="1" applyAlignment="1">
      <alignment horizontal="center" vertical="center"/>
    </xf>
    <xf numFmtId="0" fontId="36" fillId="2" borderId="26" xfId="7" applyFont="1" applyFill="1" applyBorder="1">
      <alignment vertical="center"/>
    </xf>
    <xf numFmtId="0" fontId="36" fillId="0" borderId="136" xfId="7" applyFont="1" applyBorder="1" applyAlignment="1">
      <alignment horizontal="center" vertical="center"/>
    </xf>
    <xf numFmtId="0" fontId="36" fillId="0" borderId="31" xfId="7" applyFont="1" applyFill="1" applyBorder="1">
      <alignment vertical="center"/>
    </xf>
    <xf numFmtId="38" fontId="36" fillId="0" borderId="67" xfId="8" applyNumberFormat="1" applyFont="1" applyBorder="1" applyAlignment="1">
      <alignment vertical="center"/>
    </xf>
    <xf numFmtId="0" fontId="36" fillId="14" borderId="67" xfId="7" applyFont="1" applyFill="1" applyBorder="1" applyAlignment="1">
      <alignment horizontal="center" vertical="center"/>
    </xf>
    <xf numFmtId="38" fontId="36" fillId="14" borderId="67" xfId="8" applyNumberFormat="1" applyFont="1" applyFill="1" applyBorder="1" applyAlignment="1">
      <alignment vertical="center"/>
    </xf>
    <xf numFmtId="38" fontId="36" fillId="0" borderId="26" xfId="8" applyNumberFormat="1" applyFont="1" applyFill="1" applyBorder="1" applyAlignment="1">
      <alignment vertical="center"/>
    </xf>
    <xf numFmtId="180" fontId="5" fillId="0" borderId="0" xfId="7" applyNumberFormat="1" applyFont="1">
      <alignment vertical="center"/>
    </xf>
    <xf numFmtId="0" fontId="36" fillId="2" borderId="24" xfId="7" applyFont="1" applyFill="1" applyBorder="1" applyAlignment="1">
      <alignment horizontal="center" vertical="center"/>
    </xf>
    <xf numFmtId="0" fontId="36" fillId="0" borderId="145" xfId="7" applyFont="1" applyBorder="1" applyAlignment="1">
      <alignment horizontal="center" vertical="center"/>
    </xf>
    <xf numFmtId="0" fontId="36" fillId="0" borderId="16" xfId="7" applyFont="1" applyBorder="1" applyAlignment="1">
      <alignment horizontal="left" vertical="center"/>
    </xf>
    <xf numFmtId="38" fontId="36" fillId="0" borderId="52" xfId="8" applyNumberFormat="1" applyFont="1" applyBorder="1" applyAlignment="1">
      <alignment vertical="center"/>
    </xf>
    <xf numFmtId="38" fontId="36" fillId="13" borderId="25" xfId="8" applyNumberFormat="1" applyFont="1" applyFill="1" applyBorder="1" applyAlignment="1">
      <alignment vertical="center"/>
    </xf>
    <xf numFmtId="180" fontId="36" fillId="0" borderId="0" xfId="7" applyNumberFormat="1" applyFont="1">
      <alignment vertical="center"/>
    </xf>
    <xf numFmtId="0" fontId="36" fillId="0" borderId="52" xfId="7" applyFont="1" applyBorder="1" applyAlignment="1">
      <alignment horizontal="left" vertical="center"/>
    </xf>
    <xf numFmtId="0" fontId="36" fillId="0" borderId="28" xfId="7" applyFont="1" applyBorder="1" applyAlignment="1">
      <alignment horizontal="left" vertical="center"/>
    </xf>
    <xf numFmtId="0" fontId="36" fillId="0" borderId="52" xfId="7" applyFont="1" applyBorder="1" applyAlignment="1">
      <alignment horizontal="left" vertical="center" wrapText="1"/>
    </xf>
    <xf numFmtId="0" fontId="36" fillId="13" borderId="72" xfId="7" applyFont="1" applyFill="1" applyBorder="1" applyAlignment="1">
      <alignment vertical="center"/>
    </xf>
    <xf numFmtId="38" fontId="36" fillId="0" borderId="22" xfId="8" applyNumberFormat="1" applyFont="1" applyBorder="1" applyAlignment="1">
      <alignment vertical="center"/>
    </xf>
    <xf numFmtId="0" fontId="36" fillId="13" borderId="22" xfId="7" applyFont="1" applyFill="1" applyBorder="1" applyAlignment="1">
      <alignment vertical="center"/>
    </xf>
    <xf numFmtId="38" fontId="36" fillId="13" borderId="24" xfId="8" applyNumberFormat="1" applyFont="1" applyFill="1" applyBorder="1" applyAlignment="1">
      <alignment vertical="center"/>
    </xf>
    <xf numFmtId="38" fontId="36" fillId="2" borderId="52" xfId="8" applyNumberFormat="1" applyFont="1" applyFill="1" applyBorder="1" applyAlignment="1">
      <alignment horizontal="right" vertical="center"/>
    </xf>
    <xf numFmtId="0" fontId="36" fillId="0" borderId="30" xfId="7" applyFont="1" applyFill="1" applyBorder="1" applyAlignment="1">
      <alignment vertical="center" wrapText="1"/>
    </xf>
    <xf numFmtId="179" fontId="36" fillId="0" borderId="52" xfId="7" applyNumberFormat="1" applyFont="1" applyFill="1" applyBorder="1" applyAlignment="1">
      <alignment horizontal="center" vertical="center"/>
    </xf>
    <xf numFmtId="0" fontId="36" fillId="0" borderId="28" xfId="7" applyFont="1" applyFill="1" applyBorder="1" applyAlignment="1">
      <alignment horizontal="center" vertical="center"/>
    </xf>
    <xf numFmtId="38" fontId="36" fillId="0" borderId="52" xfId="8" applyNumberFormat="1" applyFont="1" applyFill="1" applyBorder="1" applyAlignment="1" applyProtection="1">
      <alignment horizontal="right" vertical="center"/>
    </xf>
    <xf numFmtId="38" fontId="36" fillId="13" borderId="52" xfId="8" applyNumberFormat="1" applyFont="1" applyFill="1" applyBorder="1" applyAlignment="1" applyProtection="1">
      <alignment vertical="center"/>
    </xf>
    <xf numFmtId="38" fontId="36" fillId="13" borderId="25" xfId="8" applyNumberFormat="1" applyFont="1" applyFill="1" applyBorder="1" applyAlignment="1" applyProtection="1">
      <alignment vertical="center"/>
    </xf>
    <xf numFmtId="0" fontId="36" fillId="0" borderId="16" xfId="7" applyFont="1" applyFill="1" applyBorder="1" applyAlignment="1">
      <alignment vertical="center" wrapText="1"/>
    </xf>
    <xf numFmtId="0" fontId="36" fillId="13" borderId="28" xfId="7" applyFont="1" applyFill="1" applyBorder="1" applyAlignment="1">
      <alignment horizontal="center" vertical="center"/>
    </xf>
    <xf numFmtId="0" fontId="36" fillId="2" borderId="142" xfId="7" applyFont="1" applyFill="1" applyBorder="1" applyAlignment="1">
      <alignment vertical="center"/>
    </xf>
    <xf numFmtId="0" fontId="36" fillId="14" borderId="17" xfId="7" applyFont="1" applyFill="1" applyBorder="1" applyAlignment="1">
      <alignment horizontal="center" vertical="center"/>
    </xf>
    <xf numFmtId="38" fontId="36" fillId="14" borderId="17" xfId="8" applyNumberFormat="1" applyFont="1" applyFill="1" applyBorder="1" applyAlignment="1">
      <alignment vertical="center"/>
    </xf>
    <xf numFmtId="0" fontId="36" fillId="0" borderId="0" xfId="7" applyFont="1" applyFill="1" applyBorder="1" applyAlignment="1">
      <alignment vertical="center"/>
    </xf>
    <xf numFmtId="0" fontId="36" fillId="0" borderId="0" xfId="7" applyFont="1" applyBorder="1">
      <alignment vertical="center"/>
    </xf>
    <xf numFmtId="0" fontId="36" fillId="0" borderId="0" xfId="7" applyFont="1" applyFill="1" applyAlignment="1">
      <alignment vertical="center"/>
    </xf>
    <xf numFmtId="0" fontId="36" fillId="0" borderId="4" xfId="7" applyFont="1" applyBorder="1">
      <alignment vertical="center"/>
    </xf>
    <xf numFmtId="0" fontId="36" fillId="0" borderId="75" xfId="7" applyFont="1" applyBorder="1">
      <alignment vertical="center"/>
    </xf>
    <xf numFmtId="0" fontId="36" fillId="0" borderId="75" xfId="7" applyFont="1" applyBorder="1" applyAlignment="1">
      <alignment horizontal="center" vertical="center"/>
    </xf>
    <xf numFmtId="38" fontId="36" fillId="0" borderId="75" xfId="8" applyNumberFormat="1" applyFont="1" applyBorder="1" applyAlignment="1">
      <alignment vertical="center"/>
    </xf>
    <xf numFmtId="0" fontId="36" fillId="0" borderId="75" xfId="7" applyFont="1" applyFill="1" applyBorder="1" applyAlignment="1">
      <alignment horizontal="center" vertical="center"/>
    </xf>
    <xf numFmtId="38" fontId="36" fillId="0" borderId="81" xfId="8" applyNumberFormat="1" applyFont="1" applyFill="1" applyBorder="1" applyAlignment="1">
      <alignment vertical="center"/>
    </xf>
    <xf numFmtId="0" fontId="36" fillId="0" borderId="151" xfId="7" applyFont="1" applyBorder="1">
      <alignment vertical="center"/>
    </xf>
    <xf numFmtId="0" fontId="36" fillId="2" borderId="140" xfId="7" applyFont="1" applyFill="1" applyBorder="1" applyAlignment="1">
      <alignment vertical="center"/>
    </xf>
    <xf numFmtId="0" fontId="36" fillId="0" borderId="142" xfId="7" applyFont="1" applyBorder="1">
      <alignment vertical="center"/>
    </xf>
    <xf numFmtId="0" fontId="36" fillId="14" borderId="22" xfId="7" applyFont="1" applyFill="1" applyBorder="1" applyAlignment="1">
      <alignment vertical="center"/>
    </xf>
    <xf numFmtId="38" fontId="36" fillId="14" borderId="22" xfId="8" applyNumberFormat="1" applyFont="1" applyFill="1" applyBorder="1" applyAlignment="1">
      <alignment vertical="center"/>
    </xf>
    <xf numFmtId="0" fontId="36" fillId="0" borderId="14" xfId="7" applyFont="1" applyFill="1" applyBorder="1" applyAlignment="1">
      <alignment vertical="center"/>
    </xf>
    <xf numFmtId="0" fontId="36" fillId="0" borderId="14" xfId="7" applyFont="1" applyFill="1" applyBorder="1" applyAlignment="1">
      <alignment horizontal="center" vertical="center"/>
    </xf>
    <xf numFmtId="38" fontId="36" fillId="0" borderId="14" xfId="8" applyNumberFormat="1" applyFont="1" applyFill="1" applyBorder="1" applyAlignment="1">
      <alignment vertical="center"/>
    </xf>
    <xf numFmtId="38" fontId="36" fillId="0" borderId="28" xfId="8" applyNumberFormat="1" applyFont="1" applyFill="1" applyBorder="1" applyAlignment="1">
      <alignment vertical="center"/>
    </xf>
    <xf numFmtId="0" fontId="36" fillId="0" borderId="23" xfId="7" applyFont="1" applyBorder="1" applyAlignment="1">
      <alignment vertical="center"/>
    </xf>
    <xf numFmtId="0" fontId="36" fillId="2" borderId="42" xfId="7" applyFont="1" applyFill="1" applyBorder="1" applyAlignment="1">
      <alignment vertical="center"/>
    </xf>
    <xf numFmtId="0" fontId="36" fillId="0" borderId="146" xfId="7" applyFont="1" applyFill="1" applyBorder="1" applyAlignment="1">
      <alignment horizontal="center" vertical="center"/>
    </xf>
    <xf numFmtId="38" fontId="36" fillId="2" borderId="67" xfId="8" applyNumberFormat="1" applyFont="1" applyFill="1" applyBorder="1" applyAlignment="1">
      <alignment vertical="center"/>
    </xf>
    <xf numFmtId="0" fontId="36" fillId="0" borderId="147" xfId="7" applyFont="1" applyFill="1" applyBorder="1" applyAlignment="1">
      <alignment horizontal="center" vertical="center"/>
    </xf>
    <xf numFmtId="0" fontId="5" fillId="0" borderId="0" xfId="0" applyFont="1"/>
    <xf numFmtId="38" fontId="36" fillId="0" borderId="75" xfId="8" applyNumberFormat="1" applyFont="1" applyBorder="1" applyAlignment="1">
      <alignment horizontal="center" vertical="top"/>
    </xf>
    <xf numFmtId="0" fontId="36" fillId="0" borderId="75" xfId="7" applyFont="1" applyBorder="1" applyAlignment="1">
      <alignment horizontal="center" vertical="top"/>
    </xf>
    <xf numFmtId="0" fontId="36" fillId="0" borderId="89" xfId="7" applyFont="1" applyBorder="1">
      <alignment vertical="center"/>
    </xf>
    <xf numFmtId="0" fontId="36" fillId="2" borderId="153" xfId="7" applyFont="1" applyFill="1" applyBorder="1" applyAlignment="1">
      <alignment vertical="center"/>
    </xf>
    <xf numFmtId="0" fontId="36" fillId="0" borderId="88" xfId="7" applyFont="1" applyBorder="1">
      <alignment vertical="center"/>
    </xf>
    <xf numFmtId="0" fontId="36" fillId="0" borderId="52" xfId="7" applyFont="1" applyFill="1" applyBorder="1" applyAlignment="1">
      <alignment vertical="center" shrinkToFit="1"/>
    </xf>
    <xf numFmtId="0" fontId="36" fillId="0" borderId="25" xfId="7" applyFont="1" applyFill="1" applyBorder="1" applyAlignment="1">
      <alignment vertical="center"/>
    </xf>
    <xf numFmtId="0" fontId="36" fillId="0" borderId="14" xfId="7" applyFont="1" applyBorder="1">
      <alignment vertical="center"/>
    </xf>
    <xf numFmtId="0" fontId="36" fillId="0" borderId="31" xfId="7" applyFont="1" applyFill="1" applyBorder="1" applyAlignment="1">
      <alignment vertical="center"/>
    </xf>
    <xf numFmtId="38" fontId="36" fillId="13" borderId="67" xfId="8" applyNumberFormat="1" applyFont="1" applyFill="1" applyBorder="1" applyAlignment="1">
      <alignment vertical="center"/>
    </xf>
    <xf numFmtId="0" fontId="36" fillId="0" borderId="67" xfId="7" applyFont="1" applyFill="1" applyBorder="1" applyAlignment="1">
      <alignment vertical="center" wrapText="1"/>
    </xf>
    <xf numFmtId="0" fontId="36" fillId="0" borderId="31" xfId="7" applyFont="1" applyFill="1" applyBorder="1" applyAlignment="1">
      <alignment vertical="center" wrapText="1"/>
    </xf>
    <xf numFmtId="0" fontId="36" fillId="0" borderId="143" xfId="7" applyFont="1" applyBorder="1" applyAlignment="1">
      <alignment horizontal="center" vertical="center"/>
    </xf>
    <xf numFmtId="0" fontId="36" fillId="0" borderId="4" xfId="7" applyFont="1" applyFill="1" applyBorder="1" applyAlignment="1">
      <alignment vertical="center"/>
    </xf>
    <xf numFmtId="0" fontId="36" fillId="0" borderId="75" xfId="7" applyFont="1" applyFill="1" applyBorder="1" applyAlignment="1">
      <alignment vertical="center"/>
    </xf>
    <xf numFmtId="0" fontId="36" fillId="2" borderId="25" xfId="7" applyFont="1" applyFill="1" applyBorder="1" applyAlignment="1">
      <alignment vertical="top"/>
    </xf>
    <xf numFmtId="0" fontId="36" fillId="0" borderId="126" xfId="7" applyFont="1" applyFill="1" applyBorder="1" applyAlignment="1">
      <alignment vertical="center"/>
    </xf>
    <xf numFmtId="0" fontId="36" fillId="2" borderId="129" xfId="7" applyFont="1" applyFill="1" applyBorder="1" applyAlignment="1">
      <alignment vertical="center"/>
    </xf>
    <xf numFmtId="0" fontId="36" fillId="0" borderId="154" xfId="7" applyFont="1" applyFill="1" applyBorder="1" applyAlignment="1">
      <alignment vertical="center"/>
    </xf>
    <xf numFmtId="0" fontId="36" fillId="0" borderId="154" xfId="7" applyFont="1" applyFill="1" applyBorder="1" applyAlignment="1">
      <alignment horizontal="center" vertical="center"/>
    </xf>
    <xf numFmtId="0" fontId="36" fillId="2" borderId="22" xfId="7" applyFont="1" applyFill="1" applyBorder="1" applyAlignment="1">
      <alignment vertical="center" shrinkToFit="1"/>
    </xf>
    <xf numFmtId="0" fontId="36" fillId="0" borderId="155" xfId="7" applyFont="1" applyFill="1" applyBorder="1" applyAlignment="1">
      <alignment vertical="center" wrapText="1"/>
    </xf>
    <xf numFmtId="0" fontId="36" fillId="0" borderId="127" xfId="7" applyFont="1" applyFill="1" applyBorder="1" applyAlignment="1">
      <alignment vertical="center"/>
    </xf>
    <xf numFmtId="0" fontId="36" fillId="2" borderId="156" xfId="7" applyFont="1" applyFill="1" applyBorder="1" applyAlignment="1">
      <alignment vertical="center"/>
    </xf>
    <xf numFmtId="0" fontId="36" fillId="2" borderId="157" xfId="7" applyFont="1" applyFill="1" applyBorder="1" applyAlignment="1">
      <alignment vertical="center"/>
    </xf>
    <xf numFmtId="0" fontId="36" fillId="13" borderId="52" xfId="7" applyFont="1" applyFill="1" applyBorder="1">
      <alignment vertical="center"/>
    </xf>
    <xf numFmtId="0" fontId="36" fillId="0" borderId="126" xfId="7" applyFont="1" applyFill="1" applyBorder="1" applyAlignment="1">
      <alignment vertical="center" wrapText="1"/>
    </xf>
    <xf numFmtId="0" fontId="36" fillId="0" borderId="154" xfId="7" applyFont="1" applyBorder="1" applyAlignment="1">
      <alignment vertical="center" wrapText="1"/>
    </xf>
    <xf numFmtId="0" fontId="36" fillId="2" borderId="154" xfId="7" applyFont="1" applyFill="1" applyBorder="1" applyAlignment="1">
      <alignment vertical="center" shrinkToFit="1"/>
    </xf>
    <xf numFmtId="38" fontId="36" fillId="13" borderId="52" xfId="8" applyNumberFormat="1" applyFont="1" applyFill="1" applyBorder="1">
      <alignment vertical="center"/>
    </xf>
    <xf numFmtId="38" fontId="36" fillId="2" borderId="52" xfId="8" applyNumberFormat="1" applyFont="1" applyFill="1" applyBorder="1">
      <alignment vertical="center"/>
    </xf>
    <xf numFmtId="0" fontId="36" fillId="0" borderId="52" xfId="7" applyFont="1" applyBorder="1">
      <alignment vertical="center"/>
    </xf>
    <xf numFmtId="0" fontId="36" fillId="0" borderId="25" xfId="7" applyFont="1" applyBorder="1" applyAlignment="1">
      <alignment horizontal="center" vertical="center"/>
    </xf>
    <xf numFmtId="38" fontId="36" fillId="0" borderId="52" xfId="8" applyNumberFormat="1" applyFont="1" applyBorder="1">
      <alignment vertical="center"/>
    </xf>
    <xf numFmtId="0" fontId="36" fillId="0" borderId="8" xfId="7" applyFont="1" applyBorder="1">
      <alignment vertical="center"/>
    </xf>
    <xf numFmtId="38" fontId="36" fillId="0" borderId="0" xfId="8" applyNumberFormat="1" applyFont="1" applyBorder="1">
      <alignment vertical="center"/>
    </xf>
    <xf numFmtId="0" fontId="36" fillId="0" borderId="0" xfId="7" applyFont="1" applyBorder="1" applyAlignment="1">
      <alignment horizontal="center" vertical="center"/>
    </xf>
    <xf numFmtId="0" fontId="36" fillId="0" borderId="154" xfId="7" applyFont="1" applyBorder="1">
      <alignment vertical="center"/>
    </xf>
    <xf numFmtId="0" fontId="36" fillId="2" borderId="24" xfId="7" applyFont="1" applyFill="1" applyBorder="1">
      <alignment vertical="center"/>
    </xf>
    <xf numFmtId="0" fontId="36" fillId="0" borderId="140" xfId="7" applyFont="1" applyBorder="1">
      <alignment vertical="center"/>
    </xf>
    <xf numFmtId="0" fontId="36" fillId="0" borderId="88" xfId="7" applyFont="1" applyBorder="1" applyAlignment="1">
      <alignment horizontal="center" vertical="center"/>
    </xf>
    <xf numFmtId="38" fontId="36" fillId="2" borderId="7" xfId="8" applyNumberFormat="1" applyFont="1" applyFill="1" applyBorder="1">
      <alignment vertical="center"/>
    </xf>
    <xf numFmtId="38" fontId="36" fillId="13" borderId="67" xfId="8" applyNumberFormat="1" applyFont="1" applyFill="1" applyBorder="1">
      <alignment vertical="center"/>
    </xf>
    <xf numFmtId="0" fontId="36" fillId="0" borderId="67" xfId="7" applyFont="1" applyBorder="1">
      <alignment vertical="center"/>
    </xf>
    <xf numFmtId="0" fontId="36" fillId="0" borderId="7" xfId="7" applyFont="1" applyBorder="1">
      <alignment vertical="center"/>
    </xf>
    <xf numFmtId="38" fontId="36" fillId="0" borderId="6" xfId="8" applyNumberFormat="1" applyFont="1" applyBorder="1" applyAlignment="1">
      <alignment vertical="center"/>
    </xf>
    <xf numFmtId="0" fontId="36" fillId="0" borderId="6" xfId="7" applyFont="1" applyFill="1" applyBorder="1" applyAlignment="1">
      <alignment horizontal="center" vertical="center"/>
    </xf>
    <xf numFmtId="0" fontId="36" fillId="0" borderId="1" xfId="7" applyFont="1" applyFill="1" applyBorder="1" applyAlignment="1">
      <alignment vertical="center"/>
    </xf>
    <xf numFmtId="0" fontId="36" fillId="0" borderId="1" xfId="7" applyFont="1" applyFill="1" applyBorder="1" applyAlignment="1">
      <alignment horizontal="center" vertical="center"/>
    </xf>
    <xf numFmtId="38" fontId="36" fillId="0" borderId="1" xfId="8" applyNumberFormat="1" applyFont="1" applyBorder="1" applyAlignment="1">
      <alignment vertical="center"/>
    </xf>
    <xf numFmtId="38" fontId="36" fillId="2" borderId="25" xfId="8" applyNumberFormat="1" applyFont="1" applyFill="1" applyBorder="1" applyAlignment="1">
      <alignment vertical="center"/>
    </xf>
    <xf numFmtId="38" fontId="36" fillId="0" borderId="14" xfId="8" applyNumberFormat="1" applyFont="1" applyFill="1" applyBorder="1" applyAlignment="1" applyProtection="1">
      <alignment vertical="center"/>
    </xf>
    <xf numFmtId="38" fontId="36" fillId="0" borderId="14" xfId="8" applyNumberFormat="1" applyFont="1" applyFill="1" applyBorder="1" applyAlignment="1">
      <alignment horizontal="center" vertical="center"/>
    </xf>
    <xf numFmtId="0" fontId="36" fillId="0" borderId="15" xfId="7" applyFont="1" applyFill="1" applyBorder="1" applyAlignment="1">
      <alignment vertical="center"/>
    </xf>
    <xf numFmtId="0" fontId="36" fillId="0" borderId="15" xfId="7" applyFont="1" applyFill="1" applyBorder="1" applyAlignment="1">
      <alignment horizontal="center" vertical="center"/>
    </xf>
    <xf numFmtId="0" fontId="36" fillId="0" borderId="90" xfId="7" applyFont="1" applyBorder="1">
      <alignment vertical="center"/>
    </xf>
    <xf numFmtId="0" fontId="36" fillId="0" borderId="72" xfId="7" applyFont="1" applyFill="1" applyBorder="1" applyAlignment="1">
      <alignment vertical="center"/>
    </xf>
    <xf numFmtId="38" fontId="36" fillId="2" borderId="72" xfId="8" applyNumberFormat="1" applyFont="1" applyFill="1" applyBorder="1" applyAlignment="1">
      <alignment vertical="center"/>
    </xf>
    <xf numFmtId="38" fontId="36" fillId="13" borderId="72" xfId="8" applyNumberFormat="1" applyFont="1" applyFill="1" applyBorder="1" applyAlignment="1">
      <alignment vertical="center"/>
    </xf>
    <xf numFmtId="38" fontId="36" fillId="2" borderId="19" xfId="8" applyNumberFormat="1" applyFont="1" applyFill="1" applyBorder="1" applyAlignment="1">
      <alignment vertical="center"/>
    </xf>
    <xf numFmtId="38" fontId="36" fillId="0" borderId="25" xfId="8" applyNumberFormat="1" applyFont="1" applyBorder="1">
      <alignment vertical="center"/>
    </xf>
    <xf numFmtId="38" fontId="36" fillId="0" borderId="14" xfId="8" applyNumberFormat="1" applyFont="1" applyBorder="1">
      <alignment vertical="center"/>
    </xf>
    <xf numFmtId="0" fontId="36" fillId="0" borderId="25" xfId="7" applyFont="1" applyFill="1" applyBorder="1">
      <alignment vertical="center"/>
    </xf>
    <xf numFmtId="0" fontId="36" fillId="0" borderId="15" xfId="7" applyFont="1" applyBorder="1">
      <alignment vertical="center"/>
    </xf>
    <xf numFmtId="0" fontId="36" fillId="0" borderId="1" xfId="7" applyFont="1" applyBorder="1">
      <alignment vertical="center"/>
    </xf>
    <xf numFmtId="0" fontId="36" fillId="0" borderId="13" xfId="7" applyFont="1" applyBorder="1">
      <alignment vertical="center"/>
    </xf>
    <xf numFmtId="0" fontId="36" fillId="13" borderId="67" xfId="7" applyFont="1" applyFill="1" applyBorder="1" applyAlignment="1">
      <alignment vertical="center"/>
    </xf>
    <xf numFmtId="38" fontId="36" fillId="2" borderId="26" xfId="8" applyNumberFormat="1" applyFont="1" applyFill="1" applyBorder="1" applyAlignment="1">
      <alignment vertical="center"/>
    </xf>
    <xf numFmtId="0" fontId="36" fillId="0" borderId="159" xfId="7" applyFont="1" applyBorder="1">
      <alignment vertical="center"/>
    </xf>
    <xf numFmtId="38" fontId="36" fillId="2" borderId="22" xfId="8" applyNumberFormat="1" applyFont="1" applyFill="1" applyBorder="1" applyAlignment="1">
      <alignment vertical="center"/>
    </xf>
    <xf numFmtId="0" fontId="36" fillId="0" borderId="72" xfId="7" applyFont="1" applyBorder="1">
      <alignment vertical="center"/>
    </xf>
    <xf numFmtId="0" fontId="36" fillId="13" borderId="14" xfId="7" applyFont="1" applyFill="1" applyBorder="1" applyAlignment="1">
      <alignment horizontal="center" vertical="center"/>
    </xf>
    <xf numFmtId="38" fontId="36" fillId="13" borderId="14" xfId="8" applyNumberFormat="1" applyFont="1" applyFill="1" applyBorder="1" applyAlignment="1">
      <alignment vertical="center"/>
    </xf>
    <xf numFmtId="38" fontId="36" fillId="0" borderId="0" xfId="8" applyNumberFormat="1" applyFont="1" applyFill="1" applyBorder="1" applyAlignment="1">
      <alignment vertical="center"/>
    </xf>
    <xf numFmtId="0" fontId="36" fillId="0" borderId="160" xfId="7" applyFont="1" applyBorder="1">
      <alignment vertical="center"/>
    </xf>
    <xf numFmtId="0" fontId="36" fillId="0" borderId="81" xfId="7" applyFont="1" applyBorder="1" applyAlignment="1">
      <alignment horizontal="center" vertical="center"/>
    </xf>
    <xf numFmtId="0" fontId="36" fillId="0" borderId="81" xfId="7" applyFont="1" applyBorder="1">
      <alignment vertical="center"/>
    </xf>
    <xf numFmtId="0" fontId="36" fillId="2" borderId="161" xfId="7" applyFont="1" applyFill="1" applyBorder="1" applyAlignment="1">
      <alignment vertical="center"/>
    </xf>
    <xf numFmtId="0" fontId="36" fillId="0" borderId="86" xfId="7" applyFont="1" applyBorder="1" applyAlignment="1">
      <alignment vertical="center"/>
    </xf>
    <xf numFmtId="0" fontId="36" fillId="0" borderId="22" xfId="7" applyFont="1" applyFill="1" applyBorder="1" applyAlignment="1">
      <alignment vertical="center"/>
    </xf>
    <xf numFmtId="38" fontId="36" fillId="0" borderId="86" xfId="8" applyNumberFormat="1" applyFont="1" applyBorder="1" applyAlignment="1">
      <alignment horizontal="center" vertical="center"/>
    </xf>
    <xf numFmtId="0" fontId="36" fillId="13" borderId="22" xfId="7" applyFont="1" applyFill="1" applyBorder="1">
      <alignment vertical="center"/>
    </xf>
    <xf numFmtId="0" fontId="36" fillId="13" borderId="67" xfId="7" applyFont="1" applyFill="1" applyBorder="1">
      <alignment vertical="center"/>
    </xf>
    <xf numFmtId="0" fontId="47" fillId="3" borderId="0" xfId="0" applyFont="1" applyFill="1" applyAlignment="1">
      <alignment horizontal="center" vertical="center" wrapText="1"/>
    </xf>
    <xf numFmtId="0" fontId="15" fillId="0" borderId="165" xfId="0" applyFont="1" applyFill="1" applyBorder="1" applyAlignment="1">
      <alignment horizontal="left" vertical="center" wrapText="1"/>
    </xf>
    <xf numFmtId="0" fontId="36" fillId="15" borderId="52" xfId="7" applyFont="1" applyFill="1" applyBorder="1" applyAlignment="1">
      <alignment horizontal="center" vertical="center"/>
    </xf>
    <xf numFmtId="0" fontId="36" fillId="0" borderId="26" xfId="7" applyFont="1" applyFill="1" applyBorder="1" applyAlignment="1">
      <alignment vertical="center"/>
    </xf>
    <xf numFmtId="0" fontId="36" fillId="0" borderId="86" xfId="7" applyFont="1" applyBorder="1">
      <alignment vertical="center"/>
    </xf>
    <xf numFmtId="0" fontId="49" fillId="0" borderId="7" xfId="7" applyFont="1" applyFill="1" applyBorder="1" applyAlignment="1">
      <alignment vertical="center"/>
    </xf>
    <xf numFmtId="38" fontId="5" fillId="0" borderId="0" xfId="8" applyNumberFormat="1" applyFont="1" applyBorder="1" applyAlignment="1">
      <alignment horizontal="center" vertical="center" wrapText="1"/>
    </xf>
    <xf numFmtId="0" fontId="5" fillId="0" borderId="0" xfId="7" applyFont="1" applyBorder="1" applyAlignment="1">
      <alignment horizontal="center" vertical="center"/>
    </xf>
    <xf numFmtId="0" fontId="5" fillId="0" borderId="0" xfId="7" applyFont="1" applyBorder="1" applyAlignment="1">
      <alignment horizontal="center" vertical="center" wrapText="1"/>
    </xf>
    <xf numFmtId="0" fontId="5" fillId="0" borderId="140" xfId="7" applyFont="1" applyBorder="1" applyAlignment="1">
      <alignment horizontal="center" vertical="center"/>
    </xf>
    <xf numFmtId="0" fontId="36" fillId="0" borderId="26" xfId="7" applyFont="1" applyBorder="1">
      <alignment vertical="center"/>
    </xf>
    <xf numFmtId="0" fontId="49" fillId="0" borderId="7" xfId="7" applyFont="1" applyBorder="1">
      <alignment vertical="center"/>
    </xf>
    <xf numFmtId="0" fontId="36" fillId="0" borderId="30" xfId="7" applyFont="1" applyBorder="1">
      <alignment vertical="center"/>
    </xf>
    <xf numFmtId="0" fontId="36" fillId="0" borderId="21" xfId="7" applyFont="1" applyBorder="1">
      <alignment vertical="center"/>
    </xf>
    <xf numFmtId="0" fontId="36" fillId="0" borderId="16" xfId="7" applyFont="1" applyBorder="1">
      <alignment vertical="center"/>
    </xf>
    <xf numFmtId="0" fontId="5" fillId="0" borderId="0" xfId="7" applyFont="1" applyAlignment="1">
      <alignment vertical="center"/>
    </xf>
    <xf numFmtId="38" fontId="36" fillId="0" borderId="52" xfId="8" applyNumberFormat="1" applyFont="1" applyFill="1" applyBorder="1" applyAlignment="1">
      <alignment vertical="center"/>
    </xf>
    <xf numFmtId="0" fontId="36" fillId="2" borderId="52" xfId="7" applyFont="1" applyFill="1" applyBorder="1" applyAlignment="1">
      <alignment vertical="center"/>
    </xf>
    <xf numFmtId="0" fontId="36" fillId="0" borderId="77" xfId="7" applyFont="1" applyBorder="1">
      <alignment vertical="center"/>
    </xf>
    <xf numFmtId="0" fontId="36" fillId="2" borderId="67" xfId="7" applyFont="1" applyFill="1" applyBorder="1">
      <alignment vertical="center"/>
    </xf>
    <xf numFmtId="0" fontId="36" fillId="0" borderId="5" xfId="7" applyFont="1" applyBorder="1">
      <alignment vertical="center"/>
    </xf>
    <xf numFmtId="0" fontId="5" fillId="0" borderId="5" xfId="7" applyFont="1" applyBorder="1" applyAlignment="1">
      <alignment horizontal="center" vertical="center"/>
    </xf>
    <xf numFmtId="0" fontId="36" fillId="0" borderId="141" xfId="7" applyFont="1" applyBorder="1">
      <alignment vertical="center"/>
    </xf>
    <xf numFmtId="0" fontId="36" fillId="0" borderId="8" xfId="7" applyFont="1" applyBorder="1" applyAlignment="1">
      <alignment horizontal="center" vertical="center"/>
    </xf>
    <xf numFmtId="0" fontId="36" fillId="2" borderId="8" xfId="7" applyFont="1" applyFill="1" applyBorder="1" applyAlignment="1">
      <alignment horizontal="center" vertical="center"/>
    </xf>
    <xf numFmtId="0" fontId="36" fillId="0" borderId="10" xfId="7" applyFont="1" applyBorder="1">
      <alignment vertical="center"/>
    </xf>
    <xf numFmtId="0" fontId="36" fillId="0" borderId="17" xfId="7" applyFont="1" applyBorder="1">
      <alignment vertical="center"/>
    </xf>
    <xf numFmtId="0" fontId="36" fillId="0" borderId="143" xfId="7" applyFont="1" applyBorder="1">
      <alignment vertical="center"/>
    </xf>
    <xf numFmtId="0" fontId="49" fillId="0" borderId="0" xfId="7" applyFont="1" applyBorder="1">
      <alignment vertical="center"/>
    </xf>
    <xf numFmtId="0" fontId="36" fillId="0" borderId="155" xfId="7" applyFont="1" applyFill="1" applyBorder="1" applyAlignment="1">
      <alignment horizontal="center" vertical="center"/>
    </xf>
    <xf numFmtId="0" fontId="36" fillId="0" borderId="155" xfId="7" applyFont="1" applyBorder="1">
      <alignment vertical="center"/>
    </xf>
    <xf numFmtId="0" fontId="36" fillId="0" borderId="178" xfId="7" applyFont="1" applyFill="1" applyBorder="1" applyAlignment="1">
      <alignment horizontal="center" vertical="center"/>
    </xf>
    <xf numFmtId="0" fontId="36" fillId="0" borderId="181" xfId="7" applyFont="1" applyBorder="1">
      <alignment vertical="center"/>
    </xf>
    <xf numFmtId="0" fontId="36" fillId="0" borderId="179" xfId="7" applyFont="1" applyFill="1" applyBorder="1" applyAlignment="1">
      <alignment horizontal="center" vertical="center"/>
    </xf>
    <xf numFmtId="0" fontId="36" fillId="0" borderId="182" xfId="7" applyFont="1" applyBorder="1">
      <alignment vertical="center"/>
    </xf>
    <xf numFmtId="38" fontId="36" fillId="0" borderId="186" xfId="8" applyNumberFormat="1" applyFont="1" applyBorder="1">
      <alignment vertical="center"/>
    </xf>
    <xf numFmtId="0" fontId="36" fillId="0" borderId="186" xfId="7" applyFont="1" applyBorder="1" applyAlignment="1">
      <alignment horizontal="center" vertical="center"/>
    </xf>
    <xf numFmtId="0" fontId="36" fillId="0" borderId="186" xfId="7" applyFont="1" applyBorder="1">
      <alignment vertical="center"/>
    </xf>
    <xf numFmtId="0" fontId="36" fillId="0" borderId="188" xfId="7" applyFont="1" applyBorder="1">
      <alignment vertical="center"/>
    </xf>
    <xf numFmtId="0" fontId="36" fillId="2" borderId="127" xfId="7" applyFont="1" applyFill="1" applyBorder="1" applyAlignment="1">
      <alignment vertical="center"/>
    </xf>
    <xf numFmtId="0" fontId="36" fillId="0" borderId="180" xfId="7" applyFont="1" applyFill="1" applyBorder="1" applyAlignment="1">
      <alignment horizontal="center" vertical="center"/>
    </xf>
    <xf numFmtId="0" fontId="36" fillId="0" borderId="183" xfId="7" applyFont="1" applyBorder="1">
      <alignment vertical="center"/>
    </xf>
    <xf numFmtId="0" fontId="36" fillId="0" borderId="126" xfId="7" applyFont="1" applyBorder="1">
      <alignment vertical="center"/>
    </xf>
    <xf numFmtId="0" fontId="36" fillId="2" borderId="154" xfId="7" applyFont="1" applyFill="1" applyBorder="1" applyAlignment="1">
      <alignment vertical="center"/>
    </xf>
    <xf numFmtId="0" fontId="36" fillId="2" borderId="171" xfId="7" applyFont="1" applyFill="1" applyBorder="1" applyAlignment="1">
      <alignment vertical="center"/>
    </xf>
    <xf numFmtId="0" fontId="36" fillId="0" borderId="181" xfId="7" applyFont="1" applyFill="1" applyBorder="1" applyAlignment="1">
      <alignment vertical="center"/>
    </xf>
    <xf numFmtId="0" fontId="36" fillId="0" borderId="155" xfId="7" applyFont="1" applyFill="1" applyBorder="1" applyAlignment="1">
      <alignment vertical="center"/>
    </xf>
    <xf numFmtId="0" fontId="36" fillId="2" borderId="172" xfId="7" applyFont="1" applyFill="1" applyBorder="1" applyAlignment="1">
      <alignment vertical="center"/>
    </xf>
    <xf numFmtId="0" fontId="36" fillId="0" borderId="182" xfId="7" applyFont="1" applyFill="1" applyBorder="1" applyAlignment="1">
      <alignment vertical="center"/>
    </xf>
    <xf numFmtId="0" fontId="36" fillId="2" borderId="173" xfId="7" applyFont="1" applyFill="1" applyBorder="1" applyAlignment="1">
      <alignment vertical="center"/>
    </xf>
    <xf numFmtId="0" fontId="36" fillId="2" borderId="174" xfId="7" applyFont="1" applyFill="1" applyBorder="1" applyAlignment="1">
      <alignment vertical="center"/>
    </xf>
    <xf numFmtId="0" fontId="36" fillId="0" borderId="183" xfId="7" applyFont="1" applyFill="1" applyBorder="1" applyAlignment="1">
      <alignment vertical="center"/>
    </xf>
    <xf numFmtId="0" fontId="36" fillId="2" borderId="23" xfId="7" applyFont="1" applyFill="1" applyBorder="1" applyAlignment="1">
      <alignment vertical="center"/>
    </xf>
    <xf numFmtId="0" fontId="36" fillId="0" borderId="169" xfId="7" applyFont="1" applyFill="1" applyBorder="1" applyAlignment="1">
      <alignment horizontal="center" vertical="center"/>
    </xf>
    <xf numFmtId="0" fontId="36" fillId="0" borderId="2" xfId="7" applyFont="1" applyBorder="1">
      <alignment vertical="center"/>
    </xf>
    <xf numFmtId="0" fontId="48" fillId="0" borderId="7" xfId="7" applyFont="1" applyBorder="1">
      <alignment vertical="center"/>
    </xf>
    <xf numFmtId="0" fontId="36" fillId="0" borderId="139" xfId="7" applyFont="1" applyBorder="1">
      <alignment vertical="center"/>
    </xf>
    <xf numFmtId="0" fontId="36" fillId="2" borderId="173" xfId="7" applyFont="1" applyFill="1" applyBorder="1">
      <alignment vertical="center"/>
    </xf>
    <xf numFmtId="0" fontId="36" fillId="0" borderId="184" xfId="7" applyFont="1" applyFill="1" applyBorder="1" applyAlignment="1">
      <alignment horizontal="center" vertical="center"/>
    </xf>
    <xf numFmtId="0" fontId="36" fillId="0" borderId="185" xfId="7" applyFont="1" applyBorder="1">
      <alignment vertical="center"/>
    </xf>
    <xf numFmtId="0" fontId="36" fillId="2" borderId="156" xfId="7" applyFont="1" applyFill="1" applyBorder="1">
      <alignment vertical="center"/>
    </xf>
    <xf numFmtId="0" fontId="36" fillId="2" borderId="169" xfId="7" applyFont="1" applyFill="1" applyBorder="1" applyAlignment="1">
      <alignment vertical="center"/>
    </xf>
    <xf numFmtId="0" fontId="36" fillId="2" borderId="42" xfId="7" applyFont="1" applyFill="1" applyBorder="1">
      <alignment vertical="center"/>
    </xf>
    <xf numFmtId="0" fontId="36" fillId="2" borderId="175" xfId="7" applyFont="1" applyFill="1" applyBorder="1" applyAlignment="1">
      <alignment vertical="center"/>
    </xf>
    <xf numFmtId="0" fontId="36" fillId="0" borderId="127" xfId="7" applyFont="1" applyBorder="1" applyAlignment="1">
      <alignment vertical="center" wrapText="1"/>
    </xf>
    <xf numFmtId="38" fontId="36" fillId="0" borderId="187" xfId="8" applyNumberFormat="1" applyFont="1" applyBorder="1">
      <alignment vertical="center"/>
    </xf>
    <xf numFmtId="0" fontId="36" fillId="0" borderId="187" xfId="7" applyFont="1" applyBorder="1" applyAlignment="1">
      <alignment horizontal="center" vertical="center"/>
    </xf>
    <xf numFmtId="0" fontId="36" fillId="0" borderId="187" xfId="7" applyFont="1" applyBorder="1">
      <alignment vertical="center"/>
    </xf>
    <xf numFmtId="0" fontId="36" fillId="0" borderId="189" xfId="7" applyFont="1" applyBorder="1">
      <alignment vertical="center"/>
    </xf>
    <xf numFmtId="0" fontId="36" fillId="2" borderId="170" xfId="7" applyFont="1" applyFill="1" applyBorder="1" applyAlignment="1">
      <alignment vertical="center" wrapText="1"/>
    </xf>
    <xf numFmtId="0" fontId="36" fillId="2" borderId="176" xfId="7" applyFont="1" applyFill="1" applyBorder="1" applyAlignment="1">
      <alignment vertical="center"/>
    </xf>
    <xf numFmtId="38" fontId="36" fillId="0" borderId="1" xfId="8" applyNumberFormat="1" applyFont="1" applyBorder="1">
      <alignment vertical="center"/>
    </xf>
    <xf numFmtId="0" fontId="36" fillId="0" borderId="185" xfId="7" applyFont="1" applyFill="1" applyBorder="1" applyAlignment="1">
      <alignment vertical="center"/>
    </xf>
    <xf numFmtId="0" fontId="36" fillId="2" borderId="177" xfId="7" applyFont="1" applyFill="1" applyBorder="1" applyAlignment="1">
      <alignment vertical="center"/>
    </xf>
    <xf numFmtId="38" fontId="36" fillId="0" borderId="7" xfId="8" applyNumberFormat="1" applyFont="1" applyBorder="1">
      <alignment vertical="center"/>
    </xf>
    <xf numFmtId="0" fontId="36" fillId="0" borderId="7" xfId="7" applyFont="1" applyBorder="1" applyAlignment="1">
      <alignment horizontal="center" vertical="center"/>
    </xf>
    <xf numFmtId="0" fontId="36" fillId="0" borderId="147" xfId="7" applyFont="1" applyBorder="1">
      <alignment vertical="center"/>
    </xf>
    <xf numFmtId="0" fontId="36" fillId="2" borderId="126" xfId="7" applyFont="1" applyFill="1" applyBorder="1" applyAlignment="1">
      <alignment vertical="center"/>
    </xf>
    <xf numFmtId="38" fontId="36" fillId="0" borderId="195" xfId="8" applyNumberFormat="1" applyFont="1" applyBorder="1">
      <alignment vertical="center"/>
    </xf>
    <xf numFmtId="0" fontId="36" fillId="0" borderId="195" xfId="7" applyFont="1" applyBorder="1" applyAlignment="1">
      <alignment horizontal="center" vertical="center"/>
    </xf>
    <xf numFmtId="0" fontId="36" fillId="0" borderId="195" xfId="7" applyFont="1" applyBorder="1">
      <alignment vertical="center"/>
    </xf>
    <xf numFmtId="0" fontId="36" fillId="0" borderId="196" xfId="7" applyFont="1" applyBorder="1">
      <alignment vertical="center"/>
    </xf>
    <xf numFmtId="0" fontId="36" fillId="0" borderId="1" xfId="7" applyFont="1" applyBorder="1" applyAlignment="1">
      <alignment horizontal="center" vertical="center"/>
    </xf>
    <xf numFmtId="0" fontId="36" fillId="0" borderId="155" xfId="7" applyFont="1" applyBorder="1" applyAlignment="1">
      <alignment horizontal="left" vertical="center" wrapText="1"/>
    </xf>
    <xf numFmtId="0" fontId="36" fillId="0" borderId="21" xfId="7" applyFont="1" applyBorder="1" applyAlignment="1">
      <alignment vertical="center" wrapText="1"/>
    </xf>
    <xf numFmtId="0" fontId="36" fillId="0" borderId="154" xfId="7" applyFont="1" applyBorder="1" applyAlignment="1">
      <alignment horizontal="left" vertical="center" wrapText="1"/>
    </xf>
    <xf numFmtId="0" fontId="36" fillId="0" borderId="127" xfId="7" applyFont="1" applyBorder="1" applyAlignment="1">
      <alignment horizontal="left" vertical="center" wrapText="1"/>
    </xf>
    <xf numFmtId="0" fontId="36" fillId="0" borderId="52" xfId="7" quotePrefix="1" applyFont="1" applyBorder="1" applyAlignment="1">
      <alignment vertical="center" wrapText="1"/>
    </xf>
    <xf numFmtId="0" fontId="36" fillId="2" borderId="130" xfId="7" applyFont="1" applyFill="1" applyBorder="1" applyAlignment="1">
      <alignment vertical="center" wrapText="1"/>
    </xf>
    <xf numFmtId="38" fontId="36" fillId="0" borderId="15" xfId="8" applyNumberFormat="1" applyFont="1" applyBorder="1">
      <alignment vertical="center"/>
    </xf>
    <xf numFmtId="0" fontId="36" fillId="0" borderId="15" xfId="7" applyFont="1" applyBorder="1" applyAlignment="1">
      <alignment horizontal="center" vertical="center"/>
    </xf>
    <xf numFmtId="0" fontId="28" fillId="0" borderId="73" xfId="0" applyFont="1" applyFill="1" applyBorder="1" applyAlignment="1">
      <alignment vertical="center" wrapText="1"/>
    </xf>
    <xf numFmtId="0" fontId="28" fillId="0" borderId="73" xfId="5" applyFont="1" applyFill="1" applyBorder="1" applyAlignment="1">
      <alignment vertical="center" wrapText="1" shrinkToFit="1"/>
    </xf>
    <xf numFmtId="0" fontId="15" fillId="6" borderId="165" xfId="0" applyFont="1" applyFill="1" applyBorder="1" applyAlignment="1">
      <alignment vertical="center"/>
    </xf>
    <xf numFmtId="0" fontId="38" fillId="6" borderId="165" xfId="0" applyFont="1" applyFill="1" applyBorder="1" applyAlignment="1">
      <alignment horizontal="left" vertical="center" wrapText="1"/>
    </xf>
    <xf numFmtId="0" fontId="15" fillId="6" borderId="165" xfId="0" applyFont="1" applyFill="1" applyBorder="1" applyAlignment="1">
      <alignment vertical="center" wrapText="1"/>
    </xf>
    <xf numFmtId="0" fontId="15" fillId="6" borderId="166" xfId="0" applyFont="1" applyFill="1" applyBorder="1" applyAlignment="1">
      <alignment vertical="center" wrapText="1"/>
    </xf>
    <xf numFmtId="0" fontId="16" fillId="6" borderId="165" xfId="0" applyFont="1" applyFill="1" applyBorder="1" applyAlignment="1">
      <alignment horizontal="center" vertical="center" wrapText="1"/>
    </xf>
    <xf numFmtId="0" fontId="16" fillId="6" borderId="88" xfId="0" applyFont="1" applyFill="1" applyBorder="1" applyAlignment="1">
      <alignment horizontal="center" vertical="center" wrapText="1"/>
    </xf>
    <xf numFmtId="0" fontId="20" fillId="6" borderId="165" xfId="0" applyFont="1" applyFill="1" applyBorder="1" applyAlignment="1">
      <alignment vertical="center" wrapText="1"/>
    </xf>
    <xf numFmtId="0" fontId="15" fillId="6" borderId="168" xfId="0" applyFont="1" applyFill="1" applyBorder="1" applyAlignment="1">
      <alignment vertical="center" wrapText="1"/>
    </xf>
    <xf numFmtId="0" fontId="15" fillId="3" borderId="166" xfId="0" applyFont="1" applyFill="1" applyBorder="1" applyAlignment="1">
      <alignment vertical="center"/>
    </xf>
    <xf numFmtId="0" fontId="20" fillId="0" borderId="165" xfId="0" applyFont="1" applyFill="1" applyBorder="1" applyAlignment="1">
      <alignment vertical="center" wrapText="1"/>
    </xf>
    <xf numFmtId="0" fontId="16" fillId="3" borderId="166" xfId="0" applyFont="1" applyFill="1" applyBorder="1" applyAlignment="1">
      <alignment horizontal="center" vertical="center" wrapText="1"/>
    </xf>
    <xf numFmtId="0" fontId="15" fillId="6" borderId="165" xfId="0" applyFont="1" applyFill="1" applyBorder="1" applyAlignment="1">
      <alignment horizontal="center" vertical="center" wrapText="1"/>
    </xf>
    <xf numFmtId="0" fontId="15" fillId="0" borderId="166" xfId="0" applyFont="1" applyFill="1" applyBorder="1" applyAlignment="1">
      <alignment vertical="center"/>
    </xf>
    <xf numFmtId="0" fontId="15" fillId="0" borderId="168" xfId="0" applyFont="1" applyFill="1" applyBorder="1" applyAlignment="1">
      <alignment vertical="center" wrapText="1"/>
    </xf>
    <xf numFmtId="0" fontId="28" fillId="0" borderId="165" xfId="0" applyFont="1" applyFill="1" applyBorder="1" applyAlignment="1">
      <alignment horizontal="center" vertical="center" wrapText="1"/>
    </xf>
    <xf numFmtId="0" fontId="28" fillId="0" borderId="152" xfId="7" applyFont="1" applyFill="1" applyBorder="1" applyAlignment="1">
      <alignment vertical="center" wrapText="1"/>
    </xf>
    <xf numFmtId="0" fontId="28" fillId="0" borderId="68" xfId="7" applyFont="1" applyBorder="1" applyAlignment="1">
      <alignment vertical="center" wrapText="1"/>
    </xf>
    <xf numFmtId="0" fontId="28" fillId="0" borderId="37" xfId="0" applyFont="1" applyFill="1" applyBorder="1" applyAlignment="1">
      <alignment horizontal="center" vertical="center" wrapText="1"/>
    </xf>
    <xf numFmtId="0" fontId="28" fillId="0" borderId="79" xfId="0" applyFont="1" applyFill="1" applyBorder="1" applyAlignment="1">
      <alignment vertical="center" wrapText="1"/>
    </xf>
    <xf numFmtId="0" fontId="46" fillId="0" borderId="0" xfId="9" applyFont="1" applyAlignment="1">
      <alignment horizontal="distributed" vertical="center" indent="1"/>
    </xf>
    <xf numFmtId="0" fontId="15" fillId="4" borderId="6"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3" borderId="15"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5" fillId="11" borderId="6"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1" borderId="1" xfId="0" applyFont="1" applyFill="1" applyBorder="1" applyAlignment="1">
      <alignment horizontal="center" vertical="center"/>
    </xf>
    <xf numFmtId="0" fontId="15" fillId="0" borderId="0"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38" fillId="4" borderId="6" xfId="3" applyFont="1" applyFill="1" applyBorder="1" applyAlignment="1">
      <alignment horizontal="center" vertical="center" wrapText="1"/>
    </xf>
    <xf numFmtId="0" fontId="38" fillId="4" borderId="1" xfId="3" applyFont="1" applyFill="1" applyBorder="1" applyAlignment="1">
      <alignment horizontal="center" vertical="center" wrapText="1"/>
    </xf>
    <xf numFmtId="0" fontId="13" fillId="0" borderId="0" xfId="0" applyFont="1" applyAlignment="1">
      <alignment horizontal="distributed" vertical="center" indent="1"/>
    </xf>
    <xf numFmtId="0" fontId="15" fillId="3" borderId="15" xfId="0" applyFont="1" applyFill="1" applyBorder="1" applyAlignment="1">
      <alignment vertical="center" wrapText="1"/>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6" fillId="3" borderId="78" xfId="0" applyFont="1" applyFill="1" applyBorder="1" applyAlignment="1">
      <alignment horizontal="center" vertical="center" wrapText="1"/>
    </xf>
    <xf numFmtId="0" fontId="16" fillId="3" borderId="79" xfId="0" applyFont="1" applyFill="1" applyBorder="1" applyAlignment="1">
      <alignment horizontal="center" vertical="center" wrapText="1"/>
    </xf>
    <xf numFmtId="0" fontId="16" fillId="3" borderId="80" xfId="0" applyFont="1" applyFill="1" applyBorder="1" applyAlignment="1">
      <alignment horizontal="center" vertical="center" wrapText="1"/>
    </xf>
    <xf numFmtId="0" fontId="15" fillId="3" borderId="1" xfId="0" applyFont="1" applyFill="1" applyBorder="1" applyAlignment="1">
      <alignment vertical="center" wrapText="1"/>
    </xf>
    <xf numFmtId="0" fontId="16" fillId="0" borderId="78" xfId="0" applyFont="1" applyFill="1" applyBorder="1" applyAlignment="1">
      <alignment horizontal="center" vertical="center" wrapText="1"/>
    </xf>
    <xf numFmtId="0" fontId="16" fillId="0" borderId="79" xfId="0" applyFont="1" applyFill="1" applyBorder="1" applyAlignment="1">
      <alignment horizontal="center" vertical="center" wrapText="1"/>
    </xf>
    <xf numFmtId="0" fontId="16" fillId="3" borderId="82"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0" borderId="82" xfId="0" applyFont="1" applyFill="1" applyBorder="1" applyAlignment="1">
      <alignment horizontal="center" vertical="center" wrapText="1"/>
    </xf>
    <xf numFmtId="0" fontId="15" fillId="0" borderId="0" xfId="0" applyFont="1" applyFill="1" applyAlignment="1">
      <alignment vertical="center" wrapText="1"/>
    </xf>
    <xf numFmtId="0" fontId="16" fillId="0" borderId="78" xfId="0" applyFont="1" applyFill="1" applyBorder="1" applyAlignment="1">
      <alignment vertical="center" wrapText="1"/>
    </xf>
    <xf numFmtId="0" fontId="15" fillId="3" borderId="19" xfId="0" applyFont="1" applyFill="1" applyBorder="1" applyAlignment="1">
      <alignment vertical="center" wrapText="1"/>
    </xf>
    <xf numFmtId="0" fontId="15" fillId="3" borderId="24" xfId="0" applyFont="1" applyFill="1" applyBorder="1" applyAlignment="1">
      <alignment vertical="center" wrapText="1"/>
    </xf>
    <xf numFmtId="0" fontId="15" fillId="0" borderId="15" xfId="0" applyFont="1" applyFill="1" applyBorder="1" applyAlignment="1">
      <alignment vertical="center" wrapText="1"/>
    </xf>
    <xf numFmtId="0" fontId="15" fillId="0" borderId="0" xfId="0" applyFont="1" applyFill="1" applyBorder="1" applyAlignment="1">
      <alignment vertical="center" wrapText="1"/>
    </xf>
    <xf numFmtId="0" fontId="15" fillId="0" borderId="7" xfId="0" applyFont="1" applyBorder="1" applyAlignment="1">
      <alignment vertical="center" wrapText="1"/>
    </xf>
    <xf numFmtId="0" fontId="15" fillId="3" borderId="10"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0" borderId="1" xfId="0" applyFont="1" applyFill="1" applyBorder="1" applyAlignment="1">
      <alignment vertical="center" wrapText="1"/>
    </xf>
    <xf numFmtId="0" fontId="15" fillId="3" borderId="5" xfId="0" applyFont="1" applyFill="1" applyBorder="1" applyAlignment="1">
      <alignment horizontal="center" vertical="center" wrapText="1"/>
    </xf>
    <xf numFmtId="0" fontId="15" fillId="0" borderId="15" xfId="0" applyFont="1" applyBorder="1" applyAlignment="1">
      <alignment horizontal="left" vertical="center" wrapText="1"/>
    </xf>
    <xf numFmtId="0" fontId="17" fillId="3" borderId="0" xfId="0" applyFont="1" applyFill="1" applyBorder="1" applyAlignment="1">
      <alignment vertical="center" wrapText="1"/>
    </xf>
    <xf numFmtId="0" fontId="15" fillId="0" borderId="24" xfId="0" applyFont="1" applyBorder="1" applyAlignment="1">
      <alignment vertical="center" wrapText="1"/>
    </xf>
    <xf numFmtId="0" fontId="15" fillId="0" borderId="20" xfId="0" applyFont="1" applyBorder="1" applyAlignment="1">
      <alignment vertical="center" wrapText="1"/>
    </xf>
    <xf numFmtId="0" fontId="15" fillId="3" borderId="20" xfId="0" applyFont="1" applyFill="1" applyBorder="1" applyAlignment="1">
      <alignment vertical="center" wrapText="1"/>
    </xf>
    <xf numFmtId="0" fontId="15" fillId="0" borderId="19" xfId="0" applyFont="1" applyBorder="1" applyAlignment="1">
      <alignment vertical="center" wrapText="1"/>
    </xf>
    <xf numFmtId="0" fontId="17" fillId="3" borderId="1" xfId="0" applyFont="1" applyFill="1" applyBorder="1" applyAlignment="1">
      <alignment vertical="center" wrapText="1"/>
    </xf>
    <xf numFmtId="0" fontId="16" fillId="0" borderId="80" xfId="0" applyFont="1" applyFill="1" applyBorder="1" applyAlignment="1">
      <alignment horizontal="center" vertical="center" wrapText="1"/>
    </xf>
    <xf numFmtId="0" fontId="15" fillId="0" borderId="7" xfId="0" applyFont="1" applyFill="1" applyBorder="1" applyAlignment="1">
      <alignment vertical="center" wrapText="1"/>
    </xf>
    <xf numFmtId="0" fontId="4" fillId="0" borderId="19" xfId="3" applyFont="1" applyBorder="1" applyAlignment="1" applyProtection="1">
      <alignment horizontal="center" vertical="center"/>
    </xf>
    <xf numFmtId="0" fontId="4" fillId="0" borderId="15" xfId="3" applyFont="1" applyBorder="1" applyAlignment="1" applyProtection="1">
      <alignment horizontal="center" vertical="center"/>
    </xf>
    <xf numFmtId="0" fontId="4" fillId="0" borderId="52" xfId="3" applyFont="1" applyBorder="1" applyAlignment="1" applyProtection="1">
      <alignment horizontal="center" vertical="center"/>
    </xf>
    <xf numFmtId="0" fontId="4" fillId="0" borderId="25" xfId="3" applyFont="1" applyBorder="1" applyAlignment="1" applyProtection="1">
      <alignment horizontal="center" vertical="center"/>
    </xf>
    <xf numFmtId="0" fontId="4" fillId="0" borderId="28" xfId="3" applyFont="1" applyBorder="1" applyAlignment="1" applyProtection="1">
      <alignment horizontal="center" vertical="center"/>
    </xf>
    <xf numFmtId="0" fontId="4" fillId="0" borderId="14" xfId="3" applyFont="1" applyBorder="1" applyAlignment="1" applyProtection="1">
      <alignment horizontal="center" vertical="center"/>
    </xf>
    <xf numFmtId="0" fontId="15" fillId="0" borderId="109" xfId="6" applyFont="1" applyBorder="1" applyAlignment="1">
      <alignment vertical="center"/>
    </xf>
    <xf numFmtId="0" fontId="20" fillId="0" borderId="109" xfId="6" applyFont="1" applyBorder="1" applyAlignment="1">
      <alignment vertical="center" wrapText="1"/>
    </xf>
    <xf numFmtId="0" fontId="36" fillId="0" borderId="28" xfId="7" applyFont="1" applyBorder="1" applyAlignment="1">
      <alignment vertical="center" wrapText="1"/>
    </xf>
    <xf numFmtId="0" fontId="36" fillId="0" borderId="28" xfId="7" applyFont="1" applyFill="1" applyBorder="1" applyAlignment="1">
      <alignment vertical="center"/>
    </xf>
    <xf numFmtId="38" fontId="36" fillId="0" borderId="52" xfId="8" applyNumberFormat="1" applyFont="1" applyBorder="1" applyAlignment="1">
      <alignment horizontal="right" vertical="center"/>
    </xf>
    <xf numFmtId="38" fontId="36" fillId="0" borderId="25" xfId="8" applyNumberFormat="1" applyFont="1" applyFill="1" applyBorder="1" applyAlignment="1">
      <alignment horizontal="center" vertical="center"/>
    </xf>
    <xf numFmtId="0" fontId="36" fillId="2" borderId="139" xfId="7" applyFont="1" applyFill="1" applyBorder="1" applyAlignment="1">
      <alignment horizontal="center" vertical="center"/>
    </xf>
    <xf numFmtId="0" fontId="36" fillId="2" borderId="141" xfId="7" applyFont="1" applyFill="1" applyBorder="1" applyAlignment="1">
      <alignment horizontal="center" vertical="center"/>
    </xf>
    <xf numFmtId="0" fontId="5" fillId="0" borderId="2" xfId="7" applyFont="1" applyBorder="1" applyAlignment="1">
      <alignment vertical="center"/>
    </xf>
    <xf numFmtId="0" fontId="36" fillId="0" borderId="8" xfId="7" applyFont="1" applyBorder="1" applyAlignment="1">
      <alignment vertical="center"/>
    </xf>
    <xf numFmtId="0" fontId="36" fillId="0" borderId="94" xfId="7" applyFont="1" applyBorder="1" applyAlignment="1">
      <alignment vertical="center"/>
    </xf>
    <xf numFmtId="0" fontId="36" fillId="0" borderId="52" xfId="7" applyFont="1" applyBorder="1" applyAlignment="1">
      <alignment horizontal="center" vertical="center"/>
    </xf>
    <xf numFmtId="0" fontId="36" fillId="2" borderId="25" xfId="7" applyFont="1" applyFill="1" applyBorder="1" applyAlignment="1">
      <alignment vertical="center"/>
    </xf>
    <xf numFmtId="0" fontId="36" fillId="0" borderId="134" xfId="7" applyFont="1" applyBorder="1" applyAlignment="1">
      <alignment horizontal="center" vertical="center"/>
    </xf>
    <xf numFmtId="0" fontId="36" fillId="0" borderId="142" xfId="7" applyFont="1" applyBorder="1" applyAlignment="1">
      <alignment horizontal="center" vertical="center"/>
    </xf>
    <xf numFmtId="0" fontId="5" fillId="0" borderId="16" xfId="7" applyFont="1" applyBorder="1" applyAlignment="1">
      <alignment vertical="center"/>
    </xf>
    <xf numFmtId="0" fontId="36" fillId="2" borderId="142" xfId="7" applyFont="1" applyFill="1" applyBorder="1" applyAlignment="1">
      <alignment horizontal="center" vertical="center"/>
    </xf>
    <xf numFmtId="38" fontId="36" fillId="2" borderId="52" xfId="8" applyNumberFormat="1" applyFont="1" applyFill="1" applyBorder="1" applyAlignment="1">
      <alignment vertical="center"/>
    </xf>
    <xf numFmtId="0" fontId="36" fillId="0" borderId="72" xfId="7" applyFont="1" applyBorder="1" applyAlignment="1">
      <alignment horizontal="center" vertical="center"/>
    </xf>
    <xf numFmtId="0" fontId="36" fillId="0" borderId="22" xfId="7" applyFont="1" applyFill="1" applyBorder="1" applyAlignment="1">
      <alignment horizontal="center" vertical="center"/>
    </xf>
    <xf numFmtId="0" fontId="5" fillId="0" borderId="28" xfId="7" applyFont="1" applyBorder="1" applyAlignment="1">
      <alignment vertical="center"/>
    </xf>
    <xf numFmtId="0" fontId="5" fillId="0" borderId="8" xfId="7" applyFont="1" applyBorder="1" applyAlignment="1">
      <alignment vertical="center"/>
    </xf>
    <xf numFmtId="0" fontId="36" fillId="0" borderId="139" xfId="7" applyFont="1" applyBorder="1" applyAlignment="1">
      <alignment horizontal="center" vertical="center"/>
    </xf>
    <xf numFmtId="0" fontId="36" fillId="0" borderId="141" xfId="7" applyFont="1" applyBorder="1" applyAlignment="1">
      <alignment horizontal="center" vertical="center"/>
    </xf>
    <xf numFmtId="0" fontId="36" fillId="0" borderId="72" xfId="7" applyFont="1" applyBorder="1" applyAlignment="1">
      <alignment vertical="center"/>
    </xf>
    <xf numFmtId="0" fontId="36" fillId="0" borderId="21" xfId="7" applyFont="1" applyBorder="1" applyAlignment="1">
      <alignment vertical="center"/>
    </xf>
    <xf numFmtId="0" fontId="36" fillId="0" borderId="22" xfId="7" applyFont="1" applyBorder="1" applyAlignment="1">
      <alignment vertical="center"/>
    </xf>
    <xf numFmtId="38" fontId="36" fillId="0" borderId="24" xfId="8" applyNumberFormat="1" applyFont="1" applyFill="1" applyBorder="1" applyAlignment="1">
      <alignment horizontal="center" vertical="center"/>
    </xf>
    <xf numFmtId="0" fontId="36" fillId="14" borderId="22" xfId="7" applyFont="1" applyFill="1" applyBorder="1" applyAlignment="1">
      <alignment horizontal="center" vertical="center"/>
    </xf>
    <xf numFmtId="0" fontId="5" fillId="0" borderId="132" xfId="7" applyFont="1" applyBorder="1" applyAlignment="1">
      <alignment horizontal="center" vertical="center"/>
    </xf>
    <xf numFmtId="0" fontId="36" fillId="0" borderId="18" xfId="7" applyFont="1" applyBorder="1" applyAlignment="1">
      <alignment vertical="center"/>
    </xf>
    <xf numFmtId="38" fontId="36" fillId="0" borderId="22" xfId="8" applyNumberFormat="1" applyFont="1" applyBorder="1" applyAlignment="1">
      <alignment horizontal="right" vertical="center"/>
    </xf>
    <xf numFmtId="0" fontId="36" fillId="13" borderId="72" xfId="7" applyFont="1" applyFill="1" applyBorder="1" applyAlignment="1">
      <alignment horizontal="center" vertical="center"/>
    </xf>
    <xf numFmtId="0" fontId="36" fillId="13" borderId="22" xfId="7" applyFont="1" applyFill="1" applyBorder="1" applyAlignment="1">
      <alignment horizontal="center" vertical="center"/>
    </xf>
    <xf numFmtId="38" fontId="36" fillId="13" borderId="52" xfId="8" applyNumberFormat="1" applyFont="1" applyFill="1" applyBorder="1" applyAlignment="1">
      <alignment horizontal="center" vertical="center"/>
    </xf>
    <xf numFmtId="0" fontId="5" fillId="0" borderId="79" xfId="7" applyFont="1" applyBorder="1" applyAlignment="1">
      <alignment vertical="center"/>
    </xf>
    <xf numFmtId="0" fontId="36" fillId="0" borderId="52" xfId="7" applyFont="1" applyBorder="1" applyAlignment="1">
      <alignment vertical="center"/>
    </xf>
    <xf numFmtId="0" fontId="36" fillId="0" borderId="67" xfId="7" applyFont="1" applyFill="1" applyBorder="1" applyAlignment="1">
      <alignment vertical="center"/>
    </xf>
    <xf numFmtId="0" fontId="36" fillId="2" borderId="26" xfId="7" applyFont="1" applyFill="1" applyBorder="1" applyAlignment="1">
      <alignment vertical="center"/>
    </xf>
    <xf numFmtId="0" fontId="5" fillId="0" borderId="146" xfId="7" applyFont="1" applyBorder="1" applyAlignment="1">
      <alignment horizontal="center" vertical="center"/>
    </xf>
    <xf numFmtId="0" fontId="36" fillId="0" borderId="52" xfId="7" applyFont="1" applyFill="1" applyBorder="1" applyAlignment="1">
      <alignment horizontal="center" vertical="center"/>
    </xf>
    <xf numFmtId="0" fontId="36" fillId="0" borderId="67" xfId="7" applyFont="1" applyFill="1" applyBorder="1" applyAlignment="1">
      <alignment horizontal="center" vertical="center"/>
    </xf>
    <xf numFmtId="38" fontId="36" fillId="2" borderId="22" xfId="8" applyNumberFormat="1" applyFont="1" applyFill="1" applyBorder="1" applyAlignment="1">
      <alignment horizontal="center" vertical="center"/>
    </xf>
    <xf numFmtId="38" fontId="36" fillId="0" borderId="22" xfId="8" applyNumberFormat="1" applyFont="1" applyBorder="1" applyAlignment="1">
      <alignment horizontal="center" vertical="center"/>
    </xf>
    <xf numFmtId="0" fontId="5" fillId="0" borderId="52" xfId="7" applyFont="1" applyBorder="1" applyAlignment="1">
      <alignment vertical="center"/>
    </xf>
    <xf numFmtId="0" fontId="36" fillId="0" borderId="22" xfId="7" applyFont="1" applyBorder="1" applyAlignment="1">
      <alignment horizontal="center" vertical="center"/>
    </xf>
    <xf numFmtId="0" fontId="36" fillId="2" borderId="25" xfId="7" applyFont="1" applyFill="1" applyBorder="1" applyAlignment="1">
      <alignment horizontal="center" vertical="center"/>
    </xf>
    <xf numFmtId="0" fontId="36" fillId="0" borderId="111" xfId="7" applyFont="1" applyBorder="1" applyAlignment="1">
      <alignment horizontal="center" vertical="center"/>
    </xf>
    <xf numFmtId="0" fontId="5" fillId="0" borderId="111" xfId="7" applyFont="1" applyBorder="1" applyAlignment="1">
      <alignment horizontal="center" vertical="center"/>
    </xf>
    <xf numFmtId="0" fontId="36" fillId="0" borderId="52" xfId="7" applyFont="1" applyBorder="1" applyAlignment="1">
      <alignment vertical="center" wrapText="1"/>
    </xf>
    <xf numFmtId="0" fontId="36" fillId="0" borderId="123" xfId="7" applyFont="1" applyBorder="1" applyAlignment="1">
      <alignment vertical="center"/>
    </xf>
    <xf numFmtId="0" fontId="5" fillId="0" borderId="125" xfId="7" applyFont="1" applyBorder="1" applyAlignment="1">
      <alignment horizontal="center" vertical="center"/>
    </xf>
    <xf numFmtId="0" fontId="36" fillId="0" borderId="139" xfId="7" applyFont="1" applyBorder="1" applyAlignment="1">
      <alignment vertical="center"/>
    </xf>
    <xf numFmtId="0" fontId="5" fillId="0" borderId="141" xfId="7" applyFont="1" applyBorder="1" applyAlignment="1">
      <alignment vertical="center"/>
    </xf>
    <xf numFmtId="0" fontId="5" fillId="0" borderId="147" xfId="7" applyFont="1" applyBorder="1" applyAlignment="1">
      <alignment vertical="center"/>
    </xf>
    <xf numFmtId="0" fontId="36" fillId="0" borderId="72" xfId="7" applyFont="1" applyFill="1" applyBorder="1" applyAlignment="1">
      <alignment vertical="center" wrapText="1"/>
    </xf>
    <xf numFmtId="0" fontId="36" fillId="0" borderId="22" xfId="7" applyFont="1" applyBorder="1" applyAlignment="1">
      <alignment horizontal="left" vertical="center"/>
    </xf>
    <xf numFmtId="0" fontId="36" fillId="0" borderId="21" xfId="7" applyFont="1" applyBorder="1" applyAlignment="1">
      <alignment horizontal="center" vertical="center"/>
    </xf>
    <xf numFmtId="0" fontId="36" fillId="0" borderId="123" xfId="7" applyFont="1" applyFill="1" applyBorder="1" applyAlignment="1">
      <alignment vertical="center" wrapText="1"/>
    </xf>
    <xf numFmtId="0" fontId="36" fillId="0" borderId="12" xfId="7" applyFont="1" applyFill="1" applyBorder="1" applyAlignment="1">
      <alignment vertical="center" wrapText="1"/>
    </xf>
    <xf numFmtId="0" fontId="36" fillId="2" borderId="24" xfId="7" applyFont="1" applyFill="1" applyBorder="1" applyAlignment="1">
      <alignment vertical="center"/>
    </xf>
    <xf numFmtId="0" fontId="5" fillId="0" borderId="134" xfId="7" applyFont="1" applyBorder="1" applyAlignment="1">
      <alignment horizontal="center" vertical="center"/>
    </xf>
    <xf numFmtId="38" fontId="36" fillId="0" borderId="52" xfId="8" applyNumberFormat="1" applyFont="1" applyFill="1" applyBorder="1" applyAlignment="1">
      <alignment horizontal="center" vertical="center"/>
    </xf>
    <xf numFmtId="0" fontId="36" fillId="0" borderId="16" xfId="7" applyFont="1" applyFill="1" applyBorder="1" applyAlignment="1">
      <alignment vertical="center"/>
    </xf>
    <xf numFmtId="0" fontId="5" fillId="0" borderId="88" xfId="7" applyFont="1" applyBorder="1" applyAlignment="1">
      <alignment vertical="center"/>
    </xf>
    <xf numFmtId="0" fontId="36" fillId="13" borderId="52" xfId="7" applyFont="1" applyFill="1" applyBorder="1" applyAlignment="1">
      <alignment horizontal="center" vertical="center"/>
    </xf>
    <xf numFmtId="0" fontId="36" fillId="13" borderId="67" xfId="7" applyFont="1" applyFill="1" applyBorder="1" applyAlignment="1">
      <alignment horizontal="center" vertical="center"/>
    </xf>
    <xf numFmtId="0" fontId="36" fillId="2" borderId="143" xfId="7" applyFont="1" applyFill="1" applyBorder="1" applyAlignment="1">
      <alignment horizontal="center" vertical="center"/>
    </xf>
    <xf numFmtId="38" fontId="36" fillId="2" borderId="67" xfId="8" applyNumberFormat="1" applyFont="1" applyFill="1" applyBorder="1" applyAlignment="1">
      <alignment horizontal="center" vertical="center"/>
    </xf>
    <xf numFmtId="38" fontId="36" fillId="0" borderId="82" xfId="8" applyNumberFormat="1" applyFont="1" applyBorder="1" applyAlignment="1">
      <alignment horizontal="center" vertical="center"/>
    </xf>
    <xf numFmtId="0" fontId="36" fillId="0" borderId="158" xfId="7" applyFont="1" applyBorder="1" applyAlignment="1">
      <alignment horizontal="center" vertical="center"/>
    </xf>
    <xf numFmtId="0" fontId="36" fillId="0" borderId="124" xfId="7" applyFont="1" applyBorder="1" applyAlignment="1">
      <alignment vertical="center"/>
    </xf>
    <xf numFmtId="0" fontId="15" fillId="4" borderId="0" xfId="0" applyFont="1" applyFill="1" applyBorder="1" applyAlignment="1">
      <alignment horizontal="center" vertical="center" wrapText="1"/>
    </xf>
    <xf numFmtId="0" fontId="17" fillId="0" borderId="0" xfId="0" applyFont="1" applyFill="1" applyBorder="1" applyAlignment="1">
      <alignment vertical="center" wrapText="1"/>
    </xf>
    <xf numFmtId="0" fontId="15" fillId="11" borderId="0" xfId="0" applyFont="1" applyFill="1" applyBorder="1" applyAlignment="1">
      <alignment horizontal="center" vertical="center"/>
    </xf>
    <xf numFmtId="0" fontId="15" fillId="0" borderId="4" xfId="0" applyFont="1" applyBorder="1"/>
    <xf numFmtId="0" fontId="36" fillId="0" borderId="140" xfId="7" applyFont="1" applyBorder="1" applyAlignment="1">
      <alignment vertical="center"/>
    </xf>
    <xf numFmtId="0" fontId="36" fillId="0" borderId="141" xfId="7" applyFont="1" applyBorder="1" applyAlignment="1">
      <alignment vertical="center"/>
    </xf>
    <xf numFmtId="0" fontId="36" fillId="0" borderId="147" xfId="7" applyFont="1" applyBorder="1" applyAlignment="1">
      <alignment vertical="center"/>
    </xf>
    <xf numFmtId="0" fontId="28" fillId="0" borderId="13" xfId="7" applyFont="1" applyBorder="1" applyAlignment="1">
      <alignment horizontal="left" vertical="center" wrapText="1"/>
    </xf>
    <xf numFmtId="0" fontId="28" fillId="0" borderId="52" xfId="7" applyFont="1" applyFill="1" applyBorder="1" applyAlignment="1">
      <alignment vertical="center" wrapText="1"/>
    </xf>
    <xf numFmtId="38" fontId="28" fillId="0" borderId="0" xfId="8" applyNumberFormat="1" applyFont="1">
      <alignment vertical="center"/>
    </xf>
    <xf numFmtId="40" fontId="3" fillId="5" borderId="102" xfId="2" applyNumberFormat="1" applyFont="1" applyFill="1" applyBorder="1"/>
    <xf numFmtId="2" fontId="3" fillId="6" borderId="24" xfId="3" applyNumberFormat="1" applyFont="1" applyFill="1" applyBorder="1"/>
    <xf numFmtId="40" fontId="3" fillId="6" borderId="24" xfId="2" applyNumberFormat="1" applyFont="1" applyFill="1" applyBorder="1"/>
    <xf numFmtId="2" fontId="3" fillId="6" borderId="108" xfId="3" applyNumberFormat="1" applyFont="1" applyFill="1" applyBorder="1"/>
    <xf numFmtId="2" fontId="3" fillId="6" borderId="57" xfId="3" applyNumberFormat="1" applyFont="1" applyFill="1" applyBorder="1"/>
    <xf numFmtId="40" fontId="3" fillId="6" borderId="108" xfId="2" applyNumberFormat="1" applyFont="1" applyFill="1" applyBorder="1"/>
    <xf numFmtId="40" fontId="3" fillId="6" borderId="57" xfId="2" applyNumberFormat="1" applyFont="1" applyFill="1" applyBorder="1"/>
    <xf numFmtId="40" fontId="3" fillId="5" borderId="24" xfId="3" applyNumberFormat="1" applyFont="1" applyFill="1" applyBorder="1" applyAlignment="1">
      <alignment horizontal="right"/>
    </xf>
    <xf numFmtId="40" fontId="3" fillId="5" borderId="19" xfId="3" applyNumberFormat="1" applyFont="1" applyFill="1" applyBorder="1" applyAlignment="1">
      <alignment horizontal="right"/>
    </xf>
    <xf numFmtId="40" fontId="3" fillId="5" borderId="102" xfId="3" applyNumberFormat="1" applyFont="1" applyFill="1" applyBorder="1" applyAlignment="1">
      <alignment horizontal="right"/>
    </xf>
    <xf numFmtId="40" fontId="3" fillId="5" borderId="101" xfId="3" applyNumberFormat="1" applyFont="1" applyFill="1" applyBorder="1" applyAlignment="1">
      <alignment horizontal="right"/>
    </xf>
    <xf numFmtId="40" fontId="3" fillId="12" borderId="197" xfId="2" applyNumberFormat="1" applyFont="1" applyFill="1" applyBorder="1"/>
    <xf numFmtId="2" fontId="3" fillId="6" borderId="102" xfId="3" applyNumberFormat="1" applyFont="1" applyFill="1" applyBorder="1"/>
    <xf numFmtId="40" fontId="3" fillId="6" borderId="102" xfId="2" applyNumberFormat="1" applyFont="1" applyFill="1" applyBorder="1"/>
    <xf numFmtId="40" fontId="3" fillId="5" borderId="57" xfId="3" applyNumberFormat="1" applyFont="1" applyFill="1" applyBorder="1" applyAlignment="1">
      <alignment horizontal="right"/>
    </xf>
    <xf numFmtId="40" fontId="3" fillId="5" borderId="108" xfId="3" applyNumberFormat="1" applyFont="1" applyFill="1" applyBorder="1" applyAlignment="1">
      <alignment horizontal="right"/>
    </xf>
    <xf numFmtId="40" fontId="3" fillId="5" borderId="110" xfId="3" applyNumberFormat="1" applyFont="1" applyFill="1" applyBorder="1" applyAlignment="1">
      <alignment horizontal="right"/>
    </xf>
    <xf numFmtId="40" fontId="3" fillId="5" borderId="107" xfId="2" applyNumberFormat="1" applyFont="1" applyFill="1" applyBorder="1"/>
    <xf numFmtId="40" fontId="3" fillId="12" borderId="198" xfId="2" applyNumberFormat="1" applyFont="1" applyFill="1" applyBorder="1"/>
    <xf numFmtId="40" fontId="3" fillId="0" borderId="99" xfId="2" applyNumberFormat="1" applyFont="1" applyBorder="1"/>
    <xf numFmtId="40" fontId="3" fillId="0" borderId="108" xfId="2" applyNumberFormat="1" applyFont="1" applyBorder="1"/>
    <xf numFmtId="40" fontId="3" fillId="5" borderId="99" xfId="2" applyNumberFormat="1" applyFont="1" applyFill="1" applyBorder="1"/>
    <xf numFmtId="38" fontId="3" fillId="6" borderId="57" xfId="2" applyFont="1" applyFill="1" applyBorder="1"/>
    <xf numFmtId="38" fontId="3" fillId="6" borderId="108" xfId="2" applyFont="1" applyFill="1" applyBorder="1"/>
    <xf numFmtId="38" fontId="3" fillId="5" borderId="57" xfId="3" applyNumberFormat="1" applyFont="1" applyFill="1" applyBorder="1" applyAlignment="1">
      <alignment horizontal="right"/>
    </xf>
    <xf numFmtId="38" fontId="3" fillId="5" borderId="108" xfId="3" applyNumberFormat="1" applyFont="1" applyFill="1" applyBorder="1" applyAlignment="1">
      <alignment horizontal="right"/>
    </xf>
    <xf numFmtId="38" fontId="3" fillId="5" borderId="56" xfId="3" applyNumberFormat="1" applyFont="1" applyFill="1" applyBorder="1" applyAlignment="1">
      <alignment horizontal="right"/>
    </xf>
    <xf numFmtId="38" fontId="3" fillId="5" borderId="99" xfId="3" applyNumberFormat="1" applyFont="1" applyFill="1" applyBorder="1" applyAlignment="1">
      <alignment horizontal="right"/>
    </xf>
    <xf numFmtId="0" fontId="50" fillId="0" borderId="0" xfId="10" applyFont="1">
      <alignment vertical="center"/>
    </xf>
    <xf numFmtId="0" fontId="53" fillId="0" borderId="0" xfId="10" applyFont="1">
      <alignment vertical="center"/>
    </xf>
    <xf numFmtId="0" fontId="54" fillId="0" borderId="0" xfId="10" applyFont="1">
      <alignment vertical="center"/>
    </xf>
    <xf numFmtId="0" fontId="55" fillId="0" borderId="0" xfId="10" applyFont="1">
      <alignment vertical="center"/>
    </xf>
    <xf numFmtId="0" fontId="56" fillId="0" borderId="0" xfId="10" applyFont="1" applyAlignment="1">
      <alignment horizontal="center" vertical="center"/>
    </xf>
    <xf numFmtId="0" fontId="57" fillId="0" borderId="0" xfId="10" applyFont="1" applyAlignment="1">
      <alignment horizontal="center" vertical="center"/>
    </xf>
    <xf numFmtId="0" fontId="58" fillId="0" borderId="0" xfId="10" applyFont="1">
      <alignment vertical="center"/>
    </xf>
    <xf numFmtId="0" fontId="5" fillId="0" borderId="0" xfId="10">
      <alignment vertical="center"/>
    </xf>
    <xf numFmtId="0" fontId="48" fillId="0" borderId="0" xfId="10" applyFont="1">
      <alignment vertical="center"/>
    </xf>
    <xf numFmtId="0" fontId="59" fillId="0" borderId="0" xfId="10" applyFont="1" applyAlignment="1">
      <alignment horizontal="center" vertical="center"/>
    </xf>
    <xf numFmtId="0" fontId="46" fillId="0" borderId="0" xfId="10" applyFont="1">
      <alignment vertical="center"/>
    </xf>
    <xf numFmtId="0" fontId="46" fillId="0" borderId="0" xfId="10" applyFont="1" applyAlignment="1">
      <alignment horizontal="justify" vertical="center"/>
    </xf>
    <xf numFmtId="0" fontId="4" fillId="0" borderId="0" xfId="10" applyFont="1" applyAlignment="1">
      <alignment horizontal="justify" vertical="center"/>
    </xf>
    <xf numFmtId="0" fontId="4" fillId="0" borderId="0" xfId="10" applyFont="1" applyAlignment="1">
      <alignment horizontal="justify" vertical="center" wrapText="1"/>
    </xf>
    <xf numFmtId="0" fontId="48" fillId="0" borderId="0" xfId="10" applyFont="1" applyAlignment="1">
      <alignment vertical="center" wrapText="1"/>
    </xf>
    <xf numFmtId="0" fontId="61" fillId="0" borderId="0" xfId="10" applyFont="1" applyAlignment="1">
      <alignment vertical="center" wrapText="1"/>
    </xf>
    <xf numFmtId="0" fontId="46" fillId="0" borderId="0" xfId="10" applyFont="1" applyAlignment="1">
      <alignment vertical="center" wrapText="1"/>
    </xf>
    <xf numFmtId="0" fontId="4" fillId="0" borderId="0" xfId="10" applyFont="1" applyAlignment="1">
      <alignment vertical="center" wrapText="1"/>
    </xf>
    <xf numFmtId="0" fontId="4" fillId="0" borderId="0" xfId="10" applyFont="1" applyAlignment="1">
      <alignment horizontal="right" vertical="center" wrapText="1"/>
    </xf>
    <xf numFmtId="0" fontId="48" fillId="0" borderId="0" xfId="10" applyFont="1" applyAlignment="1">
      <alignment horizontal="right" vertical="center" wrapText="1"/>
    </xf>
    <xf numFmtId="0" fontId="60" fillId="0" borderId="0" xfId="10" applyFont="1" applyAlignment="1">
      <alignment vertical="center" wrapText="1"/>
    </xf>
    <xf numFmtId="0" fontId="60" fillId="0" borderId="0" xfId="10" applyFont="1">
      <alignment vertical="center"/>
    </xf>
    <xf numFmtId="0" fontId="65" fillId="0" borderId="0" xfId="11" applyFont="1" applyAlignment="1">
      <alignment vertical="center" wrapText="1"/>
    </xf>
    <xf numFmtId="0" fontId="4" fillId="0" borderId="0" xfId="10" applyFont="1">
      <alignment vertical="center"/>
    </xf>
    <xf numFmtId="0" fontId="60" fillId="0" borderId="0" xfId="10" applyFont="1" applyAlignment="1">
      <alignment horizontal="right" vertical="center" wrapText="1"/>
    </xf>
    <xf numFmtId="0" fontId="60" fillId="0" borderId="0" xfId="10" applyFont="1" applyAlignment="1">
      <alignment horizontal="left" vertical="center"/>
    </xf>
    <xf numFmtId="0" fontId="60" fillId="0" borderId="0" xfId="10" applyFont="1" applyAlignment="1">
      <alignment vertical="top" wrapText="1"/>
    </xf>
    <xf numFmtId="0" fontId="66" fillId="0" borderId="0" xfId="10" applyFont="1" applyAlignment="1">
      <alignment horizontal="justify" vertical="center"/>
    </xf>
    <xf numFmtId="0" fontId="68" fillId="0" borderId="0" xfId="10" applyFont="1" applyAlignment="1">
      <alignment horizontal="center" vertical="center"/>
    </xf>
    <xf numFmtId="0" fontId="2" fillId="0" borderId="0" xfId="10" applyFont="1" applyAlignment="1">
      <alignment horizontal="center" vertical="center"/>
    </xf>
    <xf numFmtId="0" fontId="66" fillId="0" borderId="0" xfId="10" applyFont="1" applyAlignment="1">
      <alignment horizontal="center" vertical="center"/>
    </xf>
    <xf numFmtId="0" fontId="5" fillId="0" borderId="0" xfId="10" applyAlignment="1">
      <alignment horizontal="center" vertical="center"/>
    </xf>
    <xf numFmtId="0" fontId="69" fillId="0" borderId="0" xfId="10" applyFont="1">
      <alignment vertical="center"/>
    </xf>
    <xf numFmtId="0" fontId="70" fillId="0" borderId="0" xfId="10" applyFont="1" applyAlignment="1">
      <alignment horizontal="left" vertical="center"/>
    </xf>
    <xf numFmtId="0" fontId="50" fillId="0" borderId="1" xfId="10" applyFont="1" applyBorder="1">
      <alignment vertical="center"/>
    </xf>
    <xf numFmtId="0" fontId="50" fillId="0" borderId="118" xfId="10" applyFont="1" applyBorder="1">
      <alignment vertical="center"/>
    </xf>
    <xf numFmtId="0" fontId="50" fillId="0" borderId="199" xfId="10" applyFont="1" applyBorder="1">
      <alignment vertical="center"/>
    </xf>
    <xf numFmtId="0" fontId="50" fillId="0" borderId="199" xfId="10" applyFont="1" applyBorder="1" applyAlignment="1">
      <alignment horizontal="right" vertical="center"/>
    </xf>
    <xf numFmtId="0" fontId="50" fillId="0" borderId="144" xfId="10" applyFont="1" applyBorder="1">
      <alignment vertical="center"/>
    </xf>
    <xf numFmtId="0" fontId="50" fillId="0" borderId="160" xfId="10" applyFont="1" applyBorder="1">
      <alignment vertical="center"/>
    </xf>
    <xf numFmtId="0" fontId="50" fillId="0" borderId="75" xfId="10" applyFont="1" applyBorder="1">
      <alignment vertical="center"/>
    </xf>
    <xf numFmtId="0" fontId="50" fillId="0" borderId="81" xfId="10" applyFont="1" applyBorder="1">
      <alignment vertical="center"/>
    </xf>
    <xf numFmtId="0" fontId="50" fillId="0" borderId="8" xfId="10" applyFont="1" applyBorder="1">
      <alignment vertical="center"/>
    </xf>
    <xf numFmtId="0" fontId="50" fillId="0" borderId="165" xfId="10" applyFont="1" applyBorder="1">
      <alignment vertical="center"/>
    </xf>
    <xf numFmtId="0" fontId="50" fillId="0" borderId="88" xfId="10" applyFont="1" applyBorder="1">
      <alignment vertical="center"/>
    </xf>
    <xf numFmtId="0" fontId="50" fillId="0" borderId="11" xfId="10" applyFont="1" applyBorder="1">
      <alignment vertical="center"/>
    </xf>
    <xf numFmtId="0" fontId="50" fillId="0" borderId="17" xfId="10" applyFont="1" applyBorder="1">
      <alignment vertical="center"/>
    </xf>
    <xf numFmtId="0" fontId="50" fillId="0" borderId="159" xfId="10" applyFont="1" applyBorder="1">
      <alignment vertical="center"/>
    </xf>
    <xf numFmtId="0" fontId="50" fillId="0" borderId="9" xfId="10" applyFont="1" applyBorder="1">
      <alignment vertical="center"/>
    </xf>
    <xf numFmtId="0" fontId="50" fillId="0" borderId="7" xfId="10" applyFont="1" applyBorder="1">
      <alignment vertical="center"/>
    </xf>
    <xf numFmtId="0" fontId="50" fillId="0" borderId="91" xfId="10" applyFont="1" applyBorder="1">
      <alignment vertical="center"/>
    </xf>
    <xf numFmtId="0" fontId="50" fillId="0" borderId="0" xfId="10" applyFont="1" applyAlignment="1">
      <alignment horizontal="center" vertical="center"/>
    </xf>
    <xf numFmtId="0" fontId="70" fillId="0" borderId="0" xfId="10" applyFont="1">
      <alignment vertical="center"/>
    </xf>
    <xf numFmtId="0" fontId="74" fillId="0" borderId="0" xfId="10" applyFont="1">
      <alignment vertical="center"/>
    </xf>
    <xf numFmtId="0" fontId="65" fillId="0" borderId="0" xfId="10" applyFont="1">
      <alignment vertical="center"/>
    </xf>
    <xf numFmtId="0" fontId="4" fillId="0" borderId="0" xfId="10" applyFont="1" applyAlignment="1">
      <alignment horizontal="left" vertical="center" wrapText="1"/>
    </xf>
    <xf numFmtId="0" fontId="50" fillId="0" borderId="0" xfId="10" applyFont="1" applyAlignment="1">
      <alignment horizontal="center" vertical="top"/>
    </xf>
    <xf numFmtId="0" fontId="50" fillId="0" borderId="0" xfId="10" applyFont="1" applyAlignment="1">
      <alignment vertical="top"/>
    </xf>
    <xf numFmtId="0" fontId="5" fillId="0" borderId="51" xfId="10" applyBorder="1" applyAlignment="1">
      <alignment horizontal="center" vertical="center" wrapText="1"/>
    </xf>
    <xf numFmtId="0" fontId="5" fillId="0" borderId="22" xfId="10" applyBorder="1" applyAlignment="1">
      <alignment horizontal="center" vertical="center" shrinkToFit="1"/>
    </xf>
    <xf numFmtId="0" fontId="5" fillId="0" borderId="24" xfId="10" applyBorder="1" applyAlignment="1">
      <alignment horizontal="center" vertical="center" wrapText="1"/>
    </xf>
    <xf numFmtId="0" fontId="5" fillId="0" borderId="22" xfId="10" applyBorder="1" applyAlignment="1">
      <alignment horizontal="center" vertical="center" wrapText="1"/>
    </xf>
    <xf numFmtId="0" fontId="50" fillId="0" borderId="201" xfId="10" applyFont="1" applyBorder="1">
      <alignment vertical="center"/>
    </xf>
    <xf numFmtId="0" fontId="76" fillId="0" borderId="131" xfId="10" applyFont="1" applyBorder="1">
      <alignment vertical="center"/>
    </xf>
    <xf numFmtId="0" fontId="50" fillId="0" borderId="181" xfId="10" applyFont="1" applyBorder="1">
      <alignment vertical="center"/>
    </xf>
    <xf numFmtId="0" fontId="77" fillId="0" borderId="154" xfId="10" applyFont="1" applyBorder="1" applyAlignment="1">
      <alignment horizontal="center" vertical="center"/>
    </xf>
    <xf numFmtId="49" fontId="78" fillId="0" borderId="155" xfId="10" applyNumberFormat="1" applyFont="1" applyBorder="1" applyAlignment="1">
      <alignment horizontal="center" vertical="center"/>
    </xf>
    <xf numFmtId="0" fontId="50" fillId="0" borderId="195" xfId="10" applyFont="1" applyBorder="1">
      <alignment vertical="center"/>
    </xf>
    <xf numFmtId="0" fontId="50" fillId="0" borderId="202" xfId="10" applyFont="1" applyBorder="1">
      <alignment vertical="center"/>
    </xf>
    <xf numFmtId="0" fontId="50" fillId="0" borderId="203" xfId="10" applyFont="1" applyBorder="1">
      <alignment vertical="center"/>
    </xf>
    <xf numFmtId="0" fontId="76" fillId="0" borderId="130" xfId="10" applyFont="1" applyBorder="1">
      <alignment vertical="center"/>
    </xf>
    <xf numFmtId="0" fontId="50" fillId="0" borderId="182" xfId="10" applyFont="1" applyBorder="1">
      <alignment vertical="center"/>
    </xf>
    <xf numFmtId="49" fontId="78" fillId="0" borderId="154" xfId="10" applyNumberFormat="1" applyFont="1" applyBorder="1" applyAlignment="1">
      <alignment horizontal="center" vertical="center"/>
    </xf>
    <xf numFmtId="0" fontId="50" fillId="0" borderId="186" xfId="10" applyFont="1" applyBorder="1">
      <alignment vertical="center"/>
    </xf>
    <xf numFmtId="0" fontId="50" fillId="0" borderId="130" xfId="10" applyFont="1" applyBorder="1">
      <alignment vertical="center"/>
    </xf>
    <xf numFmtId="0" fontId="50" fillId="0" borderId="204" xfId="10" applyFont="1" applyBorder="1">
      <alignment vertical="center"/>
    </xf>
    <xf numFmtId="49" fontId="79" fillId="0" borderId="154" xfId="10" applyNumberFormat="1" applyFont="1" applyBorder="1" applyAlignment="1">
      <alignment horizontal="center" vertical="center"/>
    </xf>
    <xf numFmtId="0" fontId="50" fillId="0" borderId="5" xfId="10" applyFont="1" applyBorder="1">
      <alignment vertical="center"/>
    </xf>
    <xf numFmtId="49" fontId="79" fillId="0" borderId="170" xfId="10" applyNumberFormat="1" applyFont="1" applyBorder="1" applyAlignment="1">
      <alignment horizontal="center" vertical="center"/>
    </xf>
    <xf numFmtId="0" fontId="50" fillId="0" borderId="121" xfId="10" applyFont="1" applyBorder="1">
      <alignment vertical="center"/>
    </xf>
    <xf numFmtId="0" fontId="50" fillId="0" borderId="129" xfId="10" applyFont="1" applyBorder="1">
      <alignment vertical="center"/>
    </xf>
    <xf numFmtId="0" fontId="50" fillId="0" borderId="185" xfId="10" applyFont="1" applyBorder="1">
      <alignment vertical="center"/>
    </xf>
    <xf numFmtId="0" fontId="77" fillId="0" borderId="126" xfId="10" applyFont="1" applyBorder="1" applyAlignment="1">
      <alignment horizontal="center" vertical="center"/>
    </xf>
    <xf numFmtId="0" fontId="50" fillId="0" borderId="187" xfId="10" applyFont="1" applyBorder="1">
      <alignment vertical="center"/>
    </xf>
    <xf numFmtId="0" fontId="50" fillId="0" borderId="205" xfId="10" applyFont="1" applyBorder="1">
      <alignment vertical="center"/>
    </xf>
    <xf numFmtId="0" fontId="50" fillId="0" borderId="206" xfId="10" applyFont="1" applyBorder="1">
      <alignment vertical="center"/>
    </xf>
    <xf numFmtId="0" fontId="50" fillId="0" borderId="42" xfId="10" applyFont="1" applyBorder="1">
      <alignment vertical="center"/>
    </xf>
    <xf numFmtId="0" fontId="50" fillId="0" borderId="29" xfId="10" applyFont="1" applyBorder="1">
      <alignment vertical="center"/>
    </xf>
    <xf numFmtId="0" fontId="77" fillId="0" borderId="169" xfId="10" applyFont="1" applyBorder="1" applyAlignment="1">
      <alignment horizontal="center" vertical="center"/>
    </xf>
    <xf numFmtId="49" fontId="79" fillId="0" borderId="169" xfId="10" applyNumberFormat="1" applyFont="1" applyBorder="1" applyAlignment="1">
      <alignment horizontal="center" vertical="center"/>
    </xf>
    <xf numFmtId="0" fontId="77" fillId="0" borderId="0" xfId="10" applyFont="1" applyAlignment="1">
      <alignment horizontal="center" vertical="center"/>
    </xf>
    <xf numFmtId="49" fontId="79" fillId="0" borderId="0" xfId="10" applyNumberFormat="1" applyFont="1" applyAlignment="1">
      <alignment horizontal="center" vertical="center"/>
    </xf>
    <xf numFmtId="0" fontId="75" fillId="0" borderId="0" xfId="10" quotePrefix="1" applyFont="1" applyAlignment="1">
      <alignment horizontal="left" vertical="center"/>
    </xf>
    <xf numFmtId="0" fontId="80" fillId="0" borderId="0" xfId="10" applyFont="1">
      <alignment vertical="center"/>
    </xf>
    <xf numFmtId="0" fontId="50" fillId="0" borderId="0" xfId="10" applyFont="1" applyAlignment="1">
      <alignment horizontal="right" vertical="center"/>
    </xf>
    <xf numFmtId="0" fontId="50" fillId="0" borderId="10" xfId="10" applyFont="1" applyBorder="1">
      <alignment vertical="center"/>
    </xf>
    <xf numFmtId="0" fontId="50" fillId="0" borderId="131" xfId="10" applyFont="1" applyBorder="1">
      <alignment vertical="center"/>
    </xf>
    <xf numFmtId="0" fontId="77" fillId="0" borderId="155" xfId="10" applyFont="1" applyBorder="1" applyAlignment="1">
      <alignment horizontal="center" vertical="center"/>
    </xf>
    <xf numFmtId="0" fontId="50" fillId="0" borderId="207" xfId="10" applyFont="1" applyBorder="1">
      <alignment vertical="center"/>
    </xf>
    <xf numFmtId="0" fontId="50" fillId="0" borderId="177" xfId="10" applyFont="1" applyBorder="1">
      <alignment vertical="center"/>
    </xf>
    <xf numFmtId="0" fontId="50" fillId="0" borderId="208" xfId="10" applyFont="1" applyBorder="1">
      <alignment vertical="center"/>
    </xf>
    <xf numFmtId="0" fontId="50" fillId="0" borderId="209" xfId="10" applyFont="1" applyBorder="1">
      <alignment vertical="center"/>
    </xf>
    <xf numFmtId="0" fontId="50" fillId="0" borderId="210" xfId="10" applyFont="1" applyBorder="1">
      <alignment vertical="center"/>
    </xf>
    <xf numFmtId="0" fontId="59" fillId="0" borderId="155" xfId="10" applyFont="1" applyBorder="1" applyAlignment="1">
      <alignment horizontal="center" vertical="center"/>
    </xf>
    <xf numFmtId="0" fontId="59" fillId="0" borderId="154" xfId="10" applyFont="1" applyBorder="1" applyAlignment="1">
      <alignment horizontal="center" vertical="center"/>
    </xf>
    <xf numFmtId="0" fontId="59" fillId="0" borderId="21" xfId="10" applyFont="1" applyBorder="1" applyAlignment="1">
      <alignment horizontal="center" vertical="center"/>
    </xf>
    <xf numFmtId="0" fontId="59" fillId="0" borderId="169" xfId="10" applyFont="1" applyBorder="1" applyAlignment="1">
      <alignment horizontal="center" vertical="center"/>
    </xf>
    <xf numFmtId="0" fontId="75" fillId="0" borderId="0" xfId="10" applyFont="1">
      <alignment vertical="center"/>
    </xf>
    <xf numFmtId="0" fontId="50" fillId="0" borderId="2" xfId="10" applyFont="1" applyBorder="1">
      <alignment vertical="center"/>
    </xf>
    <xf numFmtId="0" fontId="50" fillId="0" borderId="211" xfId="10" applyFont="1" applyBorder="1">
      <alignment vertical="center"/>
    </xf>
    <xf numFmtId="0" fontId="50" fillId="0" borderId="212" xfId="10" applyFont="1" applyBorder="1">
      <alignment vertical="center"/>
    </xf>
    <xf numFmtId="0" fontId="50" fillId="0" borderId="20" xfId="10" applyFont="1" applyBorder="1">
      <alignment vertical="center"/>
    </xf>
    <xf numFmtId="0" fontId="50" fillId="0" borderId="18" xfId="10" applyFont="1" applyBorder="1">
      <alignment vertical="center"/>
    </xf>
    <xf numFmtId="0" fontId="77" fillId="0" borderId="170" xfId="10" applyFont="1" applyBorder="1" applyAlignment="1">
      <alignment horizontal="center" vertical="center"/>
    </xf>
    <xf numFmtId="0" fontId="50" fillId="0" borderId="19" xfId="10" applyFont="1" applyBorder="1">
      <alignment vertical="center"/>
    </xf>
    <xf numFmtId="0" fontId="50" fillId="0" borderId="30" xfId="10" applyFont="1" applyBorder="1">
      <alignment vertical="center"/>
    </xf>
    <xf numFmtId="0" fontId="50" fillId="0" borderId="15" xfId="10" applyFont="1" applyBorder="1">
      <alignment vertical="center"/>
    </xf>
    <xf numFmtId="0" fontId="50" fillId="0" borderId="90" xfId="10" applyFont="1" applyBorder="1">
      <alignment vertical="center"/>
    </xf>
    <xf numFmtId="0" fontId="50" fillId="0" borderId="213" xfId="10" applyFont="1" applyBorder="1">
      <alignment vertical="center"/>
    </xf>
    <xf numFmtId="0" fontId="50" fillId="0" borderId="214" xfId="10" applyFont="1" applyBorder="1">
      <alignment vertical="center"/>
    </xf>
    <xf numFmtId="0" fontId="67" fillId="0" borderId="0" xfId="10" applyFont="1" applyAlignment="1">
      <alignment horizontal="center" vertical="center"/>
    </xf>
    <xf numFmtId="0" fontId="5" fillId="0" borderId="0" xfId="10">
      <alignment vertical="center"/>
    </xf>
    <xf numFmtId="0" fontId="51" fillId="0" borderId="0" xfId="10" applyFont="1" applyAlignment="1">
      <alignment horizontal="center" vertical="center"/>
    </xf>
    <xf numFmtId="0" fontId="52" fillId="0" borderId="0" xfId="10" applyFont="1" applyAlignment="1">
      <alignment horizontal="center" vertical="center"/>
    </xf>
    <xf numFmtId="58" fontId="56" fillId="0" borderId="0" xfId="10" applyNumberFormat="1" applyFont="1" applyAlignment="1">
      <alignment horizontal="center" vertical="center"/>
    </xf>
    <xf numFmtId="0" fontId="67" fillId="0" borderId="0" xfId="10" applyFont="1" applyAlignment="1">
      <alignment horizontal="center" vertical="center"/>
    </xf>
    <xf numFmtId="0" fontId="66" fillId="0" borderId="0" xfId="10" applyFont="1" applyAlignment="1">
      <alignment horizontal="justify" vertical="center"/>
    </xf>
    <xf numFmtId="0" fontId="5" fillId="0" borderId="0" xfId="10">
      <alignment vertical="center"/>
    </xf>
    <xf numFmtId="0" fontId="60" fillId="0" borderId="0" xfId="10" applyFont="1" applyAlignment="1">
      <alignment vertical="center" wrapText="1"/>
    </xf>
    <xf numFmtId="0" fontId="46" fillId="0" borderId="0" xfId="10" applyFont="1" applyAlignment="1">
      <alignment horizontal="justify" vertical="center"/>
    </xf>
    <xf numFmtId="0" fontId="60" fillId="0" borderId="0" xfId="10" applyFont="1" applyAlignment="1">
      <alignment horizontal="justify" vertical="center" wrapText="1"/>
    </xf>
    <xf numFmtId="0" fontId="48" fillId="0" borderId="0" xfId="10" applyFont="1">
      <alignment vertical="center"/>
    </xf>
    <xf numFmtId="0" fontId="4" fillId="0" borderId="0" xfId="10" applyFont="1" applyAlignment="1">
      <alignment horizontal="justify" vertical="center" wrapText="1"/>
    </xf>
    <xf numFmtId="0" fontId="48" fillId="0" borderId="0" xfId="10" applyFont="1" applyAlignment="1">
      <alignment vertical="center" wrapText="1"/>
    </xf>
    <xf numFmtId="0" fontId="46" fillId="0" borderId="0" xfId="10" applyFont="1">
      <alignment vertical="center"/>
    </xf>
    <xf numFmtId="0" fontId="46" fillId="0" borderId="0" xfId="10" applyFont="1" applyAlignment="1">
      <alignment vertical="center" wrapText="1"/>
    </xf>
    <xf numFmtId="0" fontId="4" fillId="0" borderId="0" xfId="10" applyFont="1">
      <alignment vertical="center"/>
    </xf>
    <xf numFmtId="0" fontId="60" fillId="0" borderId="0" xfId="10" applyFont="1" applyAlignment="1">
      <alignment horizontal="left" vertical="center" wrapText="1"/>
    </xf>
    <xf numFmtId="0" fontId="4" fillId="0" borderId="0" xfId="10" applyFont="1" applyAlignment="1">
      <alignment horizontal="left" vertical="center" wrapText="1"/>
    </xf>
    <xf numFmtId="0" fontId="60" fillId="0" borderId="0" xfId="10" applyFont="1">
      <alignment vertical="center"/>
    </xf>
    <xf numFmtId="0" fontId="60" fillId="0" borderId="0" xfId="10" applyFont="1" applyAlignment="1">
      <alignment vertical="top" wrapText="1"/>
    </xf>
    <xf numFmtId="0" fontId="60" fillId="0" borderId="0" xfId="10" applyFont="1" applyAlignment="1">
      <alignment horizontal="justify" vertical="center"/>
    </xf>
    <xf numFmtId="0" fontId="43" fillId="0" borderId="0" xfId="9" applyFont="1" applyAlignment="1">
      <alignment horizontal="distributed" vertical="center"/>
    </xf>
    <xf numFmtId="0" fontId="43" fillId="0" borderId="1" xfId="9" applyFont="1" applyBorder="1" applyAlignment="1">
      <alignment horizontal="center" vertical="center"/>
    </xf>
    <xf numFmtId="0" fontId="11" fillId="0" borderId="0" xfId="9" applyFont="1" applyAlignment="1">
      <alignment horizontal="center" vertical="center"/>
    </xf>
    <xf numFmtId="0" fontId="44" fillId="0" borderId="0" xfId="9" applyFont="1" applyAlignment="1">
      <alignment horizontal="center" vertical="center"/>
    </xf>
    <xf numFmtId="0" fontId="45" fillId="0" borderId="0" xfId="9" applyFont="1" applyAlignment="1">
      <alignment horizontal="center" vertical="center"/>
    </xf>
    <xf numFmtId="0" fontId="7" fillId="0" borderId="0" xfId="9" applyFont="1" applyAlignment="1">
      <alignment horizontal="center" vertical="center"/>
    </xf>
    <xf numFmtId="0" fontId="46" fillId="0" borderId="0" xfId="9" applyFont="1" applyAlignment="1">
      <alignment horizontal="distributed" vertical="center" indent="1"/>
    </xf>
    <xf numFmtId="0" fontId="15" fillId="4" borderId="3"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15" fillId="4" borderId="6" xfId="0" applyFont="1" applyFill="1" applyBorder="1" applyAlignment="1">
      <alignment horizontal="center" vertical="center"/>
    </xf>
    <xf numFmtId="0" fontId="15" fillId="4" borderId="1" xfId="0" applyFont="1" applyFill="1" applyBorder="1" applyAlignment="1">
      <alignment horizontal="center" vertical="center"/>
    </xf>
    <xf numFmtId="0" fontId="16" fillId="4" borderId="51"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76" xfId="0" applyFont="1" applyFill="1" applyBorder="1" applyAlignment="1">
      <alignment horizontal="center" vertical="center" wrapText="1"/>
    </xf>
    <xf numFmtId="0" fontId="15" fillId="3" borderId="15" xfId="0" applyFont="1" applyFill="1" applyBorder="1" applyAlignment="1">
      <alignment horizontal="left" vertical="center" wrapText="1"/>
    </xf>
    <xf numFmtId="0" fontId="15" fillId="3" borderId="0"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5" fillId="11" borderId="3" xfId="0" applyFont="1" applyFill="1" applyBorder="1" applyAlignment="1">
      <alignment horizontal="center" vertical="center" wrapText="1"/>
    </xf>
    <xf numFmtId="0" fontId="15" fillId="11" borderId="6" xfId="0" applyFont="1" applyFill="1" applyBorder="1" applyAlignment="1">
      <alignment horizontal="center" vertical="center" wrapText="1"/>
    </xf>
    <xf numFmtId="0" fontId="15" fillId="11" borderId="27"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1" borderId="16" xfId="0" applyFont="1" applyFill="1" applyBorder="1" applyAlignment="1">
      <alignment horizontal="center" vertical="center" wrapText="1"/>
    </xf>
    <xf numFmtId="0" fontId="15" fillId="11" borderId="6" xfId="0" applyFont="1" applyFill="1" applyBorder="1" applyAlignment="1">
      <alignment horizontal="center" vertical="center"/>
    </xf>
    <xf numFmtId="0" fontId="15" fillId="11" borderId="1" xfId="0" applyFont="1" applyFill="1" applyBorder="1" applyAlignment="1">
      <alignment horizontal="center" vertical="center"/>
    </xf>
    <xf numFmtId="0" fontId="15" fillId="0" borderId="15"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6" fillId="11" borderId="51" xfId="0" applyFont="1" applyFill="1" applyBorder="1" applyAlignment="1">
      <alignment horizontal="center" vertical="center" wrapText="1"/>
    </xf>
    <xf numFmtId="0" fontId="16" fillId="11" borderId="6" xfId="0" applyFont="1" applyFill="1" applyBorder="1" applyAlignment="1">
      <alignment horizontal="center" vertical="center" wrapText="1"/>
    </xf>
    <xf numFmtId="0" fontId="16" fillId="11" borderId="76"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50" fillId="0" borderId="0" xfId="10" applyFont="1" applyAlignment="1">
      <alignment horizontal="center" vertical="center"/>
    </xf>
    <xf numFmtId="0" fontId="50" fillId="0" borderId="118" xfId="10" applyFont="1" applyBorder="1" applyAlignment="1">
      <alignment horizontal="center" vertical="center"/>
    </xf>
    <xf numFmtId="0" fontId="50" fillId="0" borderId="199" xfId="10" applyFont="1" applyBorder="1" applyAlignment="1">
      <alignment horizontal="center" vertical="center"/>
    </xf>
    <xf numFmtId="0" fontId="50" fillId="0" borderId="137" xfId="10" applyFont="1" applyBorder="1" applyAlignment="1">
      <alignment horizontal="center" vertical="center"/>
    </xf>
    <xf numFmtId="0" fontId="50" fillId="0" borderId="128" xfId="10" applyFont="1" applyBorder="1" applyAlignment="1">
      <alignment horizontal="center" vertical="center"/>
    </xf>
    <xf numFmtId="0" fontId="50" fillId="0" borderId="144" xfId="10" applyFont="1" applyBorder="1" applyAlignment="1">
      <alignment horizontal="center" vertical="center"/>
    </xf>
    <xf numFmtId="0" fontId="50" fillId="0" borderId="8" xfId="10" applyFont="1" applyBorder="1" applyAlignment="1">
      <alignment horizontal="left" vertical="center"/>
    </xf>
    <xf numFmtId="0" fontId="50" fillId="0" borderId="165" xfId="10" applyFont="1" applyBorder="1" applyAlignment="1">
      <alignment horizontal="left" vertical="center"/>
    </xf>
    <xf numFmtId="0" fontId="50" fillId="0" borderId="168" xfId="10" applyFont="1" applyBorder="1" applyAlignment="1">
      <alignment horizontal="left" vertical="center"/>
    </xf>
    <xf numFmtId="0" fontId="50" fillId="0" borderId="166" xfId="10" applyFont="1" applyBorder="1" applyAlignment="1">
      <alignment horizontal="center" vertical="center"/>
    </xf>
    <xf numFmtId="0" fontId="50" fillId="0" borderId="165" xfId="10" applyFont="1" applyBorder="1" applyAlignment="1">
      <alignment horizontal="center" vertical="center"/>
    </xf>
    <xf numFmtId="0" fontId="50" fillId="0" borderId="88" xfId="10" applyFont="1" applyBorder="1" applyAlignment="1">
      <alignment horizontal="center" vertical="center"/>
    </xf>
    <xf numFmtId="0" fontId="50" fillId="0" borderId="160" xfId="10" applyFont="1" applyBorder="1" applyAlignment="1">
      <alignment horizontal="left" vertical="center"/>
    </xf>
    <xf numFmtId="0" fontId="50" fillId="0" borderId="75" xfId="10" applyFont="1" applyBorder="1" applyAlignment="1">
      <alignment horizontal="left" vertical="center"/>
    </xf>
    <xf numFmtId="0" fontId="50" fillId="0" borderId="200" xfId="10" applyFont="1" applyBorder="1" applyAlignment="1">
      <alignment horizontal="left" vertical="center"/>
    </xf>
    <xf numFmtId="0" fontId="50" fillId="0" borderId="63" xfId="10" applyFont="1" applyBorder="1" applyAlignment="1">
      <alignment horizontal="center" vertical="center"/>
    </xf>
    <xf numFmtId="0" fontId="50" fillId="0" borderId="75" xfId="10" applyFont="1" applyBorder="1" applyAlignment="1">
      <alignment horizontal="center" vertical="center"/>
    </xf>
    <xf numFmtId="0" fontId="50" fillId="0" borderId="81" xfId="10" applyFont="1" applyBorder="1" applyAlignment="1">
      <alignment horizontal="center" vertical="center"/>
    </xf>
    <xf numFmtId="0" fontId="50" fillId="0" borderId="24" xfId="10" applyFont="1" applyBorder="1" applyAlignment="1">
      <alignment horizontal="center" vertical="center"/>
    </xf>
    <xf numFmtId="0" fontId="50" fillId="0" borderId="1" xfId="10" applyFont="1" applyBorder="1" applyAlignment="1">
      <alignment horizontal="center" vertical="center"/>
    </xf>
    <xf numFmtId="0" fontId="50" fillId="0" borderId="89" xfId="10" applyFont="1" applyBorder="1" applyAlignment="1">
      <alignment horizontal="center" vertical="center"/>
    </xf>
    <xf numFmtId="0" fontId="50" fillId="0" borderId="11" xfId="10" applyFont="1" applyBorder="1" applyAlignment="1">
      <alignment horizontal="left" vertical="center"/>
    </xf>
    <xf numFmtId="0" fontId="50" fillId="0" borderId="17" xfId="10" applyFont="1" applyBorder="1" applyAlignment="1">
      <alignment horizontal="left" vertical="center"/>
    </xf>
    <xf numFmtId="0" fontId="50" fillId="0" borderId="31" xfId="10" applyFont="1" applyBorder="1" applyAlignment="1">
      <alignment horizontal="left" vertical="center"/>
    </xf>
    <xf numFmtId="0" fontId="50" fillId="0" borderId="26" xfId="10" applyFont="1" applyBorder="1" applyAlignment="1">
      <alignment horizontal="center" vertical="center"/>
    </xf>
    <xf numFmtId="0" fontId="50" fillId="0" borderId="17" xfId="10" applyFont="1" applyBorder="1" applyAlignment="1">
      <alignment horizontal="center" vertical="center"/>
    </xf>
    <xf numFmtId="0" fontId="50" fillId="0" borderId="159" xfId="10" applyFont="1" applyBorder="1" applyAlignment="1">
      <alignment horizontal="center" vertical="center"/>
    </xf>
    <xf numFmtId="0" fontId="65" fillId="0" borderId="166" xfId="10" applyFont="1" applyBorder="1" applyAlignment="1">
      <alignment horizontal="center" vertical="center"/>
    </xf>
    <xf numFmtId="0" fontId="65" fillId="0" borderId="165" xfId="10" applyFont="1" applyBorder="1" applyAlignment="1">
      <alignment horizontal="center" vertical="center"/>
    </xf>
    <xf numFmtId="0" fontId="71" fillId="0" borderId="166" xfId="10" applyFont="1" applyBorder="1" applyAlignment="1">
      <alignment horizontal="center" vertical="center"/>
    </xf>
    <xf numFmtId="0" fontId="71" fillId="0" borderId="166" xfId="10" applyFont="1" applyBorder="1" applyAlignment="1">
      <alignment horizontal="center" vertical="top"/>
    </xf>
    <xf numFmtId="0" fontId="65" fillId="0" borderId="168" xfId="10" applyFont="1" applyBorder="1" applyAlignment="1">
      <alignment horizontal="center" vertical="top"/>
    </xf>
    <xf numFmtId="0" fontId="50" fillId="0" borderId="31" xfId="10" applyFont="1" applyBorder="1" applyAlignment="1">
      <alignment horizontal="center" vertical="center"/>
    </xf>
    <xf numFmtId="0" fontId="50" fillId="0" borderId="4" xfId="10" applyFont="1" applyBorder="1" applyAlignment="1">
      <alignment horizontal="left" vertical="center"/>
    </xf>
    <xf numFmtId="0" fontId="50" fillId="0" borderId="1" xfId="10" applyFont="1" applyBorder="1" applyAlignment="1">
      <alignment horizontal="left" vertical="center"/>
    </xf>
    <xf numFmtId="0" fontId="50" fillId="0" borderId="16" xfId="10" applyFont="1" applyBorder="1" applyAlignment="1">
      <alignment horizontal="left" vertical="center"/>
    </xf>
    <xf numFmtId="0" fontId="50" fillId="0" borderId="168" xfId="10" applyFont="1" applyBorder="1" applyAlignment="1">
      <alignment horizontal="center" vertical="center"/>
    </xf>
    <xf numFmtId="0" fontId="50" fillId="0" borderId="200" xfId="10" applyFont="1" applyBorder="1" applyAlignment="1">
      <alignment horizontal="center" vertical="center"/>
    </xf>
    <xf numFmtId="0" fontId="50" fillId="0" borderId="166" xfId="10" applyFont="1" applyBorder="1" applyAlignment="1">
      <alignment horizontal="left" vertical="center" indent="1"/>
    </xf>
    <xf numFmtId="0" fontId="50" fillId="0" borderId="165" xfId="10" applyFont="1" applyBorder="1" applyAlignment="1">
      <alignment horizontal="left" vertical="center" indent="1"/>
    </xf>
    <xf numFmtId="0" fontId="50" fillId="0" borderId="168" xfId="10" applyFont="1" applyBorder="1" applyAlignment="1">
      <alignment horizontal="left" vertical="center" indent="1"/>
    </xf>
    <xf numFmtId="0" fontId="50" fillId="0" borderId="123" xfId="10" applyFont="1" applyBorder="1" applyAlignment="1">
      <alignment horizontal="center" vertical="center" textRotation="255"/>
    </xf>
    <xf numFmtId="0" fontId="50" fillId="0" borderId="12" xfId="10" applyFont="1" applyBorder="1" applyAlignment="1">
      <alignment horizontal="center" vertical="center" textRotation="255"/>
    </xf>
    <xf numFmtId="0" fontId="50" fillId="0" borderId="13" xfId="10" applyFont="1" applyBorder="1" applyAlignment="1">
      <alignment horizontal="center" vertical="center" textRotation="255"/>
    </xf>
    <xf numFmtId="0" fontId="72" fillId="0" borderId="166" xfId="10" applyFont="1" applyBorder="1" applyAlignment="1">
      <alignment horizontal="left" vertical="center" indent="1"/>
    </xf>
    <xf numFmtId="0" fontId="50" fillId="0" borderId="152" xfId="10" applyFont="1" applyBorder="1" applyAlignment="1">
      <alignment horizontal="center" vertical="center" textRotation="255"/>
    </xf>
    <xf numFmtId="0" fontId="50" fillId="0" borderId="9" xfId="10" applyFont="1" applyBorder="1" applyAlignment="1">
      <alignment horizontal="left" vertical="center" wrapText="1"/>
    </xf>
    <xf numFmtId="0" fontId="50" fillId="0" borderId="7" xfId="10" applyFont="1" applyBorder="1" applyAlignment="1">
      <alignment horizontal="left" vertical="center"/>
    </xf>
    <xf numFmtId="0" fontId="50" fillId="0" borderId="29" xfId="10" applyFont="1" applyBorder="1" applyAlignment="1">
      <alignment horizontal="left" vertical="center"/>
    </xf>
    <xf numFmtId="0" fontId="50" fillId="0" borderId="118" xfId="10" applyFont="1" applyBorder="1" applyAlignment="1">
      <alignment horizontal="left" vertical="center"/>
    </xf>
    <xf numFmtId="0" fontId="50" fillId="0" borderId="199" xfId="10" applyFont="1" applyBorder="1" applyAlignment="1">
      <alignment horizontal="left" vertical="center"/>
    </xf>
    <xf numFmtId="0" fontId="50" fillId="0" borderId="144" xfId="10" applyFont="1" applyBorder="1" applyAlignment="1">
      <alignment horizontal="left" vertical="center"/>
    </xf>
    <xf numFmtId="0" fontId="50" fillId="0" borderId="190" xfId="10" applyFont="1" applyBorder="1" applyAlignment="1">
      <alignment horizontal="center" vertical="center"/>
    </xf>
    <xf numFmtId="0" fontId="50" fillId="0" borderId="12" xfId="10" applyFont="1" applyBorder="1" applyAlignment="1">
      <alignment horizontal="center" vertical="center"/>
    </xf>
    <xf numFmtId="0" fontId="50" fillId="0" borderId="152" xfId="10" applyFont="1" applyBorder="1" applyAlignment="1">
      <alignment horizontal="center" vertical="center"/>
    </xf>
    <xf numFmtId="0" fontId="50" fillId="0" borderId="63" xfId="10" applyFont="1" applyBorder="1" applyAlignment="1">
      <alignment horizontal="distributed" vertical="center" justifyLastLine="1"/>
    </xf>
    <xf numFmtId="0" fontId="50" fillId="0" borderId="75" xfId="10" applyFont="1" applyBorder="1" applyAlignment="1">
      <alignment horizontal="distributed" vertical="center" justifyLastLine="1"/>
    </xf>
    <xf numFmtId="0" fontId="50" fillId="0" borderId="81" xfId="10" applyFont="1" applyBorder="1" applyAlignment="1">
      <alignment horizontal="distributed" vertical="center" justifyLastLine="1"/>
    </xf>
    <xf numFmtId="0" fontId="50" fillId="0" borderId="166" xfId="10" applyFont="1" applyBorder="1" applyAlignment="1">
      <alignment horizontal="distributed" vertical="center" justifyLastLine="1"/>
    </xf>
    <xf numFmtId="0" fontId="50" fillId="0" borderId="165" xfId="10" applyFont="1" applyBorder="1" applyAlignment="1">
      <alignment horizontal="distributed" vertical="center" justifyLastLine="1"/>
    </xf>
    <xf numFmtId="0" fontId="50" fillId="0" borderId="88" xfId="10" applyFont="1" applyBorder="1" applyAlignment="1">
      <alignment horizontal="distributed" vertical="center" justifyLastLine="1"/>
    </xf>
    <xf numFmtId="0" fontId="50" fillId="0" borderId="26" xfId="10" applyFont="1" applyBorder="1" applyAlignment="1">
      <alignment horizontal="distributed" vertical="center" justifyLastLine="1"/>
    </xf>
    <xf numFmtId="0" fontId="50" fillId="0" borderId="17" xfId="10" applyFont="1" applyBorder="1" applyAlignment="1">
      <alignment horizontal="distributed" vertical="center" justifyLastLine="1"/>
    </xf>
    <xf numFmtId="0" fontId="50" fillId="0" borderId="159" xfId="10" applyFont="1" applyBorder="1" applyAlignment="1">
      <alignment horizontal="distributed" vertical="center" justifyLastLine="1"/>
    </xf>
    <xf numFmtId="0" fontId="73" fillId="0" borderId="0" xfId="10" applyFont="1" applyAlignment="1">
      <alignment horizontal="center" vertical="center"/>
    </xf>
    <xf numFmtId="0" fontId="65" fillId="0" borderId="0" xfId="10" applyFont="1" applyAlignment="1">
      <alignment horizontal="left" vertical="center" wrapText="1"/>
    </xf>
    <xf numFmtId="0" fontId="5" fillId="0" borderId="190" xfId="10" applyBorder="1" applyAlignment="1">
      <alignment horizontal="center" vertical="center"/>
    </xf>
    <xf numFmtId="0" fontId="5" fillId="0" borderId="13" xfId="10" applyBorder="1" applyAlignment="1">
      <alignment horizontal="center" vertical="center"/>
    </xf>
    <xf numFmtId="0" fontId="50" fillId="0" borderId="51" xfId="10" applyFont="1" applyBorder="1" applyAlignment="1">
      <alignment horizontal="center" vertical="center"/>
    </xf>
    <xf numFmtId="0" fontId="50" fillId="0" borderId="27" xfId="10" applyFont="1" applyBorder="1" applyAlignment="1">
      <alignment horizontal="center" vertical="center"/>
    </xf>
    <xf numFmtId="0" fontId="5" fillId="0" borderId="63" xfId="10" applyBorder="1" applyAlignment="1">
      <alignment horizontal="center" vertical="center" shrinkToFit="1"/>
    </xf>
    <xf numFmtId="0" fontId="5" fillId="0" borderId="200" xfId="10" applyBorder="1" applyAlignment="1">
      <alignment horizontal="center" vertical="center" shrinkToFit="1"/>
    </xf>
    <xf numFmtId="0" fontId="50" fillId="0" borderId="16" xfId="10" applyFont="1" applyBorder="1" applyAlignment="1">
      <alignment horizontal="center" vertical="center"/>
    </xf>
    <xf numFmtId="0" fontId="50" fillId="0" borderId="76" xfId="10" applyFont="1" applyBorder="1" applyAlignment="1">
      <alignment horizontal="center" vertical="center"/>
    </xf>
    <xf numFmtId="0" fontId="38" fillId="4" borderId="3" xfId="3" applyFont="1" applyFill="1" applyBorder="1" applyAlignment="1">
      <alignment horizontal="center" vertical="center" wrapText="1"/>
    </xf>
    <xf numFmtId="0" fontId="38" fillId="4" borderId="6" xfId="3" applyFont="1" applyFill="1" applyBorder="1" applyAlignment="1">
      <alignment horizontal="center" vertical="center" wrapText="1"/>
    </xf>
    <xf numFmtId="0" fontId="38" fillId="4" borderId="27" xfId="3" applyFont="1" applyFill="1" applyBorder="1" applyAlignment="1">
      <alignment horizontal="center" vertical="center" wrapText="1"/>
    </xf>
    <xf numFmtId="0" fontId="38" fillId="4" borderId="4" xfId="3" applyFont="1" applyFill="1" applyBorder="1" applyAlignment="1">
      <alignment horizontal="center" vertical="center" wrapText="1"/>
    </xf>
    <xf numFmtId="0" fontId="38" fillId="4" borderId="1" xfId="3" applyFont="1" applyFill="1" applyBorder="1" applyAlignment="1">
      <alignment horizontal="center" vertical="center" wrapText="1"/>
    </xf>
    <xf numFmtId="0" fontId="38" fillId="4" borderId="16" xfId="3" applyFont="1" applyFill="1" applyBorder="1" applyAlignment="1">
      <alignment horizontal="center" vertical="center" wrapText="1"/>
    </xf>
    <xf numFmtId="0" fontId="38" fillId="4" borderId="6" xfId="3" applyFont="1" applyFill="1" applyBorder="1" applyAlignment="1">
      <alignment horizontal="center" vertical="center"/>
    </xf>
    <xf numFmtId="0" fontId="38" fillId="4" borderId="1" xfId="3" applyFont="1" applyFill="1" applyBorder="1" applyAlignment="1">
      <alignment horizontal="center" vertical="center"/>
    </xf>
    <xf numFmtId="0" fontId="47" fillId="4" borderId="63" xfId="3" applyFont="1" applyFill="1" applyBorder="1" applyAlignment="1">
      <alignment horizontal="center" vertical="center" wrapText="1"/>
    </xf>
    <xf numFmtId="0" fontId="47" fillId="4" borderId="75" xfId="3" applyFont="1" applyFill="1" applyBorder="1" applyAlignment="1">
      <alignment horizontal="center" vertical="center" wrapText="1"/>
    </xf>
    <xf numFmtId="0" fontId="47" fillId="4" borderId="81" xfId="3" applyFont="1" applyFill="1" applyBorder="1" applyAlignment="1">
      <alignment horizontal="center" vertical="center" wrapText="1"/>
    </xf>
    <xf numFmtId="0" fontId="38" fillId="3" borderId="15" xfId="3" applyFont="1" applyFill="1" applyBorder="1" applyAlignment="1">
      <alignment horizontal="center" vertical="center" wrapText="1"/>
    </xf>
    <xf numFmtId="0" fontId="38" fillId="3" borderId="0" xfId="3" applyFont="1" applyFill="1" applyBorder="1" applyAlignment="1">
      <alignment horizontal="center" vertical="center" wrapText="1"/>
    </xf>
    <xf numFmtId="0" fontId="10" fillId="0" borderId="1" xfId="0" applyFont="1" applyBorder="1" applyAlignment="1">
      <alignment horizontal="center" vertical="center"/>
    </xf>
    <xf numFmtId="0" fontId="11" fillId="0" borderId="0" xfId="0" applyFont="1" applyAlignment="1">
      <alignment horizontal="center" vertical="center"/>
    </xf>
    <xf numFmtId="0" fontId="10" fillId="0" borderId="0" xfId="0" applyFont="1" applyAlignment="1">
      <alignment horizontal="distributed" vertical="center"/>
    </xf>
    <xf numFmtId="0" fontId="13" fillId="0" borderId="0" xfId="0" applyFont="1" applyAlignment="1">
      <alignment horizontal="distributed" vertical="center" indent="1"/>
    </xf>
    <xf numFmtId="0" fontId="8" fillId="0" borderId="0" xfId="0" applyFont="1" applyAlignment="1">
      <alignment horizontal="center" vertical="center"/>
    </xf>
    <xf numFmtId="0" fontId="12" fillId="0" borderId="0" xfId="0" applyFont="1" applyAlignment="1">
      <alignment horizontal="center" vertical="center"/>
    </xf>
    <xf numFmtId="0" fontId="7" fillId="0" borderId="0" xfId="0" applyFont="1" applyAlignment="1">
      <alignment horizontal="center" vertical="center"/>
    </xf>
    <xf numFmtId="0" fontId="15" fillId="3" borderId="15" xfId="0" applyFont="1" applyFill="1" applyBorder="1" applyAlignment="1">
      <alignment vertical="center" wrapText="1"/>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6" fillId="3" borderId="78" xfId="0" applyFont="1" applyFill="1" applyBorder="1" applyAlignment="1">
      <alignment horizontal="center" vertical="center" wrapText="1"/>
    </xf>
    <xf numFmtId="0" fontId="16" fillId="3" borderId="79" xfId="0" applyFont="1" applyFill="1" applyBorder="1" applyAlignment="1">
      <alignment horizontal="center" vertical="center" wrapText="1"/>
    </xf>
    <xf numFmtId="0" fontId="16" fillId="3" borderId="80" xfId="0" applyFont="1" applyFill="1" applyBorder="1" applyAlignment="1">
      <alignment horizontal="center" vertical="center" wrapText="1"/>
    </xf>
    <xf numFmtId="0" fontId="15" fillId="3" borderId="1" xfId="0" applyFont="1" applyFill="1" applyBorder="1" applyAlignment="1">
      <alignment vertical="center" wrapText="1"/>
    </xf>
    <xf numFmtId="0" fontId="16" fillId="0" borderId="78" xfId="0" applyFont="1" applyFill="1" applyBorder="1" applyAlignment="1">
      <alignment horizontal="center" vertical="center" wrapText="1"/>
    </xf>
    <xf numFmtId="0" fontId="16" fillId="0" borderId="79" xfId="0" applyFont="1" applyFill="1" applyBorder="1" applyAlignment="1">
      <alignment horizontal="center" vertical="center" wrapText="1"/>
    </xf>
    <xf numFmtId="0" fontId="16" fillId="3" borderId="82"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0" borderId="82" xfId="0" applyFont="1" applyFill="1" applyBorder="1" applyAlignment="1">
      <alignment horizontal="center" vertical="center" wrapText="1"/>
    </xf>
    <xf numFmtId="0" fontId="0" fillId="0" borderId="82" xfId="0" applyFont="1" applyBorder="1" applyAlignment="1">
      <alignment horizontal="center" vertical="center" wrapText="1"/>
    </xf>
    <xf numFmtId="0" fontId="15" fillId="0" borderId="0" xfId="0" applyFont="1" applyFill="1" applyAlignment="1">
      <alignment vertical="center" wrapText="1"/>
    </xf>
    <xf numFmtId="0" fontId="15" fillId="3" borderId="1" xfId="0" applyFont="1" applyFill="1" applyBorder="1" applyAlignment="1">
      <alignment horizontal="left" vertical="center" wrapText="1"/>
    </xf>
    <xf numFmtId="0" fontId="0" fillId="0" borderId="0" xfId="0" applyFont="1" applyAlignment="1">
      <alignment vertical="center" wrapText="1"/>
    </xf>
    <xf numFmtId="0" fontId="0" fillId="0" borderId="1" xfId="0" applyFont="1" applyBorder="1" applyAlignment="1">
      <alignment vertical="center" wrapText="1"/>
    </xf>
    <xf numFmtId="0" fontId="16" fillId="0" borderId="78" xfId="0" applyFont="1" applyFill="1" applyBorder="1" applyAlignment="1">
      <alignment vertical="center" wrapText="1"/>
    </xf>
    <xf numFmtId="0" fontId="0" fillId="0" borderId="79" xfId="0" applyFont="1" applyFill="1" applyBorder="1" applyAlignment="1">
      <alignment vertical="center" wrapText="1"/>
    </xf>
    <xf numFmtId="0" fontId="0" fillId="0" borderId="82" xfId="0" applyFont="1" applyFill="1" applyBorder="1" applyAlignment="1">
      <alignment vertical="center" wrapText="1"/>
    </xf>
    <xf numFmtId="0" fontId="22" fillId="3" borderId="6" xfId="0" applyFont="1" applyFill="1" applyBorder="1" applyAlignment="1">
      <alignment vertical="center" wrapText="1"/>
    </xf>
    <xf numFmtId="0" fontId="16" fillId="4" borderId="74" xfId="0" applyFont="1" applyFill="1" applyBorder="1" applyAlignment="1">
      <alignment horizontal="center" vertical="center" wrapText="1"/>
    </xf>
    <xf numFmtId="0" fontId="16" fillId="4" borderId="92" xfId="0" applyFont="1" applyFill="1" applyBorder="1" applyAlignment="1">
      <alignment horizontal="center" vertical="center" wrapText="1"/>
    </xf>
    <xf numFmtId="0" fontId="16" fillId="4" borderId="63" xfId="0" applyFont="1" applyFill="1" applyBorder="1" applyAlignment="1">
      <alignment horizontal="center" vertical="center" wrapText="1"/>
    </xf>
    <xf numFmtId="0" fontId="16" fillId="4" borderId="75" xfId="0" applyFont="1" applyFill="1" applyBorder="1" applyAlignment="1">
      <alignment horizontal="center" vertical="center" wrapText="1"/>
    </xf>
    <xf numFmtId="0" fontId="16" fillId="4" borderId="81" xfId="0" applyFont="1" applyFill="1" applyBorder="1" applyAlignment="1">
      <alignment horizontal="center" vertical="center" wrapText="1"/>
    </xf>
    <xf numFmtId="0" fontId="15" fillId="3" borderId="19" xfId="0" applyFont="1" applyFill="1" applyBorder="1" applyAlignment="1">
      <alignment vertical="center" wrapText="1"/>
    </xf>
    <xf numFmtId="0" fontId="15" fillId="3" borderId="24" xfId="0" applyFont="1" applyFill="1" applyBorder="1" applyAlignment="1">
      <alignment vertical="center" wrapText="1"/>
    </xf>
    <xf numFmtId="0" fontId="15" fillId="0" borderId="15" xfId="0" applyFont="1" applyFill="1" applyBorder="1" applyAlignment="1">
      <alignment vertical="center" wrapText="1"/>
    </xf>
    <xf numFmtId="0" fontId="15" fillId="0" borderId="0" xfId="0" applyFont="1" applyFill="1" applyBorder="1" applyAlignment="1">
      <alignment vertical="center" wrapText="1"/>
    </xf>
    <xf numFmtId="0" fontId="15" fillId="0" borderId="7" xfId="0" applyFont="1" applyBorder="1" applyAlignment="1">
      <alignment vertical="center" wrapText="1"/>
    </xf>
    <xf numFmtId="0" fontId="15" fillId="3" borderId="10"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0" borderId="1" xfId="0" applyFont="1" applyFill="1" applyBorder="1" applyAlignment="1">
      <alignment vertical="center" wrapText="1"/>
    </xf>
    <xf numFmtId="0" fontId="15" fillId="3" borderId="5" xfId="0" applyFont="1" applyFill="1" applyBorder="1" applyAlignment="1">
      <alignment horizontal="center" vertical="center" wrapText="1"/>
    </xf>
    <xf numFmtId="0" fontId="15" fillId="0" borderId="15" xfId="0" applyFont="1" applyBorder="1" applyAlignment="1">
      <alignment horizontal="left" vertical="center" wrapText="1"/>
    </xf>
    <xf numFmtId="0" fontId="15" fillId="0" borderId="7" xfId="0" applyFont="1" applyBorder="1" applyAlignment="1">
      <alignment horizontal="left" vertical="center" wrapText="1"/>
    </xf>
    <xf numFmtId="0" fontId="17" fillId="3" borderId="0" xfId="0" applyFont="1" applyFill="1" applyBorder="1" applyAlignment="1">
      <alignment vertical="center" wrapText="1"/>
    </xf>
    <xf numFmtId="0" fontId="15" fillId="0" borderId="24" xfId="0" applyFont="1" applyBorder="1" applyAlignment="1">
      <alignment vertical="center" wrapText="1"/>
    </xf>
    <xf numFmtId="0" fontId="15" fillId="0" borderId="20" xfId="0" applyFont="1" applyBorder="1" applyAlignment="1">
      <alignment vertical="center" wrapText="1"/>
    </xf>
    <xf numFmtId="0" fontId="15" fillId="3" borderId="19" xfId="0" applyFont="1" applyFill="1" applyBorder="1" applyAlignment="1">
      <alignment horizontal="left" vertical="center" wrapText="1"/>
    </xf>
    <xf numFmtId="0" fontId="15" fillId="3" borderId="30" xfId="0" applyFont="1" applyFill="1" applyBorder="1" applyAlignment="1">
      <alignment horizontal="left" vertical="center" wrapText="1"/>
    </xf>
    <xf numFmtId="0" fontId="15" fillId="3" borderId="20" xfId="0" applyFont="1" applyFill="1" applyBorder="1" applyAlignment="1">
      <alignment horizontal="left" vertical="center" wrapText="1"/>
    </xf>
    <xf numFmtId="0" fontId="15" fillId="3" borderId="18" xfId="0" applyFont="1" applyFill="1" applyBorder="1" applyAlignment="1">
      <alignment horizontal="left" vertical="center" wrapText="1"/>
    </xf>
    <xf numFmtId="0" fontId="15" fillId="3" borderId="24" xfId="0" applyFont="1" applyFill="1" applyBorder="1" applyAlignment="1">
      <alignment horizontal="left" vertical="center" wrapText="1"/>
    </xf>
    <xf numFmtId="0" fontId="15" fillId="3" borderId="16" xfId="0" applyFont="1" applyFill="1" applyBorder="1" applyAlignment="1">
      <alignment horizontal="left" vertical="center" wrapText="1"/>
    </xf>
    <xf numFmtId="0" fontId="15" fillId="3" borderId="20" xfId="0" applyFont="1" applyFill="1" applyBorder="1" applyAlignment="1">
      <alignment vertical="center" wrapText="1"/>
    </xf>
    <xf numFmtId="0" fontId="15" fillId="3" borderId="19" xfId="0" applyFont="1" applyFill="1" applyBorder="1" applyAlignment="1">
      <alignment horizontal="left" vertical="center" shrinkToFit="1"/>
    </xf>
    <xf numFmtId="0" fontId="15" fillId="3" borderId="24" xfId="0" applyFont="1" applyFill="1" applyBorder="1" applyAlignment="1">
      <alignment horizontal="left" vertical="center" shrinkToFit="1"/>
    </xf>
    <xf numFmtId="0" fontId="15" fillId="0" borderId="19" xfId="0" applyFont="1" applyBorder="1" applyAlignment="1">
      <alignment vertical="center" wrapText="1"/>
    </xf>
    <xf numFmtId="0" fontId="17" fillId="3" borderId="1" xfId="0" applyFont="1" applyFill="1" applyBorder="1" applyAlignment="1">
      <alignment vertical="center" wrapText="1"/>
    </xf>
    <xf numFmtId="0" fontId="16" fillId="0" borderId="80" xfId="0" applyFont="1" applyFill="1" applyBorder="1" applyAlignment="1">
      <alignment horizontal="center" vertical="center" wrapText="1"/>
    </xf>
    <xf numFmtId="0" fontId="17" fillId="3" borderId="0" xfId="0" applyFont="1" applyFill="1" applyBorder="1" applyAlignment="1">
      <alignment horizontal="left" vertical="center" wrapText="1"/>
    </xf>
    <xf numFmtId="0" fontId="15" fillId="4" borderId="93" xfId="0" applyFont="1" applyFill="1" applyBorder="1" applyAlignment="1">
      <alignment horizontal="center" vertical="center" wrapText="1"/>
    </xf>
    <xf numFmtId="0" fontId="15" fillId="4" borderId="74" xfId="0" applyFont="1" applyFill="1" applyBorder="1" applyAlignment="1">
      <alignment horizontal="center" vertical="center" wrapText="1"/>
    </xf>
    <xf numFmtId="0" fontId="15" fillId="4" borderId="94" xfId="0" applyFont="1" applyFill="1" applyBorder="1" applyAlignment="1">
      <alignment horizontal="center" vertical="center" wrapText="1"/>
    </xf>
    <xf numFmtId="0" fontId="15" fillId="4" borderId="52" xfId="0" applyFont="1" applyFill="1" applyBorder="1" applyAlignment="1">
      <alignment horizontal="center" vertical="center" wrapText="1"/>
    </xf>
    <xf numFmtId="0" fontId="16" fillId="11" borderId="63" xfId="0" applyFont="1" applyFill="1" applyBorder="1" applyAlignment="1">
      <alignment horizontal="center" vertical="center" wrapText="1"/>
    </xf>
    <xf numFmtId="0" fontId="16" fillId="11" borderId="81" xfId="0" applyFont="1" applyFill="1" applyBorder="1" applyAlignment="1">
      <alignment horizontal="center" vertical="center" wrapText="1"/>
    </xf>
    <xf numFmtId="0" fontId="17" fillId="3" borderId="7" xfId="0" applyFont="1" applyFill="1" applyBorder="1" applyAlignment="1">
      <alignment horizontal="left" vertical="center" shrinkToFit="1"/>
    </xf>
    <xf numFmtId="0" fontId="24" fillId="3" borderId="15" xfId="0" applyFont="1" applyFill="1" applyBorder="1" applyAlignment="1">
      <alignment horizontal="left" vertical="center" wrapText="1"/>
    </xf>
    <xf numFmtId="0" fontId="24" fillId="3" borderId="1" xfId="0" applyFont="1" applyFill="1" applyBorder="1" applyAlignment="1">
      <alignment horizontal="left" vertical="center" wrapText="1"/>
    </xf>
    <xf numFmtId="0" fontId="15" fillId="0" borderId="7" xfId="0" applyFont="1" applyFill="1" applyBorder="1" applyAlignment="1">
      <alignment vertical="center" wrapText="1"/>
    </xf>
    <xf numFmtId="0" fontId="47" fillId="3" borderId="33" xfId="0" applyFont="1" applyFill="1" applyBorder="1" applyAlignment="1">
      <alignment horizontal="center" vertical="center" wrapText="1"/>
    </xf>
    <xf numFmtId="0" fontId="47" fillId="3" borderId="95" xfId="0" applyFont="1" applyFill="1" applyBorder="1" applyAlignment="1">
      <alignment horizontal="center" vertical="center" wrapText="1"/>
    </xf>
    <xf numFmtId="0" fontId="47" fillId="3" borderId="44" xfId="0" applyFont="1" applyFill="1" applyBorder="1" applyAlignment="1">
      <alignment horizontal="center" vertical="center" wrapText="1"/>
    </xf>
    <xf numFmtId="0" fontId="47" fillId="3" borderId="96" xfId="0" applyFont="1" applyFill="1" applyBorder="1" applyAlignment="1">
      <alignment horizontal="center" vertical="center" wrapText="1"/>
    </xf>
    <xf numFmtId="0" fontId="47" fillId="4" borderId="74" xfId="0" applyFont="1" applyFill="1" applyBorder="1" applyAlignment="1">
      <alignment horizontal="center" vertical="center" wrapText="1"/>
    </xf>
    <xf numFmtId="0" fontId="47" fillId="4" borderId="92" xfId="0" applyFont="1" applyFill="1" applyBorder="1" applyAlignment="1">
      <alignment horizontal="center" vertical="center" wrapText="1"/>
    </xf>
    <xf numFmtId="0" fontId="47" fillId="4" borderId="25" xfId="0" applyFont="1" applyFill="1" applyBorder="1" applyAlignment="1">
      <alignment horizontal="center" vertical="center" wrapText="1"/>
    </xf>
    <xf numFmtId="0" fontId="47" fillId="4" borderId="88" xfId="0" applyFont="1" applyFill="1" applyBorder="1" applyAlignment="1">
      <alignment horizontal="center" vertical="center" wrapText="1"/>
    </xf>
    <xf numFmtId="0" fontId="47" fillId="3" borderId="19" xfId="0" applyFont="1" applyFill="1" applyBorder="1" applyAlignment="1">
      <alignment horizontal="center" vertical="center" wrapText="1"/>
    </xf>
    <xf numFmtId="0" fontId="47" fillId="3" borderId="90" xfId="0" applyFont="1" applyFill="1" applyBorder="1" applyAlignment="1">
      <alignment horizontal="center" vertical="center" wrapText="1"/>
    </xf>
    <xf numFmtId="0" fontId="4" fillId="0" borderId="19" xfId="3" applyFont="1" applyBorder="1" applyAlignment="1" applyProtection="1">
      <alignment horizontal="center" vertical="center"/>
    </xf>
    <xf numFmtId="0" fontId="4" fillId="0" borderId="15" xfId="3" applyFont="1" applyBorder="1" applyAlignment="1" applyProtection="1">
      <alignment horizontal="center" vertical="center"/>
    </xf>
    <xf numFmtId="0" fontId="4" fillId="0" borderId="30" xfId="3" applyFont="1" applyBorder="1" applyAlignment="1" applyProtection="1">
      <alignment horizontal="center" vertical="center"/>
    </xf>
    <xf numFmtId="0" fontId="4" fillId="0" borderId="24" xfId="3" applyFont="1" applyBorder="1" applyAlignment="1" applyProtection="1">
      <alignment horizontal="center" vertical="center"/>
    </xf>
    <xf numFmtId="0" fontId="4" fillId="0" borderId="1" xfId="3" applyFont="1" applyBorder="1" applyAlignment="1" applyProtection="1">
      <alignment horizontal="center" vertical="center"/>
    </xf>
    <xf numFmtId="0" fontId="4" fillId="0" borderId="16" xfId="3" applyFont="1" applyBorder="1" applyAlignment="1" applyProtection="1">
      <alignment horizontal="center" vertical="center"/>
    </xf>
    <xf numFmtId="0" fontId="4" fillId="0" borderId="20" xfId="3" applyFont="1" applyBorder="1" applyAlignment="1" applyProtection="1">
      <alignment horizontal="center" vertical="center"/>
    </xf>
    <xf numFmtId="0" fontId="4" fillId="0" borderId="18" xfId="3" applyFont="1" applyBorder="1" applyAlignment="1" applyProtection="1">
      <alignment horizontal="center" vertical="center"/>
    </xf>
    <xf numFmtId="0" fontId="3" fillId="0" borderId="21" xfId="3" applyFont="1" applyBorder="1" applyAlignment="1">
      <alignment horizontal="center" vertical="center" textRotation="255"/>
    </xf>
    <xf numFmtId="0" fontId="3" fillId="0" borderId="22" xfId="3" applyFont="1" applyBorder="1" applyAlignment="1">
      <alignment horizontal="center" vertical="center" textRotation="255"/>
    </xf>
    <xf numFmtId="0" fontId="3" fillId="0" borderId="37" xfId="3" applyFont="1" applyBorder="1" applyAlignment="1">
      <alignment horizontal="center" vertical="center"/>
    </xf>
    <xf numFmtId="0" fontId="3" fillId="0" borderId="49" xfId="3" applyFont="1" applyBorder="1" applyAlignment="1">
      <alignment horizontal="center" vertical="center"/>
    </xf>
    <xf numFmtId="0" fontId="3" fillId="0" borderId="37" xfId="3" quotePrefix="1" applyFont="1" applyBorder="1" applyAlignment="1">
      <alignment horizontal="center" vertical="center"/>
    </xf>
    <xf numFmtId="0" fontId="3" fillId="0" borderId="38" xfId="3" applyFont="1" applyBorder="1" applyAlignment="1">
      <alignment horizontal="center" vertical="center"/>
    </xf>
    <xf numFmtId="0" fontId="3" fillId="0" borderId="37" xfId="3" applyFont="1" applyBorder="1" applyAlignment="1">
      <alignment horizontal="center"/>
    </xf>
    <xf numFmtId="0" fontId="3" fillId="0" borderId="38" xfId="3" applyFont="1" applyBorder="1" applyAlignment="1">
      <alignment horizontal="center"/>
    </xf>
    <xf numFmtId="0" fontId="3" fillId="0" borderId="49" xfId="3" applyFont="1" applyBorder="1" applyAlignment="1">
      <alignment horizontal="center"/>
    </xf>
    <xf numFmtId="0" fontId="4" fillId="0" borderId="52" xfId="3" applyFont="1" applyBorder="1" applyAlignment="1" applyProtection="1">
      <alignment horizontal="center" vertical="center"/>
    </xf>
    <xf numFmtId="0" fontId="4" fillId="0" borderId="25" xfId="3" applyFont="1" applyBorder="1" applyAlignment="1" applyProtection="1">
      <alignment horizontal="center" vertical="center"/>
    </xf>
    <xf numFmtId="0" fontId="4" fillId="0" borderId="28" xfId="3" applyFont="1" applyBorder="1" applyAlignment="1" applyProtection="1">
      <alignment horizontal="center" vertical="center"/>
    </xf>
    <xf numFmtId="40" fontId="4" fillId="0" borderId="25" xfId="2" applyNumberFormat="1" applyFont="1" applyBorder="1" applyAlignment="1" applyProtection="1">
      <alignment vertical="center"/>
    </xf>
    <xf numFmtId="40" fontId="4" fillId="0" borderId="28" xfId="2" applyNumberFormat="1" applyFont="1" applyBorder="1" applyAlignment="1" applyProtection="1">
      <alignment vertical="center"/>
    </xf>
    <xf numFmtId="2" fontId="4" fillId="0" borderId="25" xfId="3" applyNumberFormat="1" applyFont="1" applyBorder="1" applyAlignment="1" applyProtection="1">
      <alignment vertical="center"/>
    </xf>
    <xf numFmtId="2" fontId="4" fillId="0" borderId="28" xfId="3" applyNumberFormat="1" applyFont="1" applyBorder="1" applyAlignment="1" applyProtection="1">
      <alignment vertical="center"/>
    </xf>
    <xf numFmtId="40" fontId="4" fillId="0" borderId="24" xfId="2" applyNumberFormat="1" applyFont="1" applyBorder="1" applyAlignment="1" applyProtection="1">
      <alignment vertical="center"/>
    </xf>
    <xf numFmtId="40" fontId="4" fillId="0" borderId="16" xfId="2" applyNumberFormat="1" applyFont="1" applyBorder="1" applyAlignment="1" applyProtection="1">
      <alignment vertical="center"/>
    </xf>
    <xf numFmtId="0" fontId="4" fillId="0" borderId="14" xfId="3" applyFont="1" applyBorder="1" applyAlignment="1" applyProtection="1">
      <alignment horizontal="center" vertical="center"/>
    </xf>
    <xf numFmtId="0" fontId="4" fillId="0" borderId="25" xfId="3" applyFont="1" applyBorder="1" applyAlignment="1">
      <alignment horizontal="center" vertical="center"/>
    </xf>
    <xf numFmtId="0" fontId="4" fillId="0" borderId="28" xfId="3" applyFont="1" applyBorder="1" applyAlignment="1">
      <alignment horizontal="center" vertical="center"/>
    </xf>
    <xf numFmtId="40" fontId="4" fillId="0" borderId="25" xfId="2" applyNumberFormat="1" applyFont="1" applyBorder="1" applyAlignment="1" applyProtection="1">
      <alignment horizontal="center" vertical="center"/>
    </xf>
    <xf numFmtId="40" fontId="4" fillId="0" borderId="28" xfId="2" applyNumberFormat="1" applyFont="1" applyBorder="1" applyAlignment="1" applyProtection="1">
      <alignment horizontal="center" vertical="center"/>
    </xf>
    <xf numFmtId="0" fontId="4" fillId="0" borderId="0" xfId="3" applyFont="1" applyBorder="1" applyAlignment="1" applyProtection="1">
      <alignment horizontal="center" vertical="center"/>
    </xf>
    <xf numFmtId="0" fontId="15" fillId="0" borderId="109" xfId="6" applyFont="1" applyBorder="1" applyAlignment="1">
      <alignment vertical="center"/>
    </xf>
    <xf numFmtId="0" fontId="20" fillId="0" borderId="109" xfId="6" applyFont="1" applyBorder="1" applyAlignment="1">
      <alignment vertical="center" wrapText="1"/>
    </xf>
    <xf numFmtId="0" fontId="20" fillId="0" borderId="109" xfId="6" applyFont="1" applyBorder="1" applyAlignment="1">
      <alignment vertical="center"/>
    </xf>
    <xf numFmtId="0" fontId="15" fillId="0" borderId="115" xfId="6" applyFont="1" applyBorder="1" applyAlignment="1">
      <alignment vertical="center"/>
    </xf>
    <xf numFmtId="0" fontId="15" fillId="0" borderId="116" xfId="6" applyFont="1" applyBorder="1" applyAlignment="1">
      <alignment vertical="center"/>
    </xf>
    <xf numFmtId="0" fontId="36" fillId="0" borderId="28" xfId="7" applyFont="1" applyBorder="1" applyAlignment="1">
      <alignment vertical="center" wrapText="1"/>
    </xf>
    <xf numFmtId="0" fontId="36" fillId="0" borderId="28" xfId="7" applyFont="1" applyFill="1" applyBorder="1" applyAlignment="1">
      <alignment vertical="center"/>
    </xf>
    <xf numFmtId="38" fontId="36" fillId="0" borderId="52" xfId="8" applyNumberFormat="1" applyFont="1" applyBorder="1" applyAlignment="1">
      <alignment horizontal="right" vertical="center"/>
    </xf>
    <xf numFmtId="38" fontId="36" fillId="0" borderId="25" xfId="8" applyNumberFormat="1" applyFont="1" applyFill="1" applyBorder="1" applyAlignment="1">
      <alignment horizontal="center" vertical="center"/>
    </xf>
    <xf numFmtId="0" fontId="36" fillId="2" borderId="139" xfId="7" applyFont="1" applyFill="1" applyBorder="1" applyAlignment="1">
      <alignment horizontal="center" vertical="center"/>
    </xf>
    <xf numFmtId="0" fontId="36" fillId="2" borderId="141" xfId="7" applyFont="1" applyFill="1" applyBorder="1" applyAlignment="1">
      <alignment horizontal="center" vertical="center"/>
    </xf>
    <xf numFmtId="0" fontId="36" fillId="0" borderId="90" xfId="7" applyFont="1" applyBorder="1" applyAlignment="1">
      <alignment vertical="center"/>
    </xf>
    <xf numFmtId="0" fontId="36" fillId="0" borderId="2" xfId="7" applyFont="1" applyBorder="1" applyAlignment="1">
      <alignment vertical="center"/>
    </xf>
    <xf numFmtId="0" fontId="5" fillId="0" borderId="2" xfId="7" applyFont="1" applyBorder="1" applyAlignment="1">
      <alignment vertical="center"/>
    </xf>
    <xf numFmtId="0" fontId="5" fillId="0" borderId="91" xfId="7" applyFont="1" applyBorder="1" applyAlignment="1">
      <alignment vertical="center"/>
    </xf>
    <xf numFmtId="0" fontId="36" fillId="0" borderId="8" xfId="7" applyFont="1" applyBorder="1" applyAlignment="1">
      <alignment vertical="center"/>
    </xf>
    <xf numFmtId="0" fontId="36" fillId="0" borderId="11" xfId="7" applyFont="1" applyBorder="1" applyAlignment="1">
      <alignment vertical="center"/>
    </xf>
    <xf numFmtId="0" fontId="36" fillId="0" borderId="94" xfId="7" applyFont="1" applyBorder="1" applyAlignment="1">
      <alignment vertical="center"/>
    </xf>
    <xf numFmtId="0" fontId="36" fillId="0" borderId="52" xfId="7" applyFont="1" applyBorder="1" applyAlignment="1">
      <alignment horizontal="center" vertical="center"/>
    </xf>
    <xf numFmtId="0" fontId="36" fillId="2" borderId="25" xfId="7" applyFont="1" applyFill="1" applyBorder="1" applyAlignment="1">
      <alignment vertical="center"/>
    </xf>
    <xf numFmtId="0" fontId="36" fillId="0" borderId="135" xfId="7" applyFont="1" applyBorder="1" applyAlignment="1">
      <alignment horizontal="center" vertical="center"/>
    </xf>
    <xf numFmtId="0" fontId="36" fillId="0" borderId="134" xfId="7" applyFont="1" applyBorder="1" applyAlignment="1">
      <alignment horizontal="center" vertical="center"/>
    </xf>
    <xf numFmtId="0" fontId="36" fillId="0" borderId="142" xfId="7" applyFont="1" applyBorder="1" applyAlignment="1">
      <alignment horizontal="center" vertical="center"/>
    </xf>
    <xf numFmtId="0" fontId="5" fillId="0" borderId="89" xfId="7" applyFont="1" applyBorder="1" applyAlignment="1">
      <alignment vertical="center"/>
    </xf>
    <xf numFmtId="0" fontId="36" fillId="0" borderId="10" xfId="7" applyFont="1" applyBorder="1" applyAlignment="1">
      <alignment vertical="center"/>
    </xf>
    <xf numFmtId="0" fontId="5" fillId="0" borderId="5" xfId="7" applyFont="1" applyBorder="1" applyAlignment="1">
      <alignment vertical="center"/>
    </xf>
    <xf numFmtId="0" fontId="5" fillId="0" borderId="4" xfId="7" applyFont="1" applyBorder="1" applyAlignment="1">
      <alignment vertical="center"/>
    </xf>
    <xf numFmtId="0" fontId="36" fillId="0" borderId="133" xfId="7" applyFont="1" applyBorder="1" applyAlignment="1">
      <alignment horizontal="center" vertical="center"/>
    </xf>
    <xf numFmtId="0" fontId="36" fillId="0" borderId="30" xfId="7" applyFont="1" applyBorder="1" applyAlignment="1">
      <alignment vertical="center"/>
    </xf>
    <xf numFmtId="0" fontId="5" fillId="0" borderId="18" xfId="7" applyFont="1" applyBorder="1" applyAlignment="1">
      <alignment vertical="center"/>
    </xf>
    <xf numFmtId="0" fontId="5" fillId="0" borderId="16" xfId="7" applyFont="1" applyBorder="1" applyAlignment="1">
      <alignment vertical="center"/>
    </xf>
    <xf numFmtId="0" fontId="36" fillId="2" borderId="140" xfId="7" applyFont="1" applyFill="1" applyBorder="1" applyAlignment="1">
      <alignment horizontal="center" vertical="center"/>
    </xf>
    <xf numFmtId="0" fontId="36" fillId="0" borderId="5" xfId="7" applyFont="1" applyBorder="1" applyAlignment="1">
      <alignment vertical="center"/>
    </xf>
    <xf numFmtId="0" fontId="36" fillId="2" borderId="142" xfId="7" applyFont="1" applyFill="1" applyBorder="1" applyAlignment="1">
      <alignment horizontal="center" vertical="center"/>
    </xf>
    <xf numFmtId="0" fontId="36" fillId="0" borderId="94" xfId="7" applyFont="1" applyBorder="1" applyAlignment="1">
      <alignment vertical="center" wrapText="1"/>
    </xf>
    <xf numFmtId="0" fontId="5" fillId="0" borderId="28" xfId="7" applyFont="1" applyBorder="1" applyAlignment="1">
      <alignment vertical="center" wrapText="1"/>
    </xf>
    <xf numFmtId="38" fontId="36" fillId="2" borderId="52" xfId="8" applyNumberFormat="1" applyFont="1" applyFill="1" applyBorder="1" applyAlignment="1">
      <alignment horizontal="center" vertical="center"/>
    </xf>
    <xf numFmtId="38" fontId="36" fillId="2" borderId="52" xfId="8" applyNumberFormat="1" applyFont="1" applyFill="1" applyBorder="1" applyAlignment="1">
      <alignment vertical="center"/>
    </xf>
    <xf numFmtId="0" fontId="36" fillId="0" borderId="72" xfId="7" applyFont="1" applyBorder="1" applyAlignment="1">
      <alignment horizontal="center" vertical="center"/>
    </xf>
    <xf numFmtId="0" fontId="36" fillId="0" borderId="22" xfId="7" applyFont="1" applyFill="1" applyBorder="1" applyAlignment="1">
      <alignment horizontal="center" vertical="center"/>
    </xf>
    <xf numFmtId="0" fontId="5" fillId="0" borderId="28" xfId="7" applyFont="1" applyBorder="1" applyAlignment="1">
      <alignment vertical="center"/>
    </xf>
    <xf numFmtId="0" fontId="5" fillId="0" borderId="8" xfId="7" applyFont="1" applyBorder="1" applyAlignment="1">
      <alignment vertical="center"/>
    </xf>
    <xf numFmtId="0" fontId="5" fillId="0" borderId="94" xfId="7" applyFont="1" applyBorder="1" applyAlignment="1">
      <alignment vertical="center"/>
    </xf>
    <xf numFmtId="0" fontId="5" fillId="0" borderId="52" xfId="7" applyFont="1" applyBorder="1" applyAlignment="1">
      <alignment horizontal="center" vertical="center"/>
    </xf>
    <xf numFmtId="0" fontId="36" fillId="0" borderId="139" xfId="7" applyFont="1" applyBorder="1" applyAlignment="1">
      <alignment horizontal="center" vertical="center"/>
    </xf>
    <xf numFmtId="0" fontId="36" fillId="0" borderId="140" xfId="7" applyFont="1" applyBorder="1" applyAlignment="1">
      <alignment horizontal="center" vertical="center"/>
    </xf>
    <xf numFmtId="0" fontId="36" fillId="0" borderId="141" xfId="7" applyFont="1" applyBorder="1" applyAlignment="1">
      <alignment horizontal="center" vertical="center"/>
    </xf>
    <xf numFmtId="0" fontId="36" fillId="0" borderId="72" xfId="7" applyFont="1" applyBorder="1" applyAlignment="1">
      <alignment vertical="center"/>
    </xf>
    <xf numFmtId="0" fontId="36" fillId="0" borderId="21" xfId="7" applyFont="1" applyBorder="1" applyAlignment="1">
      <alignment vertical="center"/>
    </xf>
    <xf numFmtId="0" fontId="36" fillId="0" borderId="22" xfId="7" applyFont="1" applyBorder="1" applyAlignment="1">
      <alignment vertical="center"/>
    </xf>
    <xf numFmtId="0" fontId="36" fillId="0" borderId="8" xfId="7" applyFont="1" applyBorder="1" applyAlignment="1">
      <alignment vertical="center" wrapText="1"/>
    </xf>
    <xf numFmtId="38" fontId="36" fillId="0" borderId="25" xfId="8" applyNumberFormat="1" applyFont="1" applyFill="1" applyBorder="1" applyAlignment="1" applyProtection="1">
      <alignment horizontal="center" vertical="center"/>
    </xf>
    <xf numFmtId="38" fontId="36" fillId="0" borderId="24" xfId="8" applyNumberFormat="1" applyFont="1" applyFill="1" applyBorder="1" applyAlignment="1">
      <alignment horizontal="center" vertical="center"/>
    </xf>
    <xf numFmtId="0" fontId="36" fillId="0" borderId="76" xfId="7" applyFont="1" applyBorder="1" applyAlignment="1">
      <alignment vertical="center"/>
    </xf>
    <xf numFmtId="0" fontId="36" fillId="14" borderId="72" xfId="7" applyFont="1" applyFill="1" applyBorder="1" applyAlignment="1">
      <alignment horizontal="center" vertical="center"/>
    </xf>
    <xf numFmtId="0" fontId="36" fillId="14" borderId="22" xfId="7" applyFont="1" applyFill="1" applyBorder="1" applyAlignment="1">
      <alignment horizontal="center" vertical="center"/>
    </xf>
    <xf numFmtId="0" fontId="5" fillId="0" borderId="132" xfId="7" applyFont="1" applyBorder="1" applyAlignment="1">
      <alignment horizontal="center" vertical="center"/>
    </xf>
    <xf numFmtId="0" fontId="5" fillId="0" borderId="137" xfId="7" applyFont="1" applyBorder="1" applyAlignment="1">
      <alignment horizontal="center" vertical="center"/>
    </xf>
    <xf numFmtId="0" fontId="36" fillId="0" borderId="18" xfId="7" applyFont="1" applyBorder="1" applyAlignment="1">
      <alignment vertical="center"/>
    </xf>
    <xf numFmtId="38" fontId="36" fillId="0" borderId="22" xfId="8" applyNumberFormat="1" applyFont="1" applyBorder="1" applyAlignment="1">
      <alignment horizontal="right" vertical="center"/>
    </xf>
    <xf numFmtId="0" fontId="5" fillId="0" borderId="124" xfId="7" applyFont="1" applyBorder="1" applyAlignment="1">
      <alignment vertical="center"/>
    </xf>
    <xf numFmtId="0" fontId="36" fillId="13" borderId="72" xfId="7" applyFont="1" applyFill="1" applyBorder="1" applyAlignment="1">
      <alignment horizontal="center" vertical="center"/>
    </xf>
    <xf numFmtId="0" fontId="36" fillId="13" borderId="22" xfId="7" applyFont="1" applyFill="1" applyBorder="1" applyAlignment="1">
      <alignment horizontal="center" vertical="center"/>
    </xf>
    <xf numFmtId="38" fontId="36" fillId="13" borderId="52" xfId="8" applyNumberFormat="1" applyFont="1" applyFill="1" applyBorder="1" applyAlignment="1">
      <alignment horizontal="center" vertical="center"/>
    </xf>
    <xf numFmtId="38" fontId="36" fillId="13" borderId="25" xfId="8" applyNumberFormat="1" applyFont="1" applyFill="1" applyBorder="1" applyAlignment="1">
      <alignment horizontal="center" vertical="center"/>
    </xf>
    <xf numFmtId="0" fontId="36" fillId="0" borderId="78" xfId="7" applyFont="1" applyBorder="1" applyAlignment="1">
      <alignment vertical="center"/>
    </xf>
    <xf numFmtId="0" fontId="5" fillId="0" borderId="79" xfId="7" applyFont="1" applyBorder="1" applyAlignment="1">
      <alignment vertical="center"/>
    </xf>
    <xf numFmtId="0" fontId="5" fillId="0" borderId="80" xfId="7" applyFont="1" applyBorder="1" applyAlignment="1">
      <alignment vertical="center"/>
    </xf>
    <xf numFmtId="0" fontId="36" fillId="0" borderId="52" xfId="7" applyFont="1" applyBorder="1" applyAlignment="1">
      <alignment vertical="center"/>
    </xf>
    <xf numFmtId="0" fontId="36" fillId="0" borderId="67" xfId="7" applyFont="1" applyFill="1" applyBorder="1" applyAlignment="1">
      <alignment vertical="center"/>
    </xf>
    <xf numFmtId="0" fontId="5" fillId="0" borderId="67" xfId="7" applyFont="1" applyBorder="1" applyAlignment="1">
      <alignment horizontal="center" vertical="center"/>
    </xf>
    <xf numFmtId="0" fontId="36" fillId="2" borderId="26" xfId="7" applyFont="1" applyFill="1" applyBorder="1" applyAlignment="1">
      <alignment vertical="center"/>
    </xf>
    <xf numFmtId="0" fontId="5" fillId="0" borderId="135" xfId="7" applyFont="1" applyBorder="1" applyAlignment="1">
      <alignment horizontal="center" vertical="center"/>
    </xf>
    <xf numFmtId="0" fontId="5" fillId="0" borderId="146" xfId="7" applyFont="1" applyBorder="1" applyAlignment="1">
      <alignment horizontal="center" vertical="center"/>
    </xf>
    <xf numFmtId="0" fontId="5" fillId="0" borderId="31" xfId="7" applyFont="1" applyBorder="1" applyAlignment="1">
      <alignment vertical="center" wrapText="1"/>
    </xf>
    <xf numFmtId="38" fontId="36" fillId="2" borderId="19" xfId="8" applyNumberFormat="1" applyFont="1" applyFill="1" applyBorder="1" applyAlignment="1">
      <alignment horizontal="center" vertical="center"/>
    </xf>
    <xf numFmtId="38" fontId="36" fillId="2" borderId="42" xfId="8" applyNumberFormat="1" applyFont="1" applyFill="1" applyBorder="1" applyAlignment="1">
      <alignment horizontal="center" vertical="center"/>
    </xf>
    <xf numFmtId="0" fontId="36" fillId="0" borderId="52" xfId="7" applyFont="1" applyFill="1" applyBorder="1" applyAlignment="1">
      <alignment horizontal="center" vertical="center"/>
    </xf>
    <xf numFmtId="0" fontId="36" fillId="0" borderId="67" xfId="7" applyFont="1" applyFill="1" applyBorder="1" applyAlignment="1">
      <alignment horizontal="center" vertical="center"/>
    </xf>
    <xf numFmtId="38" fontId="36" fillId="2" borderId="15" xfId="8" applyNumberFormat="1" applyFont="1" applyFill="1" applyBorder="1" applyAlignment="1">
      <alignment horizontal="center" vertical="center"/>
    </xf>
    <xf numFmtId="38" fontId="36" fillId="2" borderId="7" xfId="8" applyNumberFormat="1" applyFont="1" applyFill="1" applyBorder="1" applyAlignment="1">
      <alignment horizontal="center" vertical="center"/>
    </xf>
    <xf numFmtId="0" fontId="36" fillId="2" borderId="147" xfId="7" applyFont="1" applyFill="1" applyBorder="1" applyAlignment="1">
      <alignment horizontal="center" vertical="center"/>
    </xf>
    <xf numFmtId="0" fontId="36" fillId="0" borderId="82" xfId="7" applyFont="1" applyBorder="1" applyAlignment="1">
      <alignment vertical="center"/>
    </xf>
    <xf numFmtId="38" fontId="36" fillId="0" borderId="72" xfId="8" applyNumberFormat="1" applyFont="1" applyBorder="1" applyAlignment="1">
      <alignment horizontal="right" vertical="center"/>
    </xf>
    <xf numFmtId="38" fontId="36" fillId="13" borderId="72" xfId="8" applyNumberFormat="1" applyFont="1" applyFill="1" applyBorder="1" applyAlignment="1">
      <alignment horizontal="center" vertical="center"/>
    </xf>
    <xf numFmtId="38" fontId="36" fillId="13" borderId="22" xfId="8" applyNumberFormat="1" applyFont="1" applyFill="1" applyBorder="1" applyAlignment="1">
      <alignment horizontal="center" vertical="center"/>
    </xf>
    <xf numFmtId="38" fontId="36" fillId="13" borderId="78" xfId="8" applyNumberFormat="1" applyFont="1" applyFill="1" applyBorder="1" applyAlignment="1">
      <alignment horizontal="center" vertical="center"/>
    </xf>
    <xf numFmtId="38" fontId="36" fillId="13" borderId="82" xfId="8" applyNumberFormat="1" applyFont="1" applyFill="1" applyBorder="1" applyAlignment="1">
      <alignment horizontal="center" vertical="center"/>
    </xf>
    <xf numFmtId="38" fontId="36" fillId="2" borderId="72" xfId="8" applyNumberFormat="1" applyFont="1" applyFill="1" applyBorder="1" applyAlignment="1">
      <alignment horizontal="center" vertical="center"/>
    </xf>
    <xf numFmtId="38" fontId="36" fillId="2" borderId="22" xfId="8" applyNumberFormat="1" applyFont="1" applyFill="1" applyBorder="1" applyAlignment="1">
      <alignment horizontal="center" vertical="center"/>
    </xf>
    <xf numFmtId="38" fontId="36" fillId="0" borderId="72" xfId="8" applyNumberFormat="1" applyFont="1" applyBorder="1" applyAlignment="1">
      <alignment horizontal="center" vertical="center"/>
    </xf>
    <xf numFmtId="38" fontId="36" fillId="0" borderId="22" xfId="8" applyNumberFormat="1" applyFont="1" applyBorder="1" applyAlignment="1">
      <alignment horizontal="center" vertical="center"/>
    </xf>
    <xf numFmtId="0" fontId="5" fillId="0" borderId="52" xfId="7" applyFont="1" applyBorder="1" applyAlignment="1">
      <alignment vertical="center"/>
    </xf>
    <xf numFmtId="0" fontId="36" fillId="0" borderId="22" xfId="7" applyFont="1" applyBorder="1" applyAlignment="1">
      <alignment horizontal="center" vertical="center"/>
    </xf>
    <xf numFmtId="0" fontId="36" fillId="2" borderId="25" xfId="7" applyFont="1" applyFill="1" applyBorder="1" applyAlignment="1">
      <alignment horizontal="center" vertical="center"/>
    </xf>
    <xf numFmtId="0" fontId="36" fillId="0" borderId="111" xfId="7" applyFont="1" applyBorder="1" applyAlignment="1">
      <alignment horizontal="center" vertical="center"/>
    </xf>
    <xf numFmtId="0" fontId="5" fillId="0" borderId="111" xfId="7" applyFont="1" applyBorder="1" applyAlignment="1">
      <alignment horizontal="center" vertical="center"/>
    </xf>
    <xf numFmtId="0" fontId="36" fillId="0" borderId="52" xfId="7" applyFont="1" applyBorder="1" applyAlignment="1">
      <alignment vertical="center" wrapText="1"/>
    </xf>
    <xf numFmtId="0" fontId="36" fillId="0" borderId="123" xfId="7" applyFont="1" applyBorder="1" applyAlignment="1">
      <alignment vertical="center"/>
    </xf>
    <xf numFmtId="0" fontId="5" fillId="0" borderId="12" xfId="7" applyFont="1" applyBorder="1" applyAlignment="1">
      <alignment vertical="center"/>
    </xf>
    <xf numFmtId="0" fontId="5" fillId="0" borderId="13" xfId="7" applyFont="1" applyBorder="1" applyAlignment="1">
      <alignment vertical="center"/>
    </xf>
    <xf numFmtId="0" fontId="5" fillId="0" borderId="82" xfId="7" applyFont="1" applyBorder="1" applyAlignment="1">
      <alignment vertical="center"/>
    </xf>
    <xf numFmtId="0" fontId="36" fillId="0" borderId="13" xfId="7" applyFont="1" applyFill="1" applyBorder="1" applyAlignment="1">
      <alignment vertical="center"/>
    </xf>
    <xf numFmtId="0" fontId="36" fillId="0" borderId="13" xfId="7" applyFont="1" applyBorder="1" applyAlignment="1">
      <alignment horizontal="left" vertical="center" wrapText="1"/>
    </xf>
    <xf numFmtId="0" fontId="36" fillId="0" borderId="94" xfId="7" applyFont="1" applyBorder="1" applyAlignment="1">
      <alignment horizontal="left" vertical="center" wrapText="1"/>
    </xf>
    <xf numFmtId="0" fontId="5" fillId="0" borderId="94" xfId="7" applyFont="1" applyBorder="1" applyAlignment="1">
      <alignment horizontal="left" vertical="center" wrapText="1"/>
    </xf>
    <xf numFmtId="0" fontId="36" fillId="0" borderId="149" xfId="7" applyFont="1" applyBorder="1" applyAlignment="1">
      <alignment horizontal="center" vertical="center"/>
    </xf>
    <xf numFmtId="0" fontId="5" fillId="0" borderId="79" xfId="7" applyFont="1" applyBorder="1" applyAlignment="1">
      <alignment horizontal="center" vertical="center"/>
    </xf>
    <xf numFmtId="0" fontId="5" fillId="0" borderId="82" xfId="7" applyFont="1" applyBorder="1" applyAlignment="1">
      <alignment horizontal="center" vertical="center"/>
    </xf>
    <xf numFmtId="0" fontId="5" fillId="0" borderId="150" xfId="7" applyFont="1" applyBorder="1" applyAlignment="1">
      <alignment horizontal="center" vertical="center"/>
    </xf>
    <xf numFmtId="0" fontId="5" fillId="0" borderId="125" xfId="7" applyFont="1" applyBorder="1" applyAlignment="1">
      <alignment horizontal="center" vertical="center"/>
    </xf>
    <xf numFmtId="0" fontId="36" fillId="0" borderId="139" xfId="7" applyFont="1" applyBorder="1" applyAlignment="1">
      <alignment vertical="center"/>
    </xf>
    <xf numFmtId="0" fontId="5" fillId="0" borderId="141" xfId="7" applyFont="1" applyBorder="1" applyAlignment="1">
      <alignment vertical="center"/>
    </xf>
    <xf numFmtId="0" fontId="5" fillId="0" borderId="147" xfId="7" applyFont="1" applyBorder="1" applyAlignment="1">
      <alignment vertical="center"/>
    </xf>
    <xf numFmtId="0" fontId="36" fillId="0" borderId="89" xfId="7" applyFont="1" applyBorder="1" applyAlignment="1">
      <alignment vertical="center"/>
    </xf>
    <xf numFmtId="0" fontId="36" fillId="0" borderId="152" xfId="7" applyFont="1" applyFill="1" applyBorder="1" applyAlignment="1">
      <alignment vertical="center"/>
    </xf>
    <xf numFmtId="0" fontId="36" fillId="0" borderId="91" xfId="7" applyFont="1" applyBorder="1" applyAlignment="1">
      <alignment vertical="center"/>
    </xf>
    <xf numFmtId="0" fontId="36" fillId="0" borderId="72" xfId="7" applyFont="1" applyFill="1" applyBorder="1" applyAlignment="1">
      <alignment vertical="center" wrapText="1"/>
    </xf>
    <xf numFmtId="0" fontId="36" fillId="0" borderId="22" xfId="7" applyFont="1" applyFill="1" applyBorder="1" applyAlignment="1">
      <alignment vertical="center" wrapText="1"/>
    </xf>
    <xf numFmtId="0" fontId="5" fillId="0" borderId="21" xfId="7" applyFont="1" applyBorder="1" applyAlignment="1">
      <alignment horizontal="center" vertical="center"/>
    </xf>
    <xf numFmtId="0" fontId="36" fillId="2" borderId="19" xfId="7" applyFont="1" applyFill="1" applyBorder="1" applyAlignment="1">
      <alignment vertical="center"/>
    </xf>
    <xf numFmtId="0" fontId="5" fillId="2" borderId="20" xfId="7" applyFont="1" applyFill="1" applyBorder="1" applyAlignment="1">
      <alignment vertical="center"/>
    </xf>
    <xf numFmtId="0" fontId="36" fillId="0" borderId="12" xfId="7" applyFont="1" applyBorder="1" applyAlignment="1">
      <alignment vertical="center"/>
    </xf>
    <xf numFmtId="0" fontId="36" fillId="0" borderId="72" xfId="7" applyFont="1" applyBorder="1" applyAlignment="1">
      <alignment horizontal="left" vertical="center"/>
    </xf>
    <xf numFmtId="0" fontId="36" fillId="0" borderId="22" xfId="7" applyFont="1" applyBorder="1" applyAlignment="1">
      <alignment horizontal="left" vertical="center"/>
    </xf>
    <xf numFmtId="0" fontId="36" fillId="0" borderId="21" xfId="7" applyFont="1" applyBorder="1" applyAlignment="1">
      <alignment horizontal="center" vertical="center"/>
    </xf>
    <xf numFmtId="0" fontId="36" fillId="2" borderId="20" xfId="7" applyFont="1" applyFill="1" applyBorder="1" applyAlignment="1">
      <alignment vertical="center"/>
    </xf>
    <xf numFmtId="0" fontId="36" fillId="0" borderId="123" xfId="7" applyFont="1" applyFill="1" applyBorder="1" applyAlignment="1">
      <alignment vertical="center" wrapText="1"/>
    </xf>
    <xf numFmtId="0" fontId="36" fillId="0" borderId="12" xfId="7" applyFont="1" applyFill="1" applyBorder="1" applyAlignment="1">
      <alignment vertical="center" wrapText="1"/>
    </xf>
    <xf numFmtId="0" fontId="5" fillId="0" borderId="22" xfId="7" applyFont="1" applyBorder="1" applyAlignment="1">
      <alignment vertical="center"/>
    </xf>
    <xf numFmtId="0" fontId="36" fillId="2" borderId="24" xfId="7" applyFont="1" applyFill="1" applyBorder="1" applyAlignment="1">
      <alignment vertical="center"/>
    </xf>
    <xf numFmtId="0" fontId="5" fillId="0" borderId="134" xfId="7" applyFont="1" applyBorder="1" applyAlignment="1">
      <alignment horizontal="center" vertical="center"/>
    </xf>
    <xf numFmtId="38" fontId="36" fillId="0" borderId="77" xfId="8" applyNumberFormat="1" applyFont="1" applyBorder="1" applyAlignment="1">
      <alignment horizontal="right" vertical="center"/>
    </xf>
    <xf numFmtId="38" fontId="36" fillId="0" borderId="82" xfId="8" applyNumberFormat="1" applyFont="1" applyBorder="1" applyAlignment="1">
      <alignment horizontal="right" vertical="center"/>
    </xf>
    <xf numFmtId="38" fontId="36" fillId="0" borderId="25" xfId="8" applyNumberFormat="1" applyFont="1" applyBorder="1" applyAlignment="1">
      <alignment horizontal="right" vertical="center"/>
    </xf>
    <xf numFmtId="0" fontId="36" fillId="0" borderId="80" xfId="7" applyFont="1" applyBorder="1" applyAlignment="1">
      <alignment vertical="center"/>
    </xf>
    <xf numFmtId="0" fontId="36" fillId="0" borderId="79" xfId="7" applyFont="1" applyBorder="1" applyAlignment="1">
      <alignment vertical="center"/>
    </xf>
    <xf numFmtId="0" fontId="36" fillId="0" borderId="13" xfId="7" applyFont="1" applyFill="1" applyBorder="1" applyAlignment="1">
      <alignment vertical="center" wrapText="1"/>
    </xf>
    <xf numFmtId="0" fontId="36" fillId="0" borderId="123" xfId="7" applyFont="1" applyBorder="1" applyAlignment="1">
      <alignment horizontal="left" vertical="center"/>
    </xf>
    <xf numFmtId="0" fontId="36" fillId="0" borderId="12" xfId="7" applyFont="1" applyBorder="1" applyAlignment="1">
      <alignment horizontal="left" vertical="center"/>
    </xf>
    <xf numFmtId="0" fontId="36" fillId="0" borderId="13" xfId="7" applyFont="1" applyBorder="1" applyAlignment="1">
      <alignment horizontal="left" vertical="center"/>
    </xf>
    <xf numFmtId="0" fontId="36" fillId="0" borderId="30" xfId="7" applyFont="1" applyFill="1" applyBorder="1" applyAlignment="1">
      <alignment horizontal="center" vertical="center"/>
    </xf>
    <xf numFmtId="0" fontId="36" fillId="0" borderId="18" xfId="7" applyFont="1" applyFill="1" applyBorder="1" applyAlignment="1">
      <alignment horizontal="center" vertical="center"/>
    </xf>
    <xf numFmtId="0" fontId="36" fillId="0" borderId="16" xfId="7" applyFont="1" applyFill="1" applyBorder="1" applyAlignment="1">
      <alignment horizontal="center" vertical="center"/>
    </xf>
    <xf numFmtId="0" fontId="5" fillId="0" borderId="22" xfId="7" applyFont="1" applyBorder="1" applyAlignment="1">
      <alignment horizontal="center" vertical="center"/>
    </xf>
    <xf numFmtId="181" fontId="36" fillId="0" borderId="72" xfId="8" applyNumberFormat="1" applyFont="1" applyBorder="1" applyAlignment="1">
      <alignment horizontal="center" vertical="center"/>
    </xf>
    <xf numFmtId="181" fontId="36" fillId="0" borderId="21" xfId="8" applyNumberFormat="1" applyFont="1" applyBorder="1" applyAlignment="1">
      <alignment horizontal="center" vertical="center"/>
    </xf>
    <xf numFmtId="181" fontId="36" fillId="0" borderId="22" xfId="8" applyNumberFormat="1" applyFont="1" applyBorder="1" applyAlignment="1">
      <alignment horizontal="center" vertical="center"/>
    </xf>
    <xf numFmtId="181" fontId="36" fillId="0" borderId="19" xfId="8" applyNumberFormat="1" applyFont="1" applyBorder="1" applyAlignment="1">
      <alignment horizontal="center" vertical="center"/>
    </xf>
    <xf numFmtId="181" fontId="36" fillId="0" borderId="20" xfId="8" applyNumberFormat="1" applyFont="1" applyBorder="1" applyAlignment="1">
      <alignment horizontal="center" vertical="center"/>
    </xf>
    <xf numFmtId="181" fontId="36" fillId="0" borderId="24" xfId="8" applyNumberFormat="1" applyFont="1" applyBorder="1" applyAlignment="1">
      <alignment horizontal="center" vertical="center"/>
    </xf>
    <xf numFmtId="38" fontId="36" fillId="0" borderId="52" xfId="8" applyNumberFormat="1" applyFont="1" applyFill="1" applyBorder="1" applyAlignment="1">
      <alignment horizontal="center" vertical="center"/>
    </xf>
    <xf numFmtId="0" fontId="5" fillId="0" borderId="133" xfId="7" applyFont="1" applyBorder="1" applyAlignment="1">
      <alignment horizontal="center" vertical="center"/>
    </xf>
    <xf numFmtId="0" fontId="36" fillId="0" borderId="16" xfId="7" applyFont="1" applyFill="1" applyBorder="1" applyAlignment="1">
      <alignment vertical="center"/>
    </xf>
    <xf numFmtId="38" fontId="36" fillId="0" borderId="15" xfId="8" applyNumberFormat="1" applyFont="1" applyBorder="1" applyAlignment="1">
      <alignment horizontal="center" vertical="center"/>
    </xf>
    <xf numFmtId="38" fontId="36" fillId="0" borderId="0" xfId="8" applyNumberFormat="1" applyFont="1" applyBorder="1" applyAlignment="1">
      <alignment horizontal="center" vertical="center"/>
    </xf>
    <xf numFmtId="38" fontId="36" fillId="0" borderId="1" xfId="8" applyNumberFormat="1" applyFont="1" applyBorder="1" applyAlignment="1">
      <alignment horizontal="center" vertical="center"/>
    </xf>
    <xf numFmtId="0" fontId="5" fillId="0" borderId="88" xfId="7" applyFont="1" applyBorder="1" applyAlignment="1">
      <alignment vertical="center"/>
    </xf>
    <xf numFmtId="38" fontId="36" fillId="0" borderId="19" xfId="8" applyNumberFormat="1" applyFont="1" applyBorder="1" applyAlignment="1">
      <alignment horizontal="right" vertical="center"/>
    </xf>
    <xf numFmtId="38" fontId="36" fillId="0" borderId="20" xfId="8" applyNumberFormat="1" applyFont="1" applyBorder="1" applyAlignment="1">
      <alignment horizontal="right" vertical="center"/>
    </xf>
    <xf numFmtId="0" fontId="36" fillId="0" borderId="19" xfId="7" applyFont="1" applyBorder="1" applyAlignment="1">
      <alignment horizontal="center" vertical="center"/>
    </xf>
    <xf numFmtId="0" fontId="36" fillId="0" borderId="20" xfId="7" applyFont="1" applyBorder="1" applyAlignment="1">
      <alignment horizontal="center" vertical="center"/>
    </xf>
    <xf numFmtId="0" fontId="36" fillId="0" borderId="24" xfId="7" applyFont="1" applyBorder="1" applyAlignment="1">
      <alignment horizontal="center" vertical="center"/>
    </xf>
    <xf numFmtId="0" fontId="36" fillId="0" borderId="88" xfId="7" applyFont="1" applyBorder="1" applyAlignment="1">
      <alignment vertical="center"/>
    </xf>
    <xf numFmtId="38" fontId="36" fillId="0" borderId="19" xfId="8" applyNumberFormat="1" applyFont="1" applyBorder="1" applyAlignment="1">
      <alignment horizontal="center" vertical="center"/>
    </xf>
    <xf numFmtId="38" fontId="36" fillId="0" borderId="20" xfId="8" applyNumberFormat="1" applyFont="1" applyFill="1" applyBorder="1" applyAlignment="1">
      <alignment horizontal="center" vertical="center"/>
    </xf>
    <xf numFmtId="0" fontId="36" fillId="13" borderId="52" xfId="7" applyFont="1" applyFill="1" applyBorder="1" applyAlignment="1">
      <alignment horizontal="center" vertical="center"/>
    </xf>
    <xf numFmtId="0" fontId="36" fillId="13" borderId="23" xfId="7" applyFont="1" applyFill="1" applyBorder="1" applyAlignment="1">
      <alignment horizontal="center" vertical="center"/>
    </xf>
    <xf numFmtId="0" fontId="36" fillId="13" borderId="67" xfId="7" applyFont="1" applyFill="1" applyBorder="1" applyAlignment="1">
      <alignment horizontal="center" vertical="center"/>
    </xf>
    <xf numFmtId="38" fontId="36" fillId="0" borderId="26" xfId="7" applyNumberFormat="1" applyFont="1" applyBorder="1" applyAlignment="1">
      <alignment horizontal="center" vertical="center"/>
    </xf>
    <xf numFmtId="0" fontId="36" fillId="2" borderId="143" xfId="7" applyFont="1" applyFill="1" applyBorder="1" applyAlignment="1">
      <alignment horizontal="center" vertical="center"/>
    </xf>
    <xf numFmtId="182" fontId="36" fillId="0" borderId="90" xfId="7" applyNumberFormat="1" applyFont="1" applyFill="1" applyBorder="1" applyAlignment="1">
      <alignment vertical="center"/>
    </xf>
    <xf numFmtId="182" fontId="36" fillId="0" borderId="91" xfId="7" applyNumberFormat="1" applyFont="1" applyFill="1" applyBorder="1" applyAlignment="1">
      <alignment vertical="center"/>
    </xf>
    <xf numFmtId="182" fontId="36" fillId="0" borderId="94" xfId="7" applyNumberFormat="1" applyFont="1" applyFill="1" applyBorder="1" applyAlignment="1">
      <alignment vertical="center"/>
    </xf>
    <xf numFmtId="182" fontId="5" fillId="0" borderId="124" xfId="7" applyNumberFormat="1" applyFont="1" applyFill="1" applyBorder="1" applyAlignment="1">
      <alignment vertical="center"/>
    </xf>
    <xf numFmtId="182" fontId="36" fillId="0" borderId="52" xfId="7" applyNumberFormat="1" applyFont="1" applyFill="1" applyBorder="1" applyAlignment="1">
      <alignment vertical="center"/>
    </xf>
    <xf numFmtId="182" fontId="5" fillId="0" borderId="67" xfId="7" applyNumberFormat="1" applyFont="1" applyFill="1" applyBorder="1" applyAlignment="1">
      <alignment vertical="center"/>
    </xf>
    <xf numFmtId="182" fontId="36" fillId="0" borderId="72" xfId="7" applyNumberFormat="1" applyFont="1" applyFill="1" applyBorder="1" applyAlignment="1">
      <alignment horizontal="center" vertical="center"/>
    </xf>
    <xf numFmtId="182" fontId="36" fillId="0" borderId="23" xfId="7" applyNumberFormat="1" applyFont="1" applyFill="1" applyBorder="1" applyAlignment="1">
      <alignment horizontal="center" vertical="center"/>
    </xf>
    <xf numFmtId="182" fontId="36" fillId="2" borderId="25" xfId="7" applyNumberFormat="1" applyFont="1" applyFill="1" applyBorder="1" applyAlignment="1">
      <alignment horizontal="center" vertical="center"/>
    </xf>
    <xf numFmtId="182" fontId="36" fillId="2" borderId="26" xfId="7" applyNumberFormat="1" applyFont="1" applyFill="1" applyBorder="1" applyAlignment="1">
      <alignment horizontal="center" vertical="center"/>
    </xf>
    <xf numFmtId="182" fontId="36" fillId="0" borderId="111" xfId="7" applyNumberFormat="1" applyFont="1" applyFill="1" applyBorder="1" applyAlignment="1">
      <alignment horizontal="center" vertical="center"/>
    </xf>
    <xf numFmtId="182" fontId="5" fillId="0" borderId="136" xfId="7" applyNumberFormat="1" applyFont="1" applyFill="1" applyBorder="1" applyAlignment="1">
      <alignment horizontal="center" vertical="center"/>
    </xf>
    <xf numFmtId="182" fontId="36" fillId="0" borderId="28" xfId="7" applyNumberFormat="1" applyFont="1" applyFill="1" applyBorder="1" applyAlignment="1">
      <alignment vertical="center" wrapText="1"/>
    </xf>
    <xf numFmtId="182" fontId="5" fillId="0" borderId="31" xfId="7" applyNumberFormat="1" applyFont="1" applyFill="1" applyBorder="1" applyAlignment="1">
      <alignment vertical="center" wrapText="1"/>
    </xf>
    <xf numFmtId="38" fontId="36" fillId="2" borderId="67" xfId="8" applyNumberFormat="1" applyFont="1" applyFill="1" applyBorder="1" applyAlignment="1">
      <alignment horizontal="center" vertical="center"/>
    </xf>
    <xf numFmtId="0" fontId="36" fillId="0" borderId="23" xfId="7" applyFont="1" applyBorder="1" applyAlignment="1">
      <alignment horizontal="center" vertical="center"/>
    </xf>
    <xf numFmtId="0" fontId="36" fillId="2" borderId="22" xfId="7" applyFont="1" applyFill="1" applyBorder="1" applyAlignment="1">
      <alignment horizontal="center" vertical="center"/>
    </xf>
    <xf numFmtId="0" fontId="36" fillId="2" borderId="52" xfId="7" applyFont="1" applyFill="1" applyBorder="1" applyAlignment="1">
      <alignment horizontal="center" vertical="center"/>
    </xf>
    <xf numFmtId="182" fontId="36" fillId="0" borderId="2" xfId="7" applyNumberFormat="1" applyFont="1" applyFill="1" applyBorder="1" applyAlignment="1">
      <alignment vertical="center"/>
    </xf>
    <xf numFmtId="182" fontId="36" fillId="0" borderId="89" xfId="7" applyNumberFormat="1" applyFont="1" applyFill="1" applyBorder="1" applyAlignment="1">
      <alignment vertical="center"/>
    </xf>
    <xf numFmtId="182" fontId="36" fillId="0" borderId="52" xfId="7" applyNumberFormat="1" applyFont="1" applyFill="1" applyBorder="1" applyAlignment="1">
      <alignment vertical="center" wrapText="1"/>
    </xf>
    <xf numFmtId="182" fontId="36" fillId="0" borderId="72" xfId="7" applyNumberFormat="1" applyFont="1" applyFill="1" applyBorder="1" applyAlignment="1">
      <alignment vertical="center"/>
    </xf>
    <xf numFmtId="182" fontId="36" fillId="0" borderId="21" xfId="7" applyNumberFormat="1" applyFont="1" applyFill="1" applyBorder="1" applyAlignment="1">
      <alignment horizontal="center" vertical="center"/>
    </xf>
    <xf numFmtId="182" fontId="36" fillId="2" borderId="25" xfId="7" applyNumberFormat="1" applyFont="1" applyFill="1" applyBorder="1" applyAlignment="1">
      <alignment vertical="center"/>
    </xf>
    <xf numFmtId="182" fontId="36" fillId="2" borderId="19" xfId="7" applyNumberFormat="1" applyFont="1" applyFill="1" applyBorder="1" applyAlignment="1">
      <alignment vertical="center"/>
    </xf>
    <xf numFmtId="182" fontId="5" fillId="0" borderId="135" xfId="7" applyNumberFormat="1" applyFont="1" applyFill="1" applyBorder="1" applyAlignment="1">
      <alignment horizontal="center" vertical="center"/>
    </xf>
    <xf numFmtId="182" fontId="5" fillId="0" borderId="30" xfId="7" applyNumberFormat="1" applyFont="1" applyFill="1" applyBorder="1" applyAlignment="1">
      <alignment vertical="center" wrapText="1"/>
    </xf>
    <xf numFmtId="182" fontId="36" fillId="0" borderId="13" xfId="7" applyNumberFormat="1" applyFont="1" applyFill="1" applyBorder="1" applyAlignment="1">
      <alignment vertical="center"/>
    </xf>
    <xf numFmtId="182" fontId="5" fillId="0" borderId="94" xfId="7" applyNumberFormat="1" applyFont="1" applyFill="1" applyBorder="1" applyAlignment="1">
      <alignment vertical="center"/>
    </xf>
    <xf numFmtId="182" fontId="5" fillId="0" borderId="123" xfId="7" applyNumberFormat="1" applyFont="1" applyFill="1" applyBorder="1" applyAlignment="1">
      <alignment vertical="center"/>
    </xf>
    <xf numFmtId="182" fontId="36" fillId="0" borderId="22" xfId="7" applyNumberFormat="1" applyFont="1" applyFill="1" applyBorder="1" applyAlignment="1">
      <alignment vertical="center"/>
    </xf>
    <xf numFmtId="182" fontId="5" fillId="0" borderId="52" xfId="7" applyNumberFormat="1" applyFont="1" applyFill="1" applyBorder="1" applyAlignment="1">
      <alignment vertical="center"/>
    </xf>
    <xf numFmtId="182" fontId="36" fillId="0" borderId="22" xfId="7" applyNumberFormat="1" applyFont="1" applyFill="1" applyBorder="1" applyAlignment="1">
      <alignment horizontal="center" vertical="center"/>
    </xf>
    <xf numFmtId="182" fontId="36" fillId="2" borderId="24" xfId="7" applyNumberFormat="1" applyFont="1" applyFill="1" applyBorder="1" applyAlignment="1">
      <alignment horizontal="center" vertical="center"/>
    </xf>
    <xf numFmtId="182" fontId="36" fillId="0" borderId="134" xfId="7" applyNumberFormat="1" applyFont="1" applyFill="1" applyBorder="1" applyAlignment="1">
      <alignment horizontal="center" vertical="center"/>
    </xf>
    <xf numFmtId="182" fontId="5" fillId="0" borderId="111" xfId="7" applyNumberFormat="1" applyFont="1" applyFill="1" applyBorder="1" applyAlignment="1">
      <alignment horizontal="center" vertical="center"/>
    </xf>
    <xf numFmtId="182" fontId="36" fillId="0" borderId="16" xfId="7" applyNumberFormat="1" applyFont="1" applyFill="1" applyBorder="1" applyAlignment="1">
      <alignment vertical="center" wrapText="1"/>
    </xf>
    <xf numFmtId="182" fontId="5" fillId="0" borderId="28" xfId="7" applyNumberFormat="1" applyFont="1" applyFill="1" applyBorder="1" applyAlignment="1">
      <alignment vertical="center" wrapText="1"/>
    </xf>
    <xf numFmtId="38" fontId="36" fillId="0" borderId="78" xfId="8" applyNumberFormat="1" applyFont="1" applyBorder="1" applyAlignment="1">
      <alignment horizontal="center" vertical="center"/>
    </xf>
    <xf numFmtId="38" fontId="36" fillId="0" borderId="82" xfId="8" applyNumberFormat="1" applyFont="1" applyBorder="1" applyAlignment="1">
      <alignment horizontal="center" vertical="center"/>
    </xf>
    <xf numFmtId="38" fontId="36" fillId="2" borderId="162" xfId="8" applyNumberFormat="1" applyFont="1" applyFill="1" applyBorder="1" applyAlignment="1">
      <alignment horizontal="center" vertical="center"/>
    </xf>
    <xf numFmtId="38" fontId="36" fillId="2" borderId="21" xfId="8" applyNumberFormat="1" applyFont="1" applyFill="1" applyBorder="1" applyAlignment="1">
      <alignment horizontal="center" vertical="center"/>
    </xf>
    <xf numFmtId="0" fontId="36" fillId="0" borderId="162" xfId="7" applyFont="1" applyFill="1" applyBorder="1" applyAlignment="1">
      <alignment horizontal="center" vertical="center"/>
    </xf>
    <xf numFmtId="38" fontId="36" fillId="0" borderId="149" xfId="8" applyNumberFormat="1" applyFont="1" applyBorder="1" applyAlignment="1">
      <alignment horizontal="center" vertical="center"/>
    </xf>
    <xf numFmtId="38" fontId="36" fillId="0" borderId="79" xfId="8" applyNumberFormat="1" applyFont="1" applyBorder="1" applyAlignment="1">
      <alignment horizontal="center" vertical="center"/>
    </xf>
    <xf numFmtId="0" fontId="36" fillId="0" borderId="158" xfId="7" applyFont="1" applyBorder="1" applyAlignment="1">
      <alignment horizontal="center" vertical="center"/>
    </xf>
    <xf numFmtId="38" fontId="36" fillId="0" borderId="90" xfId="8" applyNumberFormat="1" applyFont="1" applyBorder="1" applyAlignment="1">
      <alignment horizontal="center" vertical="center"/>
    </xf>
    <xf numFmtId="38" fontId="36" fillId="0" borderId="2" xfId="8" applyNumberFormat="1" applyFont="1" applyBorder="1" applyAlignment="1">
      <alignment horizontal="center" vertical="center"/>
    </xf>
    <xf numFmtId="38" fontId="36" fillId="0" borderId="89" xfId="8" applyNumberFormat="1" applyFont="1" applyBorder="1" applyAlignment="1">
      <alignment horizontal="center" vertical="center"/>
    </xf>
    <xf numFmtId="0" fontId="36" fillId="0" borderId="124" xfId="7" applyFont="1" applyBorder="1" applyAlignment="1">
      <alignment vertical="center"/>
    </xf>
    <xf numFmtId="0" fontId="38" fillId="3" borderId="15" xfId="0" applyFont="1" applyFill="1" applyBorder="1" applyAlignment="1">
      <alignment vertical="center" wrapText="1"/>
    </xf>
    <xf numFmtId="0" fontId="15" fillId="3" borderId="15" xfId="0" applyFont="1" applyFill="1" applyBorder="1" applyAlignment="1">
      <alignment horizontal="left" vertical="center" shrinkToFit="1"/>
    </xf>
    <xf numFmtId="0" fontId="15" fillId="3" borderId="1" xfId="0" applyFont="1" applyFill="1" applyBorder="1" applyAlignment="1">
      <alignment horizontal="left" vertical="center" shrinkToFit="1"/>
    </xf>
    <xf numFmtId="0" fontId="15" fillId="4" borderId="5"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0" xfId="0" applyFont="1" applyFill="1" applyBorder="1" applyAlignment="1">
      <alignment horizontal="center" vertical="center"/>
    </xf>
    <xf numFmtId="0" fontId="17" fillId="0" borderId="0" xfId="0" applyFont="1" applyFill="1" applyBorder="1" applyAlignment="1">
      <alignment vertical="center" wrapText="1"/>
    </xf>
    <xf numFmtId="0" fontId="15" fillId="11" borderId="0" xfId="0" applyFont="1" applyFill="1" applyBorder="1" applyAlignment="1">
      <alignment horizontal="center" vertical="center"/>
    </xf>
    <xf numFmtId="0" fontId="15" fillId="0" borderId="4" xfId="0" applyFont="1" applyBorder="1"/>
    <xf numFmtId="0" fontId="36" fillId="0" borderId="140" xfId="7" applyFont="1" applyBorder="1" applyAlignment="1">
      <alignment vertical="center"/>
    </xf>
    <xf numFmtId="0" fontId="36" fillId="0" borderId="141" xfId="7" applyFont="1" applyBorder="1" applyAlignment="1">
      <alignment vertical="center"/>
    </xf>
    <xf numFmtId="0" fontId="36" fillId="0" borderId="147" xfId="7" applyFont="1" applyBorder="1" applyAlignment="1">
      <alignment vertical="center"/>
    </xf>
    <xf numFmtId="0" fontId="36" fillId="0" borderId="12" xfId="7" applyFont="1" applyBorder="1" applyAlignment="1">
      <alignment horizontal="left" vertical="center" wrapText="1"/>
    </xf>
    <xf numFmtId="0" fontId="5" fillId="0" borderId="12" xfId="7" applyFont="1" applyBorder="1" applyAlignment="1">
      <alignment vertical="center" wrapText="1"/>
    </xf>
    <xf numFmtId="0" fontId="5" fillId="0" borderId="13" xfId="7" applyFont="1" applyBorder="1" applyAlignment="1">
      <alignment vertical="center" wrapText="1"/>
    </xf>
    <xf numFmtId="0" fontId="5" fillId="0" borderId="123" xfId="7" applyFont="1" applyBorder="1" applyAlignment="1">
      <alignment vertical="center" wrapText="1"/>
    </xf>
    <xf numFmtId="0" fontId="5" fillId="0" borderId="152" xfId="7" applyFont="1" applyBorder="1" applyAlignment="1">
      <alignment vertical="center"/>
    </xf>
    <xf numFmtId="0" fontId="5" fillId="0" borderId="152" xfId="7" applyFont="1" applyBorder="1" applyAlignment="1">
      <alignment vertical="center" wrapText="1"/>
    </xf>
    <xf numFmtId="0" fontId="28" fillId="11" borderId="190" xfId="0" applyFont="1" applyFill="1" applyBorder="1" applyAlignment="1">
      <alignment horizontal="center" vertical="center" wrapText="1"/>
    </xf>
    <xf numFmtId="0" fontId="28" fillId="11" borderId="13" xfId="0" applyFont="1" applyFill="1" applyBorder="1" applyAlignment="1">
      <alignment horizontal="center" vertical="center" wrapText="1"/>
    </xf>
    <xf numFmtId="0" fontId="28" fillId="11" borderId="162" xfId="0" applyFont="1" applyFill="1" applyBorder="1" applyAlignment="1">
      <alignment horizontal="center" vertical="center" wrapText="1"/>
    </xf>
    <xf numFmtId="0" fontId="28" fillId="11" borderId="22" xfId="0" applyFont="1" applyFill="1" applyBorder="1" applyAlignment="1">
      <alignment horizontal="center" vertical="center" wrapText="1"/>
    </xf>
    <xf numFmtId="0" fontId="24" fillId="11" borderId="63" xfId="0" applyFont="1" applyFill="1" applyBorder="1" applyAlignment="1">
      <alignment horizontal="center" vertical="center" wrapText="1"/>
    </xf>
    <xf numFmtId="0" fontId="24" fillId="11" borderId="81" xfId="0" applyFont="1" applyFill="1" applyBorder="1" applyAlignment="1">
      <alignment horizontal="center" vertical="center" wrapText="1"/>
    </xf>
    <xf numFmtId="0" fontId="28" fillId="0" borderId="123" xfId="7" applyFont="1" applyBorder="1" applyAlignment="1">
      <alignment horizontal="left" vertical="center" wrapText="1"/>
    </xf>
    <xf numFmtId="0" fontId="28" fillId="0" borderId="13" xfId="7" applyFont="1" applyBorder="1" applyAlignment="1">
      <alignment horizontal="left" vertical="center" wrapText="1"/>
    </xf>
  </cellXfs>
  <cellStyles count="12">
    <cellStyle name="ハイパーリンク 2" xfId="11" xr:uid="{9253B193-05A8-477B-9C21-3A4321EE9E7C}"/>
    <cellStyle name="桁区切り" xfId="8" builtinId="6"/>
    <cellStyle name="桁区切り 2" xfId="2" xr:uid="{00000000-0005-0000-0000-000001000000}"/>
    <cellStyle name="標準" xfId="0" builtinId="0"/>
    <cellStyle name="標準 2" xfId="3" xr:uid="{00000000-0005-0000-0000-000003000000}"/>
    <cellStyle name="標準 3" xfId="4" xr:uid="{00000000-0005-0000-0000-000004000000}"/>
    <cellStyle name="標準 4" xfId="9" xr:uid="{00000000-0005-0000-0000-000005000000}"/>
    <cellStyle name="標準 5" xfId="10" xr:uid="{63FDEE2B-2F5F-47DD-8D88-F228F9FFEC36}"/>
    <cellStyle name="標準_０３資料（チェック項目）案" xfId="6" xr:uid="{00000000-0005-0000-0000-000006000000}"/>
    <cellStyle name="標準_０４資料（数量チェックシート）案" xfId="7" xr:uid="{00000000-0005-0000-0000-000007000000}"/>
    <cellStyle name="標準_積算チェックシート(H19)" xfId="5" xr:uid="{00000000-0005-0000-0000-000008000000}"/>
    <cellStyle name="未定義" xfId="1" xr:uid="{00000000-0005-0000-0000-000009000000}"/>
  </cellStyles>
  <dxfs count="0"/>
  <tableStyles count="0" defaultTableStyle="TableStyleMedium9" defaultPivotStyle="PivotStyleLight16"/>
  <colors>
    <mruColors>
      <color rgb="FFFFFF99"/>
      <color rgb="FFCCFFFF"/>
      <color rgb="FF0000FF"/>
      <color rgb="FF00EA6A"/>
      <color rgb="FF000000"/>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657225</xdr:colOff>
      <xdr:row>24</xdr:row>
      <xdr:rowOff>0</xdr:rowOff>
    </xdr:from>
    <xdr:to>
      <xdr:col>11</xdr:col>
      <xdr:colOff>266700</xdr:colOff>
      <xdr:row>24</xdr:row>
      <xdr:rowOff>0</xdr:rowOff>
    </xdr:to>
    <xdr:sp macro="" textlink="">
      <xdr:nvSpPr>
        <xdr:cNvPr id="2" name="Line 52">
          <a:extLst>
            <a:ext uri="{FF2B5EF4-FFF2-40B4-BE49-F238E27FC236}">
              <a16:creationId xmlns:a16="http://schemas.microsoft.com/office/drawing/2014/main" id="{3AFFDB1D-970F-4AA7-85A7-89329E315B7B}"/>
            </a:ext>
          </a:extLst>
        </xdr:cNvPr>
        <xdr:cNvSpPr>
          <a:spLocks noChangeShapeType="1"/>
        </xdr:cNvSpPr>
      </xdr:nvSpPr>
      <xdr:spPr bwMode="auto">
        <a:xfrm flipH="1">
          <a:off x="14995525" y="6705600"/>
          <a:ext cx="26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657225</xdr:colOff>
      <xdr:row>24</xdr:row>
      <xdr:rowOff>0</xdr:rowOff>
    </xdr:from>
    <xdr:to>
      <xdr:col>12</xdr:col>
      <xdr:colOff>266700</xdr:colOff>
      <xdr:row>24</xdr:row>
      <xdr:rowOff>0</xdr:rowOff>
    </xdr:to>
    <xdr:sp macro="" textlink="">
      <xdr:nvSpPr>
        <xdr:cNvPr id="3" name="Line 53">
          <a:extLst>
            <a:ext uri="{FF2B5EF4-FFF2-40B4-BE49-F238E27FC236}">
              <a16:creationId xmlns:a16="http://schemas.microsoft.com/office/drawing/2014/main" id="{4359628A-CF35-427E-8FA3-AA1BBBD6D4C8}"/>
            </a:ext>
          </a:extLst>
        </xdr:cNvPr>
        <xdr:cNvSpPr>
          <a:spLocks noChangeShapeType="1"/>
        </xdr:cNvSpPr>
      </xdr:nvSpPr>
      <xdr:spPr bwMode="auto">
        <a:xfrm flipH="1">
          <a:off x="15624175" y="6705600"/>
          <a:ext cx="26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1485900</xdr:colOff>
      <xdr:row>34</xdr:row>
      <xdr:rowOff>95250</xdr:rowOff>
    </xdr:from>
    <xdr:to>
      <xdr:col>3</xdr:col>
      <xdr:colOff>1485900</xdr:colOff>
      <xdr:row>42</xdr:row>
      <xdr:rowOff>76200</xdr:rowOff>
    </xdr:to>
    <xdr:sp macro="" textlink="">
      <xdr:nvSpPr>
        <xdr:cNvPr id="2" name="Line 1">
          <a:extLst>
            <a:ext uri="{FF2B5EF4-FFF2-40B4-BE49-F238E27FC236}">
              <a16:creationId xmlns:a16="http://schemas.microsoft.com/office/drawing/2014/main" id="{E7CBFDD5-E796-445F-84A4-B92E1F354BA7}"/>
            </a:ext>
          </a:extLst>
        </xdr:cNvPr>
        <xdr:cNvSpPr>
          <a:spLocks noChangeShapeType="1"/>
        </xdr:cNvSpPr>
      </xdr:nvSpPr>
      <xdr:spPr bwMode="auto">
        <a:xfrm flipV="1">
          <a:off x="2070100" y="7105650"/>
          <a:ext cx="0" cy="1708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3152775</xdr:colOff>
      <xdr:row>13</xdr:row>
      <xdr:rowOff>85725</xdr:rowOff>
    </xdr:from>
    <xdr:to>
      <xdr:col>3</xdr:col>
      <xdr:colOff>3152775</xdr:colOff>
      <xdr:row>14</xdr:row>
      <xdr:rowOff>142875</xdr:rowOff>
    </xdr:to>
    <xdr:sp macro="" textlink="">
      <xdr:nvSpPr>
        <xdr:cNvPr id="3" name="Line 2">
          <a:extLst>
            <a:ext uri="{FF2B5EF4-FFF2-40B4-BE49-F238E27FC236}">
              <a16:creationId xmlns:a16="http://schemas.microsoft.com/office/drawing/2014/main" id="{56CC35C5-9220-4451-AE13-014AECE3FB9D}"/>
            </a:ext>
          </a:extLst>
        </xdr:cNvPr>
        <xdr:cNvSpPr>
          <a:spLocks noChangeShapeType="1"/>
        </xdr:cNvSpPr>
      </xdr:nvSpPr>
      <xdr:spPr bwMode="auto">
        <a:xfrm>
          <a:off x="3736975" y="2562225"/>
          <a:ext cx="0" cy="273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2447925</xdr:colOff>
      <xdr:row>10</xdr:row>
      <xdr:rowOff>0</xdr:rowOff>
    </xdr:from>
    <xdr:to>
      <xdr:col>3</xdr:col>
      <xdr:colOff>3848100</xdr:colOff>
      <xdr:row>11</xdr:row>
      <xdr:rowOff>38100</xdr:rowOff>
    </xdr:to>
    <xdr:sp macro="" textlink="">
      <xdr:nvSpPr>
        <xdr:cNvPr id="4" name="Text Box 3">
          <a:extLst>
            <a:ext uri="{FF2B5EF4-FFF2-40B4-BE49-F238E27FC236}">
              <a16:creationId xmlns:a16="http://schemas.microsoft.com/office/drawing/2014/main" id="{E12B14BB-5468-4989-B3CE-05567C6DCCE4}"/>
            </a:ext>
          </a:extLst>
        </xdr:cNvPr>
        <xdr:cNvSpPr txBox="1">
          <a:spLocks noChangeArrowheads="1"/>
        </xdr:cNvSpPr>
      </xdr:nvSpPr>
      <xdr:spPr bwMode="auto">
        <a:xfrm>
          <a:off x="3032125" y="1828800"/>
          <a:ext cx="1400175" cy="254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条件等打合せ</a:t>
          </a:r>
        </a:p>
      </xdr:txBody>
    </xdr:sp>
    <xdr:clientData/>
  </xdr:twoCellAnchor>
  <xdr:twoCellAnchor>
    <xdr:from>
      <xdr:col>0</xdr:col>
      <xdr:colOff>114300</xdr:colOff>
      <xdr:row>54</xdr:row>
      <xdr:rowOff>0</xdr:rowOff>
    </xdr:from>
    <xdr:to>
      <xdr:col>0</xdr:col>
      <xdr:colOff>142875</xdr:colOff>
      <xdr:row>54</xdr:row>
      <xdr:rowOff>0</xdr:rowOff>
    </xdr:to>
    <xdr:sp macro="" textlink="">
      <xdr:nvSpPr>
        <xdr:cNvPr id="5" name="Line 4">
          <a:extLst>
            <a:ext uri="{FF2B5EF4-FFF2-40B4-BE49-F238E27FC236}">
              <a16:creationId xmlns:a16="http://schemas.microsoft.com/office/drawing/2014/main" id="{F17DFC37-F3D4-418C-9B04-DCE125F841F0}"/>
            </a:ext>
          </a:extLst>
        </xdr:cNvPr>
        <xdr:cNvSpPr>
          <a:spLocks noChangeShapeType="1"/>
        </xdr:cNvSpPr>
      </xdr:nvSpPr>
      <xdr:spPr bwMode="auto">
        <a:xfrm>
          <a:off x="114300" y="11169650"/>
          <a:ext cx="28575" cy="0"/>
        </a:xfrm>
        <a:prstGeom prst="line">
          <a:avLst/>
        </a:prstGeom>
        <a:noFill/>
        <a:ln w="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2447925</xdr:colOff>
      <xdr:row>7</xdr:row>
      <xdr:rowOff>57150</xdr:rowOff>
    </xdr:from>
    <xdr:to>
      <xdr:col>3</xdr:col>
      <xdr:colOff>3848100</xdr:colOff>
      <xdr:row>8</xdr:row>
      <xdr:rowOff>95250</xdr:rowOff>
    </xdr:to>
    <xdr:sp macro="" textlink="">
      <xdr:nvSpPr>
        <xdr:cNvPr id="6" name="Text Box 5">
          <a:extLst>
            <a:ext uri="{FF2B5EF4-FFF2-40B4-BE49-F238E27FC236}">
              <a16:creationId xmlns:a16="http://schemas.microsoft.com/office/drawing/2014/main" id="{29288FE6-B729-4990-B4B6-A5683ECF4EF3}"/>
            </a:ext>
          </a:extLst>
        </xdr:cNvPr>
        <xdr:cNvSpPr txBox="1">
          <a:spLocks noChangeArrowheads="1"/>
        </xdr:cNvSpPr>
      </xdr:nvSpPr>
      <xdr:spPr bwMode="auto">
        <a:xfrm>
          <a:off x="3086100" y="1514475"/>
          <a:ext cx="14001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契　約</a:t>
          </a:r>
        </a:p>
      </xdr:txBody>
    </xdr:sp>
    <xdr:clientData/>
  </xdr:twoCellAnchor>
  <xdr:twoCellAnchor>
    <xdr:from>
      <xdr:col>3</xdr:col>
      <xdr:colOff>2447925</xdr:colOff>
      <xdr:row>12</xdr:row>
      <xdr:rowOff>85725</xdr:rowOff>
    </xdr:from>
    <xdr:to>
      <xdr:col>3</xdr:col>
      <xdr:colOff>3848100</xdr:colOff>
      <xdr:row>13</xdr:row>
      <xdr:rowOff>123825</xdr:rowOff>
    </xdr:to>
    <xdr:sp macro="" textlink="">
      <xdr:nvSpPr>
        <xdr:cNvPr id="7" name="Text Box 6">
          <a:extLst>
            <a:ext uri="{FF2B5EF4-FFF2-40B4-BE49-F238E27FC236}">
              <a16:creationId xmlns:a16="http://schemas.microsoft.com/office/drawing/2014/main" id="{953D2976-45C6-4C35-AE6E-FFD365CA941A}"/>
            </a:ext>
          </a:extLst>
        </xdr:cNvPr>
        <xdr:cNvSpPr txBox="1">
          <a:spLocks noChangeArrowheads="1"/>
        </xdr:cNvSpPr>
      </xdr:nvSpPr>
      <xdr:spPr bwMode="auto">
        <a:xfrm>
          <a:off x="3032125" y="2346325"/>
          <a:ext cx="1400175" cy="254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現場調査</a:t>
          </a:r>
        </a:p>
      </xdr:txBody>
    </xdr:sp>
    <xdr:clientData/>
  </xdr:twoCellAnchor>
  <xdr:twoCellAnchor>
    <xdr:from>
      <xdr:col>3</xdr:col>
      <xdr:colOff>2447925</xdr:colOff>
      <xdr:row>14</xdr:row>
      <xdr:rowOff>152400</xdr:rowOff>
    </xdr:from>
    <xdr:to>
      <xdr:col>3</xdr:col>
      <xdr:colOff>3848100</xdr:colOff>
      <xdr:row>15</xdr:row>
      <xdr:rowOff>190500</xdr:rowOff>
    </xdr:to>
    <xdr:sp macro="" textlink="">
      <xdr:nvSpPr>
        <xdr:cNvPr id="8" name="Text Box 7">
          <a:extLst>
            <a:ext uri="{FF2B5EF4-FFF2-40B4-BE49-F238E27FC236}">
              <a16:creationId xmlns:a16="http://schemas.microsoft.com/office/drawing/2014/main" id="{B4A56C0D-A4AB-4D5F-856C-9302BF4E86EC}"/>
            </a:ext>
          </a:extLst>
        </xdr:cNvPr>
        <xdr:cNvSpPr txBox="1">
          <a:spLocks noChangeArrowheads="1"/>
        </xdr:cNvSpPr>
      </xdr:nvSpPr>
      <xdr:spPr bwMode="auto">
        <a:xfrm>
          <a:off x="3032125" y="2844800"/>
          <a:ext cx="1400175" cy="254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設計計画</a:t>
          </a:r>
        </a:p>
      </xdr:txBody>
    </xdr:sp>
    <xdr:clientData/>
  </xdr:twoCellAnchor>
  <xdr:twoCellAnchor>
    <xdr:from>
      <xdr:col>3</xdr:col>
      <xdr:colOff>923925</xdr:colOff>
      <xdr:row>9</xdr:row>
      <xdr:rowOff>209550</xdr:rowOff>
    </xdr:from>
    <xdr:to>
      <xdr:col>3</xdr:col>
      <xdr:colOff>2038350</xdr:colOff>
      <xdr:row>11</xdr:row>
      <xdr:rowOff>28575</xdr:rowOff>
    </xdr:to>
    <xdr:sp macro="" textlink="">
      <xdr:nvSpPr>
        <xdr:cNvPr id="9" name="Text Box 8">
          <a:extLst>
            <a:ext uri="{FF2B5EF4-FFF2-40B4-BE49-F238E27FC236}">
              <a16:creationId xmlns:a16="http://schemas.microsoft.com/office/drawing/2014/main" id="{6F471977-887D-4C63-9451-8CEB8DA2206C}"/>
            </a:ext>
          </a:extLst>
        </xdr:cNvPr>
        <xdr:cNvSpPr txBox="1">
          <a:spLocks noChangeArrowheads="1"/>
        </xdr:cNvSpPr>
      </xdr:nvSpPr>
      <xdr:spPr bwMode="auto">
        <a:xfrm>
          <a:off x="1508125" y="1822450"/>
          <a:ext cx="1114425" cy="250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条件等指示</a:t>
          </a:r>
        </a:p>
      </xdr:txBody>
    </xdr:sp>
    <xdr:clientData/>
  </xdr:twoCellAnchor>
  <xdr:twoCellAnchor>
    <xdr:from>
      <xdr:col>3</xdr:col>
      <xdr:colOff>2447925</xdr:colOff>
      <xdr:row>16</xdr:row>
      <xdr:rowOff>200025</xdr:rowOff>
    </xdr:from>
    <xdr:to>
      <xdr:col>3</xdr:col>
      <xdr:colOff>3838575</xdr:colOff>
      <xdr:row>18</xdr:row>
      <xdr:rowOff>19050</xdr:rowOff>
    </xdr:to>
    <xdr:sp macro="" textlink="">
      <xdr:nvSpPr>
        <xdr:cNvPr id="10" name="Text Box 9">
          <a:extLst>
            <a:ext uri="{FF2B5EF4-FFF2-40B4-BE49-F238E27FC236}">
              <a16:creationId xmlns:a16="http://schemas.microsoft.com/office/drawing/2014/main" id="{6871CED3-BFC2-45CF-98A1-796AD500F46C}"/>
            </a:ext>
          </a:extLst>
        </xdr:cNvPr>
        <xdr:cNvSpPr txBox="1">
          <a:spLocks noChangeArrowheads="1"/>
        </xdr:cNvSpPr>
      </xdr:nvSpPr>
      <xdr:spPr bwMode="auto">
        <a:xfrm>
          <a:off x="3032125" y="3324225"/>
          <a:ext cx="1390650" cy="2508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基本条件の検討①</a:t>
          </a:r>
        </a:p>
      </xdr:txBody>
    </xdr:sp>
    <xdr:clientData/>
  </xdr:twoCellAnchor>
  <xdr:twoCellAnchor>
    <xdr:from>
      <xdr:col>3</xdr:col>
      <xdr:colOff>4152900</xdr:colOff>
      <xdr:row>9</xdr:row>
      <xdr:rowOff>200025</xdr:rowOff>
    </xdr:from>
    <xdr:to>
      <xdr:col>3</xdr:col>
      <xdr:colOff>5381625</xdr:colOff>
      <xdr:row>11</xdr:row>
      <xdr:rowOff>47625</xdr:rowOff>
    </xdr:to>
    <xdr:sp macro="" textlink="">
      <xdr:nvSpPr>
        <xdr:cNvPr id="11" name="Text Box 10">
          <a:extLst>
            <a:ext uri="{FF2B5EF4-FFF2-40B4-BE49-F238E27FC236}">
              <a16:creationId xmlns:a16="http://schemas.microsoft.com/office/drawing/2014/main" id="{573E9788-0A13-4412-BE35-61D642C24EE0}"/>
            </a:ext>
          </a:extLst>
        </xdr:cNvPr>
        <xdr:cNvSpPr txBox="1">
          <a:spLocks noChangeArrowheads="1"/>
        </xdr:cNvSpPr>
      </xdr:nvSpPr>
      <xdr:spPr bwMode="auto">
        <a:xfrm>
          <a:off x="4737100" y="1812925"/>
          <a:ext cx="1228725" cy="279400"/>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業務計画の策定　</a:t>
          </a:r>
        </a:p>
      </xdr:txBody>
    </xdr:sp>
    <xdr:clientData/>
  </xdr:twoCellAnchor>
  <xdr:twoCellAnchor>
    <xdr:from>
      <xdr:col>3</xdr:col>
      <xdr:colOff>3152775</xdr:colOff>
      <xdr:row>11</xdr:row>
      <xdr:rowOff>47625</xdr:rowOff>
    </xdr:from>
    <xdr:to>
      <xdr:col>3</xdr:col>
      <xdr:colOff>3152775</xdr:colOff>
      <xdr:row>12</xdr:row>
      <xdr:rowOff>47625</xdr:rowOff>
    </xdr:to>
    <xdr:sp macro="" textlink="">
      <xdr:nvSpPr>
        <xdr:cNvPr id="13" name="Line 12">
          <a:extLst>
            <a:ext uri="{FF2B5EF4-FFF2-40B4-BE49-F238E27FC236}">
              <a16:creationId xmlns:a16="http://schemas.microsoft.com/office/drawing/2014/main" id="{06670336-2724-48DA-B18F-743DF5247C21}"/>
            </a:ext>
          </a:extLst>
        </xdr:cNvPr>
        <xdr:cNvSpPr>
          <a:spLocks noChangeShapeType="1"/>
        </xdr:cNvSpPr>
      </xdr:nvSpPr>
      <xdr:spPr bwMode="auto">
        <a:xfrm>
          <a:off x="3736975" y="2092325"/>
          <a:ext cx="0" cy="215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3152775</xdr:colOff>
      <xdr:row>15</xdr:row>
      <xdr:rowOff>200025</xdr:rowOff>
    </xdr:from>
    <xdr:to>
      <xdr:col>3</xdr:col>
      <xdr:colOff>3152775</xdr:colOff>
      <xdr:row>16</xdr:row>
      <xdr:rowOff>190500</xdr:rowOff>
    </xdr:to>
    <xdr:sp macro="" textlink="">
      <xdr:nvSpPr>
        <xdr:cNvPr id="14" name="Line 13">
          <a:extLst>
            <a:ext uri="{FF2B5EF4-FFF2-40B4-BE49-F238E27FC236}">
              <a16:creationId xmlns:a16="http://schemas.microsoft.com/office/drawing/2014/main" id="{8C790186-CFE1-41BC-96DD-74A94AE2F691}"/>
            </a:ext>
          </a:extLst>
        </xdr:cNvPr>
        <xdr:cNvSpPr>
          <a:spLocks noChangeShapeType="1"/>
        </xdr:cNvSpPr>
      </xdr:nvSpPr>
      <xdr:spPr bwMode="auto">
        <a:xfrm>
          <a:off x="3736975" y="3108325"/>
          <a:ext cx="0" cy="206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2038350</xdr:colOff>
      <xdr:row>10</xdr:row>
      <xdr:rowOff>114300</xdr:rowOff>
    </xdr:from>
    <xdr:to>
      <xdr:col>3</xdr:col>
      <xdr:colOff>2457450</xdr:colOff>
      <xdr:row>10</xdr:row>
      <xdr:rowOff>114300</xdr:rowOff>
    </xdr:to>
    <xdr:sp macro="" textlink="">
      <xdr:nvSpPr>
        <xdr:cNvPr id="15" name="Line 14">
          <a:extLst>
            <a:ext uri="{FF2B5EF4-FFF2-40B4-BE49-F238E27FC236}">
              <a16:creationId xmlns:a16="http://schemas.microsoft.com/office/drawing/2014/main" id="{45500FFA-E5AE-45E1-A156-C7FC0AE2083B}"/>
            </a:ext>
          </a:extLst>
        </xdr:cNvPr>
        <xdr:cNvSpPr>
          <a:spLocks noChangeShapeType="1"/>
        </xdr:cNvSpPr>
      </xdr:nvSpPr>
      <xdr:spPr bwMode="auto">
        <a:xfrm>
          <a:off x="2622550" y="1943100"/>
          <a:ext cx="419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3867150</xdr:colOff>
      <xdr:row>10</xdr:row>
      <xdr:rowOff>123825</xdr:rowOff>
    </xdr:from>
    <xdr:to>
      <xdr:col>3</xdr:col>
      <xdr:colOff>4143375</xdr:colOff>
      <xdr:row>10</xdr:row>
      <xdr:rowOff>123825</xdr:rowOff>
    </xdr:to>
    <xdr:sp macro="" textlink="">
      <xdr:nvSpPr>
        <xdr:cNvPr id="16" name="Line 15">
          <a:extLst>
            <a:ext uri="{FF2B5EF4-FFF2-40B4-BE49-F238E27FC236}">
              <a16:creationId xmlns:a16="http://schemas.microsoft.com/office/drawing/2014/main" id="{0A13CEC6-0ACA-446F-8859-1790F8BDA530}"/>
            </a:ext>
          </a:extLst>
        </xdr:cNvPr>
        <xdr:cNvSpPr>
          <a:spLocks noChangeShapeType="1"/>
        </xdr:cNvSpPr>
      </xdr:nvSpPr>
      <xdr:spPr bwMode="auto">
        <a:xfrm flipH="1">
          <a:off x="4451350" y="1952625"/>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3806825</xdr:colOff>
      <xdr:row>17</xdr:row>
      <xdr:rowOff>101600</xdr:rowOff>
    </xdr:from>
    <xdr:to>
      <xdr:col>3</xdr:col>
      <xdr:colOff>5295900</xdr:colOff>
      <xdr:row>17</xdr:row>
      <xdr:rowOff>101600</xdr:rowOff>
    </xdr:to>
    <xdr:sp macro="" textlink="">
      <xdr:nvSpPr>
        <xdr:cNvPr id="17" name="Line 16">
          <a:extLst>
            <a:ext uri="{FF2B5EF4-FFF2-40B4-BE49-F238E27FC236}">
              <a16:creationId xmlns:a16="http://schemas.microsoft.com/office/drawing/2014/main" id="{D673753A-2249-4B62-BB87-34F9336D5CD0}"/>
            </a:ext>
          </a:extLst>
        </xdr:cNvPr>
        <xdr:cNvSpPr>
          <a:spLocks noChangeShapeType="1"/>
        </xdr:cNvSpPr>
      </xdr:nvSpPr>
      <xdr:spPr bwMode="auto">
        <a:xfrm flipH="1">
          <a:off x="4445000" y="3749675"/>
          <a:ext cx="14890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2447925</xdr:colOff>
      <xdr:row>20</xdr:row>
      <xdr:rowOff>95250</xdr:rowOff>
    </xdr:from>
    <xdr:to>
      <xdr:col>3</xdr:col>
      <xdr:colOff>3952875</xdr:colOff>
      <xdr:row>22</xdr:row>
      <xdr:rowOff>104775</xdr:rowOff>
    </xdr:to>
    <xdr:sp macro="" textlink="">
      <xdr:nvSpPr>
        <xdr:cNvPr id="18" name="Text Box 17">
          <a:extLst>
            <a:ext uri="{FF2B5EF4-FFF2-40B4-BE49-F238E27FC236}">
              <a16:creationId xmlns:a16="http://schemas.microsoft.com/office/drawing/2014/main" id="{30AB4843-2F13-45B6-854F-C46B916B6B3C}"/>
            </a:ext>
          </a:extLst>
        </xdr:cNvPr>
        <xdr:cNvSpPr txBox="1">
          <a:spLocks noChangeArrowheads="1"/>
        </xdr:cNvSpPr>
      </xdr:nvSpPr>
      <xdr:spPr bwMode="auto">
        <a:xfrm>
          <a:off x="3032125" y="4083050"/>
          <a:ext cx="1504950" cy="441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報告①</a:t>
          </a:r>
        </a:p>
        <a:p>
          <a:pPr algn="l" rtl="0">
            <a:lnSpc>
              <a:spcPts val="1200"/>
            </a:lnSpc>
            <a:defRPr sz="1000"/>
          </a:pPr>
          <a:r>
            <a:rPr lang="ja-JP" altLang="en-US" sz="1100" b="0" i="0" u="none" strike="noStrike" baseline="0">
              <a:solidFill>
                <a:srgbClr val="000000"/>
              </a:solidFill>
              <a:latin typeface="ＭＳ Ｐゴシック"/>
              <a:ea typeface="ＭＳ Ｐゴシック"/>
            </a:rPr>
            <a:t>（基本条件のチェック）</a:t>
          </a:r>
        </a:p>
      </xdr:txBody>
    </xdr:sp>
    <xdr:clientData/>
  </xdr:twoCellAnchor>
  <xdr:oneCellAnchor>
    <xdr:from>
      <xdr:col>4</xdr:col>
      <xdr:colOff>0</xdr:colOff>
      <xdr:row>12</xdr:row>
      <xdr:rowOff>161925</xdr:rowOff>
    </xdr:from>
    <xdr:ext cx="19050" cy="173491"/>
    <xdr:sp macro="" textlink="">
      <xdr:nvSpPr>
        <xdr:cNvPr id="19" name="Text Box 18">
          <a:extLst>
            <a:ext uri="{FF2B5EF4-FFF2-40B4-BE49-F238E27FC236}">
              <a16:creationId xmlns:a16="http://schemas.microsoft.com/office/drawing/2014/main" id="{CD51833E-9B23-40BB-B5CF-AEBDE1FC87CB}"/>
            </a:ext>
          </a:extLst>
        </xdr:cNvPr>
        <xdr:cNvSpPr txBox="1">
          <a:spLocks noChangeArrowheads="1"/>
        </xdr:cNvSpPr>
      </xdr:nvSpPr>
      <xdr:spPr bwMode="auto">
        <a:xfrm>
          <a:off x="6750050" y="2422525"/>
          <a:ext cx="19050" cy="1734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0" rIns="0" bIns="0" anchor="ctr" upright="1">
          <a:spAutoFit/>
        </a:bodyPr>
        <a:lstStyle/>
        <a:p>
          <a:endParaRPr lang="ja-JP"/>
        </a:p>
      </xdr:txBody>
    </xdr:sp>
    <xdr:clientData/>
  </xdr:oneCellAnchor>
  <xdr:twoCellAnchor>
    <xdr:from>
      <xdr:col>3</xdr:col>
      <xdr:colOff>923925</xdr:colOff>
      <xdr:row>20</xdr:row>
      <xdr:rowOff>95250</xdr:rowOff>
    </xdr:from>
    <xdr:to>
      <xdr:col>3</xdr:col>
      <xdr:colOff>2038350</xdr:colOff>
      <xdr:row>22</xdr:row>
      <xdr:rowOff>19050</xdr:rowOff>
    </xdr:to>
    <xdr:sp macro="" textlink="">
      <xdr:nvSpPr>
        <xdr:cNvPr id="20" name="Text Box 19">
          <a:extLst>
            <a:ext uri="{FF2B5EF4-FFF2-40B4-BE49-F238E27FC236}">
              <a16:creationId xmlns:a16="http://schemas.microsoft.com/office/drawing/2014/main" id="{E722D505-304A-494C-903C-19845FF47FEB}"/>
            </a:ext>
          </a:extLst>
        </xdr:cNvPr>
        <xdr:cNvSpPr txBox="1">
          <a:spLocks noChangeArrowheads="1"/>
        </xdr:cNvSpPr>
      </xdr:nvSpPr>
      <xdr:spPr bwMode="auto">
        <a:xfrm>
          <a:off x="1508125" y="4083050"/>
          <a:ext cx="1114425" cy="355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設計内容の把握及び修正指示</a:t>
          </a:r>
        </a:p>
      </xdr:txBody>
    </xdr:sp>
    <xdr:clientData/>
  </xdr:twoCellAnchor>
  <xdr:twoCellAnchor>
    <xdr:from>
      <xdr:col>3</xdr:col>
      <xdr:colOff>2447925</xdr:colOff>
      <xdr:row>24</xdr:row>
      <xdr:rowOff>57150</xdr:rowOff>
    </xdr:from>
    <xdr:to>
      <xdr:col>3</xdr:col>
      <xdr:colOff>3848100</xdr:colOff>
      <xdr:row>25</xdr:row>
      <xdr:rowOff>95250</xdr:rowOff>
    </xdr:to>
    <xdr:sp macro="" textlink="">
      <xdr:nvSpPr>
        <xdr:cNvPr id="21" name="Text Box 20">
          <a:extLst>
            <a:ext uri="{FF2B5EF4-FFF2-40B4-BE49-F238E27FC236}">
              <a16:creationId xmlns:a16="http://schemas.microsoft.com/office/drawing/2014/main" id="{C4A44EE5-51B6-4A00-8A6B-766ACD35DB83}"/>
            </a:ext>
          </a:extLst>
        </xdr:cNvPr>
        <xdr:cNvSpPr txBox="1">
          <a:spLocks noChangeArrowheads="1"/>
        </xdr:cNvSpPr>
      </xdr:nvSpPr>
      <xdr:spPr bwMode="auto">
        <a:xfrm>
          <a:off x="3032125" y="4908550"/>
          <a:ext cx="1400175" cy="254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図面作成</a:t>
          </a:r>
        </a:p>
      </xdr:txBody>
    </xdr:sp>
    <xdr:clientData/>
  </xdr:twoCellAnchor>
  <xdr:twoCellAnchor>
    <xdr:from>
      <xdr:col>3</xdr:col>
      <xdr:colOff>2466975</xdr:colOff>
      <xdr:row>26</xdr:row>
      <xdr:rowOff>76200</xdr:rowOff>
    </xdr:from>
    <xdr:to>
      <xdr:col>3</xdr:col>
      <xdr:colOff>3848100</xdr:colOff>
      <xdr:row>27</xdr:row>
      <xdr:rowOff>95250</xdr:rowOff>
    </xdr:to>
    <xdr:sp macro="" textlink="">
      <xdr:nvSpPr>
        <xdr:cNvPr id="22" name="Text Box 21">
          <a:extLst>
            <a:ext uri="{FF2B5EF4-FFF2-40B4-BE49-F238E27FC236}">
              <a16:creationId xmlns:a16="http://schemas.microsoft.com/office/drawing/2014/main" id="{2EB0099E-B533-4792-8DB0-4ACAB949214C}"/>
            </a:ext>
          </a:extLst>
        </xdr:cNvPr>
        <xdr:cNvSpPr txBox="1">
          <a:spLocks noChangeArrowheads="1"/>
        </xdr:cNvSpPr>
      </xdr:nvSpPr>
      <xdr:spPr bwMode="auto">
        <a:xfrm>
          <a:off x="3051175" y="5359400"/>
          <a:ext cx="1381125" cy="234950"/>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細部条件の検討②</a:t>
          </a:r>
        </a:p>
      </xdr:txBody>
    </xdr:sp>
    <xdr:clientData/>
  </xdr:twoCellAnchor>
  <xdr:twoCellAnchor>
    <xdr:from>
      <xdr:col>3</xdr:col>
      <xdr:colOff>5676900</xdr:colOff>
      <xdr:row>10</xdr:row>
      <xdr:rowOff>0</xdr:rowOff>
    </xdr:from>
    <xdr:to>
      <xdr:col>3</xdr:col>
      <xdr:colOff>6543675</xdr:colOff>
      <xdr:row>11</xdr:row>
      <xdr:rowOff>9525</xdr:rowOff>
    </xdr:to>
    <xdr:sp macro="" textlink="">
      <xdr:nvSpPr>
        <xdr:cNvPr id="23" name="Text Box 22">
          <a:extLst>
            <a:ext uri="{FF2B5EF4-FFF2-40B4-BE49-F238E27FC236}">
              <a16:creationId xmlns:a16="http://schemas.microsoft.com/office/drawing/2014/main" id="{CD22745D-E882-4555-8CA0-86EAEA42B427}"/>
            </a:ext>
          </a:extLst>
        </xdr:cNvPr>
        <xdr:cNvSpPr txBox="1">
          <a:spLocks noChangeArrowheads="1"/>
        </xdr:cNvSpPr>
      </xdr:nvSpPr>
      <xdr:spPr bwMode="auto">
        <a:xfrm>
          <a:off x="6261100" y="1828800"/>
          <a:ext cx="485775" cy="2254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管理技術者</a:t>
          </a:r>
        </a:p>
      </xdr:txBody>
    </xdr:sp>
    <xdr:clientData/>
  </xdr:twoCellAnchor>
  <xdr:twoCellAnchor>
    <xdr:from>
      <xdr:col>3</xdr:col>
      <xdr:colOff>5321300</xdr:colOff>
      <xdr:row>16</xdr:row>
      <xdr:rowOff>209550</xdr:rowOff>
    </xdr:from>
    <xdr:to>
      <xdr:col>3</xdr:col>
      <xdr:colOff>6134100</xdr:colOff>
      <xdr:row>17</xdr:row>
      <xdr:rowOff>200025</xdr:rowOff>
    </xdr:to>
    <xdr:sp macro="" textlink="">
      <xdr:nvSpPr>
        <xdr:cNvPr id="24" name="Text Box 23">
          <a:extLst>
            <a:ext uri="{FF2B5EF4-FFF2-40B4-BE49-F238E27FC236}">
              <a16:creationId xmlns:a16="http://schemas.microsoft.com/office/drawing/2014/main" id="{740D7714-3A0B-46DE-AB86-BF2707559A24}"/>
            </a:ext>
          </a:extLst>
        </xdr:cNvPr>
        <xdr:cNvSpPr txBox="1">
          <a:spLocks noChangeArrowheads="1"/>
        </xdr:cNvSpPr>
      </xdr:nvSpPr>
      <xdr:spPr bwMode="auto">
        <a:xfrm>
          <a:off x="5902325" y="3371850"/>
          <a:ext cx="812800" cy="209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管理技術者</a:t>
          </a:r>
        </a:p>
      </xdr:txBody>
    </xdr:sp>
    <xdr:clientData/>
  </xdr:twoCellAnchor>
  <xdr:twoCellAnchor>
    <xdr:from>
      <xdr:col>3</xdr:col>
      <xdr:colOff>5372100</xdr:colOff>
      <xdr:row>26</xdr:row>
      <xdr:rowOff>63500</xdr:rowOff>
    </xdr:from>
    <xdr:to>
      <xdr:col>3</xdr:col>
      <xdr:colOff>6591300</xdr:colOff>
      <xdr:row>27</xdr:row>
      <xdr:rowOff>57150</xdr:rowOff>
    </xdr:to>
    <xdr:sp macro="" textlink="">
      <xdr:nvSpPr>
        <xdr:cNvPr id="25" name="Text Box 24">
          <a:extLst>
            <a:ext uri="{FF2B5EF4-FFF2-40B4-BE49-F238E27FC236}">
              <a16:creationId xmlns:a16="http://schemas.microsoft.com/office/drawing/2014/main" id="{F35A1EDD-8DAD-4499-8434-39663BC5A1BF}"/>
            </a:ext>
          </a:extLst>
        </xdr:cNvPr>
        <xdr:cNvSpPr txBox="1">
          <a:spLocks noChangeArrowheads="1"/>
        </xdr:cNvSpPr>
      </xdr:nvSpPr>
      <xdr:spPr bwMode="auto">
        <a:xfrm>
          <a:off x="6010275" y="5949950"/>
          <a:ext cx="1219200" cy="2127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管理技術者</a:t>
          </a:r>
        </a:p>
      </xdr:txBody>
    </xdr:sp>
    <xdr:clientData/>
  </xdr:twoCellAnchor>
  <xdr:twoCellAnchor>
    <xdr:from>
      <xdr:col>3</xdr:col>
      <xdr:colOff>3854450</xdr:colOff>
      <xdr:row>26</xdr:row>
      <xdr:rowOff>190500</xdr:rowOff>
    </xdr:from>
    <xdr:to>
      <xdr:col>3</xdr:col>
      <xdr:colOff>5372100</xdr:colOff>
      <xdr:row>26</xdr:row>
      <xdr:rowOff>190500</xdr:rowOff>
    </xdr:to>
    <xdr:sp macro="" textlink="">
      <xdr:nvSpPr>
        <xdr:cNvPr id="26" name="Line 25">
          <a:extLst>
            <a:ext uri="{FF2B5EF4-FFF2-40B4-BE49-F238E27FC236}">
              <a16:creationId xmlns:a16="http://schemas.microsoft.com/office/drawing/2014/main" id="{AD54DB12-0363-4914-A939-BD3C421B7660}"/>
            </a:ext>
          </a:extLst>
        </xdr:cNvPr>
        <xdr:cNvSpPr>
          <a:spLocks noChangeShapeType="1"/>
        </xdr:cNvSpPr>
      </xdr:nvSpPr>
      <xdr:spPr bwMode="auto">
        <a:xfrm flipH="1">
          <a:off x="4435475" y="5543550"/>
          <a:ext cx="151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5391150</xdr:colOff>
      <xdr:row>10</xdr:row>
      <xdr:rowOff>114300</xdr:rowOff>
    </xdr:from>
    <xdr:to>
      <xdr:col>3</xdr:col>
      <xdr:colOff>5667375</xdr:colOff>
      <xdr:row>10</xdr:row>
      <xdr:rowOff>114300</xdr:rowOff>
    </xdr:to>
    <xdr:sp macro="" textlink="">
      <xdr:nvSpPr>
        <xdr:cNvPr id="27" name="Line 26">
          <a:extLst>
            <a:ext uri="{FF2B5EF4-FFF2-40B4-BE49-F238E27FC236}">
              <a16:creationId xmlns:a16="http://schemas.microsoft.com/office/drawing/2014/main" id="{104454B3-137F-4BAC-AA4C-112419533B80}"/>
            </a:ext>
          </a:extLst>
        </xdr:cNvPr>
        <xdr:cNvSpPr>
          <a:spLocks noChangeShapeType="1"/>
        </xdr:cNvSpPr>
      </xdr:nvSpPr>
      <xdr:spPr bwMode="auto">
        <a:xfrm flipH="1">
          <a:off x="5975350" y="1943100"/>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3152775</xdr:colOff>
      <xdr:row>18</xdr:row>
      <xdr:rowOff>28575</xdr:rowOff>
    </xdr:from>
    <xdr:to>
      <xdr:col>3</xdr:col>
      <xdr:colOff>3152775</xdr:colOff>
      <xdr:row>20</xdr:row>
      <xdr:rowOff>95250</xdr:rowOff>
    </xdr:to>
    <xdr:sp macro="" textlink="">
      <xdr:nvSpPr>
        <xdr:cNvPr id="28" name="Line 27">
          <a:extLst>
            <a:ext uri="{FF2B5EF4-FFF2-40B4-BE49-F238E27FC236}">
              <a16:creationId xmlns:a16="http://schemas.microsoft.com/office/drawing/2014/main" id="{59C56668-E09D-478D-ACC9-2D15C864C842}"/>
            </a:ext>
          </a:extLst>
        </xdr:cNvPr>
        <xdr:cNvSpPr>
          <a:spLocks noChangeShapeType="1"/>
        </xdr:cNvSpPr>
      </xdr:nvSpPr>
      <xdr:spPr bwMode="auto">
        <a:xfrm>
          <a:off x="3736975" y="3584575"/>
          <a:ext cx="0" cy="498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3152775</xdr:colOff>
      <xdr:row>22</xdr:row>
      <xdr:rowOff>104775</xdr:rowOff>
    </xdr:from>
    <xdr:to>
      <xdr:col>3</xdr:col>
      <xdr:colOff>3152775</xdr:colOff>
      <xdr:row>24</xdr:row>
      <xdr:rowOff>66675</xdr:rowOff>
    </xdr:to>
    <xdr:sp macro="" textlink="">
      <xdr:nvSpPr>
        <xdr:cNvPr id="29" name="Line 28">
          <a:extLst>
            <a:ext uri="{FF2B5EF4-FFF2-40B4-BE49-F238E27FC236}">
              <a16:creationId xmlns:a16="http://schemas.microsoft.com/office/drawing/2014/main" id="{A50AF9D3-AEF5-4E61-83BC-34A66228A76C}"/>
            </a:ext>
          </a:extLst>
        </xdr:cNvPr>
        <xdr:cNvSpPr>
          <a:spLocks noChangeShapeType="1"/>
        </xdr:cNvSpPr>
      </xdr:nvSpPr>
      <xdr:spPr bwMode="auto">
        <a:xfrm>
          <a:off x="3736975" y="4524375"/>
          <a:ext cx="0" cy="393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3143250</xdr:colOff>
      <xdr:row>25</xdr:row>
      <xdr:rowOff>85725</xdr:rowOff>
    </xdr:from>
    <xdr:to>
      <xdr:col>3</xdr:col>
      <xdr:colOff>3143250</xdr:colOff>
      <xdr:row>26</xdr:row>
      <xdr:rowOff>57150</xdr:rowOff>
    </xdr:to>
    <xdr:sp macro="" textlink="">
      <xdr:nvSpPr>
        <xdr:cNvPr id="30" name="Line 29">
          <a:extLst>
            <a:ext uri="{FF2B5EF4-FFF2-40B4-BE49-F238E27FC236}">
              <a16:creationId xmlns:a16="http://schemas.microsoft.com/office/drawing/2014/main" id="{2939A4B1-D2F9-4F02-9932-57869B87652F}"/>
            </a:ext>
          </a:extLst>
        </xdr:cNvPr>
        <xdr:cNvSpPr>
          <a:spLocks noChangeShapeType="1"/>
        </xdr:cNvSpPr>
      </xdr:nvSpPr>
      <xdr:spPr bwMode="auto">
        <a:xfrm>
          <a:off x="3727450" y="5153025"/>
          <a:ext cx="0" cy="187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2438400</xdr:colOff>
      <xdr:row>28</xdr:row>
      <xdr:rowOff>190500</xdr:rowOff>
    </xdr:from>
    <xdr:to>
      <xdr:col>3</xdr:col>
      <xdr:colOff>3838575</xdr:colOff>
      <xdr:row>30</xdr:row>
      <xdr:rowOff>171450</xdr:rowOff>
    </xdr:to>
    <xdr:sp macro="" textlink="">
      <xdr:nvSpPr>
        <xdr:cNvPr id="31" name="Text Box 30">
          <a:extLst>
            <a:ext uri="{FF2B5EF4-FFF2-40B4-BE49-F238E27FC236}">
              <a16:creationId xmlns:a16="http://schemas.microsoft.com/office/drawing/2014/main" id="{0087AFCC-DF88-4050-A3D1-4A7C85B823A2}"/>
            </a:ext>
          </a:extLst>
        </xdr:cNvPr>
        <xdr:cNvSpPr txBox="1">
          <a:spLocks noChangeArrowheads="1"/>
        </xdr:cNvSpPr>
      </xdr:nvSpPr>
      <xdr:spPr bwMode="auto">
        <a:xfrm>
          <a:off x="3022600" y="5905500"/>
          <a:ext cx="1400175" cy="412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報告②</a:t>
          </a:r>
        </a:p>
        <a:p>
          <a:pPr algn="l" rtl="0">
            <a:lnSpc>
              <a:spcPts val="1200"/>
            </a:lnSpc>
            <a:defRPr sz="1000"/>
          </a:pPr>
          <a:r>
            <a:rPr lang="ja-JP" altLang="en-US" sz="1100" b="0" i="0" u="none" strike="noStrike" baseline="0">
              <a:solidFill>
                <a:srgbClr val="000000"/>
              </a:solidFill>
              <a:latin typeface="ＭＳ Ｐゴシック"/>
              <a:ea typeface="ＭＳ Ｐゴシック"/>
            </a:rPr>
            <a:t>（細部条件チェック）</a:t>
          </a:r>
        </a:p>
      </xdr:txBody>
    </xdr:sp>
    <xdr:clientData/>
  </xdr:twoCellAnchor>
  <xdr:twoCellAnchor>
    <xdr:from>
      <xdr:col>3</xdr:col>
      <xdr:colOff>2438400</xdr:colOff>
      <xdr:row>32</xdr:row>
      <xdr:rowOff>190500</xdr:rowOff>
    </xdr:from>
    <xdr:to>
      <xdr:col>3</xdr:col>
      <xdr:colOff>3838575</xdr:colOff>
      <xdr:row>36</xdr:row>
      <xdr:rowOff>47625</xdr:rowOff>
    </xdr:to>
    <xdr:sp macro="" textlink="">
      <xdr:nvSpPr>
        <xdr:cNvPr id="32" name="Text Box 31">
          <a:extLst>
            <a:ext uri="{FF2B5EF4-FFF2-40B4-BE49-F238E27FC236}">
              <a16:creationId xmlns:a16="http://schemas.microsoft.com/office/drawing/2014/main" id="{3973C6B5-4FA1-4219-A0F3-BBEB1D85CB82}"/>
            </a:ext>
          </a:extLst>
        </xdr:cNvPr>
        <xdr:cNvSpPr txBox="1">
          <a:spLocks noChangeArrowheads="1"/>
        </xdr:cNvSpPr>
      </xdr:nvSpPr>
      <xdr:spPr bwMode="auto">
        <a:xfrm>
          <a:off x="3022600" y="6769100"/>
          <a:ext cx="1400175" cy="7207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設計計算書</a:t>
          </a:r>
        </a:p>
        <a:p>
          <a:pPr algn="ctr" rtl="0">
            <a:lnSpc>
              <a:spcPts val="1300"/>
            </a:lnSpc>
            <a:defRPr sz="1000"/>
          </a:pPr>
          <a:r>
            <a:rPr lang="ja-JP" altLang="en-US" sz="1100" b="0" i="0" u="none" strike="noStrike" baseline="0">
              <a:solidFill>
                <a:srgbClr val="000000"/>
              </a:solidFill>
              <a:latin typeface="ＭＳ Ｐゴシック"/>
              <a:ea typeface="ＭＳ Ｐゴシック"/>
            </a:rPr>
            <a:t>詳細図作成</a:t>
          </a:r>
        </a:p>
        <a:p>
          <a:pPr algn="ctr" rtl="0">
            <a:defRPr sz="1000"/>
          </a:pPr>
          <a:r>
            <a:rPr lang="ja-JP" altLang="en-US" sz="1100" b="0" i="0" u="none" strike="noStrike" baseline="0">
              <a:solidFill>
                <a:srgbClr val="000000"/>
              </a:solidFill>
              <a:latin typeface="ＭＳ Ｐゴシック"/>
              <a:ea typeface="ＭＳ Ｐゴシック"/>
            </a:rPr>
            <a:t>数量計算</a:t>
          </a:r>
        </a:p>
        <a:p>
          <a:pPr algn="ctr" rtl="0">
            <a:lnSpc>
              <a:spcPts val="1300"/>
            </a:lnSpc>
            <a:defRPr sz="1000"/>
          </a:pPr>
          <a:r>
            <a:rPr lang="ja-JP" altLang="en-US" sz="1100" b="0" i="0" u="none" strike="noStrike" baseline="0">
              <a:solidFill>
                <a:srgbClr val="000000"/>
              </a:solidFill>
              <a:latin typeface="ＭＳ Ｐゴシック"/>
              <a:ea typeface="ＭＳ Ｐゴシック"/>
            </a:rPr>
            <a:t>積算数量調書作成</a:t>
          </a:r>
        </a:p>
      </xdr:txBody>
    </xdr:sp>
    <xdr:clientData/>
  </xdr:twoCellAnchor>
  <xdr:twoCellAnchor>
    <xdr:from>
      <xdr:col>3</xdr:col>
      <xdr:colOff>2447925</xdr:colOff>
      <xdr:row>37</xdr:row>
      <xdr:rowOff>47625</xdr:rowOff>
    </xdr:from>
    <xdr:to>
      <xdr:col>3</xdr:col>
      <xdr:colOff>4010025</xdr:colOff>
      <xdr:row>40</xdr:row>
      <xdr:rowOff>209550</xdr:rowOff>
    </xdr:to>
    <xdr:sp macro="" textlink="">
      <xdr:nvSpPr>
        <xdr:cNvPr id="33" name="Text Box 32">
          <a:extLst>
            <a:ext uri="{FF2B5EF4-FFF2-40B4-BE49-F238E27FC236}">
              <a16:creationId xmlns:a16="http://schemas.microsoft.com/office/drawing/2014/main" id="{5147FB32-8B89-4983-9700-65F97AFC51F1}"/>
            </a:ext>
          </a:extLst>
        </xdr:cNvPr>
        <xdr:cNvSpPr txBox="1">
          <a:spLocks noChangeArrowheads="1"/>
        </xdr:cNvSpPr>
      </xdr:nvSpPr>
      <xdr:spPr bwMode="auto">
        <a:xfrm>
          <a:off x="3032125" y="7705725"/>
          <a:ext cx="1562100" cy="8096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成果品の確認③</a:t>
          </a:r>
        </a:p>
        <a:p>
          <a:pPr algn="l" rtl="0">
            <a:lnSpc>
              <a:spcPts val="1300"/>
            </a:lnSpc>
            <a:defRPr sz="1000"/>
          </a:pPr>
          <a:r>
            <a:rPr lang="ja-JP" altLang="en-US" sz="1100" b="0" i="0" u="none" strike="noStrike" baseline="0">
              <a:solidFill>
                <a:srgbClr val="000000"/>
              </a:solidFill>
              <a:latin typeface="ＭＳ Ｐゴシック"/>
              <a:ea typeface="ＭＳ Ｐゴシック"/>
            </a:rPr>
            <a:t>（設計計算書、設計図、数量計算書、積算数量調書等）</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3</xdr:col>
      <xdr:colOff>5305426</xdr:colOff>
      <xdr:row>38</xdr:row>
      <xdr:rowOff>95249</xdr:rowOff>
    </xdr:from>
    <xdr:to>
      <xdr:col>3</xdr:col>
      <xdr:colOff>6600825</xdr:colOff>
      <xdr:row>39</xdr:row>
      <xdr:rowOff>114299</xdr:rowOff>
    </xdr:to>
    <xdr:sp macro="" textlink="">
      <xdr:nvSpPr>
        <xdr:cNvPr id="34" name="Text Box 33">
          <a:extLst>
            <a:ext uri="{FF2B5EF4-FFF2-40B4-BE49-F238E27FC236}">
              <a16:creationId xmlns:a16="http://schemas.microsoft.com/office/drawing/2014/main" id="{CE520228-D437-45DE-98F9-0A0DA947F836}"/>
            </a:ext>
          </a:extLst>
        </xdr:cNvPr>
        <xdr:cNvSpPr txBox="1">
          <a:spLocks noChangeArrowheads="1"/>
        </xdr:cNvSpPr>
      </xdr:nvSpPr>
      <xdr:spPr bwMode="auto">
        <a:xfrm>
          <a:off x="5943601" y="8610599"/>
          <a:ext cx="1295399" cy="2381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管理技術者</a:t>
          </a:r>
        </a:p>
      </xdr:txBody>
    </xdr:sp>
    <xdr:clientData/>
  </xdr:twoCellAnchor>
  <xdr:twoCellAnchor>
    <xdr:from>
      <xdr:col>3</xdr:col>
      <xdr:colOff>2438400</xdr:colOff>
      <xdr:row>42</xdr:row>
      <xdr:rowOff>28575</xdr:rowOff>
    </xdr:from>
    <xdr:to>
      <xdr:col>3</xdr:col>
      <xdr:colOff>4953000</xdr:colOff>
      <xdr:row>44</xdr:row>
      <xdr:rowOff>57150</xdr:rowOff>
    </xdr:to>
    <xdr:sp macro="" textlink="">
      <xdr:nvSpPr>
        <xdr:cNvPr id="35" name="Text Box 34">
          <a:extLst>
            <a:ext uri="{FF2B5EF4-FFF2-40B4-BE49-F238E27FC236}">
              <a16:creationId xmlns:a16="http://schemas.microsoft.com/office/drawing/2014/main" id="{750C9901-FB27-41CA-9214-42A3BDD8810F}"/>
            </a:ext>
          </a:extLst>
        </xdr:cNvPr>
        <xdr:cNvSpPr txBox="1">
          <a:spLocks noChangeArrowheads="1"/>
        </xdr:cNvSpPr>
      </xdr:nvSpPr>
      <xdr:spPr bwMode="auto">
        <a:xfrm>
          <a:off x="3022600" y="8766175"/>
          <a:ext cx="2514600" cy="460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報告③（成果品及び設計調書ﾁｪｯｸ）</a:t>
          </a:r>
        </a:p>
      </xdr:txBody>
    </xdr:sp>
    <xdr:clientData/>
  </xdr:twoCellAnchor>
  <xdr:twoCellAnchor>
    <xdr:from>
      <xdr:col>3</xdr:col>
      <xdr:colOff>2047875</xdr:colOff>
      <xdr:row>21</xdr:row>
      <xdr:rowOff>66675</xdr:rowOff>
    </xdr:from>
    <xdr:to>
      <xdr:col>3</xdr:col>
      <xdr:colOff>2438400</xdr:colOff>
      <xdr:row>21</xdr:row>
      <xdr:rowOff>66675</xdr:rowOff>
    </xdr:to>
    <xdr:sp macro="" textlink="">
      <xdr:nvSpPr>
        <xdr:cNvPr id="36" name="Line 35">
          <a:extLst>
            <a:ext uri="{FF2B5EF4-FFF2-40B4-BE49-F238E27FC236}">
              <a16:creationId xmlns:a16="http://schemas.microsoft.com/office/drawing/2014/main" id="{75482494-3D51-4723-AF4B-BE7787790539}"/>
            </a:ext>
          </a:extLst>
        </xdr:cNvPr>
        <xdr:cNvSpPr>
          <a:spLocks noChangeShapeType="1"/>
        </xdr:cNvSpPr>
      </xdr:nvSpPr>
      <xdr:spPr bwMode="auto">
        <a:xfrm flipH="1">
          <a:off x="2632075" y="4270375"/>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714375</xdr:colOff>
      <xdr:row>21</xdr:row>
      <xdr:rowOff>57150</xdr:rowOff>
    </xdr:from>
    <xdr:to>
      <xdr:col>3</xdr:col>
      <xdr:colOff>923925</xdr:colOff>
      <xdr:row>21</xdr:row>
      <xdr:rowOff>57150</xdr:rowOff>
    </xdr:to>
    <xdr:sp macro="" textlink="">
      <xdr:nvSpPr>
        <xdr:cNvPr id="37" name="Line 36">
          <a:extLst>
            <a:ext uri="{FF2B5EF4-FFF2-40B4-BE49-F238E27FC236}">
              <a16:creationId xmlns:a16="http://schemas.microsoft.com/office/drawing/2014/main" id="{5480A9E7-7B4A-40DA-9991-3CABA9889F42}"/>
            </a:ext>
          </a:extLst>
        </xdr:cNvPr>
        <xdr:cNvSpPr>
          <a:spLocks noChangeShapeType="1"/>
        </xdr:cNvSpPr>
      </xdr:nvSpPr>
      <xdr:spPr bwMode="auto">
        <a:xfrm>
          <a:off x="1298575" y="4260850"/>
          <a:ext cx="209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714375</xdr:colOff>
      <xdr:row>10</xdr:row>
      <xdr:rowOff>114300</xdr:rowOff>
    </xdr:from>
    <xdr:to>
      <xdr:col>3</xdr:col>
      <xdr:colOff>914400</xdr:colOff>
      <xdr:row>10</xdr:row>
      <xdr:rowOff>114300</xdr:rowOff>
    </xdr:to>
    <xdr:sp macro="" textlink="">
      <xdr:nvSpPr>
        <xdr:cNvPr id="38" name="Line 37">
          <a:extLst>
            <a:ext uri="{FF2B5EF4-FFF2-40B4-BE49-F238E27FC236}">
              <a16:creationId xmlns:a16="http://schemas.microsoft.com/office/drawing/2014/main" id="{50E9558F-8F18-4126-B924-7A3C8D2E39A1}"/>
            </a:ext>
          </a:extLst>
        </xdr:cNvPr>
        <xdr:cNvSpPr>
          <a:spLocks noChangeShapeType="1"/>
        </xdr:cNvSpPr>
      </xdr:nvSpPr>
      <xdr:spPr bwMode="auto">
        <a:xfrm>
          <a:off x="1298575" y="1943100"/>
          <a:ext cx="200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28</xdr:row>
      <xdr:rowOff>190500</xdr:rowOff>
    </xdr:from>
    <xdr:to>
      <xdr:col>3</xdr:col>
      <xdr:colOff>695325</xdr:colOff>
      <xdr:row>30</xdr:row>
      <xdr:rowOff>152400</xdr:rowOff>
    </xdr:to>
    <xdr:sp macro="" textlink="">
      <xdr:nvSpPr>
        <xdr:cNvPr id="39" name="Text Box 38">
          <a:extLst>
            <a:ext uri="{FF2B5EF4-FFF2-40B4-BE49-F238E27FC236}">
              <a16:creationId xmlns:a16="http://schemas.microsoft.com/office/drawing/2014/main" id="{FDB5268C-DC71-43FD-B080-97D32C6C3067}"/>
            </a:ext>
          </a:extLst>
        </xdr:cNvPr>
        <xdr:cNvSpPr txBox="1">
          <a:spLocks noChangeArrowheads="1"/>
        </xdr:cNvSpPr>
      </xdr:nvSpPr>
      <xdr:spPr bwMode="auto">
        <a:xfrm>
          <a:off x="203200" y="5905500"/>
          <a:ext cx="1076325" cy="393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0"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係長</a:t>
          </a:r>
        </a:p>
        <a:p>
          <a:pPr algn="ctr" rtl="0">
            <a:lnSpc>
              <a:spcPts val="1300"/>
            </a:lnSpc>
            <a:defRPr sz="1000"/>
          </a:pPr>
          <a:r>
            <a:rPr lang="ja-JP" altLang="en-US" sz="1100" b="0" i="0" u="none" strike="noStrike" baseline="0">
              <a:solidFill>
                <a:srgbClr val="000000"/>
              </a:solidFill>
              <a:latin typeface="ＭＳ Ｐゴシック"/>
              <a:ea typeface="ＭＳ Ｐゴシック"/>
            </a:rPr>
            <a:t>監督員</a:t>
          </a:r>
        </a:p>
      </xdr:txBody>
    </xdr:sp>
    <xdr:clientData/>
  </xdr:twoCellAnchor>
  <xdr:twoCellAnchor>
    <xdr:from>
      <xdr:col>3</xdr:col>
      <xdr:colOff>2019300</xdr:colOff>
      <xdr:row>29</xdr:row>
      <xdr:rowOff>180975</xdr:rowOff>
    </xdr:from>
    <xdr:to>
      <xdr:col>3</xdr:col>
      <xdr:colOff>2428875</xdr:colOff>
      <xdr:row>29</xdr:row>
      <xdr:rowOff>180975</xdr:rowOff>
    </xdr:to>
    <xdr:sp macro="" textlink="">
      <xdr:nvSpPr>
        <xdr:cNvPr id="40" name="Line 39">
          <a:extLst>
            <a:ext uri="{FF2B5EF4-FFF2-40B4-BE49-F238E27FC236}">
              <a16:creationId xmlns:a16="http://schemas.microsoft.com/office/drawing/2014/main" id="{CF5EF228-63FF-4D54-9D5B-7AF9D622BBFF}"/>
            </a:ext>
          </a:extLst>
        </xdr:cNvPr>
        <xdr:cNvSpPr>
          <a:spLocks noChangeShapeType="1"/>
        </xdr:cNvSpPr>
      </xdr:nvSpPr>
      <xdr:spPr bwMode="auto">
        <a:xfrm flipH="1">
          <a:off x="2603500" y="611187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714375</xdr:colOff>
      <xdr:row>29</xdr:row>
      <xdr:rowOff>171450</xdr:rowOff>
    </xdr:from>
    <xdr:to>
      <xdr:col>3</xdr:col>
      <xdr:colOff>904875</xdr:colOff>
      <xdr:row>29</xdr:row>
      <xdr:rowOff>171450</xdr:rowOff>
    </xdr:to>
    <xdr:sp macro="" textlink="">
      <xdr:nvSpPr>
        <xdr:cNvPr id="41" name="Line 40">
          <a:extLst>
            <a:ext uri="{FF2B5EF4-FFF2-40B4-BE49-F238E27FC236}">
              <a16:creationId xmlns:a16="http://schemas.microsoft.com/office/drawing/2014/main" id="{75835D8A-3E11-4E4D-9BCD-7CCFD400BC78}"/>
            </a:ext>
          </a:extLst>
        </xdr:cNvPr>
        <xdr:cNvSpPr>
          <a:spLocks noChangeShapeType="1"/>
        </xdr:cNvSpPr>
      </xdr:nvSpPr>
      <xdr:spPr bwMode="auto">
        <a:xfrm>
          <a:off x="1298575" y="6102350"/>
          <a:ext cx="190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42</xdr:row>
      <xdr:rowOff>47625</xdr:rowOff>
    </xdr:from>
    <xdr:to>
      <xdr:col>3</xdr:col>
      <xdr:colOff>695325</xdr:colOff>
      <xdr:row>44</xdr:row>
      <xdr:rowOff>9525</xdr:rowOff>
    </xdr:to>
    <xdr:sp macro="" textlink="">
      <xdr:nvSpPr>
        <xdr:cNvPr id="42" name="Text Box 41">
          <a:extLst>
            <a:ext uri="{FF2B5EF4-FFF2-40B4-BE49-F238E27FC236}">
              <a16:creationId xmlns:a16="http://schemas.microsoft.com/office/drawing/2014/main" id="{397CB82C-B4B6-41B4-A35E-5A9DBAEAB8C1}"/>
            </a:ext>
          </a:extLst>
        </xdr:cNvPr>
        <xdr:cNvSpPr txBox="1">
          <a:spLocks noChangeArrowheads="1"/>
        </xdr:cNvSpPr>
      </xdr:nvSpPr>
      <xdr:spPr bwMode="auto">
        <a:xfrm>
          <a:off x="203200" y="8785225"/>
          <a:ext cx="1076325" cy="393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係長</a:t>
          </a:r>
        </a:p>
        <a:p>
          <a:pPr algn="ctr" rtl="0">
            <a:lnSpc>
              <a:spcPts val="1300"/>
            </a:lnSpc>
            <a:defRPr sz="1000"/>
          </a:pPr>
          <a:r>
            <a:rPr lang="ja-JP" altLang="en-US" sz="1100" b="0" i="0" u="none" strike="noStrike" baseline="0">
              <a:solidFill>
                <a:srgbClr val="000000"/>
              </a:solidFill>
              <a:latin typeface="ＭＳ Ｐゴシック"/>
              <a:ea typeface="ＭＳ Ｐゴシック"/>
            </a:rPr>
            <a:t>監督員</a:t>
          </a:r>
        </a:p>
      </xdr:txBody>
    </xdr:sp>
    <xdr:clientData/>
  </xdr:twoCellAnchor>
  <xdr:twoCellAnchor>
    <xdr:from>
      <xdr:col>3</xdr:col>
      <xdr:colOff>2028825</xdr:colOff>
      <xdr:row>43</xdr:row>
      <xdr:rowOff>38100</xdr:rowOff>
    </xdr:from>
    <xdr:to>
      <xdr:col>3</xdr:col>
      <xdr:colOff>2438400</xdr:colOff>
      <xdr:row>43</xdr:row>
      <xdr:rowOff>38100</xdr:rowOff>
    </xdr:to>
    <xdr:sp macro="" textlink="">
      <xdr:nvSpPr>
        <xdr:cNvPr id="43" name="Line 42">
          <a:extLst>
            <a:ext uri="{FF2B5EF4-FFF2-40B4-BE49-F238E27FC236}">
              <a16:creationId xmlns:a16="http://schemas.microsoft.com/office/drawing/2014/main" id="{F0A310E2-7B2C-4237-9405-9BD7EBF07EA3}"/>
            </a:ext>
          </a:extLst>
        </xdr:cNvPr>
        <xdr:cNvSpPr>
          <a:spLocks noChangeShapeType="1"/>
        </xdr:cNvSpPr>
      </xdr:nvSpPr>
      <xdr:spPr bwMode="auto">
        <a:xfrm flipH="1">
          <a:off x="2613025" y="89916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704850</xdr:colOff>
      <xdr:row>43</xdr:row>
      <xdr:rowOff>38100</xdr:rowOff>
    </xdr:from>
    <xdr:to>
      <xdr:col>3</xdr:col>
      <xdr:colOff>914400</xdr:colOff>
      <xdr:row>43</xdr:row>
      <xdr:rowOff>38100</xdr:rowOff>
    </xdr:to>
    <xdr:sp macro="" textlink="">
      <xdr:nvSpPr>
        <xdr:cNvPr id="44" name="Line 43">
          <a:extLst>
            <a:ext uri="{FF2B5EF4-FFF2-40B4-BE49-F238E27FC236}">
              <a16:creationId xmlns:a16="http://schemas.microsoft.com/office/drawing/2014/main" id="{F84F4A27-BED2-46A2-BF29-06F8F4A733B9}"/>
            </a:ext>
          </a:extLst>
        </xdr:cNvPr>
        <xdr:cNvSpPr>
          <a:spLocks noChangeShapeType="1"/>
        </xdr:cNvSpPr>
      </xdr:nvSpPr>
      <xdr:spPr bwMode="auto">
        <a:xfrm>
          <a:off x="1289050" y="8991600"/>
          <a:ext cx="209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2438400</xdr:colOff>
      <xdr:row>45</xdr:row>
      <xdr:rowOff>104775</xdr:rowOff>
    </xdr:from>
    <xdr:to>
      <xdr:col>3</xdr:col>
      <xdr:colOff>3838575</xdr:colOff>
      <xdr:row>46</xdr:row>
      <xdr:rowOff>142875</xdr:rowOff>
    </xdr:to>
    <xdr:sp macro="" textlink="">
      <xdr:nvSpPr>
        <xdr:cNvPr id="45" name="Text Box 44">
          <a:extLst>
            <a:ext uri="{FF2B5EF4-FFF2-40B4-BE49-F238E27FC236}">
              <a16:creationId xmlns:a16="http://schemas.microsoft.com/office/drawing/2014/main" id="{600D3681-3583-406B-85EC-ADEC61880BAD}"/>
            </a:ext>
          </a:extLst>
        </xdr:cNvPr>
        <xdr:cNvSpPr txBox="1">
          <a:spLocks noChangeArrowheads="1"/>
        </xdr:cNvSpPr>
      </xdr:nvSpPr>
      <xdr:spPr bwMode="auto">
        <a:xfrm>
          <a:off x="3022600" y="9490075"/>
          <a:ext cx="1400175" cy="254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成果品提出・検査</a:t>
          </a:r>
        </a:p>
      </xdr:txBody>
    </xdr:sp>
    <xdr:clientData/>
  </xdr:twoCellAnchor>
  <xdr:twoCellAnchor>
    <xdr:from>
      <xdr:col>3</xdr:col>
      <xdr:colOff>3162300</xdr:colOff>
      <xdr:row>27</xdr:row>
      <xdr:rowOff>104775</xdr:rowOff>
    </xdr:from>
    <xdr:to>
      <xdr:col>3</xdr:col>
      <xdr:colOff>3162300</xdr:colOff>
      <xdr:row>28</xdr:row>
      <xdr:rowOff>200025</xdr:rowOff>
    </xdr:to>
    <xdr:sp macro="" textlink="">
      <xdr:nvSpPr>
        <xdr:cNvPr id="46" name="Line 45">
          <a:extLst>
            <a:ext uri="{FF2B5EF4-FFF2-40B4-BE49-F238E27FC236}">
              <a16:creationId xmlns:a16="http://schemas.microsoft.com/office/drawing/2014/main" id="{DC2EBA12-3975-485D-9CBE-31EE06929B50}"/>
            </a:ext>
          </a:extLst>
        </xdr:cNvPr>
        <xdr:cNvSpPr>
          <a:spLocks noChangeShapeType="1"/>
        </xdr:cNvSpPr>
      </xdr:nvSpPr>
      <xdr:spPr bwMode="auto">
        <a:xfrm>
          <a:off x="3746500" y="5603875"/>
          <a:ext cx="0" cy="311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3143250</xdr:colOff>
      <xdr:row>30</xdr:row>
      <xdr:rowOff>180975</xdr:rowOff>
    </xdr:from>
    <xdr:to>
      <xdr:col>3</xdr:col>
      <xdr:colOff>3143250</xdr:colOff>
      <xdr:row>32</xdr:row>
      <xdr:rowOff>200025</xdr:rowOff>
    </xdr:to>
    <xdr:sp macro="" textlink="">
      <xdr:nvSpPr>
        <xdr:cNvPr id="47" name="Line 46">
          <a:extLst>
            <a:ext uri="{FF2B5EF4-FFF2-40B4-BE49-F238E27FC236}">
              <a16:creationId xmlns:a16="http://schemas.microsoft.com/office/drawing/2014/main" id="{530F8BBB-B4CB-4893-9C1E-3735649D7F24}"/>
            </a:ext>
          </a:extLst>
        </xdr:cNvPr>
        <xdr:cNvSpPr>
          <a:spLocks noChangeShapeType="1"/>
        </xdr:cNvSpPr>
      </xdr:nvSpPr>
      <xdr:spPr bwMode="auto">
        <a:xfrm>
          <a:off x="3727450" y="6327775"/>
          <a:ext cx="0" cy="450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3143250</xdr:colOff>
      <xdr:row>36</xdr:row>
      <xdr:rowOff>57150</xdr:rowOff>
    </xdr:from>
    <xdr:to>
      <xdr:col>3</xdr:col>
      <xdr:colOff>3143250</xdr:colOff>
      <xdr:row>37</xdr:row>
      <xdr:rowOff>38100</xdr:rowOff>
    </xdr:to>
    <xdr:sp macro="" textlink="">
      <xdr:nvSpPr>
        <xdr:cNvPr id="48" name="Line 47">
          <a:extLst>
            <a:ext uri="{FF2B5EF4-FFF2-40B4-BE49-F238E27FC236}">
              <a16:creationId xmlns:a16="http://schemas.microsoft.com/office/drawing/2014/main" id="{ED1B11BC-1DA5-4874-B5C7-1791255CC4E3}"/>
            </a:ext>
          </a:extLst>
        </xdr:cNvPr>
        <xdr:cNvSpPr>
          <a:spLocks noChangeShapeType="1"/>
        </xdr:cNvSpPr>
      </xdr:nvSpPr>
      <xdr:spPr bwMode="auto">
        <a:xfrm>
          <a:off x="3727450" y="7499350"/>
          <a:ext cx="0" cy="196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3143250</xdr:colOff>
      <xdr:row>40</xdr:row>
      <xdr:rowOff>142875</xdr:rowOff>
    </xdr:from>
    <xdr:to>
      <xdr:col>3</xdr:col>
      <xdr:colOff>3143250</xdr:colOff>
      <xdr:row>42</xdr:row>
      <xdr:rowOff>28575</xdr:rowOff>
    </xdr:to>
    <xdr:sp macro="" textlink="">
      <xdr:nvSpPr>
        <xdr:cNvPr id="49" name="Line 48">
          <a:extLst>
            <a:ext uri="{FF2B5EF4-FFF2-40B4-BE49-F238E27FC236}">
              <a16:creationId xmlns:a16="http://schemas.microsoft.com/office/drawing/2014/main" id="{7831E8D6-4C39-481B-B144-CAF9B78C244C}"/>
            </a:ext>
          </a:extLst>
        </xdr:cNvPr>
        <xdr:cNvSpPr>
          <a:spLocks noChangeShapeType="1"/>
        </xdr:cNvSpPr>
      </xdr:nvSpPr>
      <xdr:spPr bwMode="auto">
        <a:xfrm>
          <a:off x="3727450" y="8448675"/>
          <a:ext cx="0" cy="317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3143250</xdr:colOff>
      <xdr:row>44</xdr:row>
      <xdr:rowOff>47625</xdr:rowOff>
    </xdr:from>
    <xdr:to>
      <xdr:col>3</xdr:col>
      <xdr:colOff>3143250</xdr:colOff>
      <xdr:row>45</xdr:row>
      <xdr:rowOff>114300</xdr:rowOff>
    </xdr:to>
    <xdr:sp macro="" textlink="">
      <xdr:nvSpPr>
        <xdr:cNvPr id="50" name="Line 49">
          <a:extLst>
            <a:ext uri="{FF2B5EF4-FFF2-40B4-BE49-F238E27FC236}">
              <a16:creationId xmlns:a16="http://schemas.microsoft.com/office/drawing/2014/main" id="{653AD076-A72E-4BE0-89B2-D068CE7E944B}"/>
            </a:ext>
          </a:extLst>
        </xdr:cNvPr>
        <xdr:cNvSpPr>
          <a:spLocks noChangeShapeType="1"/>
        </xdr:cNvSpPr>
      </xdr:nvSpPr>
      <xdr:spPr bwMode="auto">
        <a:xfrm>
          <a:off x="3727450" y="9217025"/>
          <a:ext cx="0" cy="282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4019550</xdr:colOff>
      <xdr:row>38</xdr:row>
      <xdr:rowOff>209550</xdr:rowOff>
    </xdr:from>
    <xdr:to>
      <xdr:col>3</xdr:col>
      <xdr:colOff>5295900</xdr:colOff>
      <xdr:row>38</xdr:row>
      <xdr:rowOff>209550</xdr:rowOff>
    </xdr:to>
    <xdr:sp macro="" textlink="">
      <xdr:nvSpPr>
        <xdr:cNvPr id="51" name="Line 50">
          <a:extLst>
            <a:ext uri="{FF2B5EF4-FFF2-40B4-BE49-F238E27FC236}">
              <a16:creationId xmlns:a16="http://schemas.microsoft.com/office/drawing/2014/main" id="{83C5B80B-0A99-45C0-9DD9-B73DDC766AC1}"/>
            </a:ext>
          </a:extLst>
        </xdr:cNvPr>
        <xdr:cNvSpPr>
          <a:spLocks noChangeShapeType="1"/>
        </xdr:cNvSpPr>
      </xdr:nvSpPr>
      <xdr:spPr bwMode="auto">
        <a:xfrm flipH="1">
          <a:off x="4600575" y="8191500"/>
          <a:ext cx="1276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3</xdr:col>
      <xdr:colOff>3295650</xdr:colOff>
      <xdr:row>22</xdr:row>
      <xdr:rowOff>142875</xdr:rowOff>
    </xdr:from>
    <xdr:to>
      <xdr:col>3</xdr:col>
      <xdr:colOff>5153025</xdr:colOff>
      <xdr:row>23</xdr:row>
      <xdr:rowOff>120650</xdr:rowOff>
    </xdr:to>
    <xdr:sp macro="" textlink="">
      <xdr:nvSpPr>
        <xdr:cNvPr id="52" name="Text Box 52">
          <a:extLst>
            <a:ext uri="{FF2B5EF4-FFF2-40B4-BE49-F238E27FC236}">
              <a16:creationId xmlns:a16="http://schemas.microsoft.com/office/drawing/2014/main" id="{D6A77FFF-517B-4E48-AC46-788B0ACA009D}"/>
            </a:ext>
          </a:extLst>
        </xdr:cNvPr>
        <xdr:cNvSpPr txBox="1">
          <a:spLocks noChangeArrowheads="1"/>
        </xdr:cNvSpPr>
      </xdr:nvSpPr>
      <xdr:spPr bwMode="auto">
        <a:xfrm>
          <a:off x="3879850" y="4562475"/>
          <a:ext cx="1857375" cy="206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sng" strike="noStrike" baseline="0">
              <a:solidFill>
                <a:srgbClr val="000000"/>
              </a:solidFill>
              <a:latin typeface="ＭＳ Ｐゴシック"/>
              <a:ea typeface="ＭＳ Ｐゴシック"/>
            </a:rPr>
            <a:t>チェック項目一覧表等</a:t>
          </a:r>
        </a:p>
      </xdr:txBody>
    </xdr:sp>
    <xdr:clientData/>
  </xdr:twoCellAnchor>
  <xdr:twoCellAnchor editAs="oneCell">
    <xdr:from>
      <xdr:col>3</xdr:col>
      <xdr:colOff>3381375</xdr:colOff>
      <xdr:row>27</xdr:row>
      <xdr:rowOff>104775</xdr:rowOff>
    </xdr:from>
    <xdr:to>
      <xdr:col>3</xdr:col>
      <xdr:colOff>5064125</xdr:colOff>
      <xdr:row>28</xdr:row>
      <xdr:rowOff>82550</xdr:rowOff>
    </xdr:to>
    <xdr:sp macro="" textlink="">
      <xdr:nvSpPr>
        <xdr:cNvPr id="53" name="Text Box 53">
          <a:extLst>
            <a:ext uri="{FF2B5EF4-FFF2-40B4-BE49-F238E27FC236}">
              <a16:creationId xmlns:a16="http://schemas.microsoft.com/office/drawing/2014/main" id="{918F17CD-7936-4BA3-8F7E-CC06A92AE2DE}"/>
            </a:ext>
          </a:extLst>
        </xdr:cNvPr>
        <xdr:cNvSpPr txBox="1">
          <a:spLocks noChangeArrowheads="1"/>
        </xdr:cNvSpPr>
      </xdr:nvSpPr>
      <xdr:spPr bwMode="auto">
        <a:xfrm>
          <a:off x="3965575" y="5603875"/>
          <a:ext cx="1685925" cy="206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sng" strike="noStrike" baseline="0">
              <a:solidFill>
                <a:srgbClr val="000000"/>
              </a:solidFill>
              <a:latin typeface="ＭＳ Ｐゴシック"/>
              <a:ea typeface="ＭＳ Ｐゴシック"/>
            </a:rPr>
            <a:t>チェック項目一覧表等</a:t>
          </a:r>
        </a:p>
      </xdr:txBody>
    </xdr:sp>
    <xdr:clientData/>
  </xdr:twoCellAnchor>
  <xdr:twoCellAnchor editAs="oneCell">
    <xdr:from>
      <xdr:col>3</xdr:col>
      <xdr:colOff>3400425</xdr:colOff>
      <xdr:row>30</xdr:row>
      <xdr:rowOff>180975</xdr:rowOff>
    </xdr:from>
    <xdr:to>
      <xdr:col>3</xdr:col>
      <xdr:colOff>5216525</xdr:colOff>
      <xdr:row>31</xdr:row>
      <xdr:rowOff>158750</xdr:rowOff>
    </xdr:to>
    <xdr:sp macro="" textlink="">
      <xdr:nvSpPr>
        <xdr:cNvPr id="54" name="Text Box 54">
          <a:extLst>
            <a:ext uri="{FF2B5EF4-FFF2-40B4-BE49-F238E27FC236}">
              <a16:creationId xmlns:a16="http://schemas.microsoft.com/office/drawing/2014/main" id="{F5F7FE9A-F8B2-46DC-A701-2743411761B4}"/>
            </a:ext>
          </a:extLst>
        </xdr:cNvPr>
        <xdr:cNvSpPr txBox="1">
          <a:spLocks noChangeArrowheads="1"/>
        </xdr:cNvSpPr>
      </xdr:nvSpPr>
      <xdr:spPr bwMode="auto">
        <a:xfrm>
          <a:off x="3984625" y="6327775"/>
          <a:ext cx="1819275" cy="206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チェック項目一覧表等</a:t>
          </a:r>
        </a:p>
      </xdr:txBody>
    </xdr:sp>
    <xdr:clientData/>
  </xdr:twoCellAnchor>
  <xdr:twoCellAnchor>
    <xdr:from>
      <xdr:col>3</xdr:col>
      <xdr:colOff>3178175</xdr:colOff>
      <xdr:row>48</xdr:row>
      <xdr:rowOff>76200</xdr:rowOff>
    </xdr:from>
    <xdr:to>
      <xdr:col>3</xdr:col>
      <xdr:colOff>3686175</xdr:colOff>
      <xdr:row>49</xdr:row>
      <xdr:rowOff>95250</xdr:rowOff>
    </xdr:to>
    <xdr:sp macro="" textlink="">
      <xdr:nvSpPr>
        <xdr:cNvPr id="55" name="Text Box 55">
          <a:extLst>
            <a:ext uri="{FF2B5EF4-FFF2-40B4-BE49-F238E27FC236}">
              <a16:creationId xmlns:a16="http://schemas.microsoft.com/office/drawing/2014/main" id="{F22C330B-CB4D-452E-8DA3-EB434791A42F}"/>
            </a:ext>
          </a:extLst>
        </xdr:cNvPr>
        <xdr:cNvSpPr txBox="1">
          <a:spLocks noChangeArrowheads="1"/>
        </xdr:cNvSpPr>
      </xdr:nvSpPr>
      <xdr:spPr bwMode="auto">
        <a:xfrm>
          <a:off x="3759200" y="10248900"/>
          <a:ext cx="508000" cy="238125"/>
        </a:xfrm>
        <a:prstGeom prst="rect">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t" upright="1"/>
        <a:lstStyle/>
        <a:p>
          <a:pPr algn="ctr" rtl="0">
            <a:defRPr sz="1000"/>
          </a:pPr>
          <a:endParaRPr lang="ja-JP" altLang="en-US"/>
        </a:p>
      </xdr:txBody>
    </xdr:sp>
    <xdr:clientData/>
  </xdr:twoCellAnchor>
  <xdr:oneCellAnchor>
    <xdr:from>
      <xdr:col>3</xdr:col>
      <xdr:colOff>3730625</xdr:colOff>
      <xdr:row>48</xdr:row>
      <xdr:rowOff>76200</xdr:rowOff>
    </xdr:from>
    <xdr:ext cx="2418739" cy="201850"/>
    <xdr:sp macro="" textlink="">
      <xdr:nvSpPr>
        <xdr:cNvPr id="56" name="Text Box 56">
          <a:extLst>
            <a:ext uri="{FF2B5EF4-FFF2-40B4-BE49-F238E27FC236}">
              <a16:creationId xmlns:a16="http://schemas.microsoft.com/office/drawing/2014/main" id="{37E34DA0-AEFB-41F3-A1CF-2AA0B8DBA468}"/>
            </a:ext>
          </a:extLst>
        </xdr:cNvPr>
        <xdr:cNvSpPr txBox="1">
          <a:spLocks noChangeArrowheads="1"/>
        </xdr:cNvSpPr>
      </xdr:nvSpPr>
      <xdr:spPr bwMode="auto">
        <a:xfrm>
          <a:off x="4311650" y="10248900"/>
          <a:ext cx="2418739"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管理技術者が実施するチェック関連事項</a:t>
          </a:r>
        </a:p>
      </xdr:txBody>
    </xdr:sp>
    <xdr:clientData/>
  </xdr:oneCellAnchor>
  <xdr:twoCellAnchor>
    <xdr:from>
      <xdr:col>3</xdr:col>
      <xdr:colOff>904875</xdr:colOff>
      <xdr:row>4</xdr:row>
      <xdr:rowOff>95250</xdr:rowOff>
    </xdr:from>
    <xdr:to>
      <xdr:col>3</xdr:col>
      <xdr:colOff>1990725</xdr:colOff>
      <xdr:row>5</xdr:row>
      <xdr:rowOff>85725</xdr:rowOff>
    </xdr:to>
    <xdr:sp macro="" textlink="">
      <xdr:nvSpPr>
        <xdr:cNvPr id="57" name="Text Box 57">
          <a:extLst>
            <a:ext uri="{FF2B5EF4-FFF2-40B4-BE49-F238E27FC236}">
              <a16:creationId xmlns:a16="http://schemas.microsoft.com/office/drawing/2014/main" id="{782023A5-A57B-430D-9EF9-52705DCC6233}"/>
            </a:ext>
          </a:extLst>
        </xdr:cNvPr>
        <xdr:cNvSpPr txBox="1">
          <a:spLocks noChangeArrowheads="1"/>
        </xdr:cNvSpPr>
      </xdr:nvSpPr>
      <xdr:spPr bwMode="auto">
        <a:xfrm>
          <a:off x="1543050" y="847725"/>
          <a:ext cx="1085850"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発注者</a:t>
          </a:r>
        </a:p>
      </xdr:txBody>
    </xdr:sp>
    <xdr:clientData/>
  </xdr:twoCellAnchor>
  <xdr:twoCellAnchor>
    <xdr:from>
      <xdr:col>3</xdr:col>
      <xdr:colOff>4133850</xdr:colOff>
      <xdr:row>4</xdr:row>
      <xdr:rowOff>95251</xdr:rowOff>
    </xdr:from>
    <xdr:to>
      <xdr:col>3</xdr:col>
      <xdr:colOff>5238750</xdr:colOff>
      <xdr:row>5</xdr:row>
      <xdr:rowOff>114301</xdr:rowOff>
    </xdr:to>
    <xdr:sp macro="" textlink="">
      <xdr:nvSpPr>
        <xdr:cNvPr id="58" name="Text Box 58">
          <a:extLst>
            <a:ext uri="{FF2B5EF4-FFF2-40B4-BE49-F238E27FC236}">
              <a16:creationId xmlns:a16="http://schemas.microsoft.com/office/drawing/2014/main" id="{942F8FB4-B5DA-4DF9-8316-B23B0279BC33}"/>
            </a:ext>
          </a:extLst>
        </xdr:cNvPr>
        <xdr:cNvSpPr txBox="1">
          <a:spLocks noChangeArrowheads="1"/>
        </xdr:cNvSpPr>
      </xdr:nvSpPr>
      <xdr:spPr bwMode="auto">
        <a:xfrm>
          <a:off x="4772025" y="847726"/>
          <a:ext cx="1104900"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業務受注者</a:t>
          </a:r>
        </a:p>
      </xdr:txBody>
    </xdr:sp>
    <xdr:clientData/>
  </xdr:twoCellAnchor>
  <xdr:twoCellAnchor>
    <xdr:from>
      <xdr:col>1</xdr:col>
      <xdr:colOff>171450</xdr:colOff>
      <xdr:row>50</xdr:row>
      <xdr:rowOff>76200</xdr:rowOff>
    </xdr:from>
    <xdr:to>
      <xdr:col>3</xdr:col>
      <xdr:colOff>6553200</xdr:colOff>
      <xdr:row>52</xdr:row>
      <xdr:rowOff>95250</xdr:rowOff>
    </xdr:to>
    <xdr:sp macro="" textlink="">
      <xdr:nvSpPr>
        <xdr:cNvPr id="59" name="Text Box 59">
          <a:extLst>
            <a:ext uri="{FF2B5EF4-FFF2-40B4-BE49-F238E27FC236}">
              <a16:creationId xmlns:a16="http://schemas.microsoft.com/office/drawing/2014/main" id="{255B1605-81B4-4BFC-973B-2798DB6FB0C3}"/>
            </a:ext>
          </a:extLst>
        </xdr:cNvPr>
        <xdr:cNvSpPr txBox="1">
          <a:spLocks noChangeArrowheads="1"/>
        </xdr:cNvSpPr>
      </xdr:nvSpPr>
      <xdr:spPr bwMode="auto">
        <a:xfrm>
          <a:off x="355600" y="10541000"/>
          <a:ext cx="6394450" cy="45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0000" tIns="36000" rIns="90000" bIns="46800"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※注記　工程に係わる報告①②③の時期は、業務工程書提出時に打ち合わせにより決定する。</a:t>
          </a:r>
        </a:p>
        <a:p>
          <a:pPr algn="l" rtl="0">
            <a:lnSpc>
              <a:spcPts val="1300"/>
            </a:lnSpc>
            <a:defRPr sz="1000"/>
          </a:pPr>
          <a:r>
            <a:rPr lang="ja-JP" altLang="en-US" sz="1100" b="0" i="0" u="none" strike="noStrike" baseline="0">
              <a:solidFill>
                <a:srgbClr val="000000"/>
              </a:solidFill>
              <a:latin typeface="ＭＳ Ｐゴシック"/>
              <a:ea typeface="ＭＳ Ｐゴシック"/>
            </a:rPr>
            <a:t>　　　　　 本フローに関わらず、現場調査や打合せなどは必要に応じて実施すること。</a:t>
          </a:r>
        </a:p>
      </xdr:txBody>
    </xdr:sp>
    <xdr:clientData/>
  </xdr:twoCellAnchor>
  <xdr:twoCellAnchor>
    <xdr:from>
      <xdr:col>3</xdr:col>
      <xdr:colOff>914400</xdr:colOff>
      <xdr:row>28</xdr:row>
      <xdr:rowOff>209550</xdr:rowOff>
    </xdr:from>
    <xdr:to>
      <xdr:col>3</xdr:col>
      <xdr:colOff>2028825</xdr:colOff>
      <xdr:row>30</xdr:row>
      <xdr:rowOff>133350</xdr:rowOff>
    </xdr:to>
    <xdr:sp macro="" textlink="">
      <xdr:nvSpPr>
        <xdr:cNvPr id="60" name="Text Box 60">
          <a:extLst>
            <a:ext uri="{FF2B5EF4-FFF2-40B4-BE49-F238E27FC236}">
              <a16:creationId xmlns:a16="http://schemas.microsoft.com/office/drawing/2014/main" id="{1FB36F5F-56E7-428A-A0D5-374ECB5E64E3}"/>
            </a:ext>
          </a:extLst>
        </xdr:cNvPr>
        <xdr:cNvSpPr txBox="1">
          <a:spLocks noChangeArrowheads="1"/>
        </xdr:cNvSpPr>
      </xdr:nvSpPr>
      <xdr:spPr bwMode="auto">
        <a:xfrm>
          <a:off x="1498600" y="5924550"/>
          <a:ext cx="1114425" cy="355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設計内容の把握及び修正指示</a:t>
          </a:r>
        </a:p>
      </xdr:txBody>
    </xdr:sp>
    <xdr:clientData/>
  </xdr:twoCellAnchor>
  <xdr:oneCellAnchor>
    <xdr:from>
      <xdr:col>3</xdr:col>
      <xdr:colOff>3352800</xdr:colOff>
      <xdr:row>11</xdr:row>
      <xdr:rowOff>66842</xdr:rowOff>
    </xdr:from>
    <xdr:ext cx="723788" cy="220317"/>
    <xdr:sp macro="" textlink="">
      <xdr:nvSpPr>
        <xdr:cNvPr id="61" name="Text Box 61">
          <a:extLst>
            <a:ext uri="{FF2B5EF4-FFF2-40B4-BE49-F238E27FC236}">
              <a16:creationId xmlns:a16="http://schemas.microsoft.com/office/drawing/2014/main" id="{3BD9A113-3CFF-4127-AF53-826305B38BCB}"/>
            </a:ext>
          </a:extLst>
        </xdr:cNvPr>
        <xdr:cNvSpPr txBox="1">
          <a:spLocks noChangeArrowheads="1"/>
        </xdr:cNvSpPr>
      </xdr:nvSpPr>
      <xdr:spPr bwMode="auto">
        <a:xfrm>
          <a:off x="3937000" y="2111542"/>
          <a:ext cx="723788"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Ｐゴシック"/>
              <a:ea typeface="ＭＳ Ｐゴシック"/>
            </a:rPr>
            <a:t>業務工程表</a:t>
          </a:r>
        </a:p>
      </xdr:txBody>
    </xdr:sp>
    <xdr:clientData/>
  </xdr:oneCellAnchor>
  <xdr:twoCellAnchor>
    <xdr:from>
      <xdr:col>3</xdr:col>
      <xdr:colOff>914400</xdr:colOff>
      <xdr:row>42</xdr:row>
      <xdr:rowOff>38100</xdr:rowOff>
    </xdr:from>
    <xdr:to>
      <xdr:col>3</xdr:col>
      <xdr:colOff>2028825</xdr:colOff>
      <xdr:row>44</xdr:row>
      <xdr:rowOff>76200</xdr:rowOff>
    </xdr:to>
    <xdr:sp macro="" textlink="">
      <xdr:nvSpPr>
        <xdr:cNvPr id="62" name="Text Box 62">
          <a:extLst>
            <a:ext uri="{FF2B5EF4-FFF2-40B4-BE49-F238E27FC236}">
              <a16:creationId xmlns:a16="http://schemas.microsoft.com/office/drawing/2014/main" id="{2E94754A-F038-42BD-9DB1-80DAC71BC047}"/>
            </a:ext>
          </a:extLst>
        </xdr:cNvPr>
        <xdr:cNvSpPr txBox="1">
          <a:spLocks noChangeArrowheads="1"/>
        </xdr:cNvSpPr>
      </xdr:nvSpPr>
      <xdr:spPr bwMode="auto">
        <a:xfrm>
          <a:off x="1498600" y="8775700"/>
          <a:ext cx="1114425" cy="4699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設計成果品の確認及び修正指示</a:t>
          </a:r>
        </a:p>
      </xdr:txBody>
    </xdr:sp>
    <xdr:clientData/>
  </xdr:twoCellAnchor>
  <xdr:twoCellAnchor>
    <xdr:from>
      <xdr:col>0</xdr:col>
      <xdr:colOff>0</xdr:colOff>
      <xdr:row>0</xdr:row>
      <xdr:rowOff>114300</xdr:rowOff>
    </xdr:from>
    <xdr:to>
      <xdr:col>3</xdr:col>
      <xdr:colOff>6657975</xdr:colOff>
      <xdr:row>52</xdr:row>
      <xdr:rowOff>209550</xdr:rowOff>
    </xdr:to>
    <xdr:sp macro="" textlink="">
      <xdr:nvSpPr>
        <xdr:cNvPr id="63" name="Rectangle 63">
          <a:extLst>
            <a:ext uri="{FF2B5EF4-FFF2-40B4-BE49-F238E27FC236}">
              <a16:creationId xmlns:a16="http://schemas.microsoft.com/office/drawing/2014/main" id="{763157B3-FC3D-42A7-B978-F2754B1778FC}"/>
            </a:ext>
          </a:extLst>
        </xdr:cNvPr>
        <xdr:cNvSpPr>
          <a:spLocks noChangeArrowheads="1"/>
        </xdr:cNvSpPr>
      </xdr:nvSpPr>
      <xdr:spPr bwMode="auto">
        <a:xfrm>
          <a:off x="0" y="114300"/>
          <a:ext cx="6746875" cy="109918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28575</xdr:colOff>
      <xdr:row>20</xdr:row>
      <xdr:rowOff>76200</xdr:rowOff>
    </xdr:from>
    <xdr:to>
      <xdr:col>3</xdr:col>
      <xdr:colOff>704850</xdr:colOff>
      <xdr:row>22</xdr:row>
      <xdr:rowOff>38100</xdr:rowOff>
    </xdr:to>
    <xdr:sp macro="" textlink="">
      <xdr:nvSpPr>
        <xdr:cNvPr id="64" name="Text Box 64">
          <a:extLst>
            <a:ext uri="{FF2B5EF4-FFF2-40B4-BE49-F238E27FC236}">
              <a16:creationId xmlns:a16="http://schemas.microsoft.com/office/drawing/2014/main" id="{2EAD5102-8421-4141-975C-632CD6B430A8}"/>
            </a:ext>
          </a:extLst>
        </xdr:cNvPr>
        <xdr:cNvSpPr txBox="1">
          <a:spLocks noChangeArrowheads="1"/>
        </xdr:cNvSpPr>
      </xdr:nvSpPr>
      <xdr:spPr bwMode="auto">
        <a:xfrm>
          <a:off x="212725" y="4064000"/>
          <a:ext cx="1076325" cy="393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係長</a:t>
          </a:r>
        </a:p>
        <a:p>
          <a:pPr algn="ctr" rtl="0">
            <a:lnSpc>
              <a:spcPts val="1300"/>
            </a:lnSpc>
            <a:defRPr sz="1000"/>
          </a:pPr>
          <a:r>
            <a:rPr lang="ja-JP" altLang="en-US" sz="1100" b="0" i="0" u="none" strike="noStrike" baseline="0">
              <a:solidFill>
                <a:srgbClr val="000000"/>
              </a:solidFill>
              <a:latin typeface="ＭＳ Ｐゴシック"/>
              <a:ea typeface="ＭＳ Ｐゴシック"/>
            </a:rPr>
            <a:t>監督員</a:t>
          </a:r>
        </a:p>
      </xdr:txBody>
    </xdr:sp>
    <xdr:clientData/>
  </xdr:twoCellAnchor>
  <xdr:twoCellAnchor>
    <xdr:from>
      <xdr:col>1</xdr:col>
      <xdr:colOff>28575</xdr:colOff>
      <xdr:row>9</xdr:row>
      <xdr:rowOff>133350</xdr:rowOff>
    </xdr:from>
    <xdr:to>
      <xdr:col>3</xdr:col>
      <xdr:colOff>704850</xdr:colOff>
      <xdr:row>11</xdr:row>
      <xdr:rowOff>95250</xdr:rowOff>
    </xdr:to>
    <xdr:sp macro="" textlink="">
      <xdr:nvSpPr>
        <xdr:cNvPr id="65" name="Text Box 65">
          <a:extLst>
            <a:ext uri="{FF2B5EF4-FFF2-40B4-BE49-F238E27FC236}">
              <a16:creationId xmlns:a16="http://schemas.microsoft.com/office/drawing/2014/main" id="{0899B809-E9A3-4BAB-95D5-1F06D92DD3D0}"/>
            </a:ext>
          </a:extLst>
        </xdr:cNvPr>
        <xdr:cNvSpPr txBox="1">
          <a:spLocks noChangeArrowheads="1"/>
        </xdr:cNvSpPr>
      </xdr:nvSpPr>
      <xdr:spPr bwMode="auto">
        <a:xfrm>
          <a:off x="212725" y="1746250"/>
          <a:ext cx="1076325" cy="393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0"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係長</a:t>
          </a:r>
        </a:p>
        <a:p>
          <a:pPr algn="ctr" rtl="0">
            <a:lnSpc>
              <a:spcPts val="1300"/>
            </a:lnSpc>
            <a:defRPr sz="1000"/>
          </a:pPr>
          <a:r>
            <a:rPr lang="ja-JP" altLang="en-US" sz="1100" b="0" i="0" u="none" strike="noStrike" baseline="0">
              <a:solidFill>
                <a:srgbClr val="000000"/>
              </a:solidFill>
              <a:latin typeface="ＭＳ Ｐゴシック"/>
              <a:ea typeface="ＭＳ Ｐゴシック"/>
            </a:rPr>
            <a:t>監督員</a:t>
          </a:r>
        </a:p>
      </xdr:txBody>
    </xdr:sp>
    <xdr:clientData/>
  </xdr:twoCellAnchor>
  <xdr:twoCellAnchor>
    <xdr:from>
      <xdr:col>3</xdr:col>
      <xdr:colOff>1485900</xdr:colOff>
      <xdr:row>34</xdr:row>
      <xdr:rowOff>95250</xdr:rowOff>
    </xdr:from>
    <xdr:to>
      <xdr:col>3</xdr:col>
      <xdr:colOff>2428875</xdr:colOff>
      <xdr:row>34</xdr:row>
      <xdr:rowOff>95250</xdr:rowOff>
    </xdr:to>
    <xdr:sp macro="" textlink="">
      <xdr:nvSpPr>
        <xdr:cNvPr id="66" name="Line 66">
          <a:extLst>
            <a:ext uri="{FF2B5EF4-FFF2-40B4-BE49-F238E27FC236}">
              <a16:creationId xmlns:a16="http://schemas.microsoft.com/office/drawing/2014/main" id="{C010EF9A-A5E8-4DB2-A71F-837FF377DC85}"/>
            </a:ext>
          </a:extLst>
        </xdr:cNvPr>
        <xdr:cNvSpPr>
          <a:spLocks noChangeShapeType="1"/>
        </xdr:cNvSpPr>
      </xdr:nvSpPr>
      <xdr:spPr bwMode="auto">
        <a:xfrm>
          <a:off x="2070100" y="7105650"/>
          <a:ext cx="942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1495425</xdr:colOff>
      <xdr:row>24</xdr:row>
      <xdr:rowOff>180975</xdr:rowOff>
    </xdr:from>
    <xdr:to>
      <xdr:col>3</xdr:col>
      <xdr:colOff>1495425</xdr:colOff>
      <xdr:row>28</xdr:row>
      <xdr:rowOff>200025</xdr:rowOff>
    </xdr:to>
    <xdr:sp macro="" textlink="">
      <xdr:nvSpPr>
        <xdr:cNvPr id="67" name="Line 67">
          <a:extLst>
            <a:ext uri="{FF2B5EF4-FFF2-40B4-BE49-F238E27FC236}">
              <a16:creationId xmlns:a16="http://schemas.microsoft.com/office/drawing/2014/main" id="{2D88D9B2-170E-43AD-8A65-4CD1C766E1F5}"/>
            </a:ext>
          </a:extLst>
        </xdr:cNvPr>
        <xdr:cNvSpPr>
          <a:spLocks noChangeShapeType="1"/>
        </xdr:cNvSpPr>
      </xdr:nvSpPr>
      <xdr:spPr bwMode="auto">
        <a:xfrm flipV="1">
          <a:off x="2079625" y="5032375"/>
          <a:ext cx="0" cy="882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1495425</xdr:colOff>
      <xdr:row>24</xdr:row>
      <xdr:rowOff>180975</xdr:rowOff>
    </xdr:from>
    <xdr:to>
      <xdr:col>3</xdr:col>
      <xdr:colOff>2438400</xdr:colOff>
      <xdr:row>24</xdr:row>
      <xdr:rowOff>180975</xdr:rowOff>
    </xdr:to>
    <xdr:sp macro="" textlink="">
      <xdr:nvSpPr>
        <xdr:cNvPr id="68" name="Line 68">
          <a:extLst>
            <a:ext uri="{FF2B5EF4-FFF2-40B4-BE49-F238E27FC236}">
              <a16:creationId xmlns:a16="http://schemas.microsoft.com/office/drawing/2014/main" id="{91F219C0-7A9D-48F4-81DA-48BF6660536D}"/>
            </a:ext>
          </a:extLst>
        </xdr:cNvPr>
        <xdr:cNvSpPr>
          <a:spLocks noChangeShapeType="1"/>
        </xdr:cNvSpPr>
      </xdr:nvSpPr>
      <xdr:spPr bwMode="auto">
        <a:xfrm>
          <a:off x="2079625" y="5032375"/>
          <a:ext cx="942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1485900</xdr:colOff>
      <xdr:row>15</xdr:row>
      <xdr:rowOff>66675</xdr:rowOff>
    </xdr:from>
    <xdr:to>
      <xdr:col>3</xdr:col>
      <xdr:colOff>1485900</xdr:colOff>
      <xdr:row>20</xdr:row>
      <xdr:rowOff>95250</xdr:rowOff>
    </xdr:to>
    <xdr:sp macro="" textlink="">
      <xdr:nvSpPr>
        <xdr:cNvPr id="69" name="Line 69">
          <a:extLst>
            <a:ext uri="{FF2B5EF4-FFF2-40B4-BE49-F238E27FC236}">
              <a16:creationId xmlns:a16="http://schemas.microsoft.com/office/drawing/2014/main" id="{4BD97859-A186-4ED5-9100-D7C4AF181902}"/>
            </a:ext>
          </a:extLst>
        </xdr:cNvPr>
        <xdr:cNvSpPr>
          <a:spLocks noChangeShapeType="1"/>
        </xdr:cNvSpPr>
      </xdr:nvSpPr>
      <xdr:spPr bwMode="auto">
        <a:xfrm flipV="1">
          <a:off x="2070100" y="2974975"/>
          <a:ext cx="0" cy="1108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1485900</xdr:colOff>
      <xdr:row>15</xdr:row>
      <xdr:rowOff>66675</xdr:rowOff>
    </xdr:from>
    <xdr:to>
      <xdr:col>3</xdr:col>
      <xdr:colOff>2428875</xdr:colOff>
      <xdr:row>15</xdr:row>
      <xdr:rowOff>66675</xdr:rowOff>
    </xdr:to>
    <xdr:sp macro="" textlink="">
      <xdr:nvSpPr>
        <xdr:cNvPr id="70" name="Line 70">
          <a:extLst>
            <a:ext uri="{FF2B5EF4-FFF2-40B4-BE49-F238E27FC236}">
              <a16:creationId xmlns:a16="http://schemas.microsoft.com/office/drawing/2014/main" id="{F33E7833-EEE9-477E-9889-08560757EAF9}"/>
            </a:ext>
          </a:extLst>
        </xdr:cNvPr>
        <xdr:cNvSpPr>
          <a:spLocks noChangeShapeType="1"/>
        </xdr:cNvSpPr>
      </xdr:nvSpPr>
      <xdr:spPr bwMode="auto">
        <a:xfrm>
          <a:off x="2070100" y="2974975"/>
          <a:ext cx="942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1485900</xdr:colOff>
      <xdr:row>13</xdr:row>
      <xdr:rowOff>0</xdr:rowOff>
    </xdr:from>
    <xdr:to>
      <xdr:col>3</xdr:col>
      <xdr:colOff>1485900</xdr:colOff>
      <xdr:row>15</xdr:row>
      <xdr:rowOff>66675</xdr:rowOff>
    </xdr:to>
    <xdr:sp macro="" textlink="">
      <xdr:nvSpPr>
        <xdr:cNvPr id="71" name="Line 71">
          <a:extLst>
            <a:ext uri="{FF2B5EF4-FFF2-40B4-BE49-F238E27FC236}">
              <a16:creationId xmlns:a16="http://schemas.microsoft.com/office/drawing/2014/main" id="{BF8558A8-CAF9-49C2-ACD4-90272A64E4F8}"/>
            </a:ext>
          </a:extLst>
        </xdr:cNvPr>
        <xdr:cNvSpPr>
          <a:spLocks noChangeShapeType="1"/>
        </xdr:cNvSpPr>
      </xdr:nvSpPr>
      <xdr:spPr bwMode="auto">
        <a:xfrm flipV="1">
          <a:off x="2070100" y="2476500"/>
          <a:ext cx="0" cy="49847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1485900</xdr:colOff>
      <xdr:row>13</xdr:row>
      <xdr:rowOff>0</xdr:rowOff>
    </xdr:from>
    <xdr:to>
      <xdr:col>3</xdr:col>
      <xdr:colOff>2438400</xdr:colOff>
      <xdr:row>13</xdr:row>
      <xdr:rowOff>0</xdr:rowOff>
    </xdr:to>
    <xdr:sp macro="" textlink="">
      <xdr:nvSpPr>
        <xdr:cNvPr id="72" name="Line 72">
          <a:extLst>
            <a:ext uri="{FF2B5EF4-FFF2-40B4-BE49-F238E27FC236}">
              <a16:creationId xmlns:a16="http://schemas.microsoft.com/office/drawing/2014/main" id="{4F60E8B1-A5C4-4B96-9CCB-064398AA4D06}"/>
            </a:ext>
          </a:extLst>
        </xdr:cNvPr>
        <xdr:cNvSpPr>
          <a:spLocks noChangeShapeType="1"/>
        </xdr:cNvSpPr>
      </xdr:nvSpPr>
      <xdr:spPr bwMode="auto">
        <a:xfrm>
          <a:off x="2070100" y="2476500"/>
          <a:ext cx="9525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923925</xdr:colOff>
      <xdr:row>17</xdr:row>
      <xdr:rowOff>38100</xdr:rowOff>
    </xdr:from>
    <xdr:to>
      <xdr:col>3</xdr:col>
      <xdr:colOff>1943100</xdr:colOff>
      <xdr:row>18</xdr:row>
      <xdr:rowOff>57150</xdr:rowOff>
    </xdr:to>
    <xdr:sp macro="" textlink="">
      <xdr:nvSpPr>
        <xdr:cNvPr id="73" name="Text Box 73">
          <a:extLst>
            <a:ext uri="{FF2B5EF4-FFF2-40B4-BE49-F238E27FC236}">
              <a16:creationId xmlns:a16="http://schemas.microsoft.com/office/drawing/2014/main" id="{5E660A04-7C55-4F3B-B31C-3C4BED00CF03}"/>
            </a:ext>
          </a:extLst>
        </xdr:cNvPr>
        <xdr:cNvSpPr txBox="1">
          <a:spLocks noChangeArrowheads="1"/>
        </xdr:cNvSpPr>
      </xdr:nvSpPr>
      <xdr:spPr bwMode="auto">
        <a:xfrm>
          <a:off x="1508125" y="3378200"/>
          <a:ext cx="1019175" cy="2349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チェックバック</a:t>
          </a:r>
        </a:p>
      </xdr:txBody>
    </xdr:sp>
    <xdr:clientData/>
  </xdr:twoCellAnchor>
  <xdr:twoCellAnchor>
    <xdr:from>
      <xdr:col>3</xdr:col>
      <xdr:colOff>933450</xdr:colOff>
      <xdr:row>13</xdr:row>
      <xdr:rowOff>123825</xdr:rowOff>
    </xdr:from>
    <xdr:to>
      <xdr:col>3</xdr:col>
      <xdr:colOff>1952625</xdr:colOff>
      <xdr:row>14</xdr:row>
      <xdr:rowOff>142875</xdr:rowOff>
    </xdr:to>
    <xdr:sp macro="" textlink="">
      <xdr:nvSpPr>
        <xdr:cNvPr id="74" name="Text Box 74">
          <a:extLst>
            <a:ext uri="{FF2B5EF4-FFF2-40B4-BE49-F238E27FC236}">
              <a16:creationId xmlns:a16="http://schemas.microsoft.com/office/drawing/2014/main" id="{94C3496F-4C69-476C-BBEC-BA6650DEAC79}"/>
            </a:ext>
          </a:extLst>
        </xdr:cNvPr>
        <xdr:cNvSpPr txBox="1">
          <a:spLocks noChangeArrowheads="1"/>
        </xdr:cNvSpPr>
      </xdr:nvSpPr>
      <xdr:spPr bwMode="auto">
        <a:xfrm>
          <a:off x="1517650" y="2600325"/>
          <a:ext cx="1019175" cy="2349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必要に応じて</a:t>
          </a:r>
        </a:p>
      </xdr:txBody>
    </xdr:sp>
    <xdr:clientData/>
  </xdr:twoCellAnchor>
  <xdr:twoCellAnchor>
    <xdr:from>
      <xdr:col>3</xdr:col>
      <xdr:colOff>933450</xdr:colOff>
      <xdr:row>26</xdr:row>
      <xdr:rowOff>76200</xdr:rowOff>
    </xdr:from>
    <xdr:to>
      <xdr:col>3</xdr:col>
      <xdr:colOff>1952625</xdr:colOff>
      <xdr:row>27</xdr:row>
      <xdr:rowOff>95250</xdr:rowOff>
    </xdr:to>
    <xdr:sp macro="" textlink="">
      <xdr:nvSpPr>
        <xdr:cNvPr id="75" name="Text Box 75">
          <a:extLst>
            <a:ext uri="{FF2B5EF4-FFF2-40B4-BE49-F238E27FC236}">
              <a16:creationId xmlns:a16="http://schemas.microsoft.com/office/drawing/2014/main" id="{F74895B7-9912-4D7F-B7AD-55BFF6AA305E}"/>
            </a:ext>
          </a:extLst>
        </xdr:cNvPr>
        <xdr:cNvSpPr txBox="1">
          <a:spLocks noChangeArrowheads="1"/>
        </xdr:cNvSpPr>
      </xdr:nvSpPr>
      <xdr:spPr bwMode="auto">
        <a:xfrm>
          <a:off x="1517650" y="5359400"/>
          <a:ext cx="1019175" cy="2349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チェックバック</a:t>
          </a:r>
        </a:p>
      </xdr:txBody>
    </xdr:sp>
    <xdr:clientData/>
  </xdr:twoCellAnchor>
  <xdr:twoCellAnchor>
    <xdr:from>
      <xdr:col>3</xdr:col>
      <xdr:colOff>1000125</xdr:colOff>
      <xdr:row>37</xdr:row>
      <xdr:rowOff>180975</xdr:rowOff>
    </xdr:from>
    <xdr:to>
      <xdr:col>3</xdr:col>
      <xdr:colOff>2019300</xdr:colOff>
      <xdr:row>38</xdr:row>
      <xdr:rowOff>200025</xdr:rowOff>
    </xdr:to>
    <xdr:sp macro="" textlink="">
      <xdr:nvSpPr>
        <xdr:cNvPr id="76" name="Text Box 76">
          <a:extLst>
            <a:ext uri="{FF2B5EF4-FFF2-40B4-BE49-F238E27FC236}">
              <a16:creationId xmlns:a16="http://schemas.microsoft.com/office/drawing/2014/main" id="{7EA7C3AB-2B2A-4BB1-82F4-096C66F84266}"/>
            </a:ext>
          </a:extLst>
        </xdr:cNvPr>
        <xdr:cNvSpPr txBox="1">
          <a:spLocks noChangeArrowheads="1"/>
        </xdr:cNvSpPr>
      </xdr:nvSpPr>
      <xdr:spPr bwMode="auto">
        <a:xfrm>
          <a:off x="1584325" y="7839075"/>
          <a:ext cx="1019175" cy="2349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チェックバック</a:t>
          </a:r>
        </a:p>
      </xdr:txBody>
    </xdr:sp>
    <xdr:clientData/>
  </xdr:twoCellAnchor>
  <xdr:twoCellAnchor>
    <xdr:from>
      <xdr:col>3</xdr:col>
      <xdr:colOff>781050</xdr:colOff>
      <xdr:row>6</xdr:row>
      <xdr:rowOff>95250</xdr:rowOff>
    </xdr:from>
    <xdr:to>
      <xdr:col>3</xdr:col>
      <xdr:colOff>2114550</xdr:colOff>
      <xdr:row>9</xdr:row>
      <xdr:rowOff>66675</xdr:rowOff>
    </xdr:to>
    <xdr:sp macro="" textlink="">
      <xdr:nvSpPr>
        <xdr:cNvPr id="77" name="Text Box 5">
          <a:extLst>
            <a:ext uri="{FF2B5EF4-FFF2-40B4-BE49-F238E27FC236}">
              <a16:creationId xmlns:a16="http://schemas.microsoft.com/office/drawing/2014/main" id="{970D2A1A-345C-4AC4-9ED7-33F36A1E4139}"/>
            </a:ext>
          </a:extLst>
        </xdr:cNvPr>
        <xdr:cNvSpPr txBox="1">
          <a:spLocks noChangeArrowheads="1"/>
        </xdr:cNvSpPr>
      </xdr:nvSpPr>
      <xdr:spPr bwMode="auto">
        <a:xfrm>
          <a:off x="1419225" y="1333500"/>
          <a:ext cx="1333500" cy="628650"/>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ja-JP" altLang="en-US" sz="1000" b="0" i="0">
              <a:solidFill>
                <a:srgbClr val="FF0000"/>
              </a:solidFill>
              <a:effectLst/>
              <a:latin typeface="+mn-lt"/>
              <a:ea typeface="+mn-ea"/>
              <a:cs typeface="+mn-cs"/>
            </a:rPr>
            <a:t>設計委託に係る</a:t>
          </a:r>
          <a:endParaRPr lang="en-US" altLang="ja-JP" sz="1000" b="0" i="0">
            <a:solidFill>
              <a:srgbClr val="FF0000"/>
            </a:solidFill>
            <a:effectLst/>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lang="ja-JP" altLang="en-US" sz="1000" b="0" i="0">
              <a:solidFill>
                <a:srgbClr val="FF0000"/>
              </a:solidFill>
              <a:effectLst/>
              <a:latin typeface="+mn-lt"/>
              <a:ea typeface="+mn-ea"/>
              <a:cs typeface="+mn-cs"/>
            </a:rPr>
            <a:t>建築士資格の確認</a:t>
          </a:r>
        </a:p>
      </xdr:txBody>
    </xdr:sp>
    <xdr:clientData/>
  </xdr:twoCellAnchor>
  <xdr:twoCellAnchor>
    <xdr:from>
      <xdr:col>3</xdr:col>
      <xdr:colOff>1447800</xdr:colOff>
      <xdr:row>5</xdr:row>
      <xdr:rowOff>85725</xdr:rowOff>
    </xdr:from>
    <xdr:to>
      <xdr:col>3</xdr:col>
      <xdr:colOff>1447800</xdr:colOff>
      <xdr:row>6</xdr:row>
      <xdr:rowOff>95250</xdr:rowOff>
    </xdr:to>
    <xdr:cxnSp macro="">
      <xdr:nvCxnSpPr>
        <xdr:cNvPr id="116" name="直線矢印コネクタ 115">
          <a:extLst>
            <a:ext uri="{FF2B5EF4-FFF2-40B4-BE49-F238E27FC236}">
              <a16:creationId xmlns:a16="http://schemas.microsoft.com/office/drawing/2014/main" id="{C7C0FA78-CF19-FF44-109E-1EF06192A4E1}"/>
            </a:ext>
          </a:extLst>
        </xdr:cNvPr>
        <xdr:cNvCxnSpPr>
          <a:stCxn id="57" idx="2"/>
          <a:endCxn id="77" idx="0"/>
        </xdr:cNvCxnSpPr>
      </xdr:nvCxnSpPr>
      <xdr:spPr>
        <a:xfrm>
          <a:off x="2085975" y="1104900"/>
          <a:ext cx="0" cy="228600"/>
        </a:xfrm>
        <a:prstGeom prst="straightConnector1">
          <a:avLst/>
        </a:prstGeom>
        <a:solidFill>
          <a:srgbClr val="FFFFFF"/>
        </a:solidFill>
        <a:ln w="9525" cap="flat" cmpd="sng" algn="ctr">
          <a:solidFill>
            <a:srgbClr val="000000"/>
          </a:solidFill>
          <a:prstDash val="solid"/>
          <a:round/>
          <a:headEnd type="none" w="med" len="med"/>
          <a:tailEnd type="triangle"/>
        </a:ln>
      </xdr:spPr>
    </xdr:cxnSp>
    <xdr:clientData/>
  </xdr:twoCellAnchor>
  <xdr:twoCellAnchor>
    <xdr:from>
      <xdr:col>3</xdr:col>
      <xdr:colOff>2114550</xdr:colOff>
      <xdr:row>7</xdr:row>
      <xdr:rowOff>185738</xdr:rowOff>
    </xdr:from>
    <xdr:to>
      <xdr:col>3</xdr:col>
      <xdr:colOff>2447925</xdr:colOff>
      <xdr:row>7</xdr:row>
      <xdr:rowOff>190500</xdr:rowOff>
    </xdr:to>
    <xdr:cxnSp macro="">
      <xdr:nvCxnSpPr>
        <xdr:cNvPr id="123" name="直線矢印コネクタ 122">
          <a:extLst>
            <a:ext uri="{FF2B5EF4-FFF2-40B4-BE49-F238E27FC236}">
              <a16:creationId xmlns:a16="http://schemas.microsoft.com/office/drawing/2014/main" id="{41399E07-9188-BCFE-941D-77E5D0111A9C}"/>
            </a:ext>
          </a:extLst>
        </xdr:cNvPr>
        <xdr:cNvCxnSpPr>
          <a:stCxn id="77" idx="3"/>
          <a:endCxn id="6" idx="1"/>
        </xdr:cNvCxnSpPr>
      </xdr:nvCxnSpPr>
      <xdr:spPr>
        <a:xfrm flipV="1">
          <a:off x="2752725" y="1643063"/>
          <a:ext cx="333375" cy="4762"/>
        </a:xfrm>
        <a:prstGeom prst="straightConnector1">
          <a:avLst/>
        </a:prstGeom>
        <a:solidFill>
          <a:srgbClr val="FFFFFF"/>
        </a:solidFill>
        <a:ln w="9525" cap="flat" cmpd="sng" algn="ctr">
          <a:solidFill>
            <a:srgbClr val="000000"/>
          </a:solidFill>
          <a:prstDash val="solid"/>
          <a:round/>
          <a:headEnd type="none" w="med" len="med"/>
          <a:tailEnd type="triangle"/>
        </a:ln>
      </xdr:spPr>
    </xdr:cxnSp>
    <xdr:clientData/>
  </xdr:twoCellAnchor>
  <xdr:twoCellAnchor>
    <xdr:from>
      <xdr:col>3</xdr:col>
      <xdr:colOff>3148013</xdr:colOff>
      <xdr:row>8</xdr:row>
      <xdr:rowOff>95250</xdr:rowOff>
    </xdr:from>
    <xdr:to>
      <xdr:col>3</xdr:col>
      <xdr:colOff>3148013</xdr:colOff>
      <xdr:row>10</xdr:row>
      <xdr:rowOff>0</xdr:rowOff>
    </xdr:to>
    <xdr:cxnSp macro="">
      <xdr:nvCxnSpPr>
        <xdr:cNvPr id="127" name="直線矢印コネクタ 126">
          <a:extLst>
            <a:ext uri="{FF2B5EF4-FFF2-40B4-BE49-F238E27FC236}">
              <a16:creationId xmlns:a16="http://schemas.microsoft.com/office/drawing/2014/main" id="{8BC51E68-129F-070B-0E94-3AD02D010119}"/>
            </a:ext>
          </a:extLst>
        </xdr:cNvPr>
        <xdr:cNvCxnSpPr>
          <a:stCxn id="6" idx="2"/>
          <a:endCxn id="4" idx="0"/>
        </xdr:cNvCxnSpPr>
      </xdr:nvCxnSpPr>
      <xdr:spPr>
        <a:xfrm>
          <a:off x="3786188" y="1771650"/>
          <a:ext cx="0" cy="342900"/>
        </a:xfrm>
        <a:prstGeom prst="straightConnector1">
          <a:avLst/>
        </a:prstGeom>
        <a:solidFill>
          <a:srgbClr val="FFFFFF"/>
        </a:solidFill>
        <a:ln w="9525" cap="flat" cmpd="sng" algn="ctr">
          <a:solidFill>
            <a:srgbClr val="000000"/>
          </a:solidFill>
          <a:prstDash val="solid"/>
          <a:round/>
          <a:headEnd type="none" w="med" len="med"/>
          <a:tailEnd type="triangle"/>
        </a:ln>
      </xdr:spPr>
    </xdr:cxn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657225</xdr:colOff>
      <xdr:row>1</xdr:row>
      <xdr:rowOff>0</xdr:rowOff>
    </xdr:from>
    <xdr:to>
      <xdr:col>12</xdr:col>
      <xdr:colOff>266700</xdr:colOff>
      <xdr:row>1</xdr:row>
      <xdr:rowOff>0</xdr:rowOff>
    </xdr:to>
    <xdr:sp macro="" textlink="">
      <xdr:nvSpPr>
        <xdr:cNvPr id="2" name="Line 3">
          <a:extLst>
            <a:ext uri="{FF2B5EF4-FFF2-40B4-BE49-F238E27FC236}">
              <a16:creationId xmlns:a16="http://schemas.microsoft.com/office/drawing/2014/main" id="{95435159-0FA3-44D0-8250-6C0A09F40569}"/>
            </a:ext>
          </a:extLst>
        </xdr:cNvPr>
        <xdr:cNvSpPr>
          <a:spLocks noChangeShapeType="1"/>
        </xdr:cNvSpPr>
      </xdr:nvSpPr>
      <xdr:spPr bwMode="auto">
        <a:xfrm flipH="1">
          <a:off x="15522575" y="165100"/>
          <a:ext cx="26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657225</xdr:colOff>
      <xdr:row>1</xdr:row>
      <xdr:rowOff>0</xdr:rowOff>
    </xdr:from>
    <xdr:to>
      <xdr:col>13</xdr:col>
      <xdr:colOff>266700</xdr:colOff>
      <xdr:row>1</xdr:row>
      <xdr:rowOff>0</xdr:rowOff>
    </xdr:to>
    <xdr:sp macro="" textlink="">
      <xdr:nvSpPr>
        <xdr:cNvPr id="3" name="Line 4">
          <a:extLst>
            <a:ext uri="{FF2B5EF4-FFF2-40B4-BE49-F238E27FC236}">
              <a16:creationId xmlns:a16="http://schemas.microsoft.com/office/drawing/2014/main" id="{A5289F0F-8A21-48D6-8776-77D2F4ACDE4D}"/>
            </a:ext>
          </a:extLst>
        </xdr:cNvPr>
        <xdr:cNvSpPr>
          <a:spLocks noChangeShapeType="1"/>
        </xdr:cNvSpPr>
      </xdr:nvSpPr>
      <xdr:spPr bwMode="auto">
        <a:xfrm flipH="1">
          <a:off x="16132175" y="165100"/>
          <a:ext cx="26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xdr:col>
      <xdr:colOff>238124</xdr:colOff>
      <xdr:row>22</xdr:row>
      <xdr:rowOff>219074</xdr:rowOff>
    </xdr:from>
    <xdr:to>
      <xdr:col>4</xdr:col>
      <xdr:colOff>2526042</xdr:colOff>
      <xdr:row>37</xdr:row>
      <xdr:rowOff>22224</xdr:rowOff>
    </xdr:to>
    <xdr:pic>
      <xdr:nvPicPr>
        <xdr:cNvPr id="4" name="図 3">
          <a:extLst>
            <a:ext uri="{FF2B5EF4-FFF2-40B4-BE49-F238E27FC236}">
              <a16:creationId xmlns:a16="http://schemas.microsoft.com/office/drawing/2014/main" id="{79D310A9-3092-4109-B6E0-3040471A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7374" y="4962524"/>
          <a:ext cx="4777118" cy="308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142875</xdr:colOff>
      <xdr:row>29</xdr:row>
      <xdr:rowOff>323850</xdr:rowOff>
    </xdr:from>
    <xdr:to>
      <xdr:col>8</xdr:col>
      <xdr:colOff>152400</xdr:colOff>
      <xdr:row>37</xdr:row>
      <xdr:rowOff>257175</xdr:rowOff>
    </xdr:to>
    <xdr:sp macro="" textlink="">
      <xdr:nvSpPr>
        <xdr:cNvPr id="2" name="Line 5">
          <a:extLst>
            <a:ext uri="{FF2B5EF4-FFF2-40B4-BE49-F238E27FC236}">
              <a16:creationId xmlns:a16="http://schemas.microsoft.com/office/drawing/2014/main" id="{5034AFDC-D35C-4851-912D-7FE8D2A7F995}"/>
            </a:ext>
          </a:extLst>
        </xdr:cNvPr>
        <xdr:cNvSpPr>
          <a:spLocks noChangeShapeType="1"/>
        </xdr:cNvSpPr>
      </xdr:nvSpPr>
      <xdr:spPr bwMode="auto">
        <a:xfrm flipH="1">
          <a:off x="2301875" y="7880350"/>
          <a:ext cx="9525" cy="219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30</xdr:row>
      <xdr:rowOff>0</xdr:rowOff>
    </xdr:from>
    <xdr:to>
      <xdr:col>11</xdr:col>
      <xdr:colOff>19050</xdr:colOff>
      <xdr:row>37</xdr:row>
      <xdr:rowOff>257175</xdr:rowOff>
    </xdr:to>
    <xdr:sp macro="" textlink="">
      <xdr:nvSpPr>
        <xdr:cNvPr id="3" name="Line 6">
          <a:extLst>
            <a:ext uri="{FF2B5EF4-FFF2-40B4-BE49-F238E27FC236}">
              <a16:creationId xmlns:a16="http://schemas.microsoft.com/office/drawing/2014/main" id="{14D6DC29-8A7F-44D7-9A37-18FA5673AFFE}"/>
            </a:ext>
          </a:extLst>
        </xdr:cNvPr>
        <xdr:cNvSpPr>
          <a:spLocks noChangeShapeType="1"/>
        </xdr:cNvSpPr>
      </xdr:nvSpPr>
      <xdr:spPr bwMode="auto">
        <a:xfrm>
          <a:off x="3006725" y="7886700"/>
          <a:ext cx="9525" cy="2187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152400</xdr:colOff>
      <xdr:row>29</xdr:row>
      <xdr:rowOff>323850</xdr:rowOff>
    </xdr:from>
    <xdr:to>
      <xdr:col>13</xdr:col>
      <xdr:colOff>152400</xdr:colOff>
      <xdr:row>38</xdr:row>
      <xdr:rowOff>0</xdr:rowOff>
    </xdr:to>
    <xdr:sp macro="" textlink="">
      <xdr:nvSpPr>
        <xdr:cNvPr id="4" name="Line 7">
          <a:extLst>
            <a:ext uri="{FF2B5EF4-FFF2-40B4-BE49-F238E27FC236}">
              <a16:creationId xmlns:a16="http://schemas.microsoft.com/office/drawing/2014/main" id="{E4EBFACC-D1ED-443B-AD17-48469C07EF62}"/>
            </a:ext>
          </a:extLst>
        </xdr:cNvPr>
        <xdr:cNvSpPr>
          <a:spLocks noChangeShapeType="1"/>
        </xdr:cNvSpPr>
      </xdr:nvSpPr>
      <xdr:spPr bwMode="auto">
        <a:xfrm>
          <a:off x="3708400" y="7880350"/>
          <a:ext cx="0" cy="2203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30</xdr:row>
      <xdr:rowOff>0</xdr:rowOff>
    </xdr:from>
    <xdr:to>
      <xdr:col>16</xdr:col>
      <xdr:colOff>0</xdr:colOff>
      <xdr:row>38</xdr:row>
      <xdr:rowOff>0</xdr:rowOff>
    </xdr:to>
    <xdr:sp macro="" textlink="">
      <xdr:nvSpPr>
        <xdr:cNvPr id="5" name="Line 8">
          <a:extLst>
            <a:ext uri="{FF2B5EF4-FFF2-40B4-BE49-F238E27FC236}">
              <a16:creationId xmlns:a16="http://schemas.microsoft.com/office/drawing/2014/main" id="{51F07F0B-4D41-4E6D-B648-25C6946DE2C0}"/>
            </a:ext>
          </a:extLst>
        </xdr:cNvPr>
        <xdr:cNvSpPr>
          <a:spLocks noChangeShapeType="1"/>
        </xdr:cNvSpPr>
      </xdr:nvSpPr>
      <xdr:spPr bwMode="auto">
        <a:xfrm>
          <a:off x="4394200" y="7886700"/>
          <a:ext cx="0" cy="2197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152400</xdr:colOff>
      <xdr:row>30</xdr:row>
      <xdr:rowOff>0</xdr:rowOff>
    </xdr:from>
    <xdr:to>
      <xdr:col>18</xdr:col>
      <xdr:colOff>152400</xdr:colOff>
      <xdr:row>37</xdr:row>
      <xdr:rowOff>257175</xdr:rowOff>
    </xdr:to>
    <xdr:sp macro="" textlink="">
      <xdr:nvSpPr>
        <xdr:cNvPr id="6" name="Line 9">
          <a:extLst>
            <a:ext uri="{FF2B5EF4-FFF2-40B4-BE49-F238E27FC236}">
              <a16:creationId xmlns:a16="http://schemas.microsoft.com/office/drawing/2014/main" id="{E7AE822A-6D38-4216-A0BC-5D748DC7A99E}"/>
            </a:ext>
          </a:extLst>
        </xdr:cNvPr>
        <xdr:cNvSpPr>
          <a:spLocks noChangeShapeType="1"/>
        </xdr:cNvSpPr>
      </xdr:nvSpPr>
      <xdr:spPr bwMode="auto">
        <a:xfrm>
          <a:off x="5105400" y="7886700"/>
          <a:ext cx="0" cy="2187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190500</xdr:colOff>
      <xdr:row>30</xdr:row>
      <xdr:rowOff>104775</xdr:rowOff>
    </xdr:from>
    <xdr:to>
      <xdr:col>3</xdr:col>
      <xdr:colOff>66675</xdr:colOff>
      <xdr:row>30</xdr:row>
      <xdr:rowOff>247650</xdr:rowOff>
    </xdr:to>
    <xdr:sp macro="" textlink="">
      <xdr:nvSpPr>
        <xdr:cNvPr id="7" name="Line 10">
          <a:extLst>
            <a:ext uri="{FF2B5EF4-FFF2-40B4-BE49-F238E27FC236}">
              <a16:creationId xmlns:a16="http://schemas.microsoft.com/office/drawing/2014/main" id="{EA369953-EABE-472F-A07F-DB00155A5E79}"/>
            </a:ext>
          </a:extLst>
        </xdr:cNvPr>
        <xdr:cNvSpPr>
          <a:spLocks noChangeShapeType="1"/>
        </xdr:cNvSpPr>
      </xdr:nvSpPr>
      <xdr:spPr bwMode="auto">
        <a:xfrm>
          <a:off x="673100" y="7991475"/>
          <a:ext cx="155575" cy="1428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657225</xdr:colOff>
      <xdr:row>1</xdr:row>
      <xdr:rowOff>0</xdr:rowOff>
    </xdr:from>
    <xdr:to>
      <xdr:col>33</xdr:col>
      <xdr:colOff>266700</xdr:colOff>
      <xdr:row>1</xdr:row>
      <xdr:rowOff>0</xdr:rowOff>
    </xdr:to>
    <xdr:sp macro="" textlink="">
      <xdr:nvSpPr>
        <xdr:cNvPr id="8" name="Line 22">
          <a:extLst>
            <a:ext uri="{FF2B5EF4-FFF2-40B4-BE49-F238E27FC236}">
              <a16:creationId xmlns:a16="http://schemas.microsoft.com/office/drawing/2014/main" id="{B7B1A808-3D2D-4C22-98FA-F5D6C7DA8926}"/>
            </a:ext>
          </a:extLst>
        </xdr:cNvPr>
        <xdr:cNvSpPr>
          <a:spLocks noChangeShapeType="1"/>
        </xdr:cNvSpPr>
      </xdr:nvSpPr>
      <xdr:spPr bwMode="auto">
        <a:xfrm flipH="1">
          <a:off x="13331825" y="152400"/>
          <a:ext cx="26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657225</xdr:colOff>
      <xdr:row>1</xdr:row>
      <xdr:rowOff>0</xdr:rowOff>
    </xdr:from>
    <xdr:to>
      <xdr:col>34</xdr:col>
      <xdr:colOff>266700</xdr:colOff>
      <xdr:row>1</xdr:row>
      <xdr:rowOff>0</xdr:rowOff>
    </xdr:to>
    <xdr:sp macro="" textlink="">
      <xdr:nvSpPr>
        <xdr:cNvPr id="9" name="Line 23">
          <a:extLst>
            <a:ext uri="{FF2B5EF4-FFF2-40B4-BE49-F238E27FC236}">
              <a16:creationId xmlns:a16="http://schemas.microsoft.com/office/drawing/2014/main" id="{0858C335-AE1F-47F3-862F-C5A9C4845FF0}"/>
            </a:ext>
          </a:extLst>
        </xdr:cNvPr>
        <xdr:cNvSpPr>
          <a:spLocks noChangeShapeType="1"/>
        </xdr:cNvSpPr>
      </xdr:nvSpPr>
      <xdr:spPr bwMode="auto">
        <a:xfrm flipH="1">
          <a:off x="13960475" y="152400"/>
          <a:ext cx="26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0</xdr:colOff>
      <xdr:row>2</xdr:row>
      <xdr:rowOff>0</xdr:rowOff>
    </xdr:to>
    <xdr:sp macro="" textlink="">
      <xdr:nvSpPr>
        <xdr:cNvPr id="2" name="Line 5">
          <a:extLst>
            <a:ext uri="{FF2B5EF4-FFF2-40B4-BE49-F238E27FC236}">
              <a16:creationId xmlns:a16="http://schemas.microsoft.com/office/drawing/2014/main" id="{89939CAF-3BAD-49BD-845F-EFB861C3918A}"/>
            </a:ext>
          </a:extLst>
        </xdr:cNvPr>
        <xdr:cNvSpPr>
          <a:spLocks noChangeShapeType="1"/>
        </xdr:cNvSpPr>
      </xdr:nvSpPr>
      <xdr:spPr bwMode="auto">
        <a:xfrm flipH="1">
          <a:off x="4013200" y="304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2</xdr:row>
      <xdr:rowOff>0</xdr:rowOff>
    </xdr:to>
    <xdr:sp macro="" textlink="">
      <xdr:nvSpPr>
        <xdr:cNvPr id="3" name="Line 6">
          <a:extLst>
            <a:ext uri="{FF2B5EF4-FFF2-40B4-BE49-F238E27FC236}">
              <a16:creationId xmlns:a16="http://schemas.microsoft.com/office/drawing/2014/main" id="{223BF37C-AAA5-4614-BC4D-EC0BF60432F7}"/>
            </a:ext>
          </a:extLst>
        </xdr:cNvPr>
        <xdr:cNvSpPr>
          <a:spLocks noChangeShapeType="1"/>
        </xdr:cNvSpPr>
      </xdr:nvSpPr>
      <xdr:spPr bwMode="auto">
        <a:xfrm>
          <a:off x="4013200" y="304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2</xdr:row>
      <xdr:rowOff>0</xdr:rowOff>
    </xdr:to>
    <xdr:sp macro="" textlink="">
      <xdr:nvSpPr>
        <xdr:cNvPr id="4" name="Line 7">
          <a:extLst>
            <a:ext uri="{FF2B5EF4-FFF2-40B4-BE49-F238E27FC236}">
              <a16:creationId xmlns:a16="http://schemas.microsoft.com/office/drawing/2014/main" id="{305CAE9D-9798-4BB4-A25D-B5C03EFF46D9}"/>
            </a:ext>
          </a:extLst>
        </xdr:cNvPr>
        <xdr:cNvSpPr>
          <a:spLocks noChangeShapeType="1"/>
        </xdr:cNvSpPr>
      </xdr:nvSpPr>
      <xdr:spPr bwMode="auto">
        <a:xfrm>
          <a:off x="4013200" y="304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xdr:row>
      <xdr:rowOff>0</xdr:rowOff>
    </xdr:from>
    <xdr:to>
      <xdr:col>3</xdr:col>
      <xdr:colOff>0</xdr:colOff>
      <xdr:row>2</xdr:row>
      <xdr:rowOff>0</xdr:rowOff>
    </xdr:to>
    <xdr:sp macro="" textlink="">
      <xdr:nvSpPr>
        <xdr:cNvPr id="5" name="Line 8">
          <a:extLst>
            <a:ext uri="{FF2B5EF4-FFF2-40B4-BE49-F238E27FC236}">
              <a16:creationId xmlns:a16="http://schemas.microsoft.com/office/drawing/2014/main" id="{0885F35F-8213-4276-B948-F3B7453AFBEC}"/>
            </a:ext>
          </a:extLst>
        </xdr:cNvPr>
        <xdr:cNvSpPr>
          <a:spLocks noChangeShapeType="1"/>
        </xdr:cNvSpPr>
      </xdr:nvSpPr>
      <xdr:spPr bwMode="auto">
        <a:xfrm>
          <a:off x="5035550" y="304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152400</xdr:colOff>
      <xdr:row>2</xdr:row>
      <xdr:rowOff>0</xdr:rowOff>
    </xdr:from>
    <xdr:to>
      <xdr:col>8</xdr:col>
      <xdr:colOff>152400</xdr:colOff>
      <xdr:row>2</xdr:row>
      <xdr:rowOff>0</xdr:rowOff>
    </xdr:to>
    <xdr:sp macro="" textlink="">
      <xdr:nvSpPr>
        <xdr:cNvPr id="6" name="Line 9">
          <a:extLst>
            <a:ext uri="{FF2B5EF4-FFF2-40B4-BE49-F238E27FC236}">
              <a16:creationId xmlns:a16="http://schemas.microsoft.com/office/drawing/2014/main" id="{28BE403D-8C72-436B-80CC-D38E108D4DAC}"/>
            </a:ext>
          </a:extLst>
        </xdr:cNvPr>
        <xdr:cNvSpPr>
          <a:spLocks noChangeShapeType="1"/>
        </xdr:cNvSpPr>
      </xdr:nvSpPr>
      <xdr:spPr bwMode="auto">
        <a:xfrm>
          <a:off x="8178800" y="304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2</xdr:row>
      <xdr:rowOff>0</xdr:rowOff>
    </xdr:to>
    <xdr:sp macro="" textlink="">
      <xdr:nvSpPr>
        <xdr:cNvPr id="7" name="Line 10">
          <a:extLst>
            <a:ext uri="{FF2B5EF4-FFF2-40B4-BE49-F238E27FC236}">
              <a16:creationId xmlns:a16="http://schemas.microsoft.com/office/drawing/2014/main" id="{D4813F8F-21AA-4BDD-B3AE-FAE981BF5833}"/>
            </a:ext>
          </a:extLst>
        </xdr:cNvPr>
        <xdr:cNvSpPr>
          <a:spLocks noChangeShapeType="1"/>
        </xdr:cNvSpPr>
      </xdr:nvSpPr>
      <xdr:spPr bwMode="auto">
        <a:xfrm>
          <a:off x="4013200" y="30480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351</xdr:row>
      <xdr:rowOff>0</xdr:rowOff>
    </xdr:from>
    <xdr:to>
      <xdr:col>2</xdr:col>
      <xdr:colOff>0</xdr:colOff>
      <xdr:row>351</xdr:row>
      <xdr:rowOff>0</xdr:rowOff>
    </xdr:to>
    <xdr:sp macro="" textlink="">
      <xdr:nvSpPr>
        <xdr:cNvPr id="8" name="AutoShape 11">
          <a:extLst>
            <a:ext uri="{FF2B5EF4-FFF2-40B4-BE49-F238E27FC236}">
              <a16:creationId xmlns:a16="http://schemas.microsoft.com/office/drawing/2014/main" id="{CCFFAA18-8DE1-498F-AC40-9AFFDBF4A7A8}"/>
            </a:ext>
          </a:extLst>
        </xdr:cNvPr>
        <xdr:cNvSpPr>
          <a:spLocks/>
        </xdr:cNvSpPr>
      </xdr:nvSpPr>
      <xdr:spPr bwMode="auto">
        <a:xfrm>
          <a:off x="4013200" y="8684260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351</xdr:row>
      <xdr:rowOff>0</xdr:rowOff>
    </xdr:from>
    <xdr:to>
      <xdr:col>2</xdr:col>
      <xdr:colOff>0</xdr:colOff>
      <xdr:row>351</xdr:row>
      <xdr:rowOff>0</xdr:rowOff>
    </xdr:to>
    <xdr:sp macro="" textlink="">
      <xdr:nvSpPr>
        <xdr:cNvPr id="9" name="AutoShape 12">
          <a:extLst>
            <a:ext uri="{FF2B5EF4-FFF2-40B4-BE49-F238E27FC236}">
              <a16:creationId xmlns:a16="http://schemas.microsoft.com/office/drawing/2014/main" id="{4794C169-828B-47EA-9FD0-D3047E336DFF}"/>
            </a:ext>
          </a:extLst>
        </xdr:cNvPr>
        <xdr:cNvSpPr>
          <a:spLocks/>
        </xdr:cNvSpPr>
      </xdr:nvSpPr>
      <xdr:spPr bwMode="auto">
        <a:xfrm>
          <a:off x="4013200" y="8684260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351</xdr:row>
      <xdr:rowOff>0</xdr:rowOff>
    </xdr:from>
    <xdr:to>
      <xdr:col>2</xdr:col>
      <xdr:colOff>0</xdr:colOff>
      <xdr:row>351</xdr:row>
      <xdr:rowOff>0</xdr:rowOff>
    </xdr:to>
    <xdr:sp macro="" textlink="">
      <xdr:nvSpPr>
        <xdr:cNvPr id="10" name="AutoShape 14">
          <a:extLst>
            <a:ext uri="{FF2B5EF4-FFF2-40B4-BE49-F238E27FC236}">
              <a16:creationId xmlns:a16="http://schemas.microsoft.com/office/drawing/2014/main" id="{D58E5C6A-C3FD-4A0C-9399-AE1BC425F7AE}"/>
            </a:ext>
          </a:extLst>
        </xdr:cNvPr>
        <xdr:cNvSpPr>
          <a:spLocks/>
        </xdr:cNvSpPr>
      </xdr:nvSpPr>
      <xdr:spPr bwMode="auto">
        <a:xfrm>
          <a:off x="4013200" y="8684260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351</xdr:row>
      <xdr:rowOff>0</xdr:rowOff>
    </xdr:from>
    <xdr:to>
      <xdr:col>2</xdr:col>
      <xdr:colOff>0</xdr:colOff>
      <xdr:row>351</xdr:row>
      <xdr:rowOff>0</xdr:rowOff>
    </xdr:to>
    <xdr:sp macro="" textlink="">
      <xdr:nvSpPr>
        <xdr:cNvPr id="11" name="AutoShape 15">
          <a:extLst>
            <a:ext uri="{FF2B5EF4-FFF2-40B4-BE49-F238E27FC236}">
              <a16:creationId xmlns:a16="http://schemas.microsoft.com/office/drawing/2014/main" id="{353FEBC1-EBDE-4253-BA4D-75233B492C93}"/>
            </a:ext>
          </a:extLst>
        </xdr:cNvPr>
        <xdr:cNvSpPr>
          <a:spLocks/>
        </xdr:cNvSpPr>
      </xdr:nvSpPr>
      <xdr:spPr bwMode="auto">
        <a:xfrm>
          <a:off x="4013200" y="8684260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351</xdr:row>
      <xdr:rowOff>0</xdr:rowOff>
    </xdr:from>
    <xdr:to>
      <xdr:col>2</xdr:col>
      <xdr:colOff>0</xdr:colOff>
      <xdr:row>351</xdr:row>
      <xdr:rowOff>0</xdr:rowOff>
    </xdr:to>
    <xdr:sp macro="" textlink="">
      <xdr:nvSpPr>
        <xdr:cNvPr id="12" name="AutoShape 16">
          <a:extLst>
            <a:ext uri="{FF2B5EF4-FFF2-40B4-BE49-F238E27FC236}">
              <a16:creationId xmlns:a16="http://schemas.microsoft.com/office/drawing/2014/main" id="{EC210F19-B280-4781-B9B3-710308468C09}"/>
            </a:ext>
          </a:extLst>
        </xdr:cNvPr>
        <xdr:cNvSpPr>
          <a:spLocks/>
        </xdr:cNvSpPr>
      </xdr:nvSpPr>
      <xdr:spPr bwMode="auto">
        <a:xfrm>
          <a:off x="4013200" y="8684260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xdr:col>
      <xdr:colOff>657225</xdr:colOff>
      <xdr:row>2</xdr:row>
      <xdr:rowOff>0</xdr:rowOff>
    </xdr:from>
    <xdr:to>
      <xdr:col>15</xdr:col>
      <xdr:colOff>266700</xdr:colOff>
      <xdr:row>2</xdr:row>
      <xdr:rowOff>0</xdr:rowOff>
    </xdr:to>
    <xdr:sp macro="" textlink="">
      <xdr:nvSpPr>
        <xdr:cNvPr id="13" name="Line 22">
          <a:extLst>
            <a:ext uri="{FF2B5EF4-FFF2-40B4-BE49-F238E27FC236}">
              <a16:creationId xmlns:a16="http://schemas.microsoft.com/office/drawing/2014/main" id="{157A5AE6-5B59-4146-BE83-7AC65558BFBE}"/>
            </a:ext>
          </a:extLst>
        </xdr:cNvPr>
        <xdr:cNvSpPr>
          <a:spLocks noChangeShapeType="1"/>
        </xdr:cNvSpPr>
      </xdr:nvSpPr>
      <xdr:spPr bwMode="auto">
        <a:xfrm flipH="1">
          <a:off x="13160375" y="304800"/>
          <a:ext cx="26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657225</xdr:colOff>
      <xdr:row>2</xdr:row>
      <xdr:rowOff>0</xdr:rowOff>
    </xdr:from>
    <xdr:to>
      <xdr:col>16</xdr:col>
      <xdr:colOff>266700</xdr:colOff>
      <xdr:row>2</xdr:row>
      <xdr:rowOff>0</xdr:rowOff>
    </xdr:to>
    <xdr:sp macro="" textlink="">
      <xdr:nvSpPr>
        <xdr:cNvPr id="14" name="Line 23">
          <a:extLst>
            <a:ext uri="{FF2B5EF4-FFF2-40B4-BE49-F238E27FC236}">
              <a16:creationId xmlns:a16="http://schemas.microsoft.com/office/drawing/2014/main" id="{1105552D-23E6-4973-9414-D76553205FED}"/>
            </a:ext>
          </a:extLst>
        </xdr:cNvPr>
        <xdr:cNvSpPr>
          <a:spLocks noChangeShapeType="1"/>
        </xdr:cNvSpPr>
      </xdr:nvSpPr>
      <xdr:spPr bwMode="auto">
        <a:xfrm flipH="1">
          <a:off x="13789025" y="304800"/>
          <a:ext cx="26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374</xdr:row>
      <xdr:rowOff>0</xdr:rowOff>
    </xdr:from>
    <xdr:to>
      <xdr:col>2</xdr:col>
      <xdr:colOff>0</xdr:colOff>
      <xdr:row>374</xdr:row>
      <xdr:rowOff>0</xdr:rowOff>
    </xdr:to>
    <xdr:sp macro="" textlink="">
      <xdr:nvSpPr>
        <xdr:cNvPr id="15" name="AutoShape 27">
          <a:extLst>
            <a:ext uri="{FF2B5EF4-FFF2-40B4-BE49-F238E27FC236}">
              <a16:creationId xmlns:a16="http://schemas.microsoft.com/office/drawing/2014/main" id="{3EF8B7E3-C707-41E0-92BF-441270FD37A4}"/>
            </a:ext>
          </a:extLst>
        </xdr:cNvPr>
        <xdr:cNvSpPr>
          <a:spLocks/>
        </xdr:cNvSpPr>
      </xdr:nvSpPr>
      <xdr:spPr bwMode="auto">
        <a:xfrm>
          <a:off x="4013200" y="9257665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374</xdr:row>
      <xdr:rowOff>0</xdr:rowOff>
    </xdr:from>
    <xdr:to>
      <xdr:col>2</xdr:col>
      <xdr:colOff>0</xdr:colOff>
      <xdr:row>374</xdr:row>
      <xdr:rowOff>0</xdr:rowOff>
    </xdr:to>
    <xdr:sp macro="" textlink="">
      <xdr:nvSpPr>
        <xdr:cNvPr id="16" name="AutoShape 28">
          <a:extLst>
            <a:ext uri="{FF2B5EF4-FFF2-40B4-BE49-F238E27FC236}">
              <a16:creationId xmlns:a16="http://schemas.microsoft.com/office/drawing/2014/main" id="{01C29DC8-20FD-40E1-8A02-23DC6BF31D5E}"/>
            </a:ext>
          </a:extLst>
        </xdr:cNvPr>
        <xdr:cNvSpPr>
          <a:spLocks/>
        </xdr:cNvSpPr>
      </xdr:nvSpPr>
      <xdr:spPr bwMode="auto">
        <a:xfrm>
          <a:off x="4013200" y="9257665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374</xdr:row>
      <xdr:rowOff>0</xdr:rowOff>
    </xdr:from>
    <xdr:to>
      <xdr:col>2</xdr:col>
      <xdr:colOff>0</xdr:colOff>
      <xdr:row>374</xdr:row>
      <xdr:rowOff>0</xdr:rowOff>
    </xdr:to>
    <xdr:sp macro="" textlink="">
      <xdr:nvSpPr>
        <xdr:cNvPr id="17" name="AutoShape 29">
          <a:extLst>
            <a:ext uri="{FF2B5EF4-FFF2-40B4-BE49-F238E27FC236}">
              <a16:creationId xmlns:a16="http://schemas.microsoft.com/office/drawing/2014/main" id="{181174D3-4A7F-4C12-9759-9F7DD6EC52FD}"/>
            </a:ext>
          </a:extLst>
        </xdr:cNvPr>
        <xdr:cNvSpPr>
          <a:spLocks/>
        </xdr:cNvSpPr>
      </xdr:nvSpPr>
      <xdr:spPr bwMode="auto">
        <a:xfrm>
          <a:off x="4013200" y="9257665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374</xdr:row>
      <xdr:rowOff>0</xdr:rowOff>
    </xdr:from>
    <xdr:to>
      <xdr:col>2</xdr:col>
      <xdr:colOff>0</xdr:colOff>
      <xdr:row>374</xdr:row>
      <xdr:rowOff>0</xdr:rowOff>
    </xdr:to>
    <xdr:sp macro="" textlink="">
      <xdr:nvSpPr>
        <xdr:cNvPr id="18" name="AutoShape 30">
          <a:extLst>
            <a:ext uri="{FF2B5EF4-FFF2-40B4-BE49-F238E27FC236}">
              <a16:creationId xmlns:a16="http://schemas.microsoft.com/office/drawing/2014/main" id="{3B984847-E624-4810-BD26-F0C25ED7D5DA}"/>
            </a:ext>
          </a:extLst>
        </xdr:cNvPr>
        <xdr:cNvSpPr>
          <a:spLocks/>
        </xdr:cNvSpPr>
      </xdr:nvSpPr>
      <xdr:spPr bwMode="auto">
        <a:xfrm>
          <a:off x="4013200" y="9257665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374</xdr:row>
      <xdr:rowOff>0</xdr:rowOff>
    </xdr:from>
    <xdr:to>
      <xdr:col>2</xdr:col>
      <xdr:colOff>0</xdr:colOff>
      <xdr:row>374</xdr:row>
      <xdr:rowOff>0</xdr:rowOff>
    </xdr:to>
    <xdr:sp macro="" textlink="">
      <xdr:nvSpPr>
        <xdr:cNvPr id="19" name="AutoShape 31">
          <a:extLst>
            <a:ext uri="{FF2B5EF4-FFF2-40B4-BE49-F238E27FC236}">
              <a16:creationId xmlns:a16="http://schemas.microsoft.com/office/drawing/2014/main" id="{073F4DE2-2E2F-44B6-A6F1-ABBA3B40DD49}"/>
            </a:ext>
          </a:extLst>
        </xdr:cNvPr>
        <xdr:cNvSpPr>
          <a:spLocks/>
        </xdr:cNvSpPr>
      </xdr:nvSpPr>
      <xdr:spPr bwMode="auto">
        <a:xfrm>
          <a:off x="4013200" y="9257665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0</xdr:colOff>
      <xdr:row>13</xdr:row>
      <xdr:rowOff>28575</xdr:rowOff>
    </xdr:from>
    <xdr:to>
      <xdr:col>1</xdr:col>
      <xdr:colOff>0</xdr:colOff>
      <xdr:row>14</xdr:row>
      <xdr:rowOff>19050</xdr:rowOff>
    </xdr:to>
    <xdr:sp macro="" textlink="">
      <xdr:nvSpPr>
        <xdr:cNvPr id="20" name="Rectangle 37">
          <a:extLst>
            <a:ext uri="{FF2B5EF4-FFF2-40B4-BE49-F238E27FC236}">
              <a16:creationId xmlns:a16="http://schemas.microsoft.com/office/drawing/2014/main" id="{A49930E6-1C00-4599-9890-C2E04EDA19BE}"/>
            </a:ext>
          </a:extLst>
        </xdr:cNvPr>
        <xdr:cNvSpPr>
          <a:spLocks noChangeArrowheads="1"/>
        </xdr:cNvSpPr>
      </xdr:nvSpPr>
      <xdr:spPr bwMode="auto">
        <a:xfrm>
          <a:off x="190500" y="2746375"/>
          <a:ext cx="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a:p>
          <a:pPr algn="l" rtl="0">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xdr:col>
      <xdr:colOff>0</xdr:colOff>
      <xdr:row>15</xdr:row>
      <xdr:rowOff>28575</xdr:rowOff>
    </xdr:from>
    <xdr:to>
      <xdr:col>1</xdr:col>
      <xdr:colOff>0</xdr:colOff>
      <xdr:row>16</xdr:row>
      <xdr:rowOff>19050</xdr:rowOff>
    </xdr:to>
    <xdr:sp macro="" textlink="">
      <xdr:nvSpPr>
        <xdr:cNvPr id="21" name="Rectangle 38">
          <a:extLst>
            <a:ext uri="{FF2B5EF4-FFF2-40B4-BE49-F238E27FC236}">
              <a16:creationId xmlns:a16="http://schemas.microsoft.com/office/drawing/2014/main" id="{097AAE75-294F-4C69-A809-47B9FB00819C}"/>
            </a:ext>
          </a:extLst>
        </xdr:cNvPr>
        <xdr:cNvSpPr>
          <a:spLocks noChangeArrowheads="1"/>
        </xdr:cNvSpPr>
      </xdr:nvSpPr>
      <xdr:spPr bwMode="auto">
        <a:xfrm>
          <a:off x="190500" y="3216275"/>
          <a:ext cx="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a:p>
          <a:pPr algn="l" rtl="0">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xdr:col>
      <xdr:colOff>0</xdr:colOff>
      <xdr:row>20</xdr:row>
      <xdr:rowOff>28575</xdr:rowOff>
    </xdr:from>
    <xdr:to>
      <xdr:col>1</xdr:col>
      <xdr:colOff>0</xdr:colOff>
      <xdr:row>21</xdr:row>
      <xdr:rowOff>19050</xdr:rowOff>
    </xdr:to>
    <xdr:sp macro="" textlink="">
      <xdr:nvSpPr>
        <xdr:cNvPr id="22" name="Rectangle 39">
          <a:extLst>
            <a:ext uri="{FF2B5EF4-FFF2-40B4-BE49-F238E27FC236}">
              <a16:creationId xmlns:a16="http://schemas.microsoft.com/office/drawing/2014/main" id="{584E6F7D-F321-4F23-8231-951A9A5AB724}"/>
            </a:ext>
          </a:extLst>
        </xdr:cNvPr>
        <xdr:cNvSpPr>
          <a:spLocks noChangeArrowheads="1"/>
        </xdr:cNvSpPr>
      </xdr:nvSpPr>
      <xdr:spPr bwMode="auto">
        <a:xfrm>
          <a:off x="190500" y="4391025"/>
          <a:ext cx="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a:p>
          <a:pPr algn="l" rtl="0">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xdr:col>
      <xdr:colOff>0</xdr:colOff>
      <xdr:row>18</xdr:row>
      <xdr:rowOff>38100</xdr:rowOff>
    </xdr:from>
    <xdr:to>
      <xdr:col>1</xdr:col>
      <xdr:colOff>0</xdr:colOff>
      <xdr:row>19</xdr:row>
      <xdr:rowOff>28575</xdr:rowOff>
    </xdr:to>
    <xdr:sp macro="" textlink="">
      <xdr:nvSpPr>
        <xdr:cNvPr id="23" name="Rectangle 40">
          <a:extLst>
            <a:ext uri="{FF2B5EF4-FFF2-40B4-BE49-F238E27FC236}">
              <a16:creationId xmlns:a16="http://schemas.microsoft.com/office/drawing/2014/main" id="{227782EE-C47B-444C-9E84-844C00D16A19}"/>
            </a:ext>
          </a:extLst>
        </xdr:cNvPr>
        <xdr:cNvSpPr>
          <a:spLocks noChangeArrowheads="1"/>
        </xdr:cNvSpPr>
      </xdr:nvSpPr>
      <xdr:spPr bwMode="auto">
        <a:xfrm>
          <a:off x="190500" y="3930650"/>
          <a:ext cx="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a:p>
          <a:pPr algn="l" rtl="0">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xdr:col>
      <xdr:colOff>0</xdr:colOff>
      <xdr:row>18</xdr:row>
      <xdr:rowOff>28575</xdr:rowOff>
    </xdr:from>
    <xdr:to>
      <xdr:col>1</xdr:col>
      <xdr:colOff>0</xdr:colOff>
      <xdr:row>19</xdr:row>
      <xdr:rowOff>19050</xdr:rowOff>
    </xdr:to>
    <xdr:sp macro="" textlink="">
      <xdr:nvSpPr>
        <xdr:cNvPr id="24" name="Rectangle 41">
          <a:extLst>
            <a:ext uri="{FF2B5EF4-FFF2-40B4-BE49-F238E27FC236}">
              <a16:creationId xmlns:a16="http://schemas.microsoft.com/office/drawing/2014/main" id="{20E82CF9-11F9-4CD4-9E7B-76D68E73F8B8}"/>
            </a:ext>
          </a:extLst>
        </xdr:cNvPr>
        <xdr:cNvSpPr>
          <a:spLocks noChangeArrowheads="1"/>
        </xdr:cNvSpPr>
      </xdr:nvSpPr>
      <xdr:spPr bwMode="auto">
        <a:xfrm>
          <a:off x="190500" y="3921125"/>
          <a:ext cx="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a:p>
          <a:pPr algn="l" rtl="0">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xdr:col>
      <xdr:colOff>0</xdr:colOff>
      <xdr:row>15</xdr:row>
      <xdr:rowOff>38100</xdr:rowOff>
    </xdr:from>
    <xdr:to>
      <xdr:col>1</xdr:col>
      <xdr:colOff>0</xdr:colOff>
      <xdr:row>16</xdr:row>
      <xdr:rowOff>28575</xdr:rowOff>
    </xdr:to>
    <xdr:sp macro="" textlink="">
      <xdr:nvSpPr>
        <xdr:cNvPr id="25" name="Rectangle 42">
          <a:extLst>
            <a:ext uri="{FF2B5EF4-FFF2-40B4-BE49-F238E27FC236}">
              <a16:creationId xmlns:a16="http://schemas.microsoft.com/office/drawing/2014/main" id="{4130E935-F8E7-42A5-AB86-AEAAB04DDF36}"/>
            </a:ext>
          </a:extLst>
        </xdr:cNvPr>
        <xdr:cNvSpPr>
          <a:spLocks noChangeArrowheads="1"/>
        </xdr:cNvSpPr>
      </xdr:nvSpPr>
      <xdr:spPr bwMode="auto">
        <a:xfrm>
          <a:off x="190500" y="3225800"/>
          <a:ext cx="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a:p>
          <a:pPr algn="l" rtl="0">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xdr:col>
      <xdr:colOff>0</xdr:colOff>
      <xdr:row>15</xdr:row>
      <xdr:rowOff>28575</xdr:rowOff>
    </xdr:from>
    <xdr:to>
      <xdr:col>1</xdr:col>
      <xdr:colOff>0</xdr:colOff>
      <xdr:row>16</xdr:row>
      <xdr:rowOff>19050</xdr:rowOff>
    </xdr:to>
    <xdr:sp macro="" textlink="">
      <xdr:nvSpPr>
        <xdr:cNvPr id="26" name="Rectangle 43">
          <a:extLst>
            <a:ext uri="{FF2B5EF4-FFF2-40B4-BE49-F238E27FC236}">
              <a16:creationId xmlns:a16="http://schemas.microsoft.com/office/drawing/2014/main" id="{A115F870-6F9C-422F-A4CB-B7C347356E5B}"/>
            </a:ext>
          </a:extLst>
        </xdr:cNvPr>
        <xdr:cNvSpPr>
          <a:spLocks noChangeArrowheads="1"/>
        </xdr:cNvSpPr>
      </xdr:nvSpPr>
      <xdr:spPr bwMode="auto">
        <a:xfrm>
          <a:off x="190500" y="3216275"/>
          <a:ext cx="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a:p>
          <a:pPr algn="l" rtl="0">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1</xdr:col>
      <xdr:colOff>0</xdr:colOff>
      <xdr:row>17</xdr:row>
      <xdr:rowOff>28575</xdr:rowOff>
    </xdr:from>
    <xdr:to>
      <xdr:col>1</xdr:col>
      <xdr:colOff>0</xdr:colOff>
      <xdr:row>18</xdr:row>
      <xdr:rowOff>19050</xdr:rowOff>
    </xdr:to>
    <xdr:sp macro="" textlink="">
      <xdr:nvSpPr>
        <xdr:cNvPr id="27" name="Rectangle 44">
          <a:extLst>
            <a:ext uri="{FF2B5EF4-FFF2-40B4-BE49-F238E27FC236}">
              <a16:creationId xmlns:a16="http://schemas.microsoft.com/office/drawing/2014/main" id="{D7B885AB-2EA8-48B7-A78F-BF2C66FED7B2}"/>
            </a:ext>
          </a:extLst>
        </xdr:cNvPr>
        <xdr:cNvSpPr>
          <a:spLocks noChangeArrowheads="1"/>
        </xdr:cNvSpPr>
      </xdr:nvSpPr>
      <xdr:spPr bwMode="auto">
        <a:xfrm>
          <a:off x="190500" y="3686175"/>
          <a:ext cx="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a:t>
          </a:r>
        </a:p>
        <a:p>
          <a:pPr algn="l" rtl="0">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7</xdr:col>
      <xdr:colOff>704850</xdr:colOff>
      <xdr:row>8</xdr:row>
      <xdr:rowOff>114300</xdr:rowOff>
    </xdr:from>
    <xdr:to>
      <xdr:col>9</xdr:col>
      <xdr:colOff>455083</xdr:colOff>
      <xdr:row>10</xdr:row>
      <xdr:rowOff>21166</xdr:rowOff>
    </xdr:to>
    <xdr:sp macro="" textlink="">
      <xdr:nvSpPr>
        <xdr:cNvPr id="28" name="AutoShape 45">
          <a:extLst>
            <a:ext uri="{FF2B5EF4-FFF2-40B4-BE49-F238E27FC236}">
              <a16:creationId xmlns:a16="http://schemas.microsoft.com/office/drawing/2014/main" id="{654AB528-38D0-4BBD-8FAB-8CFD4F663E45}"/>
            </a:ext>
          </a:extLst>
        </xdr:cNvPr>
        <xdr:cNvSpPr>
          <a:spLocks noChangeArrowheads="1"/>
        </xdr:cNvSpPr>
      </xdr:nvSpPr>
      <xdr:spPr bwMode="auto">
        <a:xfrm>
          <a:off x="8026400" y="1752600"/>
          <a:ext cx="1293283" cy="218016"/>
        </a:xfrm>
        <a:prstGeom prst="wedgeRoundRectCallout">
          <a:avLst>
            <a:gd name="adj1" fmla="val -119976"/>
            <a:gd name="adj2" fmla="val 76747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ＭＳ Ｐゴシック"/>
              <a:ea typeface="ＭＳ Ｐゴシック"/>
            </a:rPr>
            <a:t>最終確認日を記入</a:t>
          </a:r>
        </a:p>
      </xdr:txBody>
    </xdr:sp>
    <xdr:clientData/>
  </xdr:twoCellAnchor>
  <xdr:twoCellAnchor>
    <xdr:from>
      <xdr:col>4</xdr:col>
      <xdr:colOff>161925</xdr:colOff>
      <xdr:row>13</xdr:row>
      <xdr:rowOff>28575</xdr:rowOff>
    </xdr:from>
    <xdr:to>
      <xdr:col>4</xdr:col>
      <xdr:colOff>428625</xdr:colOff>
      <xdr:row>14</xdr:row>
      <xdr:rowOff>19050</xdr:rowOff>
    </xdr:to>
    <xdr:sp macro="" textlink="">
      <xdr:nvSpPr>
        <xdr:cNvPr id="29" name="Rectangle 46">
          <a:extLst>
            <a:ext uri="{FF2B5EF4-FFF2-40B4-BE49-F238E27FC236}">
              <a16:creationId xmlns:a16="http://schemas.microsoft.com/office/drawing/2014/main" id="{F72EF03B-0883-48CD-9A52-EBFC20E9D1FE}"/>
            </a:ext>
          </a:extLst>
        </xdr:cNvPr>
        <xdr:cNvSpPr>
          <a:spLocks noChangeArrowheads="1"/>
        </xdr:cNvSpPr>
      </xdr:nvSpPr>
      <xdr:spPr bwMode="auto">
        <a:xfrm>
          <a:off x="6130925" y="2746375"/>
          <a:ext cx="26670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a:t>
          </a:r>
        </a:p>
        <a:p>
          <a:pPr algn="l" rtl="0">
            <a:lnSpc>
              <a:spcPts val="12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4</xdr:col>
      <xdr:colOff>161925</xdr:colOff>
      <xdr:row>15</xdr:row>
      <xdr:rowOff>28575</xdr:rowOff>
    </xdr:from>
    <xdr:to>
      <xdr:col>4</xdr:col>
      <xdr:colOff>428625</xdr:colOff>
      <xdr:row>16</xdr:row>
      <xdr:rowOff>19050</xdr:rowOff>
    </xdr:to>
    <xdr:sp macro="" textlink="">
      <xdr:nvSpPr>
        <xdr:cNvPr id="30" name="Rectangle 47">
          <a:extLst>
            <a:ext uri="{FF2B5EF4-FFF2-40B4-BE49-F238E27FC236}">
              <a16:creationId xmlns:a16="http://schemas.microsoft.com/office/drawing/2014/main" id="{CFECA950-7DAA-40E9-9A72-07A41A784206}"/>
            </a:ext>
          </a:extLst>
        </xdr:cNvPr>
        <xdr:cNvSpPr>
          <a:spLocks noChangeArrowheads="1"/>
        </xdr:cNvSpPr>
      </xdr:nvSpPr>
      <xdr:spPr bwMode="auto">
        <a:xfrm>
          <a:off x="6130925" y="3216275"/>
          <a:ext cx="26670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a:t>
          </a:r>
        </a:p>
        <a:p>
          <a:pPr algn="l" rtl="0">
            <a:lnSpc>
              <a:spcPts val="12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4</xdr:col>
      <xdr:colOff>161925</xdr:colOff>
      <xdr:row>20</xdr:row>
      <xdr:rowOff>28575</xdr:rowOff>
    </xdr:from>
    <xdr:to>
      <xdr:col>4</xdr:col>
      <xdr:colOff>428625</xdr:colOff>
      <xdr:row>21</xdr:row>
      <xdr:rowOff>19050</xdr:rowOff>
    </xdr:to>
    <xdr:sp macro="" textlink="">
      <xdr:nvSpPr>
        <xdr:cNvPr id="31" name="Rectangle 48">
          <a:extLst>
            <a:ext uri="{FF2B5EF4-FFF2-40B4-BE49-F238E27FC236}">
              <a16:creationId xmlns:a16="http://schemas.microsoft.com/office/drawing/2014/main" id="{E60D0ADA-DF0D-4B1E-9324-FE5C4C259E85}"/>
            </a:ext>
          </a:extLst>
        </xdr:cNvPr>
        <xdr:cNvSpPr>
          <a:spLocks noChangeArrowheads="1"/>
        </xdr:cNvSpPr>
      </xdr:nvSpPr>
      <xdr:spPr bwMode="auto">
        <a:xfrm>
          <a:off x="6130925" y="4391025"/>
          <a:ext cx="26670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a:t>
          </a:r>
        </a:p>
        <a:p>
          <a:pPr algn="l" rtl="0">
            <a:lnSpc>
              <a:spcPts val="12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4</xdr:col>
      <xdr:colOff>161925</xdr:colOff>
      <xdr:row>18</xdr:row>
      <xdr:rowOff>38100</xdr:rowOff>
    </xdr:from>
    <xdr:to>
      <xdr:col>4</xdr:col>
      <xdr:colOff>428625</xdr:colOff>
      <xdr:row>19</xdr:row>
      <xdr:rowOff>28575</xdr:rowOff>
    </xdr:to>
    <xdr:sp macro="" textlink="">
      <xdr:nvSpPr>
        <xdr:cNvPr id="32" name="Rectangle 49">
          <a:extLst>
            <a:ext uri="{FF2B5EF4-FFF2-40B4-BE49-F238E27FC236}">
              <a16:creationId xmlns:a16="http://schemas.microsoft.com/office/drawing/2014/main" id="{BAA723F7-B747-4B62-9D22-334D9C1706F1}"/>
            </a:ext>
          </a:extLst>
        </xdr:cNvPr>
        <xdr:cNvSpPr>
          <a:spLocks noChangeArrowheads="1"/>
        </xdr:cNvSpPr>
      </xdr:nvSpPr>
      <xdr:spPr bwMode="auto">
        <a:xfrm>
          <a:off x="6130925" y="3930650"/>
          <a:ext cx="26670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a:t>
          </a:r>
        </a:p>
        <a:p>
          <a:pPr algn="l" rtl="0">
            <a:lnSpc>
              <a:spcPts val="12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4</xdr:col>
      <xdr:colOff>161925</xdr:colOff>
      <xdr:row>18</xdr:row>
      <xdr:rowOff>28575</xdr:rowOff>
    </xdr:from>
    <xdr:to>
      <xdr:col>4</xdr:col>
      <xdr:colOff>428625</xdr:colOff>
      <xdr:row>19</xdr:row>
      <xdr:rowOff>19050</xdr:rowOff>
    </xdr:to>
    <xdr:sp macro="" textlink="">
      <xdr:nvSpPr>
        <xdr:cNvPr id="33" name="Rectangle 50">
          <a:extLst>
            <a:ext uri="{FF2B5EF4-FFF2-40B4-BE49-F238E27FC236}">
              <a16:creationId xmlns:a16="http://schemas.microsoft.com/office/drawing/2014/main" id="{2C34B511-BAA6-4FC2-BB81-E4D543269EFD}"/>
            </a:ext>
          </a:extLst>
        </xdr:cNvPr>
        <xdr:cNvSpPr>
          <a:spLocks noChangeArrowheads="1"/>
        </xdr:cNvSpPr>
      </xdr:nvSpPr>
      <xdr:spPr bwMode="auto">
        <a:xfrm>
          <a:off x="6130925" y="3921125"/>
          <a:ext cx="26670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a:t>
          </a:r>
        </a:p>
        <a:p>
          <a:pPr algn="l" rtl="0">
            <a:lnSpc>
              <a:spcPts val="12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4</xdr:col>
      <xdr:colOff>161925</xdr:colOff>
      <xdr:row>15</xdr:row>
      <xdr:rowOff>38100</xdr:rowOff>
    </xdr:from>
    <xdr:to>
      <xdr:col>4</xdr:col>
      <xdr:colOff>428625</xdr:colOff>
      <xdr:row>16</xdr:row>
      <xdr:rowOff>28575</xdr:rowOff>
    </xdr:to>
    <xdr:sp macro="" textlink="">
      <xdr:nvSpPr>
        <xdr:cNvPr id="34" name="Rectangle 51">
          <a:extLst>
            <a:ext uri="{FF2B5EF4-FFF2-40B4-BE49-F238E27FC236}">
              <a16:creationId xmlns:a16="http://schemas.microsoft.com/office/drawing/2014/main" id="{F79D0D07-677E-43A7-ACCE-AAAAFC591128}"/>
            </a:ext>
          </a:extLst>
        </xdr:cNvPr>
        <xdr:cNvSpPr>
          <a:spLocks noChangeArrowheads="1"/>
        </xdr:cNvSpPr>
      </xdr:nvSpPr>
      <xdr:spPr bwMode="auto">
        <a:xfrm>
          <a:off x="6130925" y="3225800"/>
          <a:ext cx="26670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a:t>
          </a:r>
        </a:p>
        <a:p>
          <a:pPr algn="l" rtl="0">
            <a:lnSpc>
              <a:spcPts val="12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4</xdr:col>
      <xdr:colOff>161925</xdr:colOff>
      <xdr:row>15</xdr:row>
      <xdr:rowOff>28575</xdr:rowOff>
    </xdr:from>
    <xdr:to>
      <xdr:col>4</xdr:col>
      <xdr:colOff>428625</xdr:colOff>
      <xdr:row>16</xdr:row>
      <xdr:rowOff>19050</xdr:rowOff>
    </xdr:to>
    <xdr:sp macro="" textlink="">
      <xdr:nvSpPr>
        <xdr:cNvPr id="35" name="Rectangle 52">
          <a:extLst>
            <a:ext uri="{FF2B5EF4-FFF2-40B4-BE49-F238E27FC236}">
              <a16:creationId xmlns:a16="http://schemas.microsoft.com/office/drawing/2014/main" id="{F4D87ACA-7A96-4FCA-8278-EB6309EA364C}"/>
            </a:ext>
          </a:extLst>
        </xdr:cNvPr>
        <xdr:cNvSpPr>
          <a:spLocks noChangeArrowheads="1"/>
        </xdr:cNvSpPr>
      </xdr:nvSpPr>
      <xdr:spPr bwMode="auto">
        <a:xfrm>
          <a:off x="6130925" y="3216275"/>
          <a:ext cx="26670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a:t>
          </a:r>
        </a:p>
        <a:p>
          <a:pPr algn="l" rtl="0">
            <a:lnSpc>
              <a:spcPts val="12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4</xdr:col>
      <xdr:colOff>161925</xdr:colOff>
      <xdr:row>17</xdr:row>
      <xdr:rowOff>28575</xdr:rowOff>
    </xdr:from>
    <xdr:to>
      <xdr:col>4</xdr:col>
      <xdr:colOff>428625</xdr:colOff>
      <xdr:row>18</xdr:row>
      <xdr:rowOff>19050</xdr:rowOff>
    </xdr:to>
    <xdr:sp macro="" textlink="">
      <xdr:nvSpPr>
        <xdr:cNvPr id="36" name="Rectangle 53">
          <a:extLst>
            <a:ext uri="{FF2B5EF4-FFF2-40B4-BE49-F238E27FC236}">
              <a16:creationId xmlns:a16="http://schemas.microsoft.com/office/drawing/2014/main" id="{62B9720B-8AAC-41EA-A999-190FAEA71F3A}"/>
            </a:ext>
          </a:extLst>
        </xdr:cNvPr>
        <xdr:cNvSpPr>
          <a:spLocks noChangeArrowheads="1"/>
        </xdr:cNvSpPr>
      </xdr:nvSpPr>
      <xdr:spPr bwMode="auto">
        <a:xfrm>
          <a:off x="6130925" y="3686175"/>
          <a:ext cx="266700"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a:t>
          </a:r>
        </a:p>
        <a:p>
          <a:pPr algn="l" rtl="0">
            <a:lnSpc>
              <a:spcPts val="1200"/>
            </a:lnSpc>
            <a:defRPr sz="1000"/>
          </a:pPr>
          <a:endParaRPr lang="ja-JP" altLang="en-US" sz="1100" b="1" i="0" u="none" strike="noStrike" baseline="0">
            <a:solidFill>
              <a:srgbClr val="000000"/>
            </a:solidFill>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1</xdr:row>
      <xdr:rowOff>15875</xdr:rowOff>
    </xdr:from>
    <xdr:to>
      <xdr:col>5</xdr:col>
      <xdr:colOff>406400</xdr:colOff>
      <xdr:row>1</xdr:row>
      <xdr:rowOff>250825</xdr:rowOff>
    </xdr:to>
    <xdr:sp macro="" textlink="">
      <xdr:nvSpPr>
        <xdr:cNvPr id="2" name="四角形 1">
          <a:extLst>
            <a:ext uri="{FF2B5EF4-FFF2-40B4-BE49-F238E27FC236}">
              <a16:creationId xmlns:a16="http://schemas.microsoft.com/office/drawing/2014/main" id="{00000000-0008-0000-0C00-000002000000}"/>
            </a:ext>
          </a:extLst>
        </xdr:cNvPr>
        <xdr:cNvSpPr/>
      </xdr:nvSpPr>
      <xdr:spPr>
        <a:xfrm>
          <a:off x="5000625" y="301625"/>
          <a:ext cx="406400" cy="234950"/>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74930</xdr:colOff>
      <xdr:row>3</xdr:row>
      <xdr:rowOff>38100</xdr:rowOff>
    </xdr:from>
    <xdr:to>
      <xdr:col>1</xdr:col>
      <xdr:colOff>120650</xdr:colOff>
      <xdr:row>5</xdr:row>
      <xdr:rowOff>56515</xdr:rowOff>
    </xdr:to>
    <xdr:sp macro="" textlink="">
      <xdr:nvSpPr>
        <xdr:cNvPr id="10329" name="AutoShape 1">
          <a:extLst>
            <a:ext uri="{FF2B5EF4-FFF2-40B4-BE49-F238E27FC236}">
              <a16:creationId xmlns:a16="http://schemas.microsoft.com/office/drawing/2014/main" id="{00000000-0008-0000-0D00-000059280000}"/>
            </a:ext>
          </a:extLst>
        </xdr:cNvPr>
        <xdr:cNvSpPr/>
      </xdr:nvSpPr>
      <xdr:spPr>
        <a:xfrm>
          <a:off x="760730" y="1009650"/>
          <a:ext cx="45720" cy="685165"/>
        </a:xfrm>
        <a:prstGeom prst="leftBracket">
          <a:avLst>
            <a:gd name="adj" fmla="val 45833"/>
          </a:avLst>
        </a:prstGeom>
        <a:noFill/>
        <a:ln w="9525">
          <a:solidFill>
            <a:srgbClr val="000000"/>
          </a:solidFill>
          <a:round/>
        </a:ln>
      </xdr:spPr>
    </xdr:sp>
    <xdr:clientData/>
  </xdr:twoCellAnchor>
  <xdr:twoCellAnchor>
    <xdr:from>
      <xdr:col>5</xdr:col>
      <xdr:colOff>0</xdr:colOff>
      <xdr:row>0</xdr:row>
      <xdr:rowOff>0</xdr:rowOff>
    </xdr:from>
    <xdr:to>
      <xdr:col>5</xdr:col>
      <xdr:colOff>406400</xdr:colOff>
      <xdr:row>0</xdr:row>
      <xdr:rowOff>235585</xdr:rowOff>
    </xdr:to>
    <xdr:sp macro="" textlink="">
      <xdr:nvSpPr>
        <xdr:cNvPr id="2" name="四角形 1">
          <a:extLst>
            <a:ext uri="{FF2B5EF4-FFF2-40B4-BE49-F238E27FC236}">
              <a16:creationId xmlns:a16="http://schemas.microsoft.com/office/drawing/2014/main" id="{00000000-0008-0000-0D00-000002000000}"/>
            </a:ext>
          </a:extLst>
        </xdr:cNvPr>
        <xdr:cNvSpPr/>
      </xdr:nvSpPr>
      <xdr:spPr>
        <a:xfrm>
          <a:off x="4991100" y="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406400</xdr:colOff>
      <xdr:row>0</xdr:row>
      <xdr:rowOff>235585</xdr:rowOff>
    </xdr:to>
    <xdr:sp macro="" textlink="">
      <xdr:nvSpPr>
        <xdr:cNvPr id="2" name="四角形 1">
          <a:extLst>
            <a:ext uri="{FF2B5EF4-FFF2-40B4-BE49-F238E27FC236}">
              <a16:creationId xmlns:a16="http://schemas.microsoft.com/office/drawing/2014/main" id="{00000000-0008-0000-0E00-000002000000}"/>
            </a:ext>
          </a:extLst>
        </xdr:cNvPr>
        <xdr:cNvSpPr/>
      </xdr:nvSpPr>
      <xdr:spPr>
        <a:xfrm>
          <a:off x="4991100" y="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406400</xdr:colOff>
      <xdr:row>0</xdr:row>
      <xdr:rowOff>235585</xdr:rowOff>
    </xdr:to>
    <xdr:sp macro="" textlink="">
      <xdr:nvSpPr>
        <xdr:cNvPr id="2" name="四角形 1">
          <a:extLst>
            <a:ext uri="{FF2B5EF4-FFF2-40B4-BE49-F238E27FC236}">
              <a16:creationId xmlns:a16="http://schemas.microsoft.com/office/drawing/2014/main" id="{00000000-0008-0000-0F00-000002000000}"/>
            </a:ext>
          </a:extLst>
        </xdr:cNvPr>
        <xdr:cNvSpPr/>
      </xdr:nvSpPr>
      <xdr:spPr>
        <a:xfrm>
          <a:off x="4991100" y="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406400</xdr:colOff>
      <xdr:row>0</xdr:row>
      <xdr:rowOff>235585</xdr:rowOff>
    </xdr:to>
    <xdr:sp macro="" textlink="">
      <xdr:nvSpPr>
        <xdr:cNvPr id="2" name="四角形 1">
          <a:extLst>
            <a:ext uri="{FF2B5EF4-FFF2-40B4-BE49-F238E27FC236}">
              <a16:creationId xmlns:a16="http://schemas.microsoft.com/office/drawing/2014/main" id="{00000000-0008-0000-1000-000002000000}"/>
            </a:ext>
          </a:extLst>
        </xdr:cNvPr>
        <xdr:cNvSpPr/>
      </xdr:nvSpPr>
      <xdr:spPr>
        <a:xfrm>
          <a:off x="4991100" y="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406400</xdr:colOff>
      <xdr:row>0</xdr:row>
      <xdr:rowOff>235585</xdr:rowOff>
    </xdr:to>
    <xdr:sp macro="" textlink="">
      <xdr:nvSpPr>
        <xdr:cNvPr id="2" name="四角形 1">
          <a:extLst>
            <a:ext uri="{FF2B5EF4-FFF2-40B4-BE49-F238E27FC236}">
              <a16:creationId xmlns:a16="http://schemas.microsoft.com/office/drawing/2014/main" id="{00000000-0008-0000-1100-000002000000}"/>
            </a:ext>
          </a:extLst>
        </xdr:cNvPr>
        <xdr:cNvSpPr/>
      </xdr:nvSpPr>
      <xdr:spPr>
        <a:xfrm>
          <a:off x="4991100" y="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406400</xdr:colOff>
      <xdr:row>0</xdr:row>
      <xdr:rowOff>235585</xdr:rowOff>
    </xdr:to>
    <xdr:sp macro="" textlink="">
      <xdr:nvSpPr>
        <xdr:cNvPr id="2" name="四角形 1">
          <a:extLst>
            <a:ext uri="{FF2B5EF4-FFF2-40B4-BE49-F238E27FC236}">
              <a16:creationId xmlns:a16="http://schemas.microsoft.com/office/drawing/2014/main" id="{00000000-0008-0000-1200-000002000000}"/>
            </a:ext>
          </a:extLst>
        </xdr:cNvPr>
        <xdr:cNvSpPr/>
      </xdr:nvSpPr>
      <xdr:spPr>
        <a:xfrm>
          <a:off x="4991100" y="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2</xdr:row>
      <xdr:rowOff>0</xdr:rowOff>
    </xdr:from>
    <xdr:to>
      <xdr:col>5</xdr:col>
      <xdr:colOff>406400</xdr:colOff>
      <xdr:row>2</xdr:row>
      <xdr:rowOff>235585</xdr:rowOff>
    </xdr:to>
    <xdr:sp macro="" textlink="">
      <xdr:nvSpPr>
        <xdr:cNvPr id="2" name="四角形 1">
          <a:extLst>
            <a:ext uri="{FF2B5EF4-FFF2-40B4-BE49-F238E27FC236}">
              <a16:creationId xmlns:a16="http://schemas.microsoft.com/office/drawing/2014/main" id="{00000000-0008-0000-1300-000002000000}"/>
            </a:ext>
          </a:extLst>
        </xdr:cNvPr>
        <xdr:cNvSpPr/>
      </xdr:nvSpPr>
      <xdr:spPr>
        <a:xfrm>
          <a:off x="5000625" y="57150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16</xdr:row>
      <xdr:rowOff>0</xdr:rowOff>
    </xdr:from>
    <xdr:to>
      <xdr:col>5</xdr:col>
      <xdr:colOff>406400</xdr:colOff>
      <xdr:row>16</xdr:row>
      <xdr:rowOff>235585</xdr:rowOff>
    </xdr:to>
    <xdr:sp macro="" textlink="">
      <xdr:nvSpPr>
        <xdr:cNvPr id="3" name="四角形 2">
          <a:extLst>
            <a:ext uri="{FF2B5EF4-FFF2-40B4-BE49-F238E27FC236}">
              <a16:creationId xmlns:a16="http://schemas.microsoft.com/office/drawing/2014/main" id="{00000000-0008-0000-1300-000003000000}"/>
            </a:ext>
          </a:extLst>
        </xdr:cNvPr>
        <xdr:cNvSpPr/>
      </xdr:nvSpPr>
      <xdr:spPr>
        <a:xfrm>
          <a:off x="5000625" y="4638675"/>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22</xdr:row>
      <xdr:rowOff>0</xdr:rowOff>
    </xdr:from>
    <xdr:to>
      <xdr:col>5</xdr:col>
      <xdr:colOff>406400</xdr:colOff>
      <xdr:row>22</xdr:row>
      <xdr:rowOff>235585</xdr:rowOff>
    </xdr:to>
    <xdr:sp macro="" textlink="">
      <xdr:nvSpPr>
        <xdr:cNvPr id="4" name="四角形 3">
          <a:extLst>
            <a:ext uri="{FF2B5EF4-FFF2-40B4-BE49-F238E27FC236}">
              <a16:creationId xmlns:a16="http://schemas.microsoft.com/office/drawing/2014/main" id="{00000000-0008-0000-1300-000004000000}"/>
            </a:ext>
          </a:extLst>
        </xdr:cNvPr>
        <xdr:cNvSpPr/>
      </xdr:nvSpPr>
      <xdr:spPr>
        <a:xfrm>
          <a:off x="5000625" y="676275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42</xdr:row>
      <xdr:rowOff>0</xdr:rowOff>
    </xdr:from>
    <xdr:to>
      <xdr:col>5</xdr:col>
      <xdr:colOff>406400</xdr:colOff>
      <xdr:row>42</xdr:row>
      <xdr:rowOff>235585</xdr:rowOff>
    </xdr:to>
    <xdr:sp macro="" textlink="">
      <xdr:nvSpPr>
        <xdr:cNvPr id="5" name="四角形 4">
          <a:extLst>
            <a:ext uri="{FF2B5EF4-FFF2-40B4-BE49-F238E27FC236}">
              <a16:creationId xmlns:a16="http://schemas.microsoft.com/office/drawing/2014/main" id="{00000000-0008-0000-1300-000005000000}"/>
            </a:ext>
          </a:extLst>
        </xdr:cNvPr>
        <xdr:cNvSpPr/>
      </xdr:nvSpPr>
      <xdr:spPr>
        <a:xfrm>
          <a:off x="5000625" y="14325600"/>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87</xdr:row>
      <xdr:rowOff>0</xdr:rowOff>
    </xdr:from>
    <xdr:to>
      <xdr:col>5</xdr:col>
      <xdr:colOff>406400</xdr:colOff>
      <xdr:row>87</xdr:row>
      <xdr:rowOff>235585</xdr:rowOff>
    </xdr:to>
    <xdr:sp macro="" textlink="">
      <xdr:nvSpPr>
        <xdr:cNvPr id="6" name="四角形 5">
          <a:extLst>
            <a:ext uri="{FF2B5EF4-FFF2-40B4-BE49-F238E27FC236}">
              <a16:creationId xmlns:a16="http://schemas.microsoft.com/office/drawing/2014/main" id="{00000000-0008-0000-1300-000006000000}"/>
            </a:ext>
          </a:extLst>
        </xdr:cNvPr>
        <xdr:cNvSpPr/>
      </xdr:nvSpPr>
      <xdr:spPr>
        <a:xfrm>
          <a:off x="5000625" y="29727525"/>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0</xdr:colOff>
      <xdr:row>0</xdr:row>
      <xdr:rowOff>333375</xdr:rowOff>
    </xdr:from>
    <xdr:to>
      <xdr:col>5</xdr:col>
      <xdr:colOff>406400</xdr:colOff>
      <xdr:row>1</xdr:row>
      <xdr:rowOff>197485</xdr:rowOff>
    </xdr:to>
    <xdr:sp macro="" textlink="">
      <xdr:nvSpPr>
        <xdr:cNvPr id="2" name="四角形 1">
          <a:extLst>
            <a:ext uri="{FF2B5EF4-FFF2-40B4-BE49-F238E27FC236}">
              <a16:creationId xmlns:a16="http://schemas.microsoft.com/office/drawing/2014/main" id="{00000000-0008-0000-1A00-000002000000}"/>
            </a:ext>
          </a:extLst>
        </xdr:cNvPr>
        <xdr:cNvSpPr/>
      </xdr:nvSpPr>
      <xdr:spPr>
        <a:xfrm>
          <a:off x="4981575" y="333375"/>
          <a:ext cx="406400" cy="2355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13</xdr:row>
      <xdr:rowOff>285750</xdr:rowOff>
    </xdr:from>
    <xdr:to>
      <xdr:col>5</xdr:col>
      <xdr:colOff>406400</xdr:colOff>
      <xdr:row>14</xdr:row>
      <xdr:rowOff>197485</xdr:rowOff>
    </xdr:to>
    <xdr:sp macro="" textlink="">
      <xdr:nvSpPr>
        <xdr:cNvPr id="3" name="四角形 2">
          <a:extLst>
            <a:ext uri="{FF2B5EF4-FFF2-40B4-BE49-F238E27FC236}">
              <a16:creationId xmlns:a16="http://schemas.microsoft.com/office/drawing/2014/main" id="{00000000-0008-0000-1A00-000003000000}"/>
            </a:ext>
          </a:extLst>
        </xdr:cNvPr>
        <xdr:cNvSpPr/>
      </xdr:nvSpPr>
      <xdr:spPr>
        <a:xfrm>
          <a:off x="4981575" y="4570095"/>
          <a:ext cx="406400" cy="1974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31</xdr:row>
      <xdr:rowOff>285750</xdr:rowOff>
    </xdr:from>
    <xdr:to>
      <xdr:col>5</xdr:col>
      <xdr:colOff>406400</xdr:colOff>
      <xdr:row>32</xdr:row>
      <xdr:rowOff>197485</xdr:rowOff>
    </xdr:to>
    <xdr:sp macro="" textlink="">
      <xdr:nvSpPr>
        <xdr:cNvPr id="4" name="四角形 3">
          <a:extLst>
            <a:ext uri="{FF2B5EF4-FFF2-40B4-BE49-F238E27FC236}">
              <a16:creationId xmlns:a16="http://schemas.microsoft.com/office/drawing/2014/main" id="{00000000-0008-0000-1A00-000004000000}"/>
            </a:ext>
          </a:extLst>
        </xdr:cNvPr>
        <xdr:cNvSpPr/>
      </xdr:nvSpPr>
      <xdr:spPr>
        <a:xfrm>
          <a:off x="4981575" y="9780270"/>
          <a:ext cx="406400" cy="1974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55</xdr:row>
      <xdr:rowOff>285750</xdr:rowOff>
    </xdr:from>
    <xdr:to>
      <xdr:col>5</xdr:col>
      <xdr:colOff>406400</xdr:colOff>
      <xdr:row>56</xdr:row>
      <xdr:rowOff>197485</xdr:rowOff>
    </xdr:to>
    <xdr:sp macro="" textlink="">
      <xdr:nvSpPr>
        <xdr:cNvPr id="5" name="四角形 4">
          <a:extLst>
            <a:ext uri="{FF2B5EF4-FFF2-40B4-BE49-F238E27FC236}">
              <a16:creationId xmlns:a16="http://schemas.microsoft.com/office/drawing/2014/main" id="{00000000-0008-0000-1A00-000005000000}"/>
            </a:ext>
          </a:extLst>
        </xdr:cNvPr>
        <xdr:cNvSpPr/>
      </xdr:nvSpPr>
      <xdr:spPr>
        <a:xfrm>
          <a:off x="4981575" y="16981170"/>
          <a:ext cx="406400" cy="1974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75</xdr:row>
      <xdr:rowOff>285750</xdr:rowOff>
    </xdr:from>
    <xdr:to>
      <xdr:col>5</xdr:col>
      <xdr:colOff>406400</xdr:colOff>
      <xdr:row>76</xdr:row>
      <xdr:rowOff>197485</xdr:rowOff>
    </xdr:to>
    <xdr:sp macro="" textlink="">
      <xdr:nvSpPr>
        <xdr:cNvPr id="6" name="四角形 5">
          <a:extLst>
            <a:ext uri="{FF2B5EF4-FFF2-40B4-BE49-F238E27FC236}">
              <a16:creationId xmlns:a16="http://schemas.microsoft.com/office/drawing/2014/main" id="{00000000-0008-0000-1A00-000006000000}"/>
            </a:ext>
          </a:extLst>
        </xdr:cNvPr>
        <xdr:cNvSpPr/>
      </xdr:nvSpPr>
      <xdr:spPr>
        <a:xfrm>
          <a:off x="4981575" y="26096595"/>
          <a:ext cx="406400" cy="1974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108</xdr:row>
      <xdr:rowOff>285750</xdr:rowOff>
    </xdr:from>
    <xdr:to>
      <xdr:col>5</xdr:col>
      <xdr:colOff>406400</xdr:colOff>
      <xdr:row>109</xdr:row>
      <xdr:rowOff>197485</xdr:rowOff>
    </xdr:to>
    <xdr:sp macro="" textlink="">
      <xdr:nvSpPr>
        <xdr:cNvPr id="7" name="四角形 6">
          <a:extLst>
            <a:ext uri="{FF2B5EF4-FFF2-40B4-BE49-F238E27FC236}">
              <a16:creationId xmlns:a16="http://schemas.microsoft.com/office/drawing/2014/main" id="{00000000-0008-0000-1A00-000007000000}"/>
            </a:ext>
          </a:extLst>
        </xdr:cNvPr>
        <xdr:cNvSpPr/>
      </xdr:nvSpPr>
      <xdr:spPr>
        <a:xfrm>
          <a:off x="4981575" y="36002595"/>
          <a:ext cx="406400" cy="1974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124</xdr:row>
      <xdr:rowOff>285750</xdr:rowOff>
    </xdr:from>
    <xdr:to>
      <xdr:col>5</xdr:col>
      <xdr:colOff>406400</xdr:colOff>
      <xdr:row>125</xdr:row>
      <xdr:rowOff>197485</xdr:rowOff>
    </xdr:to>
    <xdr:sp macro="" textlink="">
      <xdr:nvSpPr>
        <xdr:cNvPr id="8" name="四角形 7">
          <a:extLst>
            <a:ext uri="{FF2B5EF4-FFF2-40B4-BE49-F238E27FC236}">
              <a16:creationId xmlns:a16="http://schemas.microsoft.com/office/drawing/2014/main" id="{00000000-0008-0000-1A00-000008000000}"/>
            </a:ext>
          </a:extLst>
        </xdr:cNvPr>
        <xdr:cNvSpPr/>
      </xdr:nvSpPr>
      <xdr:spPr>
        <a:xfrm>
          <a:off x="4981575" y="41308020"/>
          <a:ext cx="406400" cy="1974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twoCellAnchor>
    <xdr:from>
      <xdr:col>5</xdr:col>
      <xdr:colOff>0</xdr:colOff>
      <xdr:row>154</xdr:row>
      <xdr:rowOff>285750</xdr:rowOff>
    </xdr:from>
    <xdr:to>
      <xdr:col>5</xdr:col>
      <xdr:colOff>406400</xdr:colOff>
      <xdr:row>155</xdr:row>
      <xdr:rowOff>197485</xdr:rowOff>
    </xdr:to>
    <xdr:sp macro="" textlink="">
      <xdr:nvSpPr>
        <xdr:cNvPr id="9" name="四角形 8">
          <a:extLst>
            <a:ext uri="{FF2B5EF4-FFF2-40B4-BE49-F238E27FC236}">
              <a16:creationId xmlns:a16="http://schemas.microsoft.com/office/drawing/2014/main" id="{00000000-0008-0000-1A00-000009000000}"/>
            </a:ext>
          </a:extLst>
        </xdr:cNvPr>
        <xdr:cNvSpPr/>
      </xdr:nvSpPr>
      <xdr:spPr>
        <a:xfrm>
          <a:off x="4981575" y="51366420"/>
          <a:ext cx="406400" cy="197485"/>
        </a:xfrm>
        <a:prstGeom prst="rect">
          <a:avLst/>
        </a:prstGeom>
        <a:solidFill>
          <a:schemeClr val="accent6">
            <a:lumMod val="40000"/>
            <a:lumOff val="60000"/>
          </a:schemeClr>
        </a:solidFill>
        <a:ln w="9525" cap="flat" cmpd="sng" algn="ctr">
          <a:solidFill>
            <a:srgbClr val="000000"/>
          </a:solidFill>
          <a:prstDash val="solid"/>
          <a:round/>
          <a:headEnd type="none" w="med" len="med"/>
          <a:tailEnd type="none" w="med" len="med"/>
        </a:ln>
      </xdr:spPr>
      <xdr:txBody>
        <a:bodyPr vertOverflow="clip" horzOverflow="overflow" wrap="square" lIns="18288" tIns="0" rIns="0" bIns="0"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mlit.go.jp/gobuild/shiryou_sekisan_unnyou.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BD594-BF23-4235-8C87-0957AA14D3B5}">
  <sheetPr>
    <tabColor theme="1"/>
  </sheetPr>
  <dimension ref="A1:Q217"/>
  <sheetViews>
    <sheetView view="pageBreakPreview" zoomScaleNormal="100" zoomScaleSheetLayoutView="100" workbookViewId="0">
      <selection activeCell="B6" sqref="B6:B7"/>
    </sheetView>
  </sheetViews>
  <sheetFormatPr defaultColWidth="9" defaultRowHeight="12" x14ac:dyDescent="0.15"/>
  <cols>
    <col min="1" max="1" width="4" style="1351" customWidth="1"/>
    <col min="2" max="2" width="129.75" style="1351" customWidth="1"/>
    <col min="3" max="16384" width="9" style="1351"/>
  </cols>
  <sheetData>
    <row r="1" spans="1:2" ht="21" customHeight="1" x14ac:dyDescent="0.15"/>
    <row r="2" spans="1:2" ht="21" customHeight="1" x14ac:dyDescent="0.15"/>
    <row r="3" spans="1:2" ht="21" customHeight="1" x14ac:dyDescent="0.15">
      <c r="B3" s="1351" t="s">
        <v>2033</v>
      </c>
    </row>
    <row r="4" spans="1:2" ht="21" customHeight="1" x14ac:dyDescent="0.15"/>
    <row r="5" spans="1:2" ht="21" customHeight="1" x14ac:dyDescent="0.15"/>
    <row r="6" spans="1:2" ht="24.95" customHeight="1" x14ac:dyDescent="0.15">
      <c r="B6" s="1473" t="s">
        <v>2034</v>
      </c>
    </row>
    <row r="7" spans="1:2" ht="24.95" customHeight="1" x14ac:dyDescent="0.15">
      <c r="B7" s="1473"/>
    </row>
    <row r="8" spans="1:2" ht="21" customHeight="1" x14ac:dyDescent="0.15"/>
    <row r="9" spans="1:2" ht="21" customHeight="1" x14ac:dyDescent="0.15"/>
    <row r="10" spans="1:2" ht="21" customHeight="1" x14ac:dyDescent="0.15">
      <c r="B10" s="1474"/>
    </row>
    <row r="11" spans="1:2" ht="21" customHeight="1" x14ac:dyDescent="0.15">
      <c r="B11" s="1474"/>
    </row>
    <row r="12" spans="1:2" ht="21" customHeight="1" x14ac:dyDescent="0.15">
      <c r="B12" s="1352"/>
    </row>
    <row r="13" spans="1:2" ht="21" customHeight="1" x14ac:dyDescent="0.15">
      <c r="A13" s="1352"/>
      <c r="B13" s="1352"/>
    </row>
    <row r="14" spans="1:2" ht="21" customHeight="1" x14ac:dyDescent="0.15"/>
    <row r="15" spans="1:2" ht="21" customHeight="1" x14ac:dyDescent="0.15"/>
    <row r="16" spans="1:2" ht="21" customHeight="1" x14ac:dyDescent="0.15">
      <c r="A16" s="1353"/>
      <c r="B16" s="1353"/>
    </row>
    <row r="17" spans="1:2" ht="21" customHeight="1" x14ac:dyDescent="0.15">
      <c r="A17" s="1354"/>
      <c r="B17" s="1354"/>
    </row>
    <row r="18" spans="1:2" ht="21" customHeight="1" x14ac:dyDescent="0.15">
      <c r="A18" s="1354"/>
      <c r="B18" s="1354"/>
    </row>
    <row r="19" spans="1:2" ht="24.95" customHeight="1" x14ac:dyDescent="0.15">
      <c r="B19" s="1475">
        <v>46327</v>
      </c>
    </row>
    <row r="20" spans="1:2" ht="24.95" customHeight="1" x14ac:dyDescent="0.15">
      <c r="A20" s="1355"/>
      <c r="B20" s="1475"/>
    </row>
    <row r="21" spans="1:2" ht="24.95" customHeight="1" x14ac:dyDescent="0.15">
      <c r="B21" s="1356" t="s">
        <v>2035</v>
      </c>
    </row>
    <row r="22" spans="1:2" ht="24.95" customHeight="1" x14ac:dyDescent="0.15"/>
    <row r="23" spans="1:2" ht="21" customHeight="1" x14ac:dyDescent="0.15"/>
    <row r="24" spans="1:2" ht="21" customHeight="1" x14ac:dyDescent="0.15"/>
    <row r="25" spans="1:2" ht="21" customHeight="1" x14ac:dyDescent="0.15"/>
    <row r="26" spans="1:2" ht="21" customHeight="1" x14ac:dyDescent="0.15"/>
    <row r="27" spans="1:2" ht="21" customHeight="1" x14ac:dyDescent="0.15"/>
    <row r="28" spans="1:2" ht="21" customHeight="1" x14ac:dyDescent="0.15"/>
    <row r="29" spans="1:2" ht="21" customHeight="1" x14ac:dyDescent="0.15"/>
    <row r="30" spans="1:2" ht="21" customHeight="1" x14ac:dyDescent="0.15"/>
    <row r="31" spans="1:2" ht="21" customHeight="1" x14ac:dyDescent="0.15"/>
    <row r="32" spans="1:2"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row r="51" ht="21" customHeight="1" x14ac:dyDescent="0.15"/>
    <row r="52" ht="21" customHeight="1" x14ac:dyDescent="0.15"/>
    <row r="160" spans="6:7" ht="19.5" x14ac:dyDescent="0.15">
      <c r="F160" s="1351" ph="1"/>
      <c r="G160" s="1351" ph="1"/>
    </row>
    <row r="161" spans="6:17" ht="19.5" x14ac:dyDescent="0.15">
      <c r="P161" s="1351" ph="1"/>
      <c r="Q161" s="1351" ph="1"/>
    </row>
    <row r="162" spans="6:17" ht="19.5" x14ac:dyDescent="0.15">
      <c r="P162" s="1351" ph="1"/>
      <c r="Q162" s="1351" ph="1"/>
    </row>
    <row r="163" spans="6:17" ht="19.5" x14ac:dyDescent="0.15">
      <c r="F163" s="1351" ph="1"/>
      <c r="G163" s="1351" ph="1"/>
      <c r="P163" s="1351" ph="1"/>
      <c r="Q163" s="1351" ph="1"/>
    </row>
    <row r="182" spans="7:7" ht="19.5" x14ac:dyDescent="0.15">
      <c r="G182" s="1351" ph="1"/>
    </row>
    <row r="195" spans="6:17" ht="19.5" x14ac:dyDescent="0.15">
      <c r="F195" s="1351" ph="1"/>
      <c r="G195" s="1351" ph="1"/>
    </row>
    <row r="196" spans="6:17" ht="19.5" x14ac:dyDescent="0.15">
      <c r="P196" s="1351" ph="1"/>
      <c r="Q196" s="1351" ph="1"/>
    </row>
    <row r="197" spans="6:17" ht="19.5" x14ac:dyDescent="0.15">
      <c r="P197" s="1351" ph="1"/>
      <c r="Q197" s="1351" ph="1"/>
    </row>
    <row r="198" spans="6:17" ht="19.5" x14ac:dyDescent="0.15">
      <c r="F198" s="1351" ph="1"/>
      <c r="G198" s="1351" ph="1"/>
      <c r="P198" s="1351" ph="1"/>
      <c r="Q198" s="1351" ph="1"/>
    </row>
    <row r="217" spans="7:7" ht="19.5" x14ac:dyDescent="0.15">
      <c r="G217" s="1351" ph="1"/>
    </row>
  </sheetData>
  <mergeCells count="3">
    <mergeCell ref="B6:B7"/>
    <mergeCell ref="B10:B11"/>
    <mergeCell ref="B19:B20"/>
  </mergeCells>
  <phoneticPr fontId="42"/>
  <printOptions horizontalCentered="1" verticalCentered="1"/>
  <pageMargins left="0.39370078740157483" right="0.39370078740157483" top="0.31496062992125984" bottom="0.19685039370078741" header="0" footer="0"/>
  <pageSetup paperSize="9" scale="95" firstPageNumber="3"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B75E3-8E34-43B3-8C17-08A0F1F37B6E}">
  <sheetPr>
    <tabColor rgb="FF7030A0"/>
    <pageSetUpPr fitToPage="1"/>
  </sheetPr>
  <dimension ref="A1:D54"/>
  <sheetViews>
    <sheetView tabSelected="1" view="pageBreakPreview" zoomScaleNormal="100" zoomScaleSheetLayoutView="100" workbookViewId="0">
      <selection activeCell="D10" sqref="D10"/>
    </sheetView>
  </sheetViews>
  <sheetFormatPr defaultColWidth="8.75" defaultRowHeight="13.5" x14ac:dyDescent="0.15"/>
  <cols>
    <col min="1" max="2" width="2.625" style="1358" customWidth="1"/>
    <col min="3" max="3" width="3.125" style="1358" customWidth="1"/>
    <col min="4" max="4" width="88.25" style="1358" customWidth="1"/>
    <col min="5" max="5" width="8.75" style="1358"/>
    <col min="6" max="6" width="27.25" style="1358" customWidth="1"/>
    <col min="7" max="16384" width="8.75" style="1358"/>
  </cols>
  <sheetData>
    <row r="1" spans="1:4" ht="17.25" customHeight="1" x14ac:dyDescent="0.15">
      <c r="D1" s="1378"/>
    </row>
    <row r="2" spans="1:4" ht="21" customHeight="1" x14ac:dyDescent="0.15">
      <c r="A2" s="1476" t="s">
        <v>2123</v>
      </c>
      <c r="B2" s="1476"/>
      <c r="C2" s="1476"/>
      <c r="D2" s="1476"/>
    </row>
    <row r="3" spans="1:4" s="1472" customFormat="1" ht="21" customHeight="1" x14ac:dyDescent="0.15">
      <c r="A3" s="1471"/>
      <c r="B3" s="1471"/>
      <c r="C3" s="1471"/>
      <c r="D3" s="1471"/>
    </row>
    <row r="4" spans="1:4" ht="21" customHeight="1" x14ac:dyDescent="0.15">
      <c r="A4" s="1379"/>
      <c r="B4" s="1380"/>
      <c r="C4" s="1380"/>
      <c r="D4" s="1380"/>
    </row>
    <row r="5" spans="1:4" s="1472" customFormat="1" ht="21" customHeight="1" x14ac:dyDescent="0.15">
      <c r="A5" s="1379"/>
      <c r="B5" s="1380"/>
      <c r="C5" s="1380"/>
      <c r="D5" s="1380"/>
    </row>
    <row r="6" spans="1:4" ht="17.25" customHeight="1" x14ac:dyDescent="0.15">
      <c r="A6" s="1381"/>
      <c r="B6" s="1382"/>
      <c r="C6" s="1382"/>
      <c r="D6" s="1382"/>
    </row>
    <row r="7" spans="1:4" ht="17.25" customHeight="1" x14ac:dyDescent="0.15">
      <c r="A7" s="1381"/>
      <c r="B7" s="1382"/>
      <c r="C7" s="1382"/>
      <c r="D7" s="1382"/>
    </row>
    <row r="8" spans="1:4" ht="17.25" customHeight="1" x14ac:dyDescent="0.15">
      <c r="D8" s="1378"/>
    </row>
    <row r="9" spans="1:4" ht="17.25" customHeight="1" x14ac:dyDescent="0.15">
      <c r="D9" s="1378"/>
    </row>
    <row r="10" spans="1:4" ht="17.25" customHeight="1" x14ac:dyDescent="0.15">
      <c r="D10" s="1378"/>
    </row>
    <row r="11" spans="1:4" ht="17.25" customHeight="1" x14ac:dyDescent="0.15">
      <c r="D11" s="1378"/>
    </row>
    <row r="12" spans="1:4" ht="17.25" customHeight="1" x14ac:dyDescent="0.15">
      <c r="D12" s="1378"/>
    </row>
    <row r="13" spans="1:4" ht="17.25" customHeight="1" x14ac:dyDescent="0.15">
      <c r="D13" s="1378"/>
    </row>
    <row r="14" spans="1:4" ht="17.25" customHeight="1" x14ac:dyDescent="0.15">
      <c r="D14" s="1378"/>
    </row>
    <row r="15" spans="1:4" ht="17.25" customHeight="1" x14ac:dyDescent="0.15">
      <c r="D15" s="1378"/>
    </row>
    <row r="16" spans="1:4" ht="17.25" customHeight="1" x14ac:dyDescent="0.15">
      <c r="D16" s="1378"/>
    </row>
    <row r="17" spans="4:4" ht="17.25" customHeight="1" x14ac:dyDescent="0.15">
      <c r="D17" s="1378"/>
    </row>
    <row r="18" spans="4:4" ht="17.25" customHeight="1" x14ac:dyDescent="0.15">
      <c r="D18" s="1378"/>
    </row>
    <row r="19" spans="4:4" ht="17.25" customHeight="1" x14ac:dyDescent="0.15">
      <c r="D19" s="1378"/>
    </row>
    <row r="20" spans="4:4" ht="17.25" customHeight="1" x14ac:dyDescent="0.15">
      <c r="D20" s="1378"/>
    </row>
    <row r="21" spans="4:4" ht="17.25" customHeight="1" x14ac:dyDescent="0.15">
      <c r="D21" s="1378"/>
    </row>
    <row r="22" spans="4:4" ht="17.25" customHeight="1" x14ac:dyDescent="0.15">
      <c r="D22" s="1378"/>
    </row>
    <row r="23" spans="4:4" ht="17.25" customHeight="1" x14ac:dyDescent="0.15">
      <c r="D23" s="1378"/>
    </row>
    <row r="24" spans="4:4" ht="17.25" customHeight="1" x14ac:dyDescent="0.15">
      <c r="D24" s="1378"/>
    </row>
    <row r="25" spans="4:4" ht="17.25" customHeight="1" x14ac:dyDescent="0.15">
      <c r="D25" s="1378"/>
    </row>
    <row r="26" spans="4:4" ht="17.25" customHeight="1" x14ac:dyDescent="0.15">
      <c r="D26" s="1378"/>
    </row>
    <row r="27" spans="4:4" ht="17.25" customHeight="1" x14ac:dyDescent="0.15">
      <c r="D27" s="1378"/>
    </row>
    <row r="28" spans="4:4" ht="17.25" customHeight="1" x14ac:dyDescent="0.15">
      <c r="D28" s="1378"/>
    </row>
    <row r="29" spans="4:4" ht="17.25" customHeight="1" x14ac:dyDescent="0.15">
      <c r="D29" s="1378"/>
    </row>
    <row r="30" spans="4:4" ht="17.25" customHeight="1" x14ac:dyDescent="0.15">
      <c r="D30" s="1378"/>
    </row>
    <row r="31" spans="4:4" ht="17.25" customHeight="1" x14ac:dyDescent="0.15">
      <c r="D31" s="1378"/>
    </row>
    <row r="32" spans="4:4" ht="17.25" customHeight="1" x14ac:dyDescent="0.15">
      <c r="D32" s="1378"/>
    </row>
    <row r="33" spans="3:4" ht="17.25" customHeight="1" x14ac:dyDescent="0.15">
      <c r="D33" s="1378"/>
    </row>
    <row r="34" spans="3:4" ht="17.25" customHeight="1" x14ac:dyDescent="0.15">
      <c r="D34" s="1378"/>
    </row>
    <row r="35" spans="3:4" ht="17.25" customHeight="1" x14ac:dyDescent="0.15">
      <c r="D35" s="1378"/>
    </row>
    <row r="36" spans="3:4" ht="17.25" customHeight="1" x14ac:dyDescent="0.15">
      <c r="D36" s="1378"/>
    </row>
    <row r="37" spans="3:4" ht="17.25" customHeight="1" x14ac:dyDescent="0.15">
      <c r="D37" s="1378"/>
    </row>
    <row r="38" spans="3:4" ht="17.25" customHeight="1" x14ac:dyDescent="0.15">
      <c r="D38" s="1378"/>
    </row>
    <row r="39" spans="3:4" ht="17.25" customHeight="1" x14ac:dyDescent="0.15">
      <c r="D39" s="1378"/>
    </row>
    <row r="40" spans="3:4" ht="17.25" customHeight="1" x14ac:dyDescent="0.15">
      <c r="D40" s="1378"/>
    </row>
    <row r="41" spans="3:4" ht="17.25" customHeight="1" x14ac:dyDescent="0.15">
      <c r="D41" s="1378"/>
    </row>
    <row r="42" spans="3:4" ht="17.25" customHeight="1" x14ac:dyDescent="0.15">
      <c r="D42" s="1378"/>
    </row>
    <row r="43" spans="3:4" ht="17.25" customHeight="1" x14ac:dyDescent="0.15">
      <c r="D43" s="1378"/>
    </row>
    <row r="44" spans="3:4" ht="17.25" customHeight="1" x14ac:dyDescent="0.15">
      <c r="D44" s="1378"/>
    </row>
    <row r="45" spans="3:4" ht="17.25" customHeight="1" x14ac:dyDescent="0.15">
      <c r="D45" s="1378"/>
    </row>
    <row r="46" spans="3:4" ht="17.25" customHeight="1" x14ac:dyDescent="0.15">
      <c r="C46" s="1477"/>
      <c r="D46" s="1478"/>
    </row>
    <row r="47" spans="3:4" ht="17.25" customHeight="1" x14ac:dyDescent="0.15">
      <c r="D47" s="1378"/>
    </row>
    <row r="48" spans="3:4" ht="17.25" customHeight="1" x14ac:dyDescent="0.15">
      <c r="D48" s="1378"/>
    </row>
    <row r="49" spans="4:4" ht="17.25" customHeight="1" x14ac:dyDescent="0.15">
      <c r="D49" s="1378"/>
    </row>
    <row r="50" spans="4:4" ht="17.25" customHeight="1" x14ac:dyDescent="0.15">
      <c r="D50" s="1378"/>
    </row>
    <row r="51" spans="4:4" ht="17.25" customHeight="1" x14ac:dyDescent="0.15">
      <c r="D51" s="1378"/>
    </row>
    <row r="52" spans="4:4" ht="17.25" customHeight="1" x14ac:dyDescent="0.15">
      <c r="D52" s="1378"/>
    </row>
    <row r="53" spans="4:4" ht="17.25" customHeight="1" x14ac:dyDescent="0.15">
      <c r="D53" s="1378"/>
    </row>
    <row r="54" spans="4:4" ht="4.5" customHeight="1" x14ac:dyDescent="0.15">
      <c r="D54" s="1378"/>
    </row>
  </sheetData>
  <mergeCells count="2">
    <mergeCell ref="A2:D2"/>
    <mergeCell ref="C46:D46"/>
  </mergeCells>
  <phoneticPr fontId="42"/>
  <printOptions horizontalCentered="1"/>
  <pageMargins left="0.55118110236220474" right="0.35433070866141736" top="0.39370078740157483" bottom="0.19685039370078741"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FBA02-D2AB-42CD-8E0A-DFC886EE758E}">
  <sheetPr>
    <tabColor rgb="FFFF0000"/>
  </sheetPr>
  <dimension ref="A2:F136"/>
  <sheetViews>
    <sheetView view="pageBreakPreview" zoomScaleNormal="100" zoomScaleSheetLayoutView="100" workbookViewId="0">
      <selection activeCell="D63" sqref="D63:F63"/>
    </sheetView>
  </sheetViews>
  <sheetFormatPr defaultColWidth="8.75" defaultRowHeight="13.5" x14ac:dyDescent="0.15"/>
  <cols>
    <col min="1" max="2" width="2.625" style="1358" customWidth="1"/>
    <col min="3" max="3" width="3.125" style="1358" customWidth="1"/>
    <col min="4" max="4" width="32.25" style="1358" customWidth="1"/>
    <col min="5" max="5" width="50.5" style="1358" customWidth="1"/>
    <col min="6" max="6" width="60.25" style="1358" customWidth="1"/>
    <col min="7" max="7" width="27.25" style="1358" customWidth="1"/>
    <col min="8" max="16384" width="8.75" style="1358"/>
  </cols>
  <sheetData>
    <row r="2" spans="1:6" ht="30.75" customHeight="1" x14ac:dyDescent="0.15">
      <c r="A2" s="1357" t="s">
        <v>2036</v>
      </c>
    </row>
    <row r="3" spans="1:6" s="1359" customFormat="1" ht="17.25" customHeight="1" x14ac:dyDescent="0.15">
      <c r="D3" s="1360"/>
      <c r="E3" s="1360"/>
    </row>
    <row r="4" spans="1:6" s="1359" customFormat="1" ht="17.25" customHeight="1" x14ac:dyDescent="0.15">
      <c r="A4" s="1359" t="s">
        <v>2037</v>
      </c>
      <c r="B4" s="1361"/>
      <c r="C4" s="1361"/>
      <c r="D4" s="1362"/>
      <c r="E4" s="1362"/>
    </row>
    <row r="5" spans="1:6" s="1359" customFormat="1" ht="17.25" customHeight="1" x14ac:dyDescent="0.15">
      <c r="D5" s="1362"/>
      <c r="E5" s="1362"/>
    </row>
    <row r="6" spans="1:6" s="1359" customFormat="1" ht="17.25" customHeight="1" x14ac:dyDescent="0.15">
      <c r="B6" s="1480" t="s">
        <v>2038</v>
      </c>
      <c r="C6" s="1480"/>
      <c r="D6" s="1480"/>
      <c r="E6" s="1480"/>
      <c r="F6" s="1480"/>
    </row>
    <row r="7" spans="1:6" s="1359" customFormat="1" ht="17.25" customHeight="1" x14ac:dyDescent="0.15">
      <c r="C7" s="1481" t="s">
        <v>2039</v>
      </c>
      <c r="D7" s="1481"/>
      <c r="E7" s="1481"/>
      <c r="F7" s="1481"/>
    </row>
    <row r="8" spans="1:6" s="1359" customFormat="1" ht="17.25" customHeight="1" x14ac:dyDescent="0.15">
      <c r="C8" s="1481"/>
      <c r="D8" s="1481"/>
      <c r="E8" s="1481"/>
      <c r="F8" s="1481"/>
    </row>
    <row r="9" spans="1:6" s="1359" customFormat="1" ht="13.5" customHeight="1" x14ac:dyDescent="0.15"/>
    <row r="10" spans="1:6" s="1359" customFormat="1" ht="17.25" customHeight="1" x14ac:dyDescent="0.15">
      <c r="B10" s="1480" t="s">
        <v>2040</v>
      </c>
      <c r="C10" s="1480"/>
      <c r="D10" s="1480"/>
      <c r="E10" s="1480"/>
      <c r="F10" s="1480"/>
    </row>
    <row r="11" spans="1:6" s="1359" customFormat="1" ht="17.25" customHeight="1" x14ac:dyDescent="0.15">
      <c r="C11" s="1481" t="s">
        <v>2041</v>
      </c>
      <c r="D11" s="1481"/>
      <c r="E11" s="1481"/>
      <c r="F11" s="1481"/>
    </row>
    <row r="12" spans="1:6" s="1359" customFormat="1" ht="17.25" customHeight="1" x14ac:dyDescent="0.15">
      <c r="C12" s="1481"/>
      <c r="D12" s="1481"/>
      <c r="E12" s="1481"/>
      <c r="F12" s="1481"/>
    </row>
    <row r="13" spans="1:6" s="1359" customFormat="1" ht="14.25" customHeight="1" x14ac:dyDescent="0.15">
      <c r="D13" s="1363"/>
      <c r="E13" s="1363"/>
    </row>
    <row r="14" spans="1:6" s="1359" customFormat="1" ht="17.25" customHeight="1" x14ac:dyDescent="0.15">
      <c r="B14" s="1480" t="s">
        <v>2042</v>
      </c>
      <c r="C14" s="1480"/>
      <c r="D14" s="1480"/>
      <c r="E14" s="1480"/>
      <c r="F14" s="1480"/>
    </row>
    <row r="15" spans="1:6" s="1359" customFormat="1" ht="17.25" customHeight="1" x14ac:dyDescent="0.15">
      <c r="C15" s="1481" t="s">
        <v>2043</v>
      </c>
      <c r="D15" s="1481"/>
      <c r="E15" s="1481"/>
      <c r="F15" s="1481"/>
    </row>
    <row r="16" spans="1:6" s="1359" customFormat="1" ht="17.25" customHeight="1" x14ac:dyDescent="0.15">
      <c r="C16" s="1481"/>
      <c r="D16" s="1481"/>
      <c r="E16" s="1481"/>
      <c r="F16" s="1481"/>
    </row>
    <row r="17" spans="1:6" s="1359" customFormat="1" ht="13.5" customHeight="1" x14ac:dyDescent="0.15">
      <c r="D17" s="1364"/>
      <c r="E17" s="1364"/>
    </row>
    <row r="18" spans="1:6" s="1359" customFormat="1" ht="17.25" customHeight="1" x14ac:dyDescent="0.15">
      <c r="B18" s="1480" t="s">
        <v>2044</v>
      </c>
      <c r="C18" s="1480"/>
      <c r="D18" s="1482"/>
    </row>
    <row r="19" spans="1:6" s="1365" customFormat="1" ht="17.25" customHeight="1" x14ac:dyDescent="0.15">
      <c r="C19" s="1483" t="s">
        <v>2045</v>
      </c>
      <c r="D19" s="1483"/>
      <c r="E19" s="1483"/>
      <c r="F19" s="1483"/>
    </row>
    <row r="20" spans="1:6" s="1365" customFormat="1" ht="17.25" customHeight="1" x14ac:dyDescent="0.15">
      <c r="C20" s="1483"/>
      <c r="D20" s="1483"/>
      <c r="E20" s="1483"/>
      <c r="F20" s="1483"/>
    </row>
    <row r="21" spans="1:6" s="1365" customFormat="1" ht="17.25" customHeight="1" x14ac:dyDescent="0.15"/>
    <row r="22" spans="1:6" s="1365" customFormat="1" ht="17.25" customHeight="1" x14ac:dyDescent="0.15">
      <c r="A22" s="1484" t="s">
        <v>2046</v>
      </c>
      <c r="B22" s="1484"/>
      <c r="C22" s="1484"/>
      <c r="D22" s="1484"/>
    </row>
    <row r="23" spans="1:6" s="1365" customFormat="1" ht="17.25" customHeight="1" x14ac:dyDescent="0.15">
      <c r="B23" s="1485" t="s">
        <v>2047</v>
      </c>
      <c r="C23" s="1485"/>
      <c r="D23" s="1485"/>
      <c r="E23" s="1485"/>
      <c r="F23" s="1485"/>
    </row>
    <row r="24" spans="1:6" s="1365" customFormat="1" ht="17.25" customHeight="1" x14ac:dyDescent="0.15"/>
    <row r="25" spans="1:6" s="1365" customFormat="1" ht="17.25" customHeight="1" x14ac:dyDescent="0.15"/>
    <row r="26" spans="1:6" s="1365" customFormat="1" ht="17.25" customHeight="1" x14ac:dyDescent="0.15"/>
    <row r="27" spans="1:6" s="1365" customFormat="1" ht="17.25" customHeight="1" x14ac:dyDescent="0.15"/>
    <row r="28" spans="1:6" s="1365" customFormat="1" ht="17.25" customHeight="1" x14ac:dyDescent="0.15"/>
    <row r="29" spans="1:6" s="1365" customFormat="1" ht="17.25" customHeight="1" x14ac:dyDescent="0.15"/>
    <row r="30" spans="1:6" s="1365" customFormat="1" ht="17.25" customHeight="1" x14ac:dyDescent="0.15"/>
    <row r="31" spans="1:6" s="1365" customFormat="1" ht="17.25" customHeight="1" x14ac:dyDescent="0.15">
      <c r="F31" s="1366"/>
    </row>
    <row r="32" spans="1:6" s="1365" customFormat="1" ht="17.25" customHeight="1" x14ac:dyDescent="0.15"/>
    <row r="33" spans="2:6" s="1365" customFormat="1" ht="17.25" customHeight="1" x14ac:dyDescent="0.15"/>
    <row r="34" spans="2:6" s="1365" customFormat="1" ht="17.25" customHeight="1" x14ac:dyDescent="0.15"/>
    <row r="35" spans="2:6" s="1365" customFormat="1" ht="17.25" customHeight="1" x14ac:dyDescent="0.15"/>
    <row r="36" spans="2:6" s="1365" customFormat="1" ht="17.25" customHeight="1" x14ac:dyDescent="0.15"/>
    <row r="37" spans="2:6" s="1365" customFormat="1" ht="17.25" customHeight="1" x14ac:dyDescent="0.15"/>
    <row r="38" spans="2:6" s="1365" customFormat="1" ht="17.25" customHeight="1" x14ac:dyDescent="0.15"/>
    <row r="39" spans="2:6" s="1365" customFormat="1" ht="17.25" customHeight="1" x14ac:dyDescent="0.15">
      <c r="B39" s="1486" t="s">
        <v>2048</v>
      </c>
      <c r="C39" s="1486"/>
      <c r="D39" s="1486"/>
      <c r="E39" s="1486"/>
      <c r="F39" s="1486"/>
    </row>
    <row r="40" spans="2:6" s="1365" customFormat="1" ht="17.25" customHeight="1" x14ac:dyDescent="0.15">
      <c r="C40" s="1479" t="s">
        <v>2049</v>
      </c>
      <c r="D40" s="1479"/>
      <c r="E40" s="1479"/>
      <c r="F40" s="1479"/>
    </row>
    <row r="41" spans="2:6" s="1365" customFormat="1" ht="17.25" customHeight="1" x14ac:dyDescent="0.15">
      <c r="C41" s="1479"/>
      <c r="D41" s="1479"/>
      <c r="E41" s="1479"/>
      <c r="F41" s="1479"/>
    </row>
    <row r="42" spans="2:6" s="1365" customFormat="1" ht="14.25" customHeight="1" x14ac:dyDescent="0.15"/>
    <row r="43" spans="2:6" s="1365" customFormat="1" ht="17.25" customHeight="1" x14ac:dyDescent="0.15">
      <c r="B43" s="1486" t="s">
        <v>2050</v>
      </c>
      <c r="C43" s="1486"/>
      <c r="D43" s="1486"/>
      <c r="E43" s="1486"/>
      <c r="F43" s="1486"/>
    </row>
    <row r="44" spans="2:6" s="1365" customFormat="1" ht="17.25" customHeight="1" x14ac:dyDescent="0.15">
      <c r="B44" s="1367"/>
      <c r="C44" s="1479" t="s">
        <v>2051</v>
      </c>
      <c r="D44" s="1479"/>
      <c r="E44" s="1479"/>
      <c r="F44" s="1479"/>
    </row>
    <row r="45" spans="2:6" s="1365" customFormat="1" ht="17.25" customHeight="1" x14ac:dyDescent="0.15">
      <c r="B45" s="1367"/>
      <c r="C45" s="1368"/>
    </row>
    <row r="46" spans="2:6" s="1365" customFormat="1" ht="17.25" customHeight="1" x14ac:dyDescent="0.15">
      <c r="B46" s="1484" t="s">
        <v>2052</v>
      </c>
      <c r="C46" s="1484"/>
      <c r="D46" s="1484"/>
      <c r="E46" s="1484"/>
      <c r="F46" s="1484"/>
    </row>
    <row r="47" spans="2:6" s="1365" customFormat="1" ht="17.25" customHeight="1" x14ac:dyDescent="0.15"/>
    <row r="48" spans="2:6" s="1365" customFormat="1" ht="17.25" customHeight="1" x14ac:dyDescent="0.15">
      <c r="C48" s="1482" t="s">
        <v>2053</v>
      </c>
      <c r="D48" s="1482"/>
      <c r="E48" s="1482"/>
      <c r="F48" s="1482"/>
    </row>
    <row r="49" spans="2:6" s="1365" customFormat="1" ht="17.25" customHeight="1" x14ac:dyDescent="0.15">
      <c r="C49" s="1359"/>
    </row>
    <row r="50" spans="2:6" s="1365" customFormat="1" ht="17.25" customHeight="1" x14ac:dyDescent="0.15">
      <c r="C50" s="1482" t="s">
        <v>2054</v>
      </c>
      <c r="D50" s="1482"/>
      <c r="E50" s="1482"/>
      <c r="F50" s="1482"/>
    </row>
    <row r="51" spans="2:6" s="1365" customFormat="1" ht="17.25" customHeight="1" x14ac:dyDescent="0.15">
      <c r="C51" s="1487" t="s">
        <v>2055</v>
      </c>
      <c r="D51" s="1487"/>
      <c r="E51" s="1487"/>
      <c r="F51" s="1487"/>
    </row>
    <row r="52" spans="2:6" s="1365" customFormat="1" ht="17.25" customHeight="1" x14ac:dyDescent="0.15">
      <c r="C52" s="1369"/>
      <c r="D52" s="1479" t="s">
        <v>2056</v>
      </c>
      <c r="E52" s="1479"/>
      <c r="F52" s="1479"/>
    </row>
    <row r="53" spans="2:6" s="1365" customFormat="1" ht="17.25" customHeight="1" x14ac:dyDescent="0.15">
      <c r="C53" s="1369"/>
      <c r="D53" s="1479" t="s">
        <v>2057</v>
      </c>
      <c r="E53" s="1479"/>
      <c r="F53" s="1479"/>
    </row>
    <row r="54" spans="2:6" s="1365" customFormat="1" ht="17.25" customHeight="1" x14ac:dyDescent="0.15">
      <c r="C54" s="1369"/>
      <c r="D54" s="1479" t="s">
        <v>2058</v>
      </c>
      <c r="E54" s="1479"/>
      <c r="F54" s="1479"/>
    </row>
    <row r="55" spans="2:6" s="1365" customFormat="1" ht="17.25" customHeight="1" x14ac:dyDescent="0.15">
      <c r="C55" s="1369"/>
      <c r="D55" s="1479" t="s">
        <v>2059</v>
      </c>
      <c r="E55" s="1479"/>
      <c r="F55" s="1479"/>
    </row>
    <row r="56" spans="2:6" s="1365" customFormat="1" ht="17.25" customHeight="1" x14ac:dyDescent="0.15">
      <c r="C56" s="1369"/>
      <c r="D56" s="1479" t="s">
        <v>2060</v>
      </c>
      <c r="E56" s="1479"/>
      <c r="F56" s="1479"/>
    </row>
    <row r="57" spans="2:6" s="1365" customFormat="1" ht="17.25" customHeight="1" x14ac:dyDescent="0.15">
      <c r="C57" s="1370"/>
      <c r="D57" s="1371"/>
      <c r="E57" s="1371"/>
    </row>
    <row r="58" spans="2:6" s="1365" customFormat="1" ht="17.25" customHeight="1" x14ac:dyDescent="0.15">
      <c r="B58" s="1484" t="s">
        <v>2061</v>
      </c>
      <c r="C58" s="1484"/>
      <c r="D58" s="1484"/>
      <c r="E58" s="1484"/>
      <c r="F58" s="1484"/>
    </row>
    <row r="59" spans="2:6" s="1365" customFormat="1" ht="34.5" customHeight="1" x14ac:dyDescent="0.15">
      <c r="C59" s="1372"/>
      <c r="D59" s="1488" t="s">
        <v>2062</v>
      </c>
      <c r="E59" s="1488"/>
      <c r="F59" s="1488"/>
    </row>
    <row r="60" spans="2:6" s="1365" customFormat="1" ht="17.25" customHeight="1" x14ac:dyDescent="0.15">
      <c r="C60" s="1371"/>
      <c r="D60" s="1371" t="s">
        <v>2063</v>
      </c>
      <c r="E60" s="1373" t="s">
        <v>2064</v>
      </c>
      <c r="F60" s="1371" t="s">
        <v>2065</v>
      </c>
    </row>
    <row r="61" spans="2:6" s="1365" customFormat="1" ht="17.25" customHeight="1" x14ac:dyDescent="0.15">
      <c r="C61" s="1371"/>
      <c r="D61" s="1371"/>
      <c r="E61" s="1371"/>
    </row>
    <row r="62" spans="2:6" s="1365" customFormat="1" ht="17.25" customHeight="1" x14ac:dyDescent="0.15">
      <c r="C62" s="1482" t="s">
        <v>2066</v>
      </c>
      <c r="D62" s="1482"/>
      <c r="E62" s="1482"/>
      <c r="F62" s="1482"/>
    </row>
    <row r="63" spans="2:6" s="1365" customFormat="1" ht="35.25" customHeight="1" x14ac:dyDescent="0.15">
      <c r="C63" s="1374" t="s">
        <v>2067</v>
      </c>
      <c r="D63" s="1489" t="s">
        <v>2068</v>
      </c>
      <c r="E63" s="1489"/>
      <c r="F63" s="1489"/>
    </row>
    <row r="64" spans="2:6" s="1365" customFormat="1" ht="17.25" customHeight="1" x14ac:dyDescent="0.15">
      <c r="C64" s="1370" t="s">
        <v>2069</v>
      </c>
      <c r="D64" s="1482" t="s">
        <v>2070</v>
      </c>
      <c r="E64" s="1482"/>
      <c r="F64" s="1482"/>
    </row>
    <row r="65" spans="3:6" s="1365" customFormat="1" ht="17.25" customHeight="1" x14ac:dyDescent="0.15">
      <c r="C65" s="1375"/>
      <c r="D65" s="1372" t="s">
        <v>2071</v>
      </c>
      <c r="E65" s="1372"/>
    </row>
    <row r="66" spans="3:6" s="1365" customFormat="1" ht="17.25" customHeight="1" x14ac:dyDescent="0.15">
      <c r="C66" s="1370"/>
      <c r="D66" s="1490" t="s">
        <v>2072</v>
      </c>
      <c r="E66" s="1490"/>
      <c r="F66" s="1490"/>
    </row>
    <row r="67" spans="3:6" s="1365" customFormat="1" ht="17.25" customHeight="1" x14ac:dyDescent="0.15">
      <c r="C67" s="1370"/>
      <c r="D67" s="1479" t="s">
        <v>2073</v>
      </c>
      <c r="E67" s="1479"/>
      <c r="F67" s="1479"/>
    </row>
    <row r="68" spans="3:6" s="1365" customFormat="1" ht="17.25" customHeight="1" x14ac:dyDescent="0.15">
      <c r="C68" s="1370"/>
      <c r="D68" s="1479" t="s">
        <v>2074</v>
      </c>
      <c r="E68" s="1479"/>
      <c r="F68" s="1479"/>
    </row>
    <row r="69" spans="3:6" s="1365" customFormat="1" ht="17.25" customHeight="1" x14ac:dyDescent="0.15">
      <c r="C69" s="1370"/>
      <c r="D69" s="1371"/>
      <c r="E69" s="1371"/>
    </row>
    <row r="70" spans="3:6" s="1365" customFormat="1" ht="17.25" customHeight="1" x14ac:dyDescent="0.15">
      <c r="C70" s="1482" t="s">
        <v>2075</v>
      </c>
      <c r="D70" s="1482"/>
      <c r="E70" s="1482"/>
      <c r="F70" s="1482"/>
    </row>
    <row r="71" spans="3:6" s="1365" customFormat="1" ht="17.25" customHeight="1" x14ac:dyDescent="0.15">
      <c r="C71" s="1376"/>
      <c r="D71" s="1376" t="s">
        <v>2076</v>
      </c>
      <c r="E71" s="1359"/>
    </row>
    <row r="72" spans="3:6" s="1365" customFormat="1" ht="17.25" customHeight="1" x14ac:dyDescent="0.15">
      <c r="C72" s="1370" t="s">
        <v>2069</v>
      </c>
      <c r="D72" s="1359" t="s">
        <v>2077</v>
      </c>
      <c r="E72" s="1359"/>
    </row>
    <row r="73" spans="3:6" s="1365" customFormat="1" ht="17.25" customHeight="1" x14ac:dyDescent="0.15">
      <c r="C73" s="1375"/>
      <c r="D73" s="1372" t="s">
        <v>2071</v>
      </c>
      <c r="E73" s="1372"/>
    </row>
    <row r="74" spans="3:6" s="1365" customFormat="1" ht="17.25" customHeight="1" x14ac:dyDescent="0.15">
      <c r="C74" s="1370"/>
      <c r="D74" s="1479" t="s">
        <v>2073</v>
      </c>
      <c r="E74" s="1479"/>
      <c r="F74" s="1479"/>
    </row>
    <row r="75" spans="3:6" s="1365" customFormat="1" ht="17.25" customHeight="1" x14ac:dyDescent="0.15">
      <c r="C75" s="1370"/>
      <c r="D75" s="1479" t="s">
        <v>2074</v>
      </c>
      <c r="E75" s="1479"/>
      <c r="F75" s="1479"/>
    </row>
    <row r="76" spans="3:6" s="1365" customFormat="1" ht="17.25" customHeight="1" x14ac:dyDescent="0.15">
      <c r="C76" s="1375"/>
      <c r="D76" s="1479"/>
      <c r="E76" s="1479"/>
      <c r="F76" s="1479"/>
    </row>
    <row r="77" spans="3:6" s="1365" customFormat="1" ht="17.25" customHeight="1" x14ac:dyDescent="0.15">
      <c r="C77" s="1359" t="s">
        <v>2078</v>
      </c>
      <c r="D77" s="1484" t="s">
        <v>2079</v>
      </c>
      <c r="E77" s="1484"/>
      <c r="F77" s="1484"/>
    </row>
    <row r="78" spans="3:6" s="1365" customFormat="1" ht="37.5" customHeight="1" x14ac:dyDescent="0.15">
      <c r="C78" s="1374" t="s">
        <v>2080</v>
      </c>
      <c r="D78" s="1489" t="s">
        <v>2081</v>
      </c>
      <c r="E78" s="1489"/>
      <c r="F78" s="1489"/>
    </row>
    <row r="79" spans="3:6" s="1365" customFormat="1" ht="17.25" customHeight="1" x14ac:dyDescent="0.15">
      <c r="C79" s="1370" t="s">
        <v>2069</v>
      </c>
      <c r="D79" s="1482" t="s">
        <v>2082</v>
      </c>
      <c r="E79" s="1482"/>
      <c r="F79" s="1482"/>
    </row>
    <row r="80" spans="3:6" s="1365" customFormat="1" ht="3" customHeight="1" x14ac:dyDescent="0.15">
      <c r="C80" s="1370"/>
      <c r="D80" s="1359"/>
      <c r="E80" s="1359"/>
    </row>
    <row r="81" spans="3:6" s="1365" customFormat="1" ht="17.25" customHeight="1" x14ac:dyDescent="0.15">
      <c r="C81" s="1370"/>
      <c r="D81" s="1491" t="s">
        <v>2083</v>
      </c>
      <c r="E81" s="1491"/>
      <c r="F81" s="1491"/>
    </row>
    <row r="82" spans="3:6" s="1365" customFormat="1" ht="17.25" customHeight="1" x14ac:dyDescent="0.15">
      <c r="C82" s="1374"/>
      <c r="D82" s="1491"/>
      <c r="E82" s="1491"/>
      <c r="F82" s="1491"/>
    </row>
    <row r="83" spans="3:6" s="1365" customFormat="1" ht="17.25" customHeight="1" x14ac:dyDescent="0.15">
      <c r="C83" s="1374"/>
      <c r="D83" s="1371"/>
      <c r="E83" s="1371"/>
    </row>
    <row r="84" spans="3:6" s="1365" customFormat="1" ht="17.25" customHeight="1" x14ac:dyDescent="0.15">
      <c r="C84" s="1370" t="s">
        <v>2084</v>
      </c>
      <c r="D84" s="1482" t="s">
        <v>2085</v>
      </c>
      <c r="E84" s="1482"/>
      <c r="F84" s="1482"/>
    </row>
    <row r="85" spans="3:6" s="1365" customFormat="1" ht="3" customHeight="1" x14ac:dyDescent="0.15">
      <c r="C85" s="1370"/>
      <c r="D85" s="1359"/>
      <c r="E85" s="1359"/>
    </row>
    <row r="86" spans="3:6" s="1365" customFormat="1" ht="17.25" customHeight="1" x14ac:dyDescent="0.15">
      <c r="C86" s="1374"/>
      <c r="D86" s="1491" t="s">
        <v>2086</v>
      </c>
      <c r="E86" s="1491"/>
      <c r="F86" s="1491"/>
    </row>
    <row r="87" spans="3:6" s="1365" customFormat="1" ht="17.25" customHeight="1" x14ac:dyDescent="0.15">
      <c r="C87" s="1374"/>
      <c r="D87" s="1491"/>
      <c r="E87" s="1491"/>
      <c r="F87" s="1491"/>
    </row>
    <row r="88" spans="3:6" s="1365" customFormat="1" ht="17.25" customHeight="1" x14ac:dyDescent="0.15">
      <c r="C88" s="1374"/>
      <c r="D88" s="1491"/>
      <c r="E88" s="1491"/>
      <c r="F88" s="1491"/>
    </row>
    <row r="89" spans="3:6" s="1365" customFormat="1" ht="17.25" customHeight="1" x14ac:dyDescent="0.15">
      <c r="C89" s="1374"/>
      <c r="D89" s="1491"/>
      <c r="E89" s="1491"/>
      <c r="F89" s="1491"/>
    </row>
    <row r="90" spans="3:6" s="1365" customFormat="1" ht="24.75" customHeight="1" x14ac:dyDescent="0.15">
      <c r="C90" s="1374"/>
      <c r="D90" s="1491"/>
      <c r="E90" s="1491"/>
      <c r="F90" s="1491"/>
    </row>
    <row r="91" spans="3:6" s="1365" customFormat="1" ht="17.25" customHeight="1" x14ac:dyDescent="0.15">
      <c r="C91" s="1374"/>
      <c r="D91" s="1479" t="s">
        <v>2087</v>
      </c>
      <c r="E91" s="1479"/>
      <c r="F91" s="1479"/>
    </row>
    <row r="92" spans="3:6" s="1365" customFormat="1" ht="17.25" customHeight="1" x14ac:dyDescent="0.15">
      <c r="C92" s="1374"/>
      <c r="D92" s="1479" t="s">
        <v>2088</v>
      </c>
      <c r="E92" s="1479"/>
      <c r="F92" s="1479"/>
    </row>
    <row r="93" spans="3:6" s="1365" customFormat="1" ht="17.25" customHeight="1" x14ac:dyDescent="0.15">
      <c r="C93" s="1374"/>
      <c r="D93" s="1479" t="s">
        <v>2089</v>
      </c>
      <c r="E93" s="1479"/>
      <c r="F93" s="1479"/>
    </row>
    <row r="94" spans="3:6" s="1365" customFormat="1" ht="17.25" customHeight="1" x14ac:dyDescent="0.15">
      <c r="C94" s="1374"/>
      <c r="D94" s="1479" t="s">
        <v>2090</v>
      </c>
      <c r="E94" s="1479"/>
      <c r="F94" s="1479"/>
    </row>
    <row r="95" spans="3:6" s="1365" customFormat="1" ht="17.25" customHeight="1" x14ac:dyDescent="0.15">
      <c r="C95" s="1374"/>
      <c r="D95" s="1479" t="s">
        <v>2091</v>
      </c>
      <c r="E95" s="1479"/>
      <c r="F95" s="1479"/>
    </row>
    <row r="96" spans="3:6" s="1365" customFormat="1" ht="17.25" customHeight="1" x14ac:dyDescent="0.15">
      <c r="C96" s="1374"/>
      <c r="D96" s="1479" t="s">
        <v>2092</v>
      </c>
      <c r="E96" s="1479"/>
      <c r="F96" s="1479"/>
    </row>
    <row r="97" spans="3:6" s="1365" customFormat="1" ht="17.25" customHeight="1" x14ac:dyDescent="0.15">
      <c r="C97" s="1374"/>
      <c r="D97" s="1479" t="s">
        <v>2093</v>
      </c>
      <c r="E97" s="1479"/>
      <c r="F97" s="1479"/>
    </row>
    <row r="98" spans="3:6" s="1365" customFormat="1" ht="17.25" customHeight="1" x14ac:dyDescent="0.15">
      <c r="C98" s="1374"/>
      <c r="D98" s="1479" t="s">
        <v>2094</v>
      </c>
      <c r="E98" s="1479"/>
      <c r="F98" s="1479"/>
    </row>
    <row r="99" spans="3:6" s="1365" customFormat="1" ht="17.25" customHeight="1" x14ac:dyDescent="0.15">
      <c r="C99" s="1374"/>
      <c r="D99" s="1479" t="s">
        <v>2095</v>
      </c>
      <c r="E99" s="1479"/>
      <c r="F99" s="1479"/>
    </row>
    <row r="100" spans="3:6" s="1365" customFormat="1" ht="17.25" customHeight="1" x14ac:dyDescent="0.15">
      <c r="C100" s="1374"/>
      <c r="D100" s="1479" t="s">
        <v>2096</v>
      </c>
      <c r="E100" s="1479"/>
      <c r="F100" s="1479"/>
    </row>
    <row r="101" spans="3:6" s="1365" customFormat="1" ht="17.25" customHeight="1" x14ac:dyDescent="0.15">
      <c r="C101" s="1374"/>
      <c r="D101" s="1479" t="s">
        <v>2097</v>
      </c>
      <c r="E101" s="1479"/>
      <c r="F101" s="1479"/>
    </row>
    <row r="102" spans="3:6" s="1365" customFormat="1" ht="17.25" customHeight="1" x14ac:dyDescent="0.15">
      <c r="C102" s="1374"/>
      <c r="D102" s="1371"/>
      <c r="E102" s="1371"/>
    </row>
    <row r="103" spans="3:6" s="1365" customFormat="1" ht="17.25" customHeight="1" x14ac:dyDescent="0.15">
      <c r="C103" s="1370" t="s">
        <v>2098</v>
      </c>
      <c r="D103" s="1482" t="s">
        <v>2099</v>
      </c>
      <c r="E103" s="1482"/>
      <c r="F103" s="1482"/>
    </row>
    <row r="104" spans="3:6" s="1365" customFormat="1" ht="17.25" customHeight="1" x14ac:dyDescent="0.15">
      <c r="C104" s="1370"/>
      <c r="D104" s="1490" t="s">
        <v>2100</v>
      </c>
      <c r="E104" s="1490"/>
      <c r="F104" s="1490"/>
    </row>
    <row r="105" spans="3:6" s="1365" customFormat="1" ht="17.25" customHeight="1" x14ac:dyDescent="0.15">
      <c r="C105" s="1370"/>
      <c r="D105" s="1479" t="s">
        <v>2101</v>
      </c>
      <c r="E105" s="1479"/>
      <c r="F105" s="1479"/>
    </row>
    <row r="106" spans="3:6" s="1365" customFormat="1" ht="17.25" customHeight="1" x14ac:dyDescent="0.15">
      <c r="C106" s="1370"/>
      <c r="D106" s="1491" t="s">
        <v>2102</v>
      </c>
      <c r="E106" s="1491"/>
      <c r="F106" s="1491"/>
    </row>
    <row r="107" spans="3:6" s="1365" customFormat="1" ht="17.25" customHeight="1" x14ac:dyDescent="0.15">
      <c r="C107" s="1370"/>
      <c r="D107" s="1491"/>
      <c r="E107" s="1491"/>
      <c r="F107" s="1491"/>
    </row>
    <row r="108" spans="3:6" s="1365" customFormat="1" ht="17.25" customHeight="1" x14ac:dyDescent="0.15">
      <c r="C108" s="1370"/>
      <c r="D108" s="1491" t="s">
        <v>2103</v>
      </c>
      <c r="E108" s="1491"/>
      <c r="F108" s="1491"/>
    </row>
    <row r="109" spans="3:6" s="1365" customFormat="1" ht="17.25" customHeight="1" x14ac:dyDescent="0.15">
      <c r="C109" s="1370"/>
      <c r="D109" s="1479" t="s">
        <v>2104</v>
      </c>
      <c r="E109" s="1479"/>
      <c r="F109" s="1479"/>
    </row>
    <row r="110" spans="3:6" s="1365" customFormat="1" ht="17.25" customHeight="1" x14ac:dyDescent="0.15">
      <c r="C110" s="1359"/>
      <c r="D110" s="1491" t="s">
        <v>2105</v>
      </c>
      <c r="E110" s="1491"/>
      <c r="F110" s="1491"/>
    </row>
    <row r="111" spans="3:6" s="1365" customFormat="1" ht="17.25" customHeight="1" x14ac:dyDescent="0.15">
      <c r="C111" s="1359"/>
      <c r="D111" s="1491"/>
      <c r="E111" s="1491"/>
      <c r="F111" s="1491"/>
    </row>
    <row r="112" spans="3:6" s="1365" customFormat="1" ht="17.25" customHeight="1" x14ac:dyDescent="0.15">
      <c r="C112" s="1359"/>
      <c r="D112" s="1479" t="s">
        <v>2106</v>
      </c>
      <c r="E112" s="1479"/>
      <c r="F112" s="1479"/>
    </row>
    <row r="113" spans="1:6" s="1365" customFormat="1" ht="17.25" customHeight="1" x14ac:dyDescent="0.15">
      <c r="C113" s="1359"/>
      <c r="D113" s="1491" t="s">
        <v>2107</v>
      </c>
      <c r="E113" s="1491"/>
      <c r="F113" s="1491"/>
    </row>
    <row r="114" spans="1:6" s="1365" customFormat="1" ht="17.25" customHeight="1" x14ac:dyDescent="0.15">
      <c r="C114" s="1359"/>
      <c r="D114" s="1491"/>
      <c r="E114" s="1491"/>
      <c r="F114" s="1491"/>
    </row>
    <row r="115" spans="1:6" s="1365" customFormat="1" ht="17.25" customHeight="1" x14ac:dyDescent="0.15">
      <c r="A115" s="1371"/>
      <c r="B115" s="1371"/>
      <c r="C115" s="1372"/>
      <c r="D115" s="1377"/>
      <c r="E115" s="1377"/>
      <c r="F115" s="1377"/>
    </row>
    <row r="116" spans="1:6" s="1365" customFormat="1" ht="17.25" customHeight="1" x14ac:dyDescent="0.15">
      <c r="A116" s="1484" t="s">
        <v>2108</v>
      </c>
      <c r="B116" s="1484"/>
      <c r="C116" s="1484"/>
      <c r="D116" s="1484"/>
      <c r="E116" s="1484"/>
      <c r="F116" s="1484"/>
    </row>
    <row r="117" spans="1:6" s="1365" customFormat="1" ht="17.25" customHeight="1" x14ac:dyDescent="0.15"/>
    <row r="118" spans="1:6" s="1365" customFormat="1" ht="17.25" customHeight="1" x14ac:dyDescent="0.15">
      <c r="B118" s="1370"/>
      <c r="C118" s="1370"/>
      <c r="D118" s="1479" t="s">
        <v>2109</v>
      </c>
      <c r="E118" s="1479"/>
      <c r="F118" s="1479"/>
    </row>
    <row r="119" spans="1:6" s="1365" customFormat="1" ht="17.25" customHeight="1" x14ac:dyDescent="0.15">
      <c r="D119" s="1479"/>
      <c r="E119" s="1479"/>
      <c r="F119" s="1479"/>
    </row>
    <row r="120" spans="1:6" s="1365" customFormat="1" ht="17.25" customHeight="1" x14ac:dyDescent="0.15">
      <c r="C120" s="1370"/>
      <c r="D120" s="1479" t="s">
        <v>2110</v>
      </c>
      <c r="E120" s="1479"/>
      <c r="F120" s="1479"/>
    </row>
    <row r="121" spans="1:6" s="1365" customFormat="1" ht="17.25" customHeight="1" x14ac:dyDescent="0.15">
      <c r="B121" s="1370"/>
      <c r="C121" s="1370"/>
      <c r="D121" s="1479" t="s">
        <v>2111</v>
      </c>
      <c r="E121" s="1479"/>
      <c r="F121" s="1479"/>
    </row>
    <row r="122" spans="1:6" s="1365" customFormat="1" ht="17.25" customHeight="1" x14ac:dyDescent="0.15">
      <c r="B122" s="1370"/>
      <c r="C122" s="1370"/>
      <c r="D122" s="1479" t="s">
        <v>2112</v>
      </c>
      <c r="E122" s="1479"/>
      <c r="F122" s="1479"/>
    </row>
    <row r="123" spans="1:6" s="1359" customFormat="1" ht="17.25" customHeight="1" x14ac:dyDescent="0.15">
      <c r="B123" s="1370"/>
      <c r="C123" s="1370"/>
      <c r="D123" s="1479" t="s">
        <v>2113</v>
      </c>
      <c r="E123" s="1479"/>
      <c r="F123" s="1479"/>
    </row>
    <row r="124" spans="1:6" s="1359" customFormat="1" ht="17.25" customHeight="1" x14ac:dyDescent="0.15">
      <c r="B124" s="1370"/>
      <c r="C124" s="1370"/>
      <c r="D124" s="1479" t="s">
        <v>2114</v>
      </c>
      <c r="E124" s="1479"/>
      <c r="F124" s="1479"/>
    </row>
    <row r="125" spans="1:6" s="1359" customFormat="1" ht="17.25" customHeight="1" x14ac:dyDescent="0.15">
      <c r="B125" s="1370"/>
      <c r="C125" s="1370"/>
      <c r="D125" s="1479" t="s">
        <v>2115</v>
      </c>
      <c r="E125" s="1479"/>
      <c r="F125" s="1479"/>
    </row>
    <row r="126" spans="1:6" s="1359" customFormat="1" ht="17.25" customHeight="1" x14ac:dyDescent="0.15">
      <c r="B126" s="1370"/>
      <c r="C126" s="1370"/>
      <c r="D126" s="1371"/>
      <c r="E126" s="1371"/>
      <c r="F126" s="1371"/>
    </row>
    <row r="127" spans="1:6" ht="17.25" customHeight="1" x14ac:dyDescent="0.15">
      <c r="A127" s="1359" t="s">
        <v>2116</v>
      </c>
      <c r="D127" s="1362"/>
      <c r="E127" s="1362"/>
    </row>
    <row r="128" spans="1:6" ht="17.25" customHeight="1" x14ac:dyDescent="0.15">
      <c r="C128" s="1492" t="s">
        <v>2117</v>
      </c>
      <c r="D128" s="1492"/>
      <c r="E128" s="1492"/>
      <c r="F128" s="1492"/>
    </row>
    <row r="129" spans="1:6" ht="17.25" customHeight="1" x14ac:dyDescent="0.15">
      <c r="D129" s="1363" t="s">
        <v>2118</v>
      </c>
      <c r="E129" s="1363"/>
    </row>
    <row r="130" spans="1:6" ht="17.25" customHeight="1" x14ac:dyDescent="0.15">
      <c r="A130" s="1482" t="s">
        <v>2119</v>
      </c>
      <c r="B130" s="1482"/>
      <c r="C130" s="1482"/>
      <c r="D130" s="1482"/>
      <c r="E130" s="1359"/>
    </row>
    <row r="131" spans="1:6" ht="17.25" customHeight="1" x14ac:dyDescent="0.15">
      <c r="C131" s="1492" t="s">
        <v>2120</v>
      </c>
      <c r="D131" s="1492"/>
      <c r="E131" s="1492"/>
      <c r="F131" s="1492"/>
    </row>
    <row r="132" spans="1:6" ht="17.25" customHeight="1" x14ac:dyDescent="0.15">
      <c r="D132" s="1363"/>
      <c r="E132" s="1363"/>
    </row>
    <row r="133" spans="1:6" ht="17.25" customHeight="1" x14ac:dyDescent="0.15">
      <c r="A133" s="1359" t="s">
        <v>2121</v>
      </c>
      <c r="D133" s="1363"/>
      <c r="E133" s="1363"/>
    </row>
    <row r="134" spans="1:6" ht="17.25" customHeight="1" x14ac:dyDescent="0.15">
      <c r="C134" s="1372" t="s">
        <v>2122</v>
      </c>
      <c r="D134" s="1363"/>
      <c r="E134" s="1363"/>
    </row>
    <row r="135" spans="1:6" ht="17.25" customHeight="1" x14ac:dyDescent="0.15">
      <c r="D135" s="1363"/>
      <c r="E135" s="1363"/>
    </row>
    <row r="136" spans="1:6" ht="17.25" customHeight="1" x14ac:dyDescent="0.15">
      <c r="D136" s="1363"/>
      <c r="E136" s="1363"/>
    </row>
  </sheetData>
  <mergeCells count="72">
    <mergeCell ref="C131:F131"/>
    <mergeCell ref="D113:F114"/>
    <mergeCell ref="A116:F116"/>
    <mergeCell ref="D118:F119"/>
    <mergeCell ref="D120:F120"/>
    <mergeCell ref="D121:F121"/>
    <mergeCell ref="D122:F122"/>
    <mergeCell ref="D123:F123"/>
    <mergeCell ref="D124:F124"/>
    <mergeCell ref="D125:F125"/>
    <mergeCell ref="C128:F128"/>
    <mergeCell ref="A130:D130"/>
    <mergeCell ref="D112:F112"/>
    <mergeCell ref="D98:F98"/>
    <mergeCell ref="D99:F99"/>
    <mergeCell ref="D100:F100"/>
    <mergeCell ref="D101:F101"/>
    <mergeCell ref="D103:F103"/>
    <mergeCell ref="D104:F104"/>
    <mergeCell ref="D105:F105"/>
    <mergeCell ref="D106:F107"/>
    <mergeCell ref="D108:F108"/>
    <mergeCell ref="D109:F109"/>
    <mergeCell ref="D110:F111"/>
    <mergeCell ref="D97:F97"/>
    <mergeCell ref="D78:F78"/>
    <mergeCell ref="D79:F79"/>
    <mergeCell ref="D81:F82"/>
    <mergeCell ref="D84:F84"/>
    <mergeCell ref="D86:F90"/>
    <mergeCell ref="D91:F91"/>
    <mergeCell ref="D92:F92"/>
    <mergeCell ref="D93:F93"/>
    <mergeCell ref="D94:F94"/>
    <mergeCell ref="D95:F95"/>
    <mergeCell ref="D96:F96"/>
    <mergeCell ref="D77:F77"/>
    <mergeCell ref="D59:F59"/>
    <mergeCell ref="C62:F62"/>
    <mergeCell ref="D63:F63"/>
    <mergeCell ref="D64:F64"/>
    <mergeCell ref="D66:F66"/>
    <mergeCell ref="D67:F67"/>
    <mergeCell ref="D68:F68"/>
    <mergeCell ref="C70:F70"/>
    <mergeCell ref="D74:F74"/>
    <mergeCell ref="D75:F75"/>
    <mergeCell ref="D76:F76"/>
    <mergeCell ref="B58:F58"/>
    <mergeCell ref="B43:F43"/>
    <mergeCell ref="C44:F44"/>
    <mergeCell ref="B46:F46"/>
    <mergeCell ref="C48:F48"/>
    <mergeCell ref="C50:F50"/>
    <mergeCell ref="C51:F51"/>
    <mergeCell ref="D52:F52"/>
    <mergeCell ref="D53:F53"/>
    <mergeCell ref="D54:F54"/>
    <mergeCell ref="D55:F55"/>
    <mergeCell ref="D56:F56"/>
    <mergeCell ref="C40:F41"/>
    <mergeCell ref="B6:F6"/>
    <mergeCell ref="C7:F8"/>
    <mergeCell ref="B10:F10"/>
    <mergeCell ref="C11:F12"/>
    <mergeCell ref="B14:F14"/>
    <mergeCell ref="C15:F16"/>
    <mergeCell ref="B18:D18"/>
    <mergeCell ref="C19:F20"/>
    <mergeCell ref="A22:D22"/>
    <mergeCell ref="B23:F23"/>
    <mergeCell ref="B39:F39"/>
  </mergeCells>
  <phoneticPr fontId="42"/>
  <hyperlinks>
    <hyperlink ref="E60" r:id="rId1" xr:uid="{40A8C4DD-6F63-4A32-A0C7-8DE2C4D7293E}"/>
  </hyperlinks>
  <printOptions horizontalCentered="1"/>
  <pageMargins left="0.39370078740157483" right="0.39370078740157483" top="0.70866141732283472" bottom="0.39370078740157483" header="0" footer="0"/>
  <pageSetup paperSize="9" scale="81" firstPageNumber="3" orientation="landscape" useFirstPageNumber="1" r:id="rId2"/>
  <headerFooter alignWithMargins="0"/>
  <rowBreaks count="3" manualBreakCount="3">
    <brk id="38" max="4" man="1"/>
    <brk id="75" max="5" man="1"/>
    <brk id="114" max="5"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I58"/>
  <sheetViews>
    <sheetView showGridLines="0" zoomScaleSheetLayoutView="90" workbookViewId="0">
      <selection activeCell="G15" sqref="G15"/>
    </sheetView>
  </sheetViews>
  <sheetFormatPr defaultColWidth="9" defaultRowHeight="13.5" x14ac:dyDescent="0.15"/>
  <cols>
    <col min="1" max="1" width="9" style="780" customWidth="1"/>
    <col min="2" max="16384" width="9" style="780"/>
  </cols>
  <sheetData>
    <row r="1" spans="1:9" x14ac:dyDescent="0.15">
      <c r="A1" s="778"/>
      <c r="B1" s="779"/>
      <c r="C1" s="779"/>
      <c r="D1" s="779"/>
      <c r="E1" s="779"/>
      <c r="F1" s="779"/>
      <c r="G1" s="779"/>
      <c r="H1" s="779"/>
    </row>
    <row r="2" spans="1:9" x14ac:dyDescent="0.15">
      <c r="A2" s="778"/>
      <c r="B2" s="779"/>
      <c r="C2" s="779"/>
      <c r="D2" s="779"/>
      <c r="E2" s="779"/>
      <c r="F2" s="779"/>
      <c r="G2" s="779"/>
      <c r="H2" s="779"/>
    </row>
    <row r="3" spans="1:9" x14ac:dyDescent="0.15">
      <c r="A3" s="778"/>
      <c r="B3" s="779"/>
      <c r="C3" s="779"/>
      <c r="D3" s="1495"/>
      <c r="E3" s="1495"/>
      <c r="F3" s="779"/>
      <c r="G3" s="779"/>
      <c r="H3" s="779"/>
    </row>
    <row r="4" spans="1:9" x14ac:dyDescent="0.15">
      <c r="A4" s="778"/>
      <c r="B4" s="779"/>
      <c r="C4" s="779"/>
      <c r="D4" s="1495"/>
      <c r="E4" s="1495"/>
      <c r="F4" s="779"/>
      <c r="G4" s="779"/>
      <c r="H4" s="779"/>
    </row>
    <row r="5" spans="1:9" x14ac:dyDescent="0.15">
      <c r="A5" s="778"/>
      <c r="B5" s="779"/>
      <c r="C5" s="779"/>
      <c r="D5" s="779"/>
      <c r="E5" s="779"/>
      <c r="F5" s="779"/>
      <c r="G5" s="779"/>
      <c r="H5" s="779"/>
    </row>
    <row r="6" spans="1:9" x14ac:dyDescent="0.15">
      <c r="A6" s="778"/>
      <c r="B6" s="779"/>
      <c r="C6" s="779"/>
      <c r="D6" s="779"/>
      <c r="E6" s="779"/>
      <c r="F6" s="779"/>
      <c r="G6" s="779"/>
      <c r="H6" s="779"/>
    </row>
    <row r="7" spans="1:9" x14ac:dyDescent="0.15">
      <c r="A7" s="778"/>
      <c r="B7" s="779"/>
      <c r="C7" s="779"/>
      <c r="D7" s="779"/>
      <c r="E7" s="779"/>
      <c r="F7" s="779"/>
      <c r="G7" s="779"/>
      <c r="H7" s="779"/>
    </row>
    <row r="8" spans="1:9" x14ac:dyDescent="0.15">
      <c r="A8" s="778"/>
      <c r="B8" s="779"/>
      <c r="C8" s="779"/>
      <c r="D8" s="779"/>
      <c r="E8" s="779"/>
      <c r="F8" s="779"/>
      <c r="G8" s="779"/>
      <c r="H8" s="779"/>
    </row>
    <row r="9" spans="1:9" ht="18.75" x14ac:dyDescent="0.15">
      <c r="A9" s="1496" t="s">
        <v>1979</v>
      </c>
      <c r="B9" s="1496"/>
      <c r="C9" s="1496"/>
      <c r="D9" s="1496"/>
      <c r="E9" s="1496"/>
      <c r="F9" s="1496"/>
      <c r="G9" s="1496"/>
      <c r="H9" s="1496"/>
      <c r="I9" s="1496"/>
    </row>
    <row r="10" spans="1:9" x14ac:dyDescent="0.15">
      <c r="A10" s="781"/>
      <c r="B10" s="779"/>
      <c r="C10" s="779"/>
      <c r="D10" s="779"/>
      <c r="E10" s="779"/>
      <c r="F10" s="779"/>
      <c r="G10" s="779"/>
      <c r="H10" s="779"/>
    </row>
    <row r="11" spans="1:9" ht="17.25" x14ac:dyDescent="0.15">
      <c r="A11" s="1497"/>
      <c r="B11" s="1497"/>
      <c r="C11" s="1497"/>
      <c r="D11" s="1497"/>
      <c r="E11" s="1497"/>
      <c r="F11" s="1497"/>
      <c r="G11" s="1497"/>
      <c r="H11" s="1497"/>
      <c r="I11" s="1497"/>
    </row>
    <row r="12" spans="1:9" x14ac:dyDescent="0.15">
      <c r="A12" s="781"/>
      <c r="B12" s="779"/>
      <c r="C12" s="779"/>
      <c r="D12" s="779"/>
      <c r="E12" s="779"/>
      <c r="F12" s="779"/>
      <c r="G12" s="779"/>
      <c r="H12" s="779"/>
    </row>
    <row r="13" spans="1:9" x14ac:dyDescent="0.15">
      <c r="A13" s="1498"/>
      <c r="B13" s="1498"/>
      <c r="C13" s="1498"/>
      <c r="D13" s="1498"/>
      <c r="E13" s="1498"/>
      <c r="F13" s="1498"/>
      <c r="G13" s="1498"/>
      <c r="H13" s="1498"/>
    </row>
    <row r="14" spans="1:9" x14ac:dyDescent="0.15">
      <c r="A14" s="781"/>
      <c r="B14" s="779"/>
      <c r="C14" s="779"/>
      <c r="D14" s="779"/>
      <c r="E14" s="779"/>
      <c r="F14" s="779"/>
      <c r="G14" s="779"/>
      <c r="H14" s="779"/>
    </row>
    <row r="15" spans="1:9" x14ac:dyDescent="0.15">
      <c r="A15" s="781"/>
      <c r="B15" s="779"/>
      <c r="C15" s="779"/>
      <c r="D15" s="779"/>
      <c r="E15" s="779"/>
      <c r="F15" s="779"/>
      <c r="G15" s="779"/>
      <c r="H15" s="779"/>
    </row>
    <row r="16" spans="1:9" x14ac:dyDescent="0.15">
      <c r="A16" s="782"/>
      <c r="B16" s="782"/>
      <c r="C16" s="779"/>
      <c r="D16" s="779"/>
      <c r="E16" s="779"/>
      <c r="F16" s="779"/>
      <c r="G16" s="779"/>
      <c r="H16" s="779"/>
    </row>
    <row r="17" spans="1:8" x14ac:dyDescent="0.15">
      <c r="A17" s="781"/>
      <c r="B17" s="779"/>
      <c r="C17" s="779"/>
      <c r="D17" s="779"/>
      <c r="E17" s="779"/>
      <c r="F17" s="779"/>
      <c r="G17" s="779"/>
      <c r="H17" s="779"/>
    </row>
    <row r="18" spans="1:8" ht="14.25" x14ac:dyDescent="0.15">
      <c r="A18" s="1499" t="s">
        <v>6</v>
      </c>
      <c r="B18" s="1499"/>
      <c r="C18" s="1494"/>
      <c r="D18" s="1494"/>
      <c r="E18" s="1494"/>
      <c r="F18" s="1494"/>
      <c r="G18" s="1494"/>
      <c r="H18" s="1494"/>
    </row>
    <row r="19" spans="1:8" ht="14.25" x14ac:dyDescent="0.15">
      <c r="A19" s="1188"/>
      <c r="B19" s="1188"/>
      <c r="C19" s="783"/>
      <c r="D19" s="783"/>
      <c r="E19" s="783"/>
      <c r="F19" s="783"/>
      <c r="G19" s="783"/>
      <c r="H19" s="783"/>
    </row>
    <row r="20" spans="1:8" ht="14.25" x14ac:dyDescent="0.15">
      <c r="A20" s="1188"/>
      <c r="B20" s="1188"/>
      <c r="C20" s="783"/>
      <c r="D20" s="783"/>
      <c r="E20" s="783"/>
      <c r="F20" s="783"/>
      <c r="G20" s="783"/>
      <c r="H20" s="783"/>
    </row>
    <row r="21" spans="1:8" ht="14.25" x14ac:dyDescent="0.15">
      <c r="A21" s="1188"/>
      <c r="B21" s="1188"/>
      <c r="C21" s="783"/>
      <c r="D21" s="783"/>
      <c r="E21" s="783"/>
      <c r="F21" s="783"/>
      <c r="G21" s="783"/>
      <c r="H21" s="783"/>
    </row>
    <row r="22" spans="1:8" ht="14.25" customHeight="1" x14ac:dyDescent="0.15">
      <c r="A22" s="1499" t="s">
        <v>18</v>
      </c>
      <c r="B22" s="1499"/>
      <c r="C22" s="1494"/>
      <c r="D22" s="1494"/>
      <c r="E22" s="1494"/>
      <c r="F22" s="1494"/>
      <c r="G22" s="1494"/>
      <c r="H22" s="1494"/>
    </row>
    <row r="23" spans="1:8" ht="14.25" customHeight="1" x14ac:dyDescent="0.15">
      <c r="A23" s="1188"/>
      <c r="B23" s="1188"/>
      <c r="C23" s="783"/>
      <c r="D23" s="783"/>
      <c r="E23" s="783"/>
      <c r="F23" s="783"/>
      <c r="G23" s="783"/>
      <c r="H23" s="783"/>
    </row>
    <row r="24" spans="1:8" x14ac:dyDescent="0.15">
      <c r="A24" s="781"/>
      <c r="B24" s="779"/>
      <c r="C24" s="779"/>
      <c r="D24" s="779"/>
      <c r="E24" s="779"/>
      <c r="F24" s="779"/>
      <c r="G24" s="779"/>
      <c r="H24" s="779"/>
    </row>
    <row r="25" spans="1:8" x14ac:dyDescent="0.15">
      <c r="A25" s="781"/>
      <c r="B25" s="779"/>
      <c r="C25" s="779"/>
      <c r="D25" s="779"/>
      <c r="E25" s="779"/>
      <c r="F25" s="779"/>
      <c r="G25" s="779"/>
      <c r="H25" s="779"/>
    </row>
    <row r="26" spans="1:8" ht="14.25" x14ac:dyDescent="0.15">
      <c r="A26" s="1499" t="s">
        <v>20</v>
      </c>
      <c r="B26" s="1499"/>
      <c r="C26" s="1494"/>
      <c r="D26" s="1494"/>
      <c r="E26" s="1494"/>
      <c r="F26" s="1494"/>
      <c r="G26" s="1494"/>
      <c r="H26" s="1494"/>
    </row>
    <row r="27" spans="1:8" ht="14.25" x14ac:dyDescent="0.15">
      <c r="A27" s="784"/>
      <c r="B27" s="784"/>
      <c r="C27" s="779"/>
      <c r="D27" s="779"/>
      <c r="E27" s="779"/>
      <c r="F27" s="779"/>
      <c r="G27" s="779"/>
      <c r="H27" s="779"/>
    </row>
    <row r="28" spans="1:8" x14ac:dyDescent="0.15">
      <c r="A28" s="781"/>
      <c r="B28" s="779"/>
      <c r="C28" s="779"/>
      <c r="D28" s="779"/>
      <c r="E28" s="779"/>
      <c r="F28" s="779"/>
      <c r="G28" s="779"/>
      <c r="H28" s="779"/>
    </row>
    <row r="29" spans="1:8" x14ac:dyDescent="0.15">
      <c r="A29" s="781"/>
      <c r="B29" s="779"/>
      <c r="C29" s="779"/>
      <c r="D29" s="779"/>
      <c r="E29" s="779"/>
      <c r="F29" s="779"/>
      <c r="G29" s="779"/>
      <c r="H29" s="779"/>
    </row>
    <row r="30" spans="1:8" x14ac:dyDescent="0.15">
      <c r="A30" s="781"/>
      <c r="B30" s="779"/>
      <c r="C30" s="779"/>
      <c r="D30" s="779"/>
      <c r="E30" s="779"/>
      <c r="F30" s="779"/>
      <c r="G30" s="779"/>
      <c r="H30" s="779"/>
    </row>
    <row r="31" spans="1:8" ht="14.25" x14ac:dyDescent="0.15">
      <c r="A31" s="1499" t="s">
        <v>29</v>
      </c>
      <c r="B31" s="1499"/>
      <c r="C31" s="779"/>
      <c r="D31" s="779"/>
      <c r="E31" s="779"/>
      <c r="F31" s="779"/>
      <c r="G31" s="779"/>
      <c r="H31" s="779"/>
    </row>
    <row r="32" spans="1:8" x14ac:dyDescent="0.15">
      <c r="A32" s="781"/>
      <c r="B32" s="779"/>
      <c r="C32" s="779"/>
      <c r="D32" s="785"/>
      <c r="E32" s="779"/>
      <c r="F32" s="779"/>
      <c r="G32" s="779"/>
      <c r="H32" s="779"/>
    </row>
    <row r="33" spans="1:8" x14ac:dyDescent="0.15">
      <c r="A33" s="781"/>
      <c r="B33" s="779"/>
      <c r="C33" s="779"/>
      <c r="D33" s="779"/>
      <c r="E33" s="779"/>
      <c r="F33" s="779"/>
      <c r="G33" s="779"/>
      <c r="H33" s="779"/>
    </row>
    <row r="34" spans="1:8" x14ac:dyDescent="0.15">
      <c r="A34" s="781"/>
      <c r="B34" s="1493" t="s">
        <v>12</v>
      </c>
      <c r="C34" s="1493"/>
      <c r="D34" s="1493"/>
      <c r="E34" s="1494"/>
      <c r="F34" s="1494"/>
      <c r="G34" s="1494"/>
      <c r="H34" s="1494"/>
    </row>
    <row r="35" spans="1:8" x14ac:dyDescent="0.15">
      <c r="A35" s="781"/>
      <c r="B35" s="779"/>
      <c r="C35" s="779"/>
      <c r="D35" s="779"/>
      <c r="E35" s="779"/>
      <c r="F35" s="779"/>
      <c r="G35" s="779"/>
      <c r="H35" s="779"/>
    </row>
    <row r="36" spans="1:8" x14ac:dyDescent="0.15">
      <c r="A36" s="781"/>
      <c r="B36" s="779"/>
      <c r="C36" s="779"/>
      <c r="D36" s="779"/>
      <c r="E36" s="779"/>
      <c r="F36" s="779"/>
      <c r="G36" s="779"/>
      <c r="H36" s="779"/>
    </row>
    <row r="37" spans="1:8" x14ac:dyDescent="0.15">
      <c r="A37" s="781"/>
      <c r="B37" s="779"/>
      <c r="C37" s="779"/>
      <c r="D37" s="779"/>
      <c r="E37" s="779"/>
      <c r="F37" s="779"/>
      <c r="G37" s="779"/>
      <c r="H37" s="779"/>
    </row>
    <row r="38" spans="1:8" x14ac:dyDescent="0.15">
      <c r="A38" s="779"/>
      <c r="B38" s="1493" t="s">
        <v>3</v>
      </c>
      <c r="C38" s="1493"/>
      <c r="D38" s="1493"/>
      <c r="E38" s="1494"/>
      <c r="F38" s="1494"/>
      <c r="G38" s="1494"/>
      <c r="H38" s="1494"/>
    </row>
    <row r="39" spans="1:8" x14ac:dyDescent="0.15">
      <c r="A39" s="781"/>
      <c r="B39" s="779"/>
      <c r="C39" s="779"/>
      <c r="D39" s="779"/>
      <c r="E39" s="779"/>
      <c r="F39" s="779"/>
      <c r="G39" s="779"/>
      <c r="H39" s="779"/>
    </row>
    <row r="40" spans="1:8" x14ac:dyDescent="0.15">
      <c r="A40" s="781"/>
      <c r="B40" s="779"/>
      <c r="C40" s="779"/>
      <c r="D40" s="779"/>
      <c r="E40" s="779"/>
      <c r="F40" s="779"/>
      <c r="G40" s="779"/>
      <c r="H40" s="779"/>
    </row>
    <row r="41" spans="1:8" x14ac:dyDescent="0.15">
      <c r="A41" s="781"/>
      <c r="B41" s="779"/>
      <c r="C41" s="779"/>
      <c r="D41" s="779"/>
      <c r="E41" s="779"/>
      <c r="F41" s="779"/>
      <c r="G41" s="779"/>
      <c r="H41" s="779"/>
    </row>
    <row r="42" spans="1:8" x14ac:dyDescent="0.15">
      <c r="A42" s="779"/>
      <c r="B42" s="1493" t="s">
        <v>36</v>
      </c>
      <c r="C42" s="1493"/>
      <c r="D42" s="1493"/>
      <c r="E42" s="1494"/>
      <c r="F42" s="1494"/>
      <c r="G42" s="1494"/>
      <c r="H42" s="1494"/>
    </row>
    <row r="43" spans="1:8" x14ac:dyDescent="0.15">
      <c r="A43" s="781"/>
      <c r="B43" s="779"/>
      <c r="C43" s="779"/>
      <c r="D43" s="779"/>
      <c r="E43" s="779"/>
      <c r="F43" s="779"/>
      <c r="G43" s="779"/>
      <c r="H43" s="779"/>
    </row>
    <row r="44" spans="1:8" x14ac:dyDescent="0.15">
      <c r="A44" s="781"/>
      <c r="B44" s="779"/>
      <c r="C44" s="779"/>
      <c r="D44" s="779"/>
      <c r="E44" s="779"/>
      <c r="F44" s="779"/>
      <c r="G44" s="779"/>
      <c r="H44" s="779"/>
    </row>
    <row r="45" spans="1:8" x14ac:dyDescent="0.15">
      <c r="A45" s="781"/>
      <c r="B45" s="779"/>
      <c r="C45" s="779"/>
      <c r="D45" s="779"/>
      <c r="E45" s="779"/>
      <c r="F45" s="779"/>
      <c r="G45" s="779"/>
      <c r="H45" s="779"/>
    </row>
    <row r="46" spans="1:8" x14ac:dyDescent="0.15">
      <c r="A46" s="781"/>
      <c r="B46" s="779"/>
      <c r="C46" s="779"/>
      <c r="D46" s="779"/>
      <c r="E46" s="1494"/>
      <c r="F46" s="1494"/>
      <c r="G46" s="1494"/>
      <c r="H46" s="1494"/>
    </row>
    <row r="47" spans="1:8" x14ac:dyDescent="0.15">
      <c r="A47" s="781"/>
      <c r="B47" s="779"/>
      <c r="C47" s="779"/>
      <c r="D47" s="779"/>
      <c r="E47" s="779"/>
      <c r="F47" s="779"/>
      <c r="G47" s="779"/>
      <c r="H47" s="779"/>
    </row>
    <row r="48" spans="1:8" x14ac:dyDescent="0.15">
      <c r="A48" s="781"/>
      <c r="B48" s="779"/>
      <c r="C48" s="779"/>
      <c r="D48" s="779"/>
      <c r="E48" s="779"/>
      <c r="F48" s="779"/>
      <c r="G48" s="779"/>
      <c r="H48" s="779"/>
    </row>
    <row r="49" spans="1:8" x14ac:dyDescent="0.15">
      <c r="A49" s="781"/>
      <c r="B49" s="779"/>
      <c r="C49" s="779"/>
      <c r="D49" s="779"/>
      <c r="E49" s="779"/>
      <c r="F49" s="779"/>
      <c r="G49" s="779"/>
      <c r="H49" s="779"/>
    </row>
    <row r="50" spans="1:8" x14ac:dyDescent="0.15">
      <c r="A50" s="781"/>
      <c r="B50" s="779"/>
      <c r="C50" s="779"/>
      <c r="D50" s="779"/>
      <c r="E50" s="1494"/>
      <c r="F50" s="1494"/>
      <c r="G50" s="1494"/>
      <c r="H50" s="1494"/>
    </row>
    <row r="51" spans="1:8" x14ac:dyDescent="0.15">
      <c r="A51" s="781"/>
      <c r="B51" s="779"/>
      <c r="C51" s="779"/>
      <c r="D51" s="779"/>
      <c r="E51" s="779"/>
      <c r="F51" s="779"/>
      <c r="G51" s="779"/>
      <c r="H51" s="779"/>
    </row>
    <row r="52" spans="1:8" x14ac:dyDescent="0.15">
      <c r="A52" s="781"/>
      <c r="B52" s="779"/>
      <c r="C52" s="779"/>
      <c r="D52" s="779"/>
      <c r="E52" s="779"/>
      <c r="F52" s="779"/>
      <c r="G52" s="779"/>
      <c r="H52" s="779"/>
    </row>
    <row r="53" spans="1:8" ht="14.25" x14ac:dyDescent="0.15">
      <c r="A53" s="786"/>
      <c r="B53" s="786"/>
      <c r="C53" s="786"/>
      <c r="D53" s="786"/>
      <c r="E53" s="779"/>
      <c r="F53" s="779"/>
      <c r="G53" s="779"/>
      <c r="H53" s="779"/>
    </row>
    <row r="54" spans="1:8" x14ac:dyDescent="0.15">
      <c r="A54" s="781"/>
      <c r="B54" s="779"/>
      <c r="C54" s="779"/>
      <c r="D54" s="779"/>
      <c r="E54" s="1494"/>
      <c r="F54" s="1494"/>
      <c r="G54" s="1494"/>
      <c r="H54" s="1494"/>
    </row>
    <row r="55" spans="1:8" ht="14.25" x14ac:dyDescent="0.15">
      <c r="A55" s="786"/>
      <c r="B55" s="786"/>
      <c r="C55" s="786"/>
      <c r="D55" s="786"/>
      <c r="E55" s="779"/>
      <c r="F55" s="779"/>
      <c r="G55" s="779"/>
      <c r="H55" s="779"/>
    </row>
    <row r="56" spans="1:8" x14ac:dyDescent="0.15">
      <c r="A56" s="781"/>
      <c r="B56" s="779"/>
      <c r="C56" s="779"/>
      <c r="D56" s="779"/>
      <c r="E56" s="779"/>
      <c r="F56" s="779"/>
      <c r="G56" s="779"/>
      <c r="H56" s="779"/>
    </row>
    <row r="57" spans="1:8" x14ac:dyDescent="0.15">
      <c r="E57" s="779"/>
      <c r="F57" s="779"/>
      <c r="G57" s="779"/>
      <c r="H57" s="779"/>
    </row>
    <row r="58" spans="1:8" x14ac:dyDescent="0.15">
      <c r="E58" s="1494"/>
      <c r="F58" s="1494"/>
      <c r="G58" s="1494"/>
      <c r="H58" s="1494"/>
    </row>
  </sheetData>
  <mergeCells count="21">
    <mergeCell ref="E54:H54"/>
    <mergeCell ref="E58:H58"/>
    <mergeCell ref="B38:D38"/>
    <mergeCell ref="E38:H38"/>
    <mergeCell ref="B42:D42"/>
    <mergeCell ref="E42:H42"/>
    <mergeCell ref="E46:H46"/>
    <mergeCell ref="E50:H50"/>
    <mergeCell ref="B34:D34"/>
    <mergeCell ref="E34:H34"/>
    <mergeCell ref="D3:E4"/>
    <mergeCell ref="A9:I9"/>
    <mergeCell ref="A11:I11"/>
    <mergeCell ref="A13:H13"/>
    <mergeCell ref="A18:B18"/>
    <mergeCell ref="C18:H18"/>
    <mergeCell ref="A22:B22"/>
    <mergeCell ref="C22:H22"/>
    <mergeCell ref="A26:B26"/>
    <mergeCell ref="C26:H26"/>
    <mergeCell ref="A31:B31"/>
  </mergeCells>
  <phoneticPr fontId="4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45"/>
  <sheetViews>
    <sheetView view="pageBreakPreview" topLeftCell="A20" zoomScaleNormal="100" workbookViewId="0">
      <selection activeCell="N42" sqref="N42"/>
    </sheetView>
  </sheetViews>
  <sheetFormatPr defaultColWidth="9" defaultRowHeight="13.5" x14ac:dyDescent="0.15"/>
  <cols>
    <col min="1" max="2" width="0.625" style="787" customWidth="1"/>
    <col min="3" max="3" width="1.25" style="787" customWidth="1"/>
    <col min="4" max="4" width="11.125" style="787" customWidth="1"/>
    <col min="5" max="5" width="0.625" style="787" customWidth="1"/>
    <col min="6" max="6" width="1.75" style="787" customWidth="1"/>
    <col min="7" max="7" width="64.25" style="788" customWidth="1"/>
    <col min="8" max="8" width="1.375" style="787" customWidth="1"/>
    <col min="9" max="11" width="2.125" style="789" customWidth="1"/>
    <col min="12" max="16384" width="9" style="831"/>
  </cols>
  <sheetData>
    <row r="1" spans="1:23" s="15" customFormat="1" ht="15.95" customHeight="1" x14ac:dyDescent="0.15">
      <c r="A1" s="12"/>
      <c r="B1" s="12"/>
      <c r="C1" s="60" t="s">
        <v>45</v>
      </c>
      <c r="D1" s="12"/>
      <c r="E1" s="12"/>
      <c r="F1" s="12"/>
      <c r="G1" s="13"/>
      <c r="H1" s="12"/>
      <c r="I1" s="14"/>
      <c r="J1" s="14"/>
      <c r="K1" s="14"/>
      <c r="L1" s="12"/>
      <c r="M1" s="12"/>
      <c r="N1" s="12"/>
      <c r="O1" s="658"/>
      <c r="P1" s="12"/>
    </row>
    <row r="2" spans="1:23" s="15" customFormat="1" ht="15.95" customHeight="1" thickBot="1" x14ac:dyDescent="0.2">
      <c r="A2" s="12"/>
      <c r="B2" s="20"/>
      <c r="C2" s="20"/>
      <c r="D2" s="812" t="s">
        <v>35</v>
      </c>
      <c r="E2" s="19"/>
      <c r="F2" s="1227"/>
      <c r="G2" s="1227"/>
      <c r="H2" s="19"/>
      <c r="I2" s="253"/>
      <c r="J2" s="253"/>
      <c r="K2" s="253"/>
      <c r="L2" s="12"/>
      <c r="M2" s="12"/>
      <c r="N2" s="12"/>
      <c r="O2" s="658"/>
      <c r="P2" s="12"/>
    </row>
    <row r="3" spans="1:23" s="15" customFormat="1" ht="15.95" customHeight="1" x14ac:dyDescent="0.15">
      <c r="A3" s="1202"/>
      <c r="B3" s="1500" t="s">
        <v>52</v>
      </c>
      <c r="C3" s="1501"/>
      <c r="D3" s="1501"/>
      <c r="E3" s="1502"/>
      <c r="F3" s="1189"/>
      <c r="G3" s="1506" t="s">
        <v>55</v>
      </c>
      <c r="H3" s="225"/>
      <c r="I3" s="1508" t="s">
        <v>28</v>
      </c>
      <c r="J3" s="1509"/>
      <c r="K3" s="1510"/>
      <c r="L3" s="68"/>
      <c r="M3" s="349"/>
      <c r="O3" s="354"/>
    </row>
    <row r="4" spans="1:23" s="15" customFormat="1" ht="15.95" customHeight="1" x14ac:dyDescent="0.15">
      <c r="A4" s="1202"/>
      <c r="B4" s="1503"/>
      <c r="C4" s="1504"/>
      <c r="D4" s="1504"/>
      <c r="E4" s="1505"/>
      <c r="F4" s="1190"/>
      <c r="G4" s="1507"/>
      <c r="H4" s="226"/>
      <c r="I4" s="238" t="s">
        <v>60</v>
      </c>
      <c r="J4" s="238" t="s">
        <v>62</v>
      </c>
      <c r="K4" s="327" t="s">
        <v>71</v>
      </c>
      <c r="L4" s="68"/>
      <c r="M4" s="349"/>
      <c r="O4" s="354"/>
    </row>
    <row r="5" spans="1:23" s="15" customFormat="1" ht="20.100000000000001" customHeight="1" x14ac:dyDescent="0.15">
      <c r="A5" s="12"/>
      <c r="B5" s="21"/>
      <c r="C5" s="16"/>
      <c r="D5" s="1511" t="s">
        <v>77</v>
      </c>
      <c r="E5" s="107"/>
      <c r="F5" s="131"/>
      <c r="G5" s="164" t="s">
        <v>81</v>
      </c>
      <c r="H5" s="227"/>
      <c r="I5" s="813"/>
      <c r="J5" s="814"/>
      <c r="K5" s="1216"/>
      <c r="L5" s="12"/>
      <c r="M5" s="12"/>
      <c r="N5" s="12"/>
      <c r="O5" s="658"/>
      <c r="P5" s="12"/>
      <c r="W5" s="15" t="s">
        <v>88</v>
      </c>
    </row>
    <row r="6" spans="1:23" s="15" customFormat="1" ht="20.100000000000001" customHeight="1" x14ac:dyDescent="0.15">
      <c r="A6" s="12"/>
      <c r="B6" s="21"/>
      <c r="C6" s="16"/>
      <c r="D6" s="1512"/>
      <c r="E6" s="107"/>
      <c r="F6" s="132"/>
      <c r="G6" s="165" t="s">
        <v>90</v>
      </c>
      <c r="H6" s="228"/>
      <c r="I6" s="815"/>
      <c r="J6" s="816"/>
      <c r="K6" s="328"/>
      <c r="L6" s="12"/>
      <c r="M6" s="12"/>
      <c r="N6" s="12"/>
      <c r="O6" s="658"/>
      <c r="P6" s="12"/>
    </row>
    <row r="7" spans="1:23" s="15" customFormat="1" ht="20.100000000000001" customHeight="1" x14ac:dyDescent="0.15">
      <c r="A7" s="12"/>
      <c r="B7" s="21"/>
      <c r="C7" s="16"/>
      <c r="D7" s="1512"/>
      <c r="E7" s="107"/>
      <c r="F7" s="132"/>
      <c r="G7" s="165" t="s">
        <v>59</v>
      </c>
      <c r="H7" s="228"/>
      <c r="I7" s="239"/>
      <c r="J7" s="310"/>
      <c r="K7" s="328"/>
      <c r="L7" s="12"/>
      <c r="M7" s="12"/>
      <c r="N7" s="12"/>
      <c r="O7" s="658"/>
      <c r="P7" s="12"/>
    </row>
    <row r="8" spans="1:23" s="15" customFormat="1" ht="20.100000000000001" customHeight="1" x14ac:dyDescent="0.15">
      <c r="A8" s="12"/>
      <c r="B8" s="21"/>
      <c r="C8" s="16"/>
      <c r="D8" s="1512"/>
      <c r="E8" s="107"/>
      <c r="F8" s="132"/>
      <c r="G8" s="165" t="s">
        <v>98</v>
      </c>
      <c r="H8" s="228"/>
      <c r="I8" s="239"/>
      <c r="J8" s="310"/>
      <c r="K8" s="328"/>
      <c r="L8" s="12"/>
      <c r="M8" s="12"/>
      <c r="N8" s="12"/>
      <c r="O8" s="658"/>
      <c r="P8" s="12"/>
    </row>
    <row r="9" spans="1:23" s="15" customFormat="1" ht="20.100000000000001" customHeight="1" x14ac:dyDescent="0.15">
      <c r="A9" s="12"/>
      <c r="B9" s="21"/>
      <c r="C9" s="16"/>
      <c r="D9" s="1512"/>
      <c r="E9" s="107"/>
      <c r="F9" s="132"/>
      <c r="G9" s="165" t="s">
        <v>96</v>
      </c>
      <c r="H9" s="228"/>
      <c r="I9" s="239"/>
      <c r="J9" s="310"/>
      <c r="K9" s="328"/>
      <c r="L9" s="12"/>
      <c r="M9" s="12"/>
      <c r="N9" s="12"/>
      <c r="O9" s="658"/>
      <c r="P9" s="12"/>
    </row>
    <row r="10" spans="1:23" s="15" customFormat="1" ht="20.100000000000001" customHeight="1" x14ac:dyDescent="0.15">
      <c r="A10" s="12"/>
      <c r="B10" s="21"/>
      <c r="C10" s="16"/>
      <c r="D10" s="1512"/>
      <c r="E10" s="107"/>
      <c r="F10" s="132"/>
      <c r="G10" s="166" t="s">
        <v>110</v>
      </c>
      <c r="H10" s="228"/>
      <c r="I10" s="815"/>
      <c r="J10" s="816"/>
      <c r="K10" s="328"/>
      <c r="L10" s="12"/>
      <c r="M10" s="12"/>
      <c r="N10" s="12"/>
      <c r="O10" s="658"/>
      <c r="P10" s="12"/>
    </row>
    <row r="11" spans="1:23" s="15" customFormat="1" ht="20.100000000000001" customHeight="1" x14ac:dyDescent="0.15">
      <c r="A11" s="12"/>
      <c r="B11" s="21"/>
      <c r="C11" s="16"/>
      <c r="D11" s="1512"/>
      <c r="E11" s="107"/>
      <c r="F11" s="133"/>
      <c r="G11" s="817" t="s">
        <v>1928</v>
      </c>
      <c r="H11" s="228"/>
      <c r="I11" s="240"/>
      <c r="J11" s="312"/>
      <c r="K11" s="328"/>
      <c r="L11" s="12"/>
      <c r="M11" s="12"/>
      <c r="N11" s="12"/>
      <c r="O11" s="658"/>
      <c r="P11" s="12"/>
    </row>
    <row r="12" spans="1:23" s="15" customFormat="1" ht="20.100000000000001" customHeight="1" x14ac:dyDescent="0.15">
      <c r="A12" s="12"/>
      <c r="B12" s="21"/>
      <c r="C12" s="16"/>
      <c r="D12" s="1512"/>
      <c r="E12" s="107"/>
      <c r="F12" s="133"/>
      <c r="G12" s="817" t="s">
        <v>1929</v>
      </c>
      <c r="H12" s="228"/>
      <c r="I12" s="240"/>
      <c r="J12" s="312"/>
      <c r="K12" s="328"/>
      <c r="L12" s="348"/>
      <c r="M12" s="12"/>
      <c r="N12" s="12"/>
      <c r="O12" s="355"/>
      <c r="P12" s="12"/>
    </row>
    <row r="13" spans="1:23" s="15" customFormat="1" ht="20.100000000000001" customHeight="1" x14ac:dyDescent="0.15">
      <c r="A13" s="12"/>
      <c r="B13" s="21"/>
      <c r="C13" s="16"/>
      <c r="D13" s="1512"/>
      <c r="E13" s="107"/>
      <c r="F13" s="133"/>
      <c r="G13" s="770" t="s">
        <v>1930</v>
      </c>
      <c r="H13" s="228"/>
      <c r="I13" s="240"/>
      <c r="J13" s="312"/>
      <c r="K13" s="328"/>
      <c r="L13" s="12"/>
      <c r="M13" s="12"/>
      <c r="N13" s="12"/>
      <c r="O13" s="658"/>
      <c r="P13" s="12"/>
    </row>
    <row r="14" spans="1:23" s="15" customFormat="1" ht="20.100000000000001" customHeight="1" x14ac:dyDescent="0.15">
      <c r="A14" s="12"/>
      <c r="B14" s="21"/>
      <c r="C14" s="16"/>
      <c r="D14" s="1512"/>
      <c r="E14" s="107"/>
      <c r="F14" s="133"/>
      <c r="G14" s="166" t="s">
        <v>116</v>
      </c>
      <c r="H14" s="228"/>
      <c r="I14" s="813"/>
      <c r="J14" s="814"/>
      <c r="K14" s="328"/>
      <c r="L14" s="12"/>
      <c r="M14" s="12"/>
      <c r="N14" s="12"/>
      <c r="O14" s="658"/>
      <c r="P14" s="12"/>
    </row>
    <row r="15" spans="1:23" s="15" customFormat="1" ht="20.100000000000001" customHeight="1" x14ac:dyDescent="0.15">
      <c r="A15" s="12"/>
      <c r="B15" s="21"/>
      <c r="C15" s="16"/>
      <c r="D15" s="1512"/>
      <c r="E15" s="107"/>
      <c r="F15" s="133"/>
      <c r="G15" s="817" t="s">
        <v>1931</v>
      </c>
      <c r="H15" s="228"/>
      <c r="I15" s="241"/>
      <c r="J15" s="285"/>
      <c r="K15" s="328"/>
      <c r="L15" s="12"/>
      <c r="M15" s="12"/>
      <c r="N15" s="12"/>
      <c r="O15" s="658"/>
      <c r="P15" s="12"/>
    </row>
    <row r="16" spans="1:23" s="15" customFormat="1" ht="20.100000000000001" customHeight="1" x14ac:dyDescent="0.15">
      <c r="A16" s="12"/>
      <c r="B16" s="21"/>
      <c r="C16" s="16"/>
      <c r="D16" s="1512"/>
      <c r="E16" s="107"/>
      <c r="F16" s="133"/>
      <c r="G16" s="817" t="s">
        <v>1932</v>
      </c>
      <c r="H16" s="228"/>
      <c r="I16" s="241"/>
      <c r="J16" s="285"/>
      <c r="K16" s="328"/>
      <c r="L16" s="12"/>
      <c r="M16" s="12"/>
      <c r="N16" s="12"/>
      <c r="O16" s="658"/>
      <c r="P16" s="12"/>
    </row>
    <row r="17" spans="1:16" s="15" customFormat="1" ht="20.100000000000001" customHeight="1" x14ac:dyDescent="0.15">
      <c r="A17" s="12"/>
      <c r="B17" s="21"/>
      <c r="C17" s="16"/>
      <c r="D17" s="1512"/>
      <c r="E17" s="107"/>
      <c r="F17" s="133"/>
      <c r="G17" s="817" t="s">
        <v>1933</v>
      </c>
      <c r="H17" s="228"/>
      <c r="I17" s="241"/>
      <c r="J17" s="285"/>
      <c r="K17" s="328"/>
      <c r="L17" s="12"/>
      <c r="M17" s="12"/>
      <c r="N17" s="12"/>
      <c r="O17" s="658"/>
      <c r="P17" s="12"/>
    </row>
    <row r="18" spans="1:16" s="15" customFormat="1" ht="20.100000000000001" customHeight="1" x14ac:dyDescent="0.15">
      <c r="A18" s="12"/>
      <c r="B18" s="21"/>
      <c r="C18" s="16"/>
      <c r="D18" s="1512"/>
      <c r="E18" s="107"/>
      <c r="F18" s="133"/>
      <c r="G18" s="817" t="s">
        <v>1934</v>
      </c>
      <c r="H18" s="228"/>
      <c r="I18" s="241"/>
      <c r="J18" s="285"/>
      <c r="K18" s="328"/>
      <c r="L18" s="12"/>
      <c r="M18" s="12"/>
      <c r="N18" s="12"/>
      <c r="O18" s="658"/>
      <c r="P18" s="12"/>
    </row>
    <row r="19" spans="1:16" s="15" customFormat="1" ht="20.100000000000001" customHeight="1" x14ac:dyDescent="0.15">
      <c r="A19" s="12"/>
      <c r="B19" s="21"/>
      <c r="C19" s="16"/>
      <c r="D19" s="1512"/>
      <c r="E19" s="107"/>
      <c r="F19" s="134"/>
      <c r="G19" s="818" t="s">
        <v>1935</v>
      </c>
      <c r="H19" s="229"/>
      <c r="I19" s="242"/>
      <c r="J19" s="301"/>
      <c r="K19" s="328"/>
      <c r="L19" s="12"/>
      <c r="M19" s="12"/>
      <c r="N19" s="12"/>
      <c r="O19" s="658"/>
      <c r="P19" s="12"/>
    </row>
    <row r="20" spans="1:16" s="15" customFormat="1" ht="20.100000000000001" customHeight="1" thickBot="1" x14ac:dyDescent="0.2">
      <c r="A20" s="12"/>
      <c r="B20" s="26"/>
      <c r="C20" s="23"/>
      <c r="D20" s="1513"/>
      <c r="E20" s="110"/>
      <c r="F20" s="139"/>
      <c r="G20" s="819" t="s">
        <v>1936</v>
      </c>
      <c r="H20" s="233"/>
      <c r="I20" s="252"/>
      <c r="J20" s="261"/>
      <c r="K20" s="331"/>
      <c r="L20" s="12"/>
      <c r="M20" s="12"/>
      <c r="N20" s="12"/>
      <c r="O20" s="658"/>
      <c r="P20" s="12"/>
    </row>
    <row r="21" spans="1:16" s="15" customFormat="1" ht="15.95" customHeight="1" x14ac:dyDescent="0.15">
      <c r="A21" s="12"/>
      <c r="B21" s="22"/>
      <c r="C21" s="22"/>
      <c r="D21" s="56"/>
      <c r="E21" s="56"/>
      <c r="F21" s="56"/>
      <c r="G21" s="56"/>
      <c r="H21" s="56"/>
      <c r="I21" s="243"/>
      <c r="J21" s="243"/>
      <c r="K21" s="329"/>
      <c r="L21" s="12"/>
      <c r="M21" s="12"/>
      <c r="N21" s="12"/>
      <c r="O21" s="658"/>
      <c r="P21" s="12"/>
    </row>
    <row r="22" spans="1:16" s="15" customFormat="1" ht="15.95" customHeight="1" thickBot="1" x14ac:dyDescent="0.2">
      <c r="A22" s="12"/>
      <c r="B22" s="91"/>
      <c r="C22" s="91"/>
      <c r="D22" s="820" t="s">
        <v>1980</v>
      </c>
      <c r="E22" s="1234"/>
      <c r="F22" s="1234"/>
      <c r="G22" s="1234"/>
      <c r="H22" s="1234"/>
      <c r="I22" s="821"/>
      <c r="J22" s="821"/>
      <c r="K22" s="330"/>
      <c r="L22" s="12"/>
      <c r="M22" s="12"/>
      <c r="N22" s="12"/>
      <c r="O22" s="658"/>
      <c r="P22" s="12"/>
    </row>
    <row r="23" spans="1:16" s="15" customFormat="1" ht="15.95" customHeight="1" x14ac:dyDescent="0.15">
      <c r="A23" s="1202"/>
      <c r="B23" s="1514" t="s">
        <v>52</v>
      </c>
      <c r="C23" s="1515"/>
      <c r="D23" s="1515"/>
      <c r="E23" s="1516"/>
      <c r="F23" s="1193"/>
      <c r="G23" s="1520" t="s">
        <v>55</v>
      </c>
      <c r="H23" s="822"/>
      <c r="I23" s="1525" t="s">
        <v>28</v>
      </c>
      <c r="J23" s="1526"/>
      <c r="K23" s="1527"/>
      <c r="L23" s="68"/>
      <c r="M23" s="349"/>
      <c r="O23" s="354"/>
    </row>
    <row r="24" spans="1:16" s="15" customFormat="1" ht="15.95" customHeight="1" x14ac:dyDescent="0.15">
      <c r="A24" s="1202"/>
      <c r="B24" s="1517"/>
      <c r="C24" s="1518"/>
      <c r="D24" s="1518"/>
      <c r="E24" s="1519"/>
      <c r="F24" s="1194"/>
      <c r="G24" s="1521"/>
      <c r="H24" s="823"/>
      <c r="I24" s="824" t="s">
        <v>60</v>
      </c>
      <c r="J24" s="824" t="s">
        <v>62</v>
      </c>
      <c r="K24" s="825" t="s">
        <v>71</v>
      </c>
      <c r="L24" s="68"/>
      <c r="M24" s="349"/>
      <c r="O24" s="354"/>
    </row>
    <row r="25" spans="1:16" s="15" customFormat="1" ht="20.100000000000001" customHeight="1" x14ac:dyDescent="0.15">
      <c r="A25" s="12"/>
      <c r="B25" s="365"/>
      <c r="C25" s="372"/>
      <c r="D25" s="99" t="s">
        <v>93</v>
      </c>
      <c r="E25" s="130"/>
      <c r="F25" s="99"/>
      <c r="G25" s="180" t="s">
        <v>56</v>
      </c>
      <c r="H25" s="130"/>
      <c r="I25" s="268"/>
      <c r="J25" s="279"/>
      <c r="K25" s="328"/>
      <c r="L25" s="12"/>
      <c r="M25" s="12"/>
      <c r="N25" s="12"/>
      <c r="O25" s="658"/>
      <c r="P25" s="12"/>
    </row>
    <row r="26" spans="1:16" s="15" customFormat="1" ht="20.100000000000001" customHeight="1" x14ac:dyDescent="0.15">
      <c r="A26" s="12"/>
      <c r="B26" s="365"/>
      <c r="C26" s="372"/>
      <c r="D26" s="99" t="s">
        <v>162</v>
      </c>
      <c r="E26" s="130"/>
      <c r="F26" s="99"/>
      <c r="G26" s="180" t="s">
        <v>170</v>
      </c>
      <c r="H26" s="130"/>
      <c r="I26" s="268"/>
      <c r="J26" s="279"/>
      <c r="K26" s="328"/>
      <c r="L26" s="12"/>
      <c r="M26" s="12"/>
      <c r="N26" s="12"/>
      <c r="O26" s="658"/>
      <c r="P26" s="12"/>
    </row>
    <row r="27" spans="1:16" s="15" customFormat="1" ht="20.100000000000001" customHeight="1" x14ac:dyDescent="0.15">
      <c r="A27" s="12"/>
      <c r="B27" s="39"/>
      <c r="C27" s="52"/>
      <c r="D27" s="1523" t="s">
        <v>117</v>
      </c>
      <c r="E27" s="73"/>
      <c r="F27" s="826"/>
      <c r="G27" s="191" t="s">
        <v>161</v>
      </c>
      <c r="H27" s="402"/>
      <c r="I27" s="239"/>
      <c r="J27" s="310"/>
      <c r="K27" s="328"/>
      <c r="L27" s="12"/>
      <c r="M27" s="12"/>
      <c r="N27" s="12"/>
      <c r="O27" s="658"/>
      <c r="P27" s="12"/>
    </row>
    <row r="28" spans="1:16" s="15" customFormat="1" ht="20.100000000000001" customHeight="1" x14ac:dyDescent="0.15">
      <c r="A28" s="12"/>
      <c r="B28" s="364"/>
      <c r="C28" s="371"/>
      <c r="D28" s="1528"/>
      <c r="E28" s="75"/>
      <c r="F28" s="403"/>
      <c r="G28" s="186" t="s">
        <v>74</v>
      </c>
      <c r="H28" s="652"/>
      <c r="I28" s="269"/>
      <c r="J28" s="325"/>
      <c r="K28" s="328"/>
      <c r="L28" s="12"/>
      <c r="M28" s="12"/>
      <c r="N28" s="12"/>
      <c r="O28" s="658"/>
      <c r="P28" s="12"/>
    </row>
    <row r="29" spans="1:16" s="15" customFormat="1" ht="20.100000000000001" customHeight="1" x14ac:dyDescent="0.15">
      <c r="A29" s="12"/>
      <c r="B29" s="38"/>
      <c r="C29" s="71"/>
      <c r="D29" s="1522" t="s">
        <v>68</v>
      </c>
      <c r="E29" s="124"/>
      <c r="F29" s="144"/>
      <c r="G29" s="181" t="s">
        <v>113</v>
      </c>
      <c r="H29" s="235"/>
      <c r="I29" s="264"/>
      <c r="J29" s="292"/>
      <c r="K29" s="328"/>
      <c r="L29" s="12"/>
      <c r="M29" s="12"/>
      <c r="N29" s="12"/>
      <c r="O29" s="658"/>
      <c r="P29" s="12"/>
    </row>
    <row r="30" spans="1:16" s="15" customFormat="1" ht="20.100000000000001" customHeight="1" x14ac:dyDescent="0.15">
      <c r="A30" s="12"/>
      <c r="B30" s="364"/>
      <c r="C30" s="371"/>
      <c r="D30" s="1528"/>
      <c r="E30" s="75"/>
      <c r="F30" s="1224"/>
      <c r="G30" s="192" t="s">
        <v>1983</v>
      </c>
      <c r="H30" s="75"/>
      <c r="I30" s="827"/>
      <c r="J30" s="278"/>
      <c r="K30" s="328"/>
      <c r="L30" s="12"/>
      <c r="M30" s="12"/>
      <c r="N30" s="12"/>
      <c r="O30" s="658"/>
      <c r="P30" s="12"/>
    </row>
    <row r="31" spans="1:16" s="15" customFormat="1" ht="20.100000000000001" customHeight="1" x14ac:dyDescent="0.15">
      <c r="A31" s="12"/>
      <c r="B31" s="39"/>
      <c r="C31" s="52"/>
      <c r="D31" s="1523" t="s">
        <v>41</v>
      </c>
      <c r="E31" s="73"/>
      <c r="F31" s="826"/>
      <c r="G31" s="191" t="s">
        <v>171</v>
      </c>
      <c r="H31" s="402"/>
      <c r="I31" s="239"/>
      <c r="J31" s="310"/>
      <c r="K31" s="328"/>
      <c r="L31" s="12"/>
      <c r="M31" s="12"/>
      <c r="N31" s="12"/>
      <c r="O31" s="658"/>
      <c r="P31" s="12"/>
    </row>
    <row r="32" spans="1:16" s="15" customFormat="1" ht="20.100000000000001" customHeight="1" x14ac:dyDescent="0.15">
      <c r="A32" s="12"/>
      <c r="B32" s="39"/>
      <c r="C32" s="52"/>
      <c r="D32" s="1523"/>
      <c r="E32" s="73"/>
      <c r="F32" s="131"/>
      <c r="G32" s="164" t="s">
        <v>32</v>
      </c>
      <c r="H32" s="227"/>
      <c r="I32" s="240"/>
      <c r="J32" s="312"/>
      <c r="K32" s="328"/>
      <c r="L32" s="12"/>
      <c r="M32" s="12"/>
      <c r="N32" s="12"/>
      <c r="O32" s="658"/>
      <c r="P32" s="12"/>
    </row>
    <row r="33" spans="1:16" s="15" customFormat="1" ht="20.100000000000001" customHeight="1" x14ac:dyDescent="0.15">
      <c r="A33" s="12"/>
      <c r="B33" s="39"/>
      <c r="C33" s="52"/>
      <c r="D33" s="1523"/>
      <c r="E33" s="73"/>
      <c r="F33" s="131"/>
      <c r="G33" s="164" t="s">
        <v>1984</v>
      </c>
      <c r="H33" s="227"/>
      <c r="I33" s="240"/>
      <c r="J33" s="312"/>
      <c r="K33" s="328"/>
      <c r="L33" s="12"/>
      <c r="M33" s="12"/>
      <c r="N33" s="12"/>
      <c r="O33" s="658"/>
      <c r="P33" s="12"/>
    </row>
    <row r="34" spans="1:16" s="15" customFormat="1" ht="20.100000000000001" customHeight="1" x14ac:dyDescent="0.15">
      <c r="A34" s="12"/>
      <c r="B34" s="364"/>
      <c r="C34" s="371"/>
      <c r="D34" s="1528"/>
      <c r="E34" s="75"/>
      <c r="F34" s="403"/>
      <c r="G34" s="186" t="s">
        <v>23</v>
      </c>
      <c r="H34" s="652"/>
      <c r="I34" s="269"/>
      <c r="J34" s="325"/>
      <c r="K34" s="328"/>
      <c r="L34" s="12"/>
      <c r="M34" s="12"/>
      <c r="N34" s="12"/>
      <c r="O34" s="658"/>
      <c r="P34" s="12"/>
    </row>
    <row r="35" spans="1:16" s="15" customFormat="1" ht="20.100000000000001" customHeight="1" x14ac:dyDescent="0.15">
      <c r="A35" s="12"/>
      <c r="B35" s="39"/>
      <c r="C35" s="52"/>
      <c r="D35" s="1522" t="s">
        <v>149</v>
      </c>
      <c r="E35" s="73"/>
      <c r="F35" s="826"/>
      <c r="G35" s="191" t="s">
        <v>104</v>
      </c>
      <c r="H35" s="402"/>
      <c r="I35" s="239"/>
      <c r="J35" s="310"/>
      <c r="K35" s="328"/>
      <c r="L35" s="12"/>
      <c r="M35" s="12"/>
      <c r="N35" s="12"/>
      <c r="O35" s="658"/>
      <c r="P35" s="12"/>
    </row>
    <row r="36" spans="1:16" s="15" customFormat="1" ht="20.100000000000001" customHeight="1" x14ac:dyDescent="0.15">
      <c r="A36" s="12"/>
      <c r="B36" s="39"/>
      <c r="C36" s="52"/>
      <c r="D36" s="1523"/>
      <c r="E36" s="73"/>
      <c r="F36" s="131"/>
      <c r="G36" s="164" t="s">
        <v>32</v>
      </c>
      <c r="H36" s="227"/>
      <c r="I36" s="240"/>
      <c r="J36" s="312"/>
      <c r="K36" s="328"/>
      <c r="L36" s="12"/>
      <c r="M36" s="12"/>
      <c r="N36" s="12"/>
      <c r="O36" s="658"/>
      <c r="P36" s="12"/>
    </row>
    <row r="37" spans="1:16" s="15" customFormat="1" ht="20.100000000000001" customHeight="1" x14ac:dyDescent="0.15">
      <c r="A37" s="12"/>
      <c r="B37" s="364"/>
      <c r="C37" s="371"/>
      <c r="D37" s="1528"/>
      <c r="E37" s="75"/>
      <c r="F37" s="403"/>
      <c r="G37" s="186" t="s">
        <v>173</v>
      </c>
      <c r="H37" s="652"/>
      <c r="I37" s="269"/>
      <c r="J37" s="325"/>
      <c r="K37" s="328"/>
      <c r="L37" s="12"/>
      <c r="M37" s="12"/>
      <c r="N37" s="12"/>
      <c r="O37" s="658"/>
      <c r="P37" s="12"/>
    </row>
    <row r="38" spans="1:16" s="15" customFormat="1" ht="20.100000000000001" customHeight="1" x14ac:dyDescent="0.15">
      <c r="A38" s="12"/>
      <c r="B38" s="38"/>
      <c r="C38" s="71"/>
      <c r="D38" s="1522" t="s">
        <v>174</v>
      </c>
      <c r="E38" s="124"/>
      <c r="F38" s="384"/>
      <c r="G38" s="181" t="s">
        <v>184</v>
      </c>
      <c r="H38" s="235"/>
      <c r="I38" s="264"/>
      <c r="J38" s="292"/>
      <c r="K38" s="328"/>
      <c r="L38" s="12"/>
      <c r="M38" s="12"/>
      <c r="N38" s="12"/>
      <c r="O38" s="658"/>
      <c r="P38" s="12"/>
    </row>
    <row r="39" spans="1:16" s="15" customFormat="1" ht="20.100000000000001" customHeight="1" x14ac:dyDescent="0.15">
      <c r="A39" s="12"/>
      <c r="B39" s="39"/>
      <c r="C39" s="52"/>
      <c r="D39" s="1523"/>
      <c r="E39" s="73"/>
      <c r="F39" s="131"/>
      <c r="G39" s="164" t="s">
        <v>32</v>
      </c>
      <c r="H39" s="227"/>
      <c r="I39" s="240"/>
      <c r="J39" s="312"/>
      <c r="K39" s="328"/>
      <c r="L39" s="12"/>
      <c r="M39" s="12"/>
      <c r="N39" s="12"/>
      <c r="O39" s="658"/>
      <c r="P39" s="12"/>
    </row>
    <row r="40" spans="1:16" s="15" customFormat="1" ht="20.100000000000001" customHeight="1" x14ac:dyDescent="0.15">
      <c r="A40" s="12"/>
      <c r="B40" s="39"/>
      <c r="C40" s="52"/>
      <c r="D40" s="1523"/>
      <c r="E40" s="73"/>
      <c r="F40" s="145"/>
      <c r="G40" s="164" t="s">
        <v>185</v>
      </c>
      <c r="H40" s="227"/>
      <c r="I40" s="240"/>
      <c r="J40" s="312"/>
      <c r="K40" s="328"/>
      <c r="L40" s="12"/>
      <c r="M40" s="12"/>
      <c r="N40" s="12"/>
      <c r="O40" s="658"/>
      <c r="P40" s="12"/>
    </row>
    <row r="41" spans="1:16" s="15" customFormat="1" ht="20.100000000000001" customHeight="1" x14ac:dyDescent="0.15">
      <c r="A41" s="12"/>
      <c r="B41" s="39"/>
      <c r="C41" s="52"/>
      <c r="D41" s="1528"/>
      <c r="E41" s="73"/>
      <c r="F41" s="1220"/>
      <c r="G41" s="215" t="s">
        <v>186</v>
      </c>
      <c r="H41" s="73"/>
      <c r="I41" s="828"/>
      <c r="J41" s="311"/>
      <c r="K41" s="328"/>
      <c r="L41" s="12"/>
      <c r="M41" s="12"/>
      <c r="N41" s="12"/>
      <c r="O41" s="658"/>
      <c r="P41" s="12"/>
    </row>
    <row r="42" spans="1:16" s="15" customFormat="1" ht="20.100000000000001" customHeight="1" x14ac:dyDescent="0.15">
      <c r="A42" s="12"/>
      <c r="B42" s="38"/>
      <c r="C42" s="71"/>
      <c r="D42" s="1522" t="s">
        <v>190</v>
      </c>
      <c r="E42" s="124"/>
      <c r="F42" s="384"/>
      <c r="G42" s="181" t="s">
        <v>195</v>
      </c>
      <c r="H42" s="235"/>
      <c r="I42" s="264"/>
      <c r="J42" s="292"/>
      <c r="K42" s="328"/>
      <c r="L42" s="12"/>
      <c r="M42" s="12"/>
      <c r="N42" s="12"/>
      <c r="O42" s="658"/>
      <c r="P42" s="12"/>
    </row>
    <row r="43" spans="1:16" s="15" customFormat="1" ht="20.100000000000001" customHeight="1" x14ac:dyDescent="0.15">
      <c r="A43" s="12"/>
      <c r="B43" s="39"/>
      <c r="C43" s="52"/>
      <c r="D43" s="1523"/>
      <c r="E43" s="73"/>
      <c r="F43" s="131"/>
      <c r="G43" s="164" t="s">
        <v>32</v>
      </c>
      <c r="H43" s="227"/>
      <c r="I43" s="240"/>
      <c r="J43" s="312"/>
      <c r="K43" s="328"/>
      <c r="L43" s="12"/>
      <c r="M43" s="12"/>
      <c r="N43" s="12"/>
      <c r="O43" s="658"/>
      <c r="P43" s="12"/>
    </row>
    <row r="44" spans="1:16" s="15" customFormat="1" ht="20.100000000000001" customHeight="1" x14ac:dyDescent="0.15">
      <c r="A44" s="12"/>
      <c r="B44" s="39"/>
      <c r="C44" s="52"/>
      <c r="D44" s="1523"/>
      <c r="E44" s="73"/>
      <c r="F44" s="131"/>
      <c r="G44" s="164" t="s">
        <v>199</v>
      </c>
      <c r="H44" s="227"/>
      <c r="I44" s="240"/>
      <c r="J44" s="312"/>
      <c r="K44" s="328"/>
      <c r="L44" s="12"/>
      <c r="M44" s="12"/>
      <c r="N44" s="12"/>
      <c r="O44" s="658"/>
      <c r="P44" s="12"/>
    </row>
    <row r="45" spans="1:16" s="15" customFormat="1" ht="20.100000000000001" customHeight="1" thickBot="1" x14ac:dyDescent="0.2">
      <c r="A45" s="12"/>
      <c r="B45" s="54"/>
      <c r="C45" s="91"/>
      <c r="D45" s="1524"/>
      <c r="E45" s="125"/>
      <c r="F45" s="829"/>
      <c r="G45" s="190" t="s">
        <v>21</v>
      </c>
      <c r="H45" s="237"/>
      <c r="I45" s="830"/>
      <c r="J45" s="317"/>
      <c r="K45" s="331"/>
      <c r="L45" s="12"/>
      <c r="M45" s="12"/>
      <c r="N45" s="12"/>
      <c r="O45" s="658"/>
      <c r="P45" s="12"/>
    </row>
  </sheetData>
  <mergeCells count="13">
    <mergeCell ref="D42:D45"/>
    <mergeCell ref="I23:K23"/>
    <mergeCell ref="D27:D28"/>
    <mergeCell ref="D29:D30"/>
    <mergeCell ref="D31:D34"/>
    <mergeCell ref="D35:D37"/>
    <mergeCell ref="D38:D41"/>
    <mergeCell ref="B3:E4"/>
    <mergeCell ref="G3:G4"/>
    <mergeCell ref="I3:K3"/>
    <mergeCell ref="D5:D20"/>
    <mergeCell ref="B23:E24"/>
    <mergeCell ref="G23:G24"/>
  </mergeCells>
  <phoneticPr fontId="42"/>
  <printOptions horizontalCentered="1"/>
  <pageMargins left="0.70866141732283472" right="0.70866141732283472" top="0.74803149606299213" bottom="0.74803149606299213" header="0.31496062992125984" footer="0.31496062992125984"/>
  <pageSetup paperSize="9" orientation="portrait" r:id="rId1"/>
  <headerFooter alignWithMargins="0"/>
  <rowBreaks count="1" manualBreakCount="1">
    <brk id="2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B918-86D8-4534-9E24-6584C203E143}">
  <sheetPr>
    <tabColor rgb="FFFF0000"/>
  </sheetPr>
  <dimension ref="A2:U45"/>
  <sheetViews>
    <sheetView view="pageBreakPreview" zoomScaleNormal="100" workbookViewId="0">
      <selection activeCell="Z15" sqref="Z15"/>
    </sheetView>
  </sheetViews>
  <sheetFormatPr defaultColWidth="9" defaultRowHeight="12" x14ac:dyDescent="0.15"/>
  <cols>
    <col min="1" max="1" width="2.875" style="1351" customWidth="1"/>
    <col min="2" max="21" width="4" style="1351" customWidth="1"/>
    <col min="22" max="16384" width="9" style="1351"/>
  </cols>
  <sheetData>
    <row r="2" spans="1:21" ht="21" customHeight="1" x14ac:dyDescent="0.15">
      <c r="A2" s="1383" t="s">
        <v>2124</v>
      </c>
      <c r="D2" s="1383"/>
    </row>
    <row r="3" spans="1:21" ht="12.75" customHeight="1" x14ac:dyDescent="0.15">
      <c r="A3" s="1383"/>
      <c r="D3" s="1383"/>
    </row>
    <row r="4" spans="1:21" ht="21" customHeight="1" x14ac:dyDescent="0.15">
      <c r="A4" s="1383"/>
      <c r="B4" s="1384" t="s">
        <v>2454</v>
      </c>
    </row>
    <row r="5" spans="1:21" ht="15.75" customHeight="1" x14ac:dyDescent="0.15">
      <c r="B5" s="1351" t="s">
        <v>2125</v>
      </c>
      <c r="D5" s="1385"/>
      <c r="E5" s="1385"/>
      <c r="F5" s="1385"/>
      <c r="G5" s="1385"/>
      <c r="H5" s="1385"/>
      <c r="I5" s="1385"/>
      <c r="J5" s="1385"/>
      <c r="K5" s="1385"/>
      <c r="L5" s="1385"/>
      <c r="M5" s="1385"/>
      <c r="O5" s="1529" t="s">
        <v>2126</v>
      </c>
      <c r="P5" s="1529"/>
      <c r="Q5" s="1385"/>
      <c r="R5" s="1385"/>
      <c r="S5" s="1385"/>
      <c r="T5" s="1385"/>
      <c r="U5" s="1385"/>
    </row>
    <row r="6" spans="1:21" ht="21" customHeight="1" thickBot="1" x14ac:dyDescent="0.2">
      <c r="B6" s="1351" t="s">
        <v>2127</v>
      </c>
    </row>
    <row r="7" spans="1:21" ht="21" customHeight="1" thickBot="1" x14ac:dyDescent="0.2">
      <c r="B7" s="1530" t="s">
        <v>2128</v>
      </c>
      <c r="C7" s="1531"/>
      <c r="D7" s="1531"/>
      <c r="E7" s="1532"/>
      <c r="F7" s="1533" t="s">
        <v>2129</v>
      </c>
      <c r="G7" s="1531"/>
      <c r="H7" s="1533" t="s">
        <v>2130</v>
      </c>
      <c r="I7" s="1531"/>
      <c r="J7" s="1531"/>
      <c r="K7" s="1534"/>
      <c r="L7" s="1530" t="s">
        <v>2128</v>
      </c>
      <c r="M7" s="1531"/>
      <c r="N7" s="1531"/>
      <c r="O7" s="1532"/>
      <c r="P7" s="1533" t="s">
        <v>2129</v>
      </c>
      <c r="Q7" s="1531"/>
      <c r="R7" s="1533" t="s">
        <v>2130</v>
      </c>
      <c r="S7" s="1531"/>
      <c r="T7" s="1531"/>
      <c r="U7" s="1534"/>
    </row>
    <row r="8" spans="1:21" ht="21" customHeight="1" x14ac:dyDescent="0.15">
      <c r="B8" s="1541" t="s">
        <v>2131</v>
      </c>
      <c r="C8" s="1542"/>
      <c r="D8" s="1542"/>
      <c r="E8" s="1543"/>
      <c r="F8" s="1544" t="s">
        <v>2132</v>
      </c>
      <c r="G8" s="1545"/>
      <c r="H8" s="1544"/>
      <c r="I8" s="1545"/>
      <c r="J8" s="1545"/>
      <c r="K8" s="1546"/>
      <c r="L8" s="1541" t="s">
        <v>2133</v>
      </c>
      <c r="M8" s="1542"/>
      <c r="N8" s="1542"/>
      <c r="O8" s="1543"/>
      <c r="P8" s="1544"/>
      <c r="Q8" s="1545"/>
      <c r="R8" s="1544"/>
      <c r="S8" s="1545"/>
      <c r="T8" s="1545"/>
      <c r="U8" s="1546"/>
    </row>
    <row r="9" spans="1:21" ht="21" customHeight="1" x14ac:dyDescent="0.15">
      <c r="B9" s="1535" t="s">
        <v>2134</v>
      </c>
      <c r="C9" s="1536"/>
      <c r="D9" s="1536"/>
      <c r="E9" s="1537"/>
      <c r="F9" s="1538" t="s">
        <v>2135</v>
      </c>
      <c r="G9" s="1539"/>
      <c r="H9" s="1538"/>
      <c r="I9" s="1539"/>
      <c r="J9" s="1539"/>
      <c r="K9" s="1540"/>
      <c r="L9" s="1535" t="s">
        <v>2136</v>
      </c>
      <c r="M9" s="1536"/>
      <c r="N9" s="1536"/>
      <c r="O9" s="1537"/>
      <c r="P9" s="1538"/>
      <c r="Q9" s="1539"/>
      <c r="R9" s="1538"/>
      <c r="S9" s="1539"/>
      <c r="T9" s="1539"/>
      <c r="U9" s="1540"/>
    </row>
    <row r="10" spans="1:21" ht="21" customHeight="1" x14ac:dyDescent="0.15">
      <c r="B10" s="1535" t="s">
        <v>2137</v>
      </c>
      <c r="C10" s="1536"/>
      <c r="D10" s="1536"/>
      <c r="E10" s="1537"/>
      <c r="F10" s="1538" t="s">
        <v>2135</v>
      </c>
      <c r="G10" s="1539"/>
      <c r="H10" s="1538"/>
      <c r="I10" s="1539"/>
      <c r="J10" s="1539"/>
      <c r="K10" s="1540"/>
      <c r="L10" s="1535" t="s">
        <v>2138</v>
      </c>
      <c r="M10" s="1536"/>
      <c r="N10" s="1536"/>
      <c r="O10" s="1537"/>
      <c r="P10" s="1538"/>
      <c r="Q10" s="1539"/>
      <c r="R10" s="1538"/>
      <c r="S10" s="1539"/>
      <c r="T10" s="1539"/>
      <c r="U10" s="1540"/>
    </row>
    <row r="11" spans="1:21" ht="21" customHeight="1" x14ac:dyDescent="0.15">
      <c r="B11" s="1535"/>
      <c r="C11" s="1536"/>
      <c r="D11" s="1536"/>
      <c r="E11" s="1537"/>
      <c r="F11" s="1538"/>
      <c r="G11" s="1539"/>
      <c r="H11" s="1538"/>
      <c r="I11" s="1539"/>
      <c r="J11" s="1539"/>
      <c r="K11" s="1540"/>
      <c r="L11" s="1535" t="s">
        <v>2139</v>
      </c>
      <c r="M11" s="1536"/>
      <c r="N11" s="1536"/>
      <c r="O11" s="1537"/>
      <c r="P11" s="1538"/>
      <c r="Q11" s="1539"/>
      <c r="R11" s="1538"/>
      <c r="S11" s="1539"/>
      <c r="T11" s="1539"/>
      <c r="U11" s="1540"/>
    </row>
    <row r="12" spans="1:21" ht="21" customHeight="1" thickBot="1" x14ac:dyDescent="0.2">
      <c r="B12" s="1550"/>
      <c r="C12" s="1551"/>
      <c r="D12" s="1551"/>
      <c r="E12" s="1552"/>
      <c r="F12" s="1553"/>
      <c r="G12" s="1554"/>
      <c r="H12" s="1553"/>
      <c r="I12" s="1554"/>
      <c r="J12" s="1554"/>
      <c r="K12" s="1555"/>
      <c r="L12" s="1550" t="s">
        <v>2140</v>
      </c>
      <c r="M12" s="1551"/>
      <c r="N12" s="1551"/>
      <c r="O12" s="1552"/>
      <c r="P12" s="1553"/>
      <c r="Q12" s="1554"/>
      <c r="R12" s="1553"/>
      <c r="S12" s="1554"/>
      <c r="T12" s="1554"/>
      <c r="U12" s="1555"/>
    </row>
    <row r="13" spans="1:21" ht="21" customHeight="1" x14ac:dyDescent="0.15">
      <c r="B13" s="1541" t="s">
        <v>2141</v>
      </c>
      <c r="C13" s="1542"/>
      <c r="D13" s="1542"/>
      <c r="E13" s="1543"/>
      <c r="F13" s="1547" t="s">
        <v>2142</v>
      </c>
      <c r="G13" s="1548"/>
      <c r="H13" s="1547"/>
      <c r="I13" s="1548"/>
      <c r="J13" s="1548"/>
      <c r="K13" s="1549"/>
      <c r="L13" s="1541" t="s">
        <v>2143</v>
      </c>
      <c r="M13" s="1542"/>
      <c r="N13" s="1542"/>
      <c r="O13" s="1543"/>
      <c r="P13" s="1547" t="s">
        <v>2144</v>
      </c>
      <c r="Q13" s="1548"/>
      <c r="R13" s="1547"/>
      <c r="S13" s="1548"/>
      <c r="T13" s="1548"/>
      <c r="U13" s="1549"/>
    </row>
    <row r="14" spans="1:21" ht="21" customHeight="1" x14ac:dyDescent="0.15">
      <c r="B14" s="1535" t="s">
        <v>2145</v>
      </c>
      <c r="C14" s="1536"/>
      <c r="D14" s="1536"/>
      <c r="E14" s="1537"/>
      <c r="F14" s="1558" t="s" ph="1">
        <v>2146</v>
      </c>
      <c r="G14" s="1557" ph="1"/>
      <c r="H14" s="1538"/>
      <c r="I14" s="1539"/>
      <c r="J14" s="1539"/>
      <c r="K14" s="1540"/>
      <c r="L14" s="1535" t="s">
        <v>2147</v>
      </c>
      <c r="M14" s="1536"/>
      <c r="N14" s="1536"/>
      <c r="O14" s="1537"/>
      <c r="P14" s="1538" t="s">
        <v>2148</v>
      </c>
      <c r="Q14" s="1539"/>
      <c r="R14" s="1538"/>
      <c r="S14" s="1539"/>
      <c r="T14" s="1539"/>
      <c r="U14" s="1540"/>
    </row>
    <row r="15" spans="1:21" ht="21" customHeight="1" x14ac:dyDescent="0.15">
      <c r="B15" s="1535" t="s">
        <v>2149</v>
      </c>
      <c r="C15" s="1536"/>
      <c r="D15" s="1536"/>
      <c r="E15" s="1537"/>
      <c r="F15" s="1556" t="s">
        <v>2150</v>
      </c>
      <c r="G15" s="1557"/>
      <c r="H15" s="1538"/>
      <c r="I15" s="1539"/>
      <c r="J15" s="1539"/>
      <c r="K15" s="1540"/>
      <c r="L15" s="1535" t="s">
        <v>2151</v>
      </c>
      <c r="M15" s="1536"/>
      <c r="N15" s="1536"/>
      <c r="O15" s="1537"/>
      <c r="P15" s="1558" t="s" ph="1">
        <v>2146</v>
      </c>
      <c r="Q15" s="1557" ph="1"/>
      <c r="R15" s="1538"/>
      <c r="S15" s="1539"/>
      <c r="T15" s="1539"/>
      <c r="U15" s="1540"/>
    </row>
    <row r="16" spans="1:21" ht="21" customHeight="1" x14ac:dyDescent="0.15">
      <c r="B16" s="1535" t="s">
        <v>2152</v>
      </c>
      <c r="C16" s="1536"/>
      <c r="D16" s="1536"/>
      <c r="E16" s="1537"/>
      <c r="F16" s="1538" t="s">
        <v>2153</v>
      </c>
      <c r="G16" s="1539"/>
      <c r="H16" s="1538"/>
      <c r="I16" s="1539"/>
      <c r="J16" s="1539"/>
      <c r="K16" s="1540"/>
      <c r="L16" s="1535" t="s">
        <v>2154</v>
      </c>
      <c r="M16" s="1536"/>
      <c r="N16" s="1536"/>
      <c r="O16" s="1537"/>
      <c r="P16" s="1558" t="s" ph="1">
        <v>2146</v>
      </c>
      <c r="Q16" s="1557" ph="1"/>
      <c r="R16" s="1538"/>
      <c r="S16" s="1539"/>
      <c r="T16" s="1539"/>
      <c r="U16" s="1540"/>
    </row>
    <row r="17" spans="2:21" ht="21" customHeight="1" x14ac:dyDescent="0.15">
      <c r="B17" s="1535" t="s">
        <v>2155</v>
      </c>
      <c r="C17" s="1536"/>
      <c r="D17" s="1536"/>
      <c r="E17" s="1537"/>
      <c r="F17" s="1559" t="s" ph="1">
        <v>2146</v>
      </c>
      <c r="G17" s="1560" ph="1"/>
      <c r="H17" s="1538"/>
      <c r="I17" s="1539"/>
      <c r="J17" s="1539"/>
      <c r="K17" s="1540"/>
      <c r="L17" s="1535" t="s">
        <v>2156</v>
      </c>
      <c r="M17" s="1536"/>
      <c r="N17" s="1536"/>
      <c r="O17" s="1537"/>
      <c r="P17" s="1558" t="s" ph="1">
        <v>2146</v>
      </c>
      <c r="Q17" s="1557" ph="1"/>
      <c r="R17" s="1538"/>
      <c r="S17" s="1539"/>
      <c r="T17" s="1539"/>
      <c r="U17" s="1540"/>
    </row>
    <row r="18" spans="2:21" ht="21" customHeight="1" x14ac:dyDescent="0.15">
      <c r="B18" s="1562"/>
      <c r="C18" s="1563"/>
      <c r="D18" s="1563"/>
      <c r="E18" s="1564"/>
      <c r="F18" s="1538"/>
      <c r="G18" s="1539"/>
      <c r="H18" s="1538"/>
      <c r="I18" s="1539"/>
      <c r="J18" s="1539"/>
      <c r="K18" s="1540"/>
      <c r="L18" s="1535" t="s">
        <v>2157</v>
      </c>
      <c r="M18" s="1536"/>
      <c r="N18" s="1536"/>
      <c r="O18" s="1537"/>
      <c r="P18" s="1538" t="s">
        <v>2144</v>
      </c>
      <c r="Q18" s="1565"/>
      <c r="R18" s="1538"/>
      <c r="S18" s="1539"/>
      <c r="T18" s="1539"/>
      <c r="U18" s="1540"/>
    </row>
    <row r="19" spans="2:21" ht="21" customHeight="1" thickBot="1" x14ac:dyDescent="0.2">
      <c r="B19" s="1550"/>
      <c r="C19" s="1551"/>
      <c r="D19" s="1551"/>
      <c r="E19" s="1552"/>
      <c r="F19" s="1553"/>
      <c r="G19" s="1554"/>
      <c r="H19" s="1553"/>
      <c r="I19" s="1554"/>
      <c r="J19" s="1554"/>
      <c r="K19" s="1555"/>
      <c r="L19" s="1550" t="s">
        <v>2158</v>
      </c>
      <c r="M19" s="1551"/>
      <c r="N19" s="1551"/>
      <c r="O19" s="1552"/>
      <c r="P19" s="1553"/>
      <c r="Q19" s="1561"/>
      <c r="R19" s="1553"/>
      <c r="S19" s="1554"/>
      <c r="T19" s="1554"/>
      <c r="U19" s="1555"/>
    </row>
    <row r="20" spans="2:21" ht="21" customHeight="1" x14ac:dyDescent="0.15">
      <c r="B20" s="1535" t="s">
        <v>2159</v>
      </c>
      <c r="C20" s="1536"/>
      <c r="D20" s="1536"/>
      <c r="E20" s="1537"/>
      <c r="F20" s="1547"/>
      <c r="G20" s="1548"/>
      <c r="H20" s="1547"/>
      <c r="I20" s="1548"/>
      <c r="J20" s="1548"/>
      <c r="K20" s="1549"/>
      <c r="L20" s="1535" t="s">
        <v>2160</v>
      </c>
      <c r="M20" s="1536"/>
      <c r="N20" s="1536"/>
      <c r="O20" s="1537"/>
      <c r="P20" s="1544" t="s">
        <v>2153</v>
      </c>
      <c r="Q20" s="1566"/>
      <c r="R20" s="1547"/>
      <c r="S20" s="1548"/>
      <c r="T20" s="1548"/>
      <c r="U20" s="1549"/>
    </row>
    <row r="21" spans="2:21" ht="21" customHeight="1" x14ac:dyDescent="0.15">
      <c r="B21" s="1535" t="s">
        <v>2161</v>
      </c>
      <c r="C21" s="1536"/>
      <c r="D21" s="1536"/>
      <c r="E21" s="1537"/>
      <c r="F21" s="1538"/>
      <c r="G21" s="1539"/>
      <c r="H21" s="1538"/>
      <c r="I21" s="1539"/>
      <c r="J21" s="1539"/>
      <c r="K21" s="1540"/>
      <c r="L21" s="1570" t="s">
        <v>2162</v>
      </c>
      <c r="M21" s="1567" t="s">
        <v>2163</v>
      </c>
      <c r="N21" s="1568"/>
      <c r="O21" s="1569"/>
      <c r="P21" s="1538" t="s">
        <v>2153</v>
      </c>
      <c r="Q21" s="1565"/>
      <c r="R21" s="1538"/>
      <c r="S21" s="1539"/>
      <c r="T21" s="1539"/>
      <c r="U21" s="1540"/>
    </row>
    <row r="22" spans="2:21" ht="21" customHeight="1" x14ac:dyDescent="0.15">
      <c r="B22" s="1570" t="s">
        <v>2164</v>
      </c>
      <c r="C22" s="1567" t="s">
        <v>2165</v>
      </c>
      <c r="D22" s="1568"/>
      <c r="E22" s="1569"/>
      <c r="F22" s="1538" t="s">
        <v>2153</v>
      </c>
      <c r="G22" s="1565"/>
      <c r="H22" s="1538"/>
      <c r="I22" s="1539"/>
      <c r="J22" s="1539"/>
      <c r="K22" s="1540"/>
      <c r="L22" s="1571"/>
      <c r="M22" s="1567" t="s">
        <v>2166</v>
      </c>
      <c r="N22" s="1568"/>
      <c r="O22" s="1569"/>
      <c r="P22" s="1538" t="s">
        <v>2153</v>
      </c>
      <c r="Q22" s="1565"/>
      <c r="R22" s="1538"/>
      <c r="S22" s="1539"/>
      <c r="T22" s="1539"/>
      <c r="U22" s="1540"/>
    </row>
    <row r="23" spans="2:21" ht="21" customHeight="1" x14ac:dyDescent="0.15">
      <c r="B23" s="1571"/>
      <c r="C23" s="1567" t="s">
        <v>2167</v>
      </c>
      <c r="D23" s="1568"/>
      <c r="E23" s="1569"/>
      <c r="F23" s="1538" t="s">
        <v>2153</v>
      </c>
      <c r="G23" s="1565"/>
      <c r="H23" s="1538"/>
      <c r="I23" s="1539"/>
      <c r="J23" s="1539"/>
      <c r="K23" s="1540"/>
      <c r="L23" s="1571"/>
      <c r="M23" s="1573" t="s">
        <v>2168</v>
      </c>
      <c r="N23" s="1568"/>
      <c r="O23" s="1569"/>
      <c r="P23" s="1538" t="s">
        <v>2153</v>
      </c>
      <c r="Q23" s="1565"/>
      <c r="R23" s="1538"/>
      <c r="S23" s="1539"/>
      <c r="T23" s="1539"/>
      <c r="U23" s="1540"/>
    </row>
    <row r="24" spans="2:21" ht="21" customHeight="1" x14ac:dyDescent="0.15">
      <c r="B24" s="1571"/>
      <c r="C24" s="1567" t="s">
        <v>2169</v>
      </c>
      <c r="D24" s="1568"/>
      <c r="E24" s="1569"/>
      <c r="F24" s="1538" t="s">
        <v>2153</v>
      </c>
      <c r="G24" s="1565"/>
      <c r="H24" s="1538"/>
      <c r="I24" s="1539"/>
      <c r="J24" s="1539"/>
      <c r="K24" s="1540"/>
      <c r="L24" s="1571"/>
      <c r="M24" s="1567" t="s">
        <v>2170</v>
      </c>
      <c r="N24" s="1568"/>
      <c r="O24" s="1569"/>
      <c r="P24" s="1538" t="s">
        <v>2153</v>
      </c>
      <c r="Q24" s="1565"/>
      <c r="R24" s="1538"/>
      <c r="S24" s="1539"/>
      <c r="T24" s="1539"/>
      <c r="U24" s="1540"/>
    </row>
    <row r="25" spans="2:21" ht="21" customHeight="1" x14ac:dyDescent="0.15">
      <c r="B25" s="1571"/>
      <c r="C25" s="1567"/>
      <c r="D25" s="1568"/>
      <c r="E25" s="1569"/>
      <c r="F25" s="1538"/>
      <c r="G25" s="1539"/>
      <c r="H25" s="1538"/>
      <c r="I25" s="1539"/>
      <c r="J25" s="1539"/>
      <c r="K25" s="1540"/>
      <c r="L25" s="1571"/>
      <c r="M25" s="1567" t="s">
        <v>2171</v>
      </c>
      <c r="N25" s="1568"/>
      <c r="O25" s="1569"/>
      <c r="P25" s="1538"/>
      <c r="Q25" s="1539"/>
      <c r="R25" s="1538"/>
      <c r="S25" s="1539"/>
      <c r="T25" s="1539"/>
      <c r="U25" s="1540"/>
    </row>
    <row r="26" spans="2:21" ht="21" customHeight="1" x14ac:dyDescent="0.15">
      <c r="B26" s="1572"/>
      <c r="C26" s="1538" t="s">
        <v>2172</v>
      </c>
      <c r="D26" s="1539"/>
      <c r="E26" s="1565"/>
      <c r="F26" s="1538"/>
      <c r="G26" s="1539"/>
      <c r="H26" s="1538"/>
      <c r="I26" s="1539"/>
      <c r="J26" s="1539"/>
      <c r="K26" s="1540"/>
      <c r="L26" s="1572"/>
      <c r="M26" s="1538" t="s">
        <v>2172</v>
      </c>
      <c r="N26" s="1539"/>
      <c r="O26" s="1565"/>
      <c r="P26" s="1538"/>
      <c r="Q26" s="1539"/>
      <c r="R26" s="1538"/>
      <c r="S26" s="1539"/>
      <c r="T26" s="1539"/>
      <c r="U26" s="1540"/>
    </row>
    <row r="27" spans="2:21" ht="21" customHeight="1" x14ac:dyDescent="0.15">
      <c r="B27" s="1570" t="s">
        <v>2173</v>
      </c>
      <c r="C27" s="1567" t="s">
        <v>2174</v>
      </c>
      <c r="D27" s="1568"/>
      <c r="E27" s="1569"/>
      <c r="F27" s="1538" t="s">
        <v>2153</v>
      </c>
      <c r="G27" s="1565"/>
      <c r="H27" s="1538"/>
      <c r="I27" s="1539"/>
      <c r="J27" s="1539"/>
      <c r="K27" s="1540"/>
      <c r="L27" s="1535" t="s">
        <v>2175</v>
      </c>
      <c r="M27" s="1536"/>
      <c r="N27" s="1536"/>
      <c r="O27" s="1537"/>
      <c r="P27" s="1538" t="s">
        <v>2153</v>
      </c>
      <c r="Q27" s="1565"/>
      <c r="R27" s="1538"/>
      <c r="S27" s="1539"/>
      <c r="T27" s="1539"/>
      <c r="U27" s="1540"/>
    </row>
    <row r="28" spans="2:21" ht="21" customHeight="1" x14ac:dyDescent="0.15">
      <c r="B28" s="1571"/>
      <c r="C28" s="1567" t="s">
        <v>2176</v>
      </c>
      <c r="D28" s="1568"/>
      <c r="E28" s="1569"/>
      <c r="F28" s="1538" t="s">
        <v>2153</v>
      </c>
      <c r="G28" s="1565"/>
      <c r="H28" s="1538"/>
      <c r="I28" s="1539"/>
      <c r="J28" s="1539"/>
      <c r="K28" s="1540"/>
      <c r="L28" s="1535" t="s">
        <v>2177</v>
      </c>
      <c r="M28" s="1536"/>
      <c r="N28" s="1536"/>
      <c r="O28" s="1537"/>
      <c r="P28" s="1538" t="s">
        <v>2153</v>
      </c>
      <c r="Q28" s="1565"/>
      <c r="R28" s="1538"/>
      <c r="S28" s="1539"/>
      <c r="T28" s="1539"/>
      <c r="U28" s="1540"/>
    </row>
    <row r="29" spans="2:21" ht="30" customHeight="1" thickBot="1" x14ac:dyDescent="0.2">
      <c r="B29" s="1574"/>
      <c r="C29" s="1553" t="s">
        <v>2172</v>
      </c>
      <c r="D29" s="1554"/>
      <c r="E29" s="1561"/>
      <c r="F29" s="1553"/>
      <c r="G29" s="1554"/>
      <c r="H29" s="1553"/>
      <c r="I29" s="1554"/>
      <c r="J29" s="1554"/>
      <c r="K29" s="1555"/>
      <c r="L29" s="1575" t="s">
        <v>2178</v>
      </c>
      <c r="M29" s="1576"/>
      <c r="N29" s="1576"/>
      <c r="O29" s="1577"/>
      <c r="P29" s="1553" t="s">
        <v>2153</v>
      </c>
      <c r="Q29" s="1561"/>
      <c r="R29" s="1553"/>
      <c r="S29" s="1554"/>
      <c r="T29" s="1554"/>
      <c r="U29" s="1555"/>
    </row>
    <row r="30" spans="2:21" ht="26.25" customHeight="1" thickBot="1" x14ac:dyDescent="0.2">
      <c r="B30" s="1351" t="s">
        <v>2179</v>
      </c>
    </row>
    <row r="31" spans="2:21" ht="26.25" customHeight="1" thickBot="1" x14ac:dyDescent="0.2">
      <c r="B31" s="1578" t="s">
        <v>2180</v>
      </c>
      <c r="C31" s="1579"/>
      <c r="D31" s="1579"/>
      <c r="E31" s="1579"/>
      <c r="F31" s="1580"/>
      <c r="G31" s="1386"/>
      <c r="H31" s="1387"/>
      <c r="I31" s="1387"/>
      <c r="J31" s="1387"/>
      <c r="K31" s="1387"/>
      <c r="L31" s="1387"/>
      <c r="M31" s="1387"/>
      <c r="N31" s="1387"/>
      <c r="O31" s="1387"/>
      <c r="P31" s="1387"/>
      <c r="Q31" s="1387"/>
      <c r="R31" s="1387"/>
      <c r="S31" s="1387"/>
      <c r="T31" s="1388" t="s">
        <v>2172</v>
      </c>
      <c r="U31" s="1389"/>
    </row>
    <row r="32" spans="2:21" ht="21" customHeight="1" x14ac:dyDescent="0.15">
      <c r="B32" s="1581" t="s">
        <v>2181</v>
      </c>
      <c r="C32" s="1584" t="s">
        <v>2182</v>
      </c>
      <c r="D32" s="1585"/>
      <c r="E32" s="1585"/>
      <c r="F32" s="1586"/>
      <c r="G32" s="1390"/>
      <c r="H32" s="1391"/>
      <c r="I32" s="1391"/>
      <c r="J32" s="1391"/>
      <c r="K32" s="1391"/>
      <c r="L32" s="1391"/>
      <c r="M32" s="1391"/>
      <c r="N32" s="1391"/>
      <c r="O32" s="1391"/>
      <c r="P32" s="1391"/>
      <c r="Q32" s="1391"/>
      <c r="R32" s="1391"/>
      <c r="S32" s="1391"/>
      <c r="T32" s="1391"/>
      <c r="U32" s="1392"/>
    </row>
    <row r="33" spans="2:21" ht="21" customHeight="1" x14ac:dyDescent="0.15">
      <c r="B33" s="1582"/>
      <c r="C33" s="1587" t="s">
        <v>2183</v>
      </c>
      <c r="D33" s="1588"/>
      <c r="E33" s="1588"/>
      <c r="F33" s="1589"/>
      <c r="G33" s="1393"/>
      <c r="H33" s="1394"/>
      <c r="I33" s="1394"/>
      <c r="J33" s="1394"/>
      <c r="K33" s="1394"/>
      <c r="L33" s="1394"/>
      <c r="M33" s="1394"/>
      <c r="N33" s="1394"/>
      <c r="O33" s="1394"/>
      <c r="P33" s="1394"/>
      <c r="Q33" s="1394"/>
      <c r="R33" s="1394"/>
      <c r="S33" s="1394"/>
      <c r="T33" s="1394"/>
      <c r="U33" s="1395"/>
    </row>
    <row r="34" spans="2:21" ht="21" customHeight="1" thickBot="1" x14ac:dyDescent="0.2">
      <c r="B34" s="1583"/>
      <c r="C34" s="1590" t="s">
        <v>2184</v>
      </c>
      <c r="D34" s="1591"/>
      <c r="E34" s="1591"/>
      <c r="F34" s="1592"/>
      <c r="G34" s="1396"/>
      <c r="H34" s="1397"/>
      <c r="I34" s="1397"/>
      <c r="J34" s="1397"/>
      <c r="K34" s="1397"/>
      <c r="L34" s="1397"/>
      <c r="M34" s="1397"/>
      <c r="N34" s="1397"/>
      <c r="O34" s="1397"/>
      <c r="P34" s="1397"/>
      <c r="Q34" s="1397"/>
      <c r="R34" s="1397"/>
      <c r="S34" s="1397"/>
      <c r="T34" s="1397"/>
      <c r="U34" s="1398"/>
    </row>
    <row r="35" spans="2:21" ht="21" customHeight="1" x14ac:dyDescent="0.15">
      <c r="B35" s="1581" t="s">
        <v>2185</v>
      </c>
      <c r="C35" s="1584" t="s">
        <v>2186</v>
      </c>
      <c r="D35" s="1585"/>
      <c r="E35" s="1585"/>
      <c r="F35" s="1586"/>
      <c r="G35" s="1390"/>
      <c r="H35" s="1391"/>
      <c r="I35" s="1391"/>
      <c r="J35" s="1391"/>
      <c r="K35" s="1391"/>
      <c r="L35" s="1391"/>
      <c r="M35" s="1391"/>
      <c r="N35" s="1391"/>
      <c r="O35" s="1391"/>
      <c r="P35" s="1391"/>
      <c r="Q35" s="1391"/>
      <c r="R35" s="1391"/>
      <c r="S35" s="1391"/>
      <c r="T35" s="1391"/>
      <c r="U35" s="1392"/>
    </row>
    <row r="36" spans="2:21" ht="21" customHeight="1" x14ac:dyDescent="0.15">
      <c r="B36" s="1582"/>
      <c r="C36" s="1587" t="s">
        <v>2187</v>
      </c>
      <c r="D36" s="1588"/>
      <c r="E36" s="1588"/>
      <c r="F36" s="1589"/>
      <c r="G36" s="1393" ph="1"/>
      <c r="H36" s="1394"/>
      <c r="I36" s="1394"/>
      <c r="J36" s="1394"/>
      <c r="K36" s="1394"/>
      <c r="L36" s="1394"/>
      <c r="M36" s="1394"/>
      <c r="N36" s="1394"/>
      <c r="O36" s="1394"/>
      <c r="P36" s="1394"/>
      <c r="Q36" s="1394"/>
      <c r="R36" s="1394"/>
      <c r="S36" s="1394"/>
      <c r="T36" s="1394"/>
      <c r="U36" s="1395"/>
    </row>
    <row r="37" spans="2:21" ht="21" customHeight="1" thickBot="1" x14ac:dyDescent="0.2">
      <c r="B37" s="1583"/>
      <c r="C37" s="1590" t="s">
        <v>2188</v>
      </c>
      <c r="D37" s="1591"/>
      <c r="E37" s="1591"/>
      <c r="F37" s="1592"/>
      <c r="G37" s="1396"/>
      <c r="H37" s="1397"/>
      <c r="I37" s="1397"/>
      <c r="J37" s="1397"/>
      <c r="K37" s="1397"/>
      <c r="L37" s="1397"/>
      <c r="M37" s="1397"/>
      <c r="N37" s="1397"/>
      <c r="O37" s="1397"/>
      <c r="P37" s="1397"/>
      <c r="Q37" s="1397"/>
      <c r="R37" s="1397"/>
      <c r="S37" s="1397"/>
      <c r="T37" s="1397"/>
      <c r="U37" s="1398"/>
    </row>
    <row r="38" spans="2:21" ht="21" customHeight="1" thickBot="1" x14ac:dyDescent="0.2">
      <c r="B38" s="1530" t="s">
        <v>2189</v>
      </c>
      <c r="C38" s="1531"/>
      <c r="D38" s="1531"/>
      <c r="E38" s="1531"/>
      <c r="F38" s="1534"/>
      <c r="G38" s="1399"/>
      <c r="H38" s="1400"/>
      <c r="I38" s="1400"/>
      <c r="J38" s="1400"/>
      <c r="K38" s="1400"/>
      <c r="L38" s="1400"/>
      <c r="M38" s="1400"/>
      <c r="N38" s="1400"/>
      <c r="O38" s="1400"/>
      <c r="P38" s="1400"/>
      <c r="Q38" s="1400"/>
      <c r="R38" s="1400"/>
      <c r="S38" s="1400"/>
      <c r="T38" s="1400"/>
      <c r="U38" s="1401"/>
    </row>
    <row r="39" spans="2:21" ht="6" customHeight="1" x14ac:dyDescent="0.15">
      <c r="B39" s="1402"/>
      <c r="C39" s="1402"/>
      <c r="D39" s="1402"/>
      <c r="E39" s="1402"/>
      <c r="F39" s="1402"/>
    </row>
    <row r="40" spans="2:21" ht="21" customHeight="1" x14ac:dyDescent="0.15">
      <c r="B40" s="1402"/>
      <c r="C40" s="1402"/>
      <c r="D40" s="1402"/>
      <c r="E40" s="1402"/>
      <c r="F40" s="1402"/>
    </row>
    <row r="41" spans="2:21" ht="21" customHeight="1" x14ac:dyDescent="0.15"/>
    <row r="42" spans="2:21" ht="21" customHeight="1" x14ac:dyDescent="0.15"/>
    <row r="43" spans="2:21" ht="21" customHeight="1" x14ac:dyDescent="0.15"/>
    <row r="44" spans="2:21" ht="21" customHeight="1" x14ac:dyDescent="0.15"/>
    <row r="45" spans="2:21" ht="21" customHeight="1" x14ac:dyDescent="0.15"/>
  </sheetData>
  <mergeCells count="152">
    <mergeCell ref="L29:O29"/>
    <mergeCell ref="P29:Q29"/>
    <mergeCell ref="R29:U29"/>
    <mergeCell ref="B38:F38"/>
    <mergeCell ref="B31:F31"/>
    <mergeCell ref="B32:B34"/>
    <mergeCell ref="C32:F32"/>
    <mergeCell ref="C33:F33"/>
    <mergeCell ref="C34:F34"/>
    <mergeCell ref="B35:B37"/>
    <mergeCell ref="C35:F35"/>
    <mergeCell ref="C36:F36"/>
    <mergeCell ref="C37:F37"/>
    <mergeCell ref="C25:E25"/>
    <mergeCell ref="R25:U25"/>
    <mergeCell ref="C26:E26"/>
    <mergeCell ref="F26:G26"/>
    <mergeCell ref="H26:K26"/>
    <mergeCell ref="M26:O26"/>
    <mergeCell ref="P26:Q26"/>
    <mergeCell ref="R26:U26"/>
    <mergeCell ref="B27:B29"/>
    <mergeCell ref="C27:E27"/>
    <mergeCell ref="F27:G27"/>
    <mergeCell ref="H27:K27"/>
    <mergeCell ref="L27:O27"/>
    <mergeCell ref="P27:Q27"/>
    <mergeCell ref="R27:U27"/>
    <mergeCell ref="C28:E28"/>
    <mergeCell ref="F28:G28"/>
    <mergeCell ref="H28:K28"/>
    <mergeCell ref="L28:O28"/>
    <mergeCell ref="P28:Q28"/>
    <mergeCell ref="R28:U28"/>
    <mergeCell ref="C29:E29"/>
    <mergeCell ref="F29:G29"/>
    <mergeCell ref="H29:K29"/>
    <mergeCell ref="F21:G21"/>
    <mergeCell ref="H21:K21"/>
    <mergeCell ref="L21:L26"/>
    <mergeCell ref="M21:O21"/>
    <mergeCell ref="P21:Q21"/>
    <mergeCell ref="H23:K23"/>
    <mergeCell ref="F25:G25"/>
    <mergeCell ref="H25:K25"/>
    <mergeCell ref="M25:O25"/>
    <mergeCell ref="P25:Q25"/>
    <mergeCell ref="M23:O23"/>
    <mergeCell ref="P23:Q23"/>
    <mergeCell ref="B20:E20"/>
    <mergeCell ref="F20:G20"/>
    <mergeCell ref="H20:K20"/>
    <mergeCell ref="L20:O20"/>
    <mergeCell ref="P20:Q20"/>
    <mergeCell ref="R20:U20"/>
    <mergeCell ref="R23:U23"/>
    <mergeCell ref="C24:E24"/>
    <mergeCell ref="F24:G24"/>
    <mergeCell ref="H24:K24"/>
    <mergeCell ref="M24:O24"/>
    <mergeCell ref="P24:Q24"/>
    <mergeCell ref="R24:U24"/>
    <mergeCell ref="R21:U21"/>
    <mergeCell ref="B22:B26"/>
    <mergeCell ref="C22:E22"/>
    <mergeCell ref="F22:G22"/>
    <mergeCell ref="H22:K22"/>
    <mergeCell ref="M22:O22"/>
    <mergeCell ref="P22:Q22"/>
    <mergeCell ref="R22:U22"/>
    <mergeCell ref="C23:E23"/>
    <mergeCell ref="F23:G23"/>
    <mergeCell ref="B21:E21"/>
    <mergeCell ref="B19:E19"/>
    <mergeCell ref="F19:G19"/>
    <mergeCell ref="H19:K19"/>
    <mergeCell ref="L19:O19"/>
    <mergeCell ref="P19:Q19"/>
    <mergeCell ref="R19:U19"/>
    <mergeCell ref="B18:E18"/>
    <mergeCell ref="F18:G18"/>
    <mergeCell ref="H18:K18"/>
    <mergeCell ref="L18:O18"/>
    <mergeCell ref="P18:Q18"/>
    <mergeCell ref="R18:U18"/>
    <mergeCell ref="B17:E17"/>
    <mergeCell ref="F17:G17"/>
    <mergeCell ref="H17:K17"/>
    <mergeCell ref="L17:O17"/>
    <mergeCell ref="P17:Q17"/>
    <mergeCell ref="R17:U17"/>
    <mergeCell ref="B16:E16"/>
    <mergeCell ref="F16:G16"/>
    <mergeCell ref="H16:K16"/>
    <mergeCell ref="L16:O16"/>
    <mergeCell ref="P16:Q16"/>
    <mergeCell ref="R16:U16"/>
    <mergeCell ref="B15:E15"/>
    <mergeCell ref="F15:G15"/>
    <mergeCell ref="H15:K15"/>
    <mergeCell ref="L15:O15"/>
    <mergeCell ref="P15:Q15"/>
    <mergeCell ref="R15:U15"/>
    <mergeCell ref="B14:E14"/>
    <mergeCell ref="F14:G14"/>
    <mergeCell ref="H14:K14"/>
    <mergeCell ref="L14:O14"/>
    <mergeCell ref="P14:Q14"/>
    <mergeCell ref="R14:U14"/>
    <mergeCell ref="B13:E13"/>
    <mergeCell ref="F13:G13"/>
    <mergeCell ref="H13:K13"/>
    <mergeCell ref="L13:O13"/>
    <mergeCell ref="P13:Q13"/>
    <mergeCell ref="R13:U13"/>
    <mergeCell ref="B12:E12"/>
    <mergeCell ref="F12:G12"/>
    <mergeCell ref="H12:K12"/>
    <mergeCell ref="L12:O12"/>
    <mergeCell ref="P12:Q12"/>
    <mergeCell ref="R12:U12"/>
    <mergeCell ref="R9:U9"/>
    <mergeCell ref="R7:U7"/>
    <mergeCell ref="B8:E8"/>
    <mergeCell ref="F8:G8"/>
    <mergeCell ref="H8:K8"/>
    <mergeCell ref="L8:O8"/>
    <mergeCell ref="P8:Q8"/>
    <mergeCell ref="R8:U8"/>
    <mergeCell ref="B11:E11"/>
    <mergeCell ref="F11:G11"/>
    <mergeCell ref="H11:K11"/>
    <mergeCell ref="L11:O11"/>
    <mergeCell ref="P11:Q11"/>
    <mergeCell ref="R11:U11"/>
    <mergeCell ref="B10:E10"/>
    <mergeCell ref="F10:G10"/>
    <mergeCell ref="H10:K10"/>
    <mergeCell ref="L10:O10"/>
    <mergeCell ref="P10:Q10"/>
    <mergeCell ref="R10:U10"/>
    <mergeCell ref="O5:P5"/>
    <mergeCell ref="B7:E7"/>
    <mergeCell ref="F7:G7"/>
    <mergeCell ref="H7:K7"/>
    <mergeCell ref="L7:O7"/>
    <mergeCell ref="P7:Q7"/>
    <mergeCell ref="B9:E9"/>
    <mergeCell ref="F9:G9"/>
    <mergeCell ref="H9:K9"/>
    <mergeCell ref="L9:O9"/>
    <mergeCell ref="P9:Q9"/>
  </mergeCells>
  <phoneticPr fontId="42"/>
  <printOptions horizontalCentered="1" verticalCentered="1"/>
  <pageMargins left="0.19685039370078741" right="0.19685039370078741" top="0.31496062992125984" bottom="0.19685039370078741" header="0.51181102362204722" footer="0"/>
  <pageSetup paperSize="9" scale="108" orientation="portrait" useFirstPageNumber="1" r:id="rId1"/>
  <headerFooter alignWithMargins="0">
    <oddFooter>&amp;CP-１</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07911-FA87-45DC-A06D-91105C0AA3A7}">
  <sheetPr>
    <tabColor rgb="FFFF0000"/>
  </sheetPr>
  <dimension ref="A3:K407"/>
  <sheetViews>
    <sheetView view="pageBreakPreview" topLeftCell="A32" zoomScale="85" zoomScaleNormal="100" zoomScaleSheetLayoutView="85" workbookViewId="0">
      <selection activeCell="B13" sqref="B13"/>
    </sheetView>
  </sheetViews>
  <sheetFormatPr defaultColWidth="9" defaultRowHeight="12" x14ac:dyDescent="0.15"/>
  <cols>
    <col min="1" max="1" width="2.75" style="1351" customWidth="1"/>
    <col min="2" max="2" width="54.75" style="1351" customWidth="1"/>
    <col min="3" max="3" width="14.625" style="1351" customWidth="1"/>
    <col min="4" max="4" width="13.375" style="1351" customWidth="1"/>
    <col min="5" max="7" width="6.75" style="1351" customWidth="1"/>
    <col min="8" max="8" width="9.25" style="1351" customWidth="1"/>
    <col min="9" max="9" width="12" style="1351" customWidth="1"/>
    <col min="10" max="10" width="12.625" style="1351" customWidth="1"/>
    <col min="11" max="11" width="12.875" style="1351" customWidth="1"/>
    <col min="12" max="16384" width="9" style="1351"/>
  </cols>
  <sheetData>
    <row r="3" spans="1:11" ht="22.5" customHeight="1" x14ac:dyDescent="0.15">
      <c r="A3" s="1403"/>
      <c r="B3" s="1403" t="s">
        <v>2453</v>
      </c>
    </row>
    <row r="4" spans="1:11" ht="19.5" customHeight="1" x14ac:dyDescent="0.15">
      <c r="B4" s="1593" t="s">
        <v>2190</v>
      </c>
      <c r="C4" s="1593"/>
      <c r="D4" s="1593"/>
      <c r="E4" s="1593"/>
      <c r="F4" s="1593"/>
      <c r="G4" s="1593"/>
      <c r="H4" s="1593"/>
      <c r="I4" s="1593"/>
      <c r="J4" s="1593"/>
      <c r="K4" s="1593"/>
    </row>
    <row r="5" spans="1:11" ht="7.5" customHeight="1" x14ac:dyDescent="0.15">
      <c r="B5" s="1404"/>
    </row>
    <row r="6" spans="1:11" s="1405" customFormat="1" ht="18.75" customHeight="1" x14ac:dyDescent="0.15">
      <c r="B6" s="1594" t="s">
        <v>2191</v>
      </c>
      <c r="C6" s="1594"/>
      <c r="D6" s="1594"/>
    </row>
    <row r="7" spans="1:11" s="1405" customFormat="1" ht="18.75" customHeight="1" x14ac:dyDescent="0.15">
      <c r="B7" s="1405" t="s">
        <v>2192</v>
      </c>
    </row>
    <row r="8" spans="1:11" s="1405" customFormat="1" ht="18.75" customHeight="1" x14ac:dyDescent="0.15">
      <c r="B8" s="1594" t="s">
        <v>2193</v>
      </c>
      <c r="C8" s="1594"/>
      <c r="D8" s="1594"/>
      <c r="E8" s="1594"/>
      <c r="F8" s="1594"/>
      <c r="G8" s="1594"/>
      <c r="H8" s="1594"/>
      <c r="I8" s="1594"/>
      <c r="J8" s="1594"/>
    </row>
    <row r="9" spans="1:11" ht="12" customHeight="1" x14ac:dyDescent="0.15">
      <c r="B9" s="1406"/>
      <c r="C9" s="1406"/>
      <c r="D9" s="1406"/>
      <c r="E9" s="1406"/>
      <c r="F9" s="1406"/>
      <c r="G9" s="1406"/>
      <c r="H9" s="1406"/>
      <c r="I9" s="1406"/>
      <c r="J9" s="1406"/>
    </row>
    <row r="10" spans="1:11" ht="12.75" thickBot="1" x14ac:dyDescent="0.2">
      <c r="A10" s="1407"/>
      <c r="B10" s="1351" t="s">
        <v>2194</v>
      </c>
      <c r="C10" s="1408"/>
      <c r="D10" s="1408"/>
      <c r="E10" s="1408"/>
    </row>
    <row r="11" spans="1:11" ht="17.25" customHeight="1" x14ac:dyDescent="0.15">
      <c r="B11" s="1595" t="s">
        <v>2082</v>
      </c>
      <c r="C11" s="1597" t="s">
        <v>2195</v>
      </c>
      <c r="D11" s="1598"/>
      <c r="E11" s="1599" t="s">
        <v>2196</v>
      </c>
      <c r="F11" s="1600"/>
      <c r="G11" s="1409" t="s">
        <v>2197</v>
      </c>
      <c r="H11" s="1597" t="s">
        <v>2198</v>
      </c>
      <c r="I11" s="1598"/>
      <c r="J11" s="1597" t="s">
        <v>2199</v>
      </c>
      <c r="K11" s="1602"/>
    </row>
    <row r="12" spans="1:11" ht="24.95" customHeight="1" x14ac:dyDescent="0.15">
      <c r="B12" s="1596"/>
      <c r="C12" s="1547" t="s">
        <v>2200</v>
      </c>
      <c r="D12" s="1601"/>
      <c r="E12" s="1410" t="s">
        <v>2201</v>
      </c>
      <c r="F12" s="1411" t="s">
        <v>2202</v>
      </c>
      <c r="G12" s="1412" t="s">
        <v>2203</v>
      </c>
      <c r="H12" s="1547"/>
      <c r="I12" s="1601"/>
      <c r="J12" s="1547" t="s">
        <v>2204</v>
      </c>
      <c r="K12" s="1549"/>
    </row>
    <row r="13" spans="1:11" ht="18.75" customHeight="1" x14ac:dyDescent="0.15">
      <c r="B13" s="1413" t="s">
        <v>2275</v>
      </c>
      <c r="C13" s="1414" t="s">
        <v>2205</v>
      </c>
      <c r="D13" s="1415"/>
      <c r="E13" s="1416" t="s">
        <v>2206</v>
      </c>
      <c r="F13" s="1416" t="s">
        <v>2206</v>
      </c>
      <c r="G13" s="1417" t="s">
        <v>2207</v>
      </c>
      <c r="H13" s="1418"/>
      <c r="I13" s="1418"/>
      <c r="J13" s="1414" t="s">
        <v>2208</v>
      </c>
      <c r="K13" s="1419"/>
    </row>
    <row r="14" spans="1:11" ht="18.75" customHeight="1" x14ac:dyDescent="0.15">
      <c r="B14" s="1420" t="s">
        <v>2209</v>
      </c>
      <c r="C14" s="1421" t="s">
        <v>2210</v>
      </c>
      <c r="D14" s="1422"/>
      <c r="E14" s="1416" t="s">
        <v>2211</v>
      </c>
      <c r="F14" s="1416" t="s">
        <v>2211</v>
      </c>
      <c r="G14" s="1423" t="s">
        <v>2212</v>
      </c>
      <c r="H14" s="1424"/>
      <c r="I14" s="1424"/>
      <c r="J14" s="1425"/>
      <c r="K14" s="1426"/>
    </row>
    <row r="15" spans="1:11" ht="18.75" customHeight="1" x14ac:dyDescent="0.15">
      <c r="B15" s="1420" t="s">
        <v>2213</v>
      </c>
      <c r="C15" s="1421" t="s">
        <v>2205</v>
      </c>
      <c r="D15" s="1422"/>
      <c r="E15" s="1416" t="s">
        <v>2206</v>
      </c>
      <c r="F15" s="1416" t="s">
        <v>2206</v>
      </c>
      <c r="G15" s="1423" t="s">
        <v>2212</v>
      </c>
      <c r="H15" s="1424"/>
      <c r="I15" s="1424"/>
      <c r="J15" s="1425"/>
      <c r="K15" s="1426"/>
    </row>
    <row r="16" spans="1:11" ht="18.75" customHeight="1" x14ac:dyDescent="0.15">
      <c r="B16" s="1420" t="s">
        <v>2214</v>
      </c>
      <c r="C16" s="1421" t="s">
        <v>2215</v>
      </c>
      <c r="D16" s="1422"/>
      <c r="E16" s="1416" t="s">
        <v>2211</v>
      </c>
      <c r="F16" s="1416" t="s">
        <v>2211</v>
      </c>
      <c r="G16" s="1423" t="s">
        <v>2216</v>
      </c>
      <c r="H16" s="1424"/>
      <c r="I16" s="1424"/>
      <c r="J16" s="1421" t="s">
        <v>2217</v>
      </c>
      <c r="K16" s="1426"/>
    </row>
    <row r="17" spans="1:11" ht="18.75" customHeight="1" x14ac:dyDescent="0.15">
      <c r="B17" s="1420" t="s">
        <v>2218</v>
      </c>
      <c r="C17" s="1421" t="s">
        <v>2219</v>
      </c>
      <c r="D17" s="1422"/>
      <c r="E17" s="1416" t="s">
        <v>2206</v>
      </c>
      <c r="F17" s="1416" t="s">
        <v>2206</v>
      </c>
      <c r="G17" s="1423" t="s">
        <v>2216</v>
      </c>
      <c r="H17" s="1424"/>
      <c r="I17" s="1424"/>
      <c r="J17" s="1425"/>
      <c r="K17" s="1426"/>
    </row>
    <row r="18" spans="1:11" ht="18.75" customHeight="1" x14ac:dyDescent="0.15">
      <c r="B18" s="1420" t="s">
        <v>2220</v>
      </c>
      <c r="C18" s="1421" t="s">
        <v>2205</v>
      </c>
      <c r="D18" s="1422"/>
      <c r="E18" s="1416" t="s">
        <v>2211</v>
      </c>
      <c r="F18" s="1416" t="s">
        <v>2211</v>
      </c>
      <c r="G18" s="1423" t="s">
        <v>2212</v>
      </c>
      <c r="H18" s="1424"/>
      <c r="I18" s="1424"/>
      <c r="J18" s="1425"/>
      <c r="K18" s="1426"/>
    </row>
    <row r="19" spans="1:11" ht="18.75" customHeight="1" x14ac:dyDescent="0.15">
      <c r="B19" s="1420" t="s">
        <v>2221</v>
      </c>
      <c r="C19" s="1421" t="s">
        <v>2222</v>
      </c>
      <c r="D19" s="1422"/>
      <c r="E19" s="1416" t="s">
        <v>2211</v>
      </c>
      <c r="F19" s="1416" t="s">
        <v>2211</v>
      </c>
      <c r="G19" s="1423" t="s">
        <v>2223</v>
      </c>
      <c r="H19" s="1424"/>
      <c r="I19" s="1424"/>
      <c r="J19" s="1425"/>
      <c r="K19" s="1426"/>
    </row>
    <row r="20" spans="1:11" ht="18.75" customHeight="1" x14ac:dyDescent="0.15">
      <c r="B20" s="1420" t="s">
        <v>2224</v>
      </c>
      <c r="C20" s="1421" t="s">
        <v>2219</v>
      </c>
      <c r="D20" s="1422"/>
      <c r="E20" s="1416" t="s">
        <v>2206</v>
      </c>
      <c r="F20" s="1416" t="s">
        <v>2206</v>
      </c>
      <c r="G20" s="1423" t="s">
        <v>2216</v>
      </c>
      <c r="H20" s="1424"/>
      <c r="I20" s="1424"/>
      <c r="J20" s="1421" t="s">
        <v>2225</v>
      </c>
      <c r="K20" s="1426"/>
    </row>
    <row r="21" spans="1:11" ht="18.75" customHeight="1" x14ac:dyDescent="0.15">
      <c r="B21" s="1420" t="s">
        <v>2226</v>
      </c>
      <c r="C21" s="1421" t="s">
        <v>2227</v>
      </c>
      <c r="D21" s="1422"/>
      <c r="E21" s="1416" t="s">
        <v>2211</v>
      </c>
      <c r="F21" s="1416" t="s">
        <v>2211</v>
      </c>
      <c r="G21" s="1423" t="s">
        <v>2212</v>
      </c>
      <c r="H21" s="1424"/>
      <c r="I21" s="1424"/>
      <c r="J21" s="1425"/>
      <c r="K21" s="1426"/>
    </row>
    <row r="22" spans="1:11" ht="18.75" customHeight="1" x14ac:dyDescent="0.15">
      <c r="B22" s="1420" t="s">
        <v>2228</v>
      </c>
      <c r="C22" s="1425"/>
      <c r="D22" s="1422"/>
      <c r="E22" s="1416" t="s">
        <v>2211</v>
      </c>
      <c r="F22" s="1416" t="s">
        <v>2211</v>
      </c>
      <c r="G22" s="1427" t="s">
        <v>2229</v>
      </c>
      <c r="H22" s="1424"/>
      <c r="I22" s="1424"/>
      <c r="J22" s="1425"/>
      <c r="K22" s="1426"/>
    </row>
    <row r="23" spans="1:11" ht="18.75" customHeight="1" x14ac:dyDescent="0.15">
      <c r="B23" s="1420" t="s">
        <v>2230</v>
      </c>
      <c r="C23" s="1425"/>
      <c r="D23" s="1422"/>
      <c r="E23" s="1416" t="s">
        <v>2211</v>
      </c>
      <c r="F23" s="1416" t="s">
        <v>2211</v>
      </c>
      <c r="G23" s="1427" t="s">
        <v>2229</v>
      </c>
      <c r="H23" s="1424"/>
      <c r="I23" s="1424"/>
      <c r="J23" s="1425"/>
      <c r="K23" s="1426"/>
    </row>
    <row r="24" spans="1:11" ht="18.75" customHeight="1" x14ac:dyDescent="0.15">
      <c r="B24" s="1420" t="s">
        <v>2231</v>
      </c>
      <c r="C24" s="1425"/>
      <c r="D24" s="1422"/>
      <c r="E24" s="1416" t="s">
        <v>2211</v>
      </c>
      <c r="F24" s="1416" t="s">
        <v>2211</v>
      </c>
      <c r="G24" s="1427" t="s">
        <v>2229</v>
      </c>
      <c r="H24" s="1424"/>
      <c r="I24" s="1424"/>
      <c r="J24" s="1425"/>
      <c r="K24" s="1426"/>
    </row>
    <row r="25" spans="1:11" ht="18.75" customHeight="1" x14ac:dyDescent="0.15">
      <c r="B25" s="1428" t="s">
        <v>2232</v>
      </c>
      <c r="C25" s="1425"/>
      <c r="D25" s="1422"/>
      <c r="E25" s="1416" t="s">
        <v>2211</v>
      </c>
      <c r="F25" s="1416" t="s">
        <v>2211</v>
      </c>
      <c r="G25" s="1429" t="s">
        <v>2229</v>
      </c>
      <c r="H25" s="1424"/>
      <c r="I25" s="1424"/>
      <c r="J25" s="1425"/>
      <c r="K25" s="1426"/>
    </row>
    <row r="26" spans="1:11" ht="18.75" customHeight="1" x14ac:dyDescent="0.15">
      <c r="A26" s="1407"/>
      <c r="B26" s="1430" t="s">
        <v>2233</v>
      </c>
      <c r="C26" s="1431"/>
      <c r="D26" s="1432"/>
      <c r="E26" s="1433" t="s">
        <v>2211</v>
      </c>
      <c r="F26" s="1433" t="s">
        <v>2211</v>
      </c>
      <c r="G26" s="1427" t="s">
        <v>2229</v>
      </c>
      <c r="H26" s="1434"/>
      <c r="I26" s="1434"/>
      <c r="J26" s="1431"/>
      <c r="K26" s="1435"/>
    </row>
    <row r="27" spans="1:11" ht="18.75" customHeight="1" x14ac:dyDescent="0.15">
      <c r="B27" s="1420" t="s">
        <v>2234</v>
      </c>
      <c r="C27" s="1425"/>
      <c r="D27" s="1422"/>
      <c r="E27" s="1416" t="s">
        <v>2211</v>
      </c>
      <c r="F27" s="1416" t="s">
        <v>2211</v>
      </c>
      <c r="G27" s="1427" t="s">
        <v>2229</v>
      </c>
      <c r="H27" s="1424"/>
      <c r="I27" s="1424"/>
      <c r="J27" s="1425"/>
      <c r="K27" s="1426"/>
    </row>
    <row r="28" spans="1:11" ht="18.75" customHeight="1" x14ac:dyDescent="0.15">
      <c r="B28" s="1420" t="s">
        <v>2235</v>
      </c>
      <c r="C28" s="1425"/>
      <c r="D28" s="1422"/>
      <c r="E28" s="1416" t="s">
        <v>2211</v>
      </c>
      <c r="F28" s="1416" t="s">
        <v>2211</v>
      </c>
      <c r="G28" s="1427" t="s">
        <v>2229</v>
      </c>
      <c r="H28" s="1424"/>
      <c r="I28" s="1424"/>
      <c r="J28" s="1425"/>
      <c r="K28" s="1426"/>
    </row>
    <row r="29" spans="1:11" ht="18.75" customHeight="1" x14ac:dyDescent="0.15">
      <c r="B29" s="1420" t="s">
        <v>2236</v>
      </c>
      <c r="C29" s="1425"/>
      <c r="D29" s="1422"/>
      <c r="E29" s="1416" t="s">
        <v>2211</v>
      </c>
      <c r="F29" s="1416" t="s">
        <v>2211</v>
      </c>
      <c r="G29" s="1427" t="s">
        <v>2229</v>
      </c>
      <c r="H29" s="1424"/>
      <c r="I29" s="1424"/>
      <c r="J29" s="1425"/>
      <c r="K29" s="1426"/>
    </row>
    <row r="30" spans="1:11" ht="18.75" customHeight="1" x14ac:dyDescent="0.15">
      <c r="B30" s="1420" t="s">
        <v>2237</v>
      </c>
      <c r="C30" s="1425"/>
      <c r="D30" s="1422"/>
      <c r="E30" s="1416" t="s">
        <v>2211</v>
      </c>
      <c r="F30" s="1416" t="s">
        <v>2211</v>
      </c>
      <c r="G30" s="1427" t="s">
        <v>2229</v>
      </c>
      <c r="H30" s="1424"/>
      <c r="I30" s="1424"/>
      <c r="J30" s="1425"/>
      <c r="K30" s="1426"/>
    </row>
    <row r="31" spans="1:11" ht="18.75" customHeight="1" x14ac:dyDescent="0.15">
      <c r="B31" s="1420" t="s">
        <v>2238</v>
      </c>
      <c r="C31" s="1425"/>
      <c r="D31" s="1422"/>
      <c r="E31" s="1416" t="s">
        <v>2211</v>
      </c>
      <c r="F31" s="1416" t="s">
        <v>2211</v>
      </c>
      <c r="G31" s="1427" t="s">
        <v>2229</v>
      </c>
      <c r="H31" s="1424"/>
      <c r="I31" s="1424"/>
      <c r="J31" s="1425"/>
      <c r="K31" s="1426"/>
    </row>
    <row r="32" spans="1:11" ht="18.75" customHeight="1" x14ac:dyDescent="0.15">
      <c r="B32" s="1420" t="s">
        <v>2239</v>
      </c>
      <c r="C32" s="1425"/>
      <c r="D32" s="1422"/>
      <c r="E32" s="1416" t="s">
        <v>2211</v>
      </c>
      <c r="F32" s="1416" t="s">
        <v>2211</v>
      </c>
      <c r="G32" s="1427" t="s">
        <v>2229</v>
      </c>
      <c r="H32" s="1424"/>
      <c r="I32" s="1424"/>
      <c r="J32" s="1425"/>
      <c r="K32" s="1426"/>
    </row>
    <row r="33" spans="1:11" ht="18.75" customHeight="1" x14ac:dyDescent="0.15">
      <c r="B33" s="1436" t="s">
        <v>2240</v>
      </c>
      <c r="C33" s="1431"/>
      <c r="D33" s="1432"/>
      <c r="E33" s="1416" t="s">
        <v>2211</v>
      </c>
      <c r="F33" s="1416" t="s">
        <v>2211</v>
      </c>
      <c r="G33" s="1427" t="s">
        <v>2229</v>
      </c>
      <c r="H33" s="1434"/>
      <c r="I33" s="1434"/>
      <c r="J33" s="1431"/>
      <c r="K33" s="1435"/>
    </row>
    <row r="34" spans="1:11" ht="18.75" customHeight="1" x14ac:dyDescent="0.15">
      <c r="B34" s="1420" t="s">
        <v>2241</v>
      </c>
      <c r="C34" s="1425"/>
      <c r="D34" s="1422"/>
      <c r="E34" s="1416" t="s">
        <v>2211</v>
      </c>
      <c r="F34" s="1416" t="s">
        <v>2211</v>
      </c>
      <c r="G34" s="1427" t="s">
        <v>2229</v>
      </c>
      <c r="H34" s="1424"/>
      <c r="I34" s="1424"/>
      <c r="J34" s="1425"/>
      <c r="K34" s="1426"/>
    </row>
    <row r="35" spans="1:11" ht="18.75" customHeight="1" x14ac:dyDescent="0.15">
      <c r="B35" s="1420" t="s">
        <v>2242</v>
      </c>
      <c r="C35" s="1425"/>
      <c r="D35" s="1422"/>
      <c r="E35" s="1416" t="s">
        <v>2211</v>
      </c>
      <c r="F35" s="1416" t="s">
        <v>2211</v>
      </c>
      <c r="G35" s="1427" t="s">
        <v>2229</v>
      </c>
      <c r="H35" s="1424"/>
      <c r="I35" s="1424"/>
      <c r="J35" s="1425"/>
      <c r="K35" s="1426"/>
    </row>
    <row r="36" spans="1:11" ht="18.75" customHeight="1" thickBot="1" x14ac:dyDescent="0.2">
      <c r="B36" s="1399" t="s">
        <v>2243</v>
      </c>
      <c r="C36" s="1437"/>
      <c r="D36" s="1438"/>
      <c r="E36" s="1439" t="s">
        <v>2211</v>
      </c>
      <c r="F36" s="1439" t="s">
        <v>2211</v>
      </c>
      <c r="G36" s="1440" t="s">
        <v>2229</v>
      </c>
      <c r="H36" s="1400"/>
      <c r="I36" s="1400"/>
      <c r="J36" s="1437"/>
      <c r="K36" s="1401"/>
    </row>
    <row r="37" spans="1:11" ht="18.75" customHeight="1" x14ac:dyDescent="0.15">
      <c r="E37" s="1441"/>
      <c r="F37" s="1441"/>
      <c r="G37" s="1442"/>
    </row>
    <row r="38" spans="1:11" s="1444" customFormat="1" ht="19.5" customHeight="1" x14ac:dyDescent="0.15">
      <c r="A38" s="1443"/>
      <c r="B38" s="1443" t="s">
        <v>2244</v>
      </c>
      <c r="C38" s="1383"/>
      <c r="D38" s="1383"/>
    </row>
    <row r="39" spans="1:11" s="1444" customFormat="1" ht="19.5" customHeight="1" x14ac:dyDescent="0.15">
      <c r="A39" s="1443"/>
      <c r="B39" s="1443"/>
      <c r="C39" s="1383"/>
      <c r="D39" s="1383"/>
    </row>
    <row r="40" spans="1:11" ht="19.5" customHeight="1" thickBot="1" x14ac:dyDescent="0.2">
      <c r="A40" s="1445"/>
      <c r="B40" s="1351" t="s">
        <v>2245</v>
      </c>
    </row>
    <row r="41" spans="1:11" ht="17.25" customHeight="1" x14ac:dyDescent="0.15">
      <c r="B41" s="1595" t="s">
        <v>2082</v>
      </c>
      <c r="C41" s="1597" t="s">
        <v>2195</v>
      </c>
      <c r="D41" s="1598"/>
      <c r="E41" s="1599" t="s">
        <v>2196</v>
      </c>
      <c r="F41" s="1600"/>
      <c r="G41" s="1409" t="s">
        <v>2197</v>
      </c>
      <c r="H41" s="1597" t="s">
        <v>2198</v>
      </c>
      <c r="I41" s="1598"/>
      <c r="J41" s="1597" t="s">
        <v>2199</v>
      </c>
      <c r="K41" s="1602"/>
    </row>
    <row r="42" spans="1:11" ht="24.95" customHeight="1" x14ac:dyDescent="0.15">
      <c r="B42" s="1596"/>
      <c r="C42" s="1547" t="s">
        <v>2200</v>
      </c>
      <c r="D42" s="1601"/>
      <c r="E42" s="1410" t="s">
        <v>2201</v>
      </c>
      <c r="F42" s="1411" t="s">
        <v>2202</v>
      </c>
      <c r="G42" s="1412" t="s">
        <v>2203</v>
      </c>
      <c r="H42" s="1547"/>
      <c r="I42" s="1601"/>
      <c r="J42" s="1547" t="s">
        <v>2204</v>
      </c>
      <c r="K42" s="1549"/>
    </row>
    <row r="43" spans="1:11" ht="18.75" customHeight="1" x14ac:dyDescent="0.15">
      <c r="B43" s="1446" t="s">
        <v>2246</v>
      </c>
      <c r="C43" s="1447"/>
      <c r="D43" s="1415"/>
      <c r="E43" s="1448" t="s">
        <v>2211</v>
      </c>
      <c r="F43" s="1448" t="s">
        <v>2211</v>
      </c>
      <c r="G43" s="1448" t="s">
        <v>2229</v>
      </c>
      <c r="H43" s="1418"/>
      <c r="I43" s="1418"/>
      <c r="J43" s="1447"/>
      <c r="K43" s="1419"/>
    </row>
    <row r="44" spans="1:11" ht="18.75" customHeight="1" x14ac:dyDescent="0.15">
      <c r="B44" s="1420" t="s">
        <v>2247</v>
      </c>
      <c r="C44" s="1425"/>
      <c r="D44" s="1422"/>
      <c r="E44" s="1416" t="s">
        <v>2211</v>
      </c>
      <c r="F44" s="1416" t="s">
        <v>2211</v>
      </c>
      <c r="G44" s="1416" t="s">
        <v>2229</v>
      </c>
      <c r="H44" s="1424"/>
      <c r="I44" s="1424"/>
      <c r="J44" s="1425"/>
      <c r="K44" s="1426"/>
    </row>
    <row r="45" spans="1:11" ht="18.75" customHeight="1" x14ac:dyDescent="0.15">
      <c r="B45" s="1420" t="s">
        <v>2248</v>
      </c>
      <c r="C45" s="1425"/>
      <c r="D45" s="1422"/>
      <c r="E45" s="1416" t="s">
        <v>2211</v>
      </c>
      <c r="F45" s="1416" t="s">
        <v>2211</v>
      </c>
      <c r="G45" s="1416" t="s">
        <v>2229</v>
      </c>
      <c r="H45" s="1424"/>
      <c r="I45" s="1424"/>
      <c r="J45" s="1425"/>
      <c r="K45" s="1426"/>
    </row>
    <row r="46" spans="1:11" ht="18.75" customHeight="1" x14ac:dyDescent="0.15">
      <c r="B46" s="1420" t="s">
        <v>2249</v>
      </c>
      <c r="C46" s="1425"/>
      <c r="D46" s="1422"/>
      <c r="E46" s="1416" t="s">
        <v>2211</v>
      </c>
      <c r="F46" s="1416" t="s">
        <v>2211</v>
      </c>
      <c r="G46" s="1416" t="s">
        <v>2229</v>
      </c>
      <c r="H46" s="1424"/>
      <c r="I46" s="1424"/>
      <c r="J46" s="1425"/>
      <c r="K46" s="1426"/>
    </row>
    <row r="47" spans="1:11" ht="18.75" customHeight="1" x14ac:dyDescent="0.15">
      <c r="B47" s="1420" t="s">
        <v>2250</v>
      </c>
      <c r="C47" s="1425"/>
      <c r="D47" s="1422"/>
      <c r="E47" s="1416" t="s">
        <v>2211</v>
      </c>
      <c r="F47" s="1416" t="s">
        <v>2211</v>
      </c>
      <c r="G47" s="1433" t="s">
        <v>2229</v>
      </c>
      <c r="H47" s="1424"/>
      <c r="I47" s="1424"/>
      <c r="J47" s="1425"/>
      <c r="K47" s="1426"/>
    </row>
    <row r="48" spans="1:11" ht="18.75" customHeight="1" thickBot="1" x14ac:dyDescent="0.2">
      <c r="B48" s="1449" t="s">
        <v>2251</v>
      </c>
      <c r="C48" s="1450"/>
      <c r="D48" s="1451"/>
      <c r="E48" s="1439" t="s">
        <v>2211</v>
      </c>
      <c r="F48" s="1439" t="s">
        <v>2211</v>
      </c>
      <c r="G48" s="1439" t="s">
        <v>2229</v>
      </c>
      <c r="H48" s="1452"/>
      <c r="I48" s="1452"/>
      <c r="J48" s="1450"/>
      <c r="K48" s="1453"/>
    </row>
    <row r="49" spans="1:11" ht="19.5" customHeight="1" x14ac:dyDescent="0.15"/>
    <row r="50" spans="1:11" ht="19.5" customHeight="1" thickBot="1" x14ac:dyDescent="0.2">
      <c r="A50" s="1445"/>
      <c r="B50" s="1351" t="s">
        <v>2252</v>
      </c>
    </row>
    <row r="51" spans="1:11" ht="17.25" customHeight="1" x14ac:dyDescent="0.15">
      <c r="B51" s="1595" t="s">
        <v>2082</v>
      </c>
      <c r="C51" s="1597" t="s">
        <v>2195</v>
      </c>
      <c r="D51" s="1598"/>
      <c r="E51" s="1599" t="s">
        <v>2196</v>
      </c>
      <c r="F51" s="1600"/>
      <c r="G51" s="1409" t="s">
        <v>2197</v>
      </c>
      <c r="H51" s="1597" t="s">
        <v>2198</v>
      </c>
      <c r="I51" s="1598"/>
      <c r="J51" s="1597" t="s">
        <v>2199</v>
      </c>
      <c r="K51" s="1602"/>
    </row>
    <row r="52" spans="1:11" ht="24.95" customHeight="1" x14ac:dyDescent="0.15">
      <c r="B52" s="1596"/>
      <c r="C52" s="1547" t="s">
        <v>2200</v>
      </c>
      <c r="D52" s="1601"/>
      <c r="E52" s="1410" t="s">
        <v>2201</v>
      </c>
      <c r="F52" s="1411" t="s">
        <v>2202</v>
      </c>
      <c r="G52" s="1412" t="s">
        <v>2203</v>
      </c>
      <c r="H52" s="1547"/>
      <c r="I52" s="1601"/>
      <c r="J52" s="1547" t="s">
        <v>2204</v>
      </c>
      <c r="K52" s="1549"/>
    </row>
    <row r="53" spans="1:11" ht="19.5" customHeight="1" x14ac:dyDescent="0.15">
      <c r="B53" s="1413" t="s">
        <v>2451</v>
      </c>
      <c r="C53" s="1447"/>
      <c r="D53" s="1415"/>
      <c r="E53" s="1454" t="s">
        <v>2211</v>
      </c>
      <c r="F53" s="1454" t="s">
        <v>2211</v>
      </c>
      <c r="G53" s="1454" t="s">
        <v>2253</v>
      </c>
      <c r="H53" s="1418"/>
      <c r="I53" s="1418"/>
      <c r="J53" s="1447"/>
      <c r="K53" s="1419"/>
    </row>
    <row r="54" spans="1:11" ht="19.5" customHeight="1" x14ac:dyDescent="0.15">
      <c r="B54" s="1420" t="s">
        <v>2254</v>
      </c>
      <c r="C54" s="1425"/>
      <c r="D54" s="1422"/>
      <c r="E54" s="1455" t="s">
        <v>2211</v>
      </c>
      <c r="F54" s="1455" t="s">
        <v>2211</v>
      </c>
      <c r="G54" s="1456" t="s">
        <v>2253</v>
      </c>
      <c r="H54" s="1424"/>
      <c r="I54" s="1424"/>
      <c r="J54" s="1425"/>
      <c r="K54" s="1426"/>
    </row>
    <row r="55" spans="1:11" ht="19.5" customHeight="1" thickBot="1" x14ac:dyDescent="0.2">
      <c r="B55" s="1449" t="s">
        <v>2255</v>
      </c>
      <c r="C55" s="1450"/>
      <c r="D55" s="1451"/>
      <c r="E55" s="1457" t="s">
        <v>2211</v>
      </c>
      <c r="F55" s="1457" t="s">
        <v>2211</v>
      </c>
      <c r="G55" s="1457" t="s">
        <v>2253</v>
      </c>
      <c r="H55" s="1452"/>
      <c r="I55" s="1452"/>
      <c r="J55" s="1450"/>
      <c r="K55" s="1453"/>
    </row>
    <row r="56" spans="1:11" ht="19.5" customHeight="1" x14ac:dyDescent="0.15"/>
    <row r="57" spans="1:11" ht="19.5" customHeight="1" x14ac:dyDescent="0.15"/>
    <row r="58" spans="1:11" ht="19.5" customHeight="1" x14ac:dyDescent="0.15"/>
    <row r="59" spans="1:11" ht="19.5" customHeight="1" x14ac:dyDescent="0.15"/>
    <row r="60" spans="1:11" ht="19.5" customHeight="1" x14ac:dyDescent="0.15"/>
    <row r="61" spans="1:11" ht="19.5" customHeight="1" x14ac:dyDescent="0.15"/>
    <row r="62" spans="1:11" ht="19.5" customHeight="1" x14ac:dyDescent="0.15"/>
    <row r="63" spans="1:11" ht="19.5" customHeight="1" x14ac:dyDescent="0.15"/>
    <row r="64" spans="1:11" ht="19.5" customHeight="1" x14ac:dyDescent="0.15"/>
    <row r="65" spans="1:11" ht="19.5" customHeight="1" x14ac:dyDescent="0.15"/>
    <row r="66" spans="1:11" ht="19.5" customHeight="1" x14ac:dyDescent="0.15"/>
    <row r="67" spans="1:11" ht="19.5" customHeight="1" x14ac:dyDescent="0.15"/>
    <row r="68" spans="1:11" ht="19.5" customHeight="1" x14ac:dyDescent="0.15"/>
    <row r="69" spans="1:11" s="1405" customFormat="1" ht="19.5" customHeight="1" x14ac:dyDescent="0.15">
      <c r="B69" s="1458" t="s">
        <v>2256</v>
      </c>
    </row>
    <row r="70" spans="1:11" s="1405" customFormat="1" ht="19.5" customHeight="1" x14ac:dyDescent="0.15">
      <c r="B70" s="1458"/>
    </row>
    <row r="71" spans="1:11" ht="19.5" customHeight="1" thickBot="1" x14ac:dyDescent="0.2">
      <c r="A71" s="1445"/>
      <c r="B71" s="1351" t="s">
        <v>2257</v>
      </c>
      <c r="D71" s="1402"/>
      <c r="E71" s="1402"/>
      <c r="F71" s="1408"/>
      <c r="G71" s="1408"/>
    </row>
    <row r="72" spans="1:11" ht="17.25" customHeight="1" x14ac:dyDescent="0.15">
      <c r="B72" s="1595" t="s">
        <v>2082</v>
      </c>
      <c r="C72" s="1597" t="s">
        <v>2195</v>
      </c>
      <c r="D72" s="1598"/>
      <c r="E72" s="1599" t="s">
        <v>2196</v>
      </c>
      <c r="F72" s="1600"/>
      <c r="G72" s="1409" t="s">
        <v>2197</v>
      </c>
      <c r="H72" s="1597" t="s">
        <v>2198</v>
      </c>
      <c r="I72" s="1598"/>
      <c r="J72" s="1597" t="s">
        <v>2199</v>
      </c>
      <c r="K72" s="1602"/>
    </row>
    <row r="73" spans="1:11" ht="24.95" customHeight="1" x14ac:dyDescent="0.15">
      <c r="B73" s="1596"/>
      <c r="C73" s="1547" t="s">
        <v>2200</v>
      </c>
      <c r="D73" s="1601"/>
      <c r="E73" s="1410" t="s">
        <v>2201</v>
      </c>
      <c r="F73" s="1411" t="s">
        <v>2202</v>
      </c>
      <c r="G73" s="1412" t="s">
        <v>2203</v>
      </c>
      <c r="H73" s="1547"/>
      <c r="I73" s="1601"/>
      <c r="J73" s="1547" t="s">
        <v>2204</v>
      </c>
      <c r="K73" s="1549"/>
    </row>
    <row r="74" spans="1:11" ht="19.5" customHeight="1" x14ac:dyDescent="0.15">
      <c r="B74" s="1413" t="s">
        <v>2258</v>
      </c>
      <c r="C74" s="1447"/>
      <c r="D74" s="1415"/>
      <c r="E74" s="1454" t="s">
        <v>2211</v>
      </c>
      <c r="F74" s="1454" t="s">
        <v>2211</v>
      </c>
      <c r="G74" s="1454" t="s">
        <v>2229</v>
      </c>
      <c r="H74" s="1418"/>
      <c r="I74" s="1418"/>
      <c r="J74" s="1447"/>
      <c r="K74" s="1419"/>
    </row>
    <row r="75" spans="1:11" ht="19.5" customHeight="1" x14ac:dyDescent="0.15">
      <c r="B75" s="1420" t="s">
        <v>2259</v>
      </c>
      <c r="C75" s="1425"/>
      <c r="D75" s="1422"/>
      <c r="E75" s="1455" t="s">
        <v>2211</v>
      </c>
      <c r="F75" s="1455" t="s">
        <v>2211</v>
      </c>
      <c r="G75" s="1455" t="s">
        <v>2229</v>
      </c>
      <c r="H75" s="1424"/>
      <c r="I75" s="1424"/>
      <c r="J75" s="1425"/>
      <c r="K75" s="1426"/>
    </row>
    <row r="76" spans="1:11" ht="19.5" customHeight="1" x14ac:dyDescent="0.15">
      <c r="B76" s="1420" t="s">
        <v>2260</v>
      </c>
      <c r="C76" s="1425"/>
      <c r="D76" s="1422"/>
      <c r="E76" s="1455" t="s">
        <v>2211</v>
      </c>
      <c r="F76" s="1455" t="s">
        <v>2211</v>
      </c>
      <c r="G76" s="1455" t="s">
        <v>2229</v>
      </c>
      <c r="H76" s="1424"/>
      <c r="I76" s="1424"/>
      <c r="J76" s="1425"/>
      <c r="K76" s="1426"/>
    </row>
    <row r="77" spans="1:11" ht="19.5" customHeight="1" x14ac:dyDescent="0.15">
      <c r="B77" s="1420" t="s">
        <v>2261</v>
      </c>
      <c r="C77" s="1425"/>
      <c r="D77" s="1422"/>
      <c r="E77" s="1455" t="s">
        <v>2211</v>
      </c>
      <c r="F77" s="1455" t="s">
        <v>2211</v>
      </c>
      <c r="G77" s="1455" t="s">
        <v>2229</v>
      </c>
      <c r="H77" s="1424"/>
      <c r="I77" s="1424"/>
      <c r="J77" s="1425"/>
      <c r="K77" s="1426"/>
    </row>
    <row r="78" spans="1:11" ht="19.5" customHeight="1" x14ac:dyDescent="0.15">
      <c r="B78" s="1420" t="s">
        <v>2262</v>
      </c>
      <c r="C78" s="1425"/>
      <c r="D78" s="1422"/>
      <c r="E78" s="1455" t="s">
        <v>2211</v>
      </c>
      <c r="F78" s="1455" t="s">
        <v>2211</v>
      </c>
      <c r="G78" s="1455" t="s">
        <v>2229</v>
      </c>
      <c r="H78" s="1424"/>
      <c r="I78" s="1424"/>
      <c r="J78" s="1425"/>
      <c r="K78" s="1426"/>
    </row>
    <row r="79" spans="1:11" ht="19.5" customHeight="1" x14ac:dyDescent="0.15">
      <c r="B79" s="1420" t="s">
        <v>2263</v>
      </c>
      <c r="C79" s="1425"/>
      <c r="D79" s="1422"/>
      <c r="E79" s="1455" t="s">
        <v>2211</v>
      </c>
      <c r="F79" s="1455" t="s">
        <v>2211</v>
      </c>
      <c r="G79" s="1455" t="s">
        <v>2229</v>
      </c>
      <c r="H79" s="1424"/>
      <c r="I79" s="1424"/>
      <c r="J79" s="1425"/>
      <c r="K79" s="1426"/>
    </row>
    <row r="80" spans="1:11" ht="19.5" customHeight="1" x14ac:dyDescent="0.15">
      <c r="B80" s="1420" t="s">
        <v>2264</v>
      </c>
      <c r="C80" s="1425"/>
      <c r="D80" s="1422"/>
      <c r="E80" s="1455" t="s">
        <v>2211</v>
      </c>
      <c r="F80" s="1455" t="s">
        <v>2211</v>
      </c>
      <c r="G80" s="1455" t="s">
        <v>2229</v>
      </c>
      <c r="H80" s="1424"/>
      <c r="I80" s="1424"/>
      <c r="J80" s="1425"/>
      <c r="K80" s="1426"/>
    </row>
    <row r="81" spans="1:11" ht="19.5" customHeight="1" x14ac:dyDescent="0.15">
      <c r="B81" s="1420" t="s">
        <v>2265</v>
      </c>
      <c r="C81" s="1425"/>
      <c r="D81" s="1422"/>
      <c r="E81" s="1455" t="s">
        <v>2211</v>
      </c>
      <c r="F81" s="1455" t="s">
        <v>2211</v>
      </c>
      <c r="G81" s="1455" t="s">
        <v>2229</v>
      </c>
      <c r="H81" s="1424"/>
      <c r="I81" s="1424"/>
      <c r="J81" s="1425"/>
      <c r="K81" s="1426"/>
    </row>
    <row r="82" spans="1:11" ht="19.5" customHeight="1" x14ac:dyDescent="0.15">
      <c r="B82" s="1420" t="s">
        <v>2266</v>
      </c>
      <c r="C82" s="1425"/>
      <c r="D82" s="1422"/>
      <c r="E82" s="1455" t="s">
        <v>2211</v>
      </c>
      <c r="F82" s="1455" t="s">
        <v>2211</v>
      </c>
      <c r="G82" s="1455" t="s">
        <v>2229</v>
      </c>
      <c r="H82" s="1424"/>
      <c r="I82" s="1424"/>
      <c r="J82" s="1425"/>
      <c r="K82" s="1426"/>
    </row>
    <row r="83" spans="1:11" ht="19.5" customHeight="1" x14ac:dyDescent="0.15">
      <c r="B83" s="1420" t="s">
        <v>2267</v>
      </c>
      <c r="C83" s="1425"/>
      <c r="D83" s="1422"/>
      <c r="E83" s="1455" t="s">
        <v>2211</v>
      </c>
      <c r="F83" s="1455" t="s">
        <v>2211</v>
      </c>
      <c r="G83" s="1455" t="s">
        <v>2229</v>
      </c>
      <c r="H83" s="1424"/>
      <c r="I83" s="1424"/>
      <c r="J83" s="1425"/>
      <c r="K83" s="1426"/>
    </row>
    <row r="84" spans="1:11" ht="19.5" customHeight="1" x14ac:dyDescent="0.15">
      <c r="B84" s="1420" t="s">
        <v>2268</v>
      </c>
      <c r="C84" s="1425"/>
      <c r="D84" s="1422"/>
      <c r="E84" s="1455" t="s">
        <v>2211</v>
      </c>
      <c r="F84" s="1455" t="s">
        <v>2211</v>
      </c>
      <c r="G84" s="1455" t="s">
        <v>2229</v>
      </c>
      <c r="H84" s="1424"/>
      <c r="I84" s="1424"/>
      <c r="J84" s="1425"/>
      <c r="K84" s="1426"/>
    </row>
    <row r="85" spans="1:11" ht="19.5" customHeight="1" x14ac:dyDescent="0.15">
      <c r="B85" s="1420" t="s">
        <v>2269</v>
      </c>
      <c r="C85" s="1425"/>
      <c r="D85" s="1422"/>
      <c r="E85" s="1455" t="s">
        <v>2211</v>
      </c>
      <c r="F85" s="1455" t="s">
        <v>2211</v>
      </c>
      <c r="G85" s="1455" t="s">
        <v>2229</v>
      </c>
      <c r="H85" s="1424"/>
      <c r="I85" s="1424"/>
      <c r="J85" s="1425"/>
      <c r="K85" s="1426"/>
    </row>
    <row r="86" spans="1:11" ht="19.5" customHeight="1" x14ac:dyDescent="0.15">
      <c r="B86" s="1420" t="s">
        <v>2270</v>
      </c>
      <c r="C86" s="1425"/>
      <c r="D86" s="1422"/>
      <c r="E86" s="1455" t="s">
        <v>2211</v>
      </c>
      <c r="F86" s="1455" t="s">
        <v>2211</v>
      </c>
      <c r="G86" s="1455" t="s">
        <v>2229</v>
      </c>
      <c r="H86" s="1424"/>
      <c r="I86" s="1424"/>
      <c r="J86" s="1425"/>
      <c r="K86" s="1426"/>
    </row>
    <row r="87" spans="1:11" ht="19.5" customHeight="1" x14ac:dyDescent="0.15">
      <c r="B87" s="1420" t="s">
        <v>2271</v>
      </c>
      <c r="C87" s="1425"/>
      <c r="D87" s="1422"/>
      <c r="E87" s="1455" t="s">
        <v>2211</v>
      </c>
      <c r="F87" s="1455" t="s">
        <v>2211</v>
      </c>
      <c r="G87" s="1455" t="s">
        <v>2229</v>
      </c>
      <c r="H87" s="1424"/>
      <c r="I87" s="1424"/>
      <c r="J87" s="1425"/>
      <c r="K87" s="1426"/>
    </row>
    <row r="88" spans="1:11" ht="19.5" customHeight="1" x14ac:dyDescent="0.15">
      <c r="B88" s="1420" t="s">
        <v>2272</v>
      </c>
      <c r="C88" s="1425"/>
      <c r="D88" s="1422"/>
      <c r="E88" s="1455" t="s">
        <v>2211</v>
      </c>
      <c r="F88" s="1455" t="s">
        <v>2211</v>
      </c>
      <c r="G88" s="1455" t="s">
        <v>2229</v>
      </c>
      <c r="H88" s="1424"/>
      <c r="I88" s="1424"/>
      <c r="J88" s="1425"/>
      <c r="K88" s="1426"/>
    </row>
    <row r="89" spans="1:11" ht="19.5" customHeight="1" x14ac:dyDescent="0.15">
      <c r="B89" s="1420" t="s">
        <v>2273</v>
      </c>
      <c r="C89" s="1425"/>
      <c r="D89" s="1422"/>
      <c r="E89" s="1455" t="s">
        <v>2211</v>
      </c>
      <c r="F89" s="1455" t="s">
        <v>2211</v>
      </c>
      <c r="G89" s="1455" t="s">
        <v>2229</v>
      </c>
      <c r="H89" s="1424"/>
      <c r="I89" s="1424"/>
      <c r="J89" s="1425"/>
      <c r="K89" s="1426"/>
    </row>
    <row r="90" spans="1:11" ht="19.5" customHeight="1" thickBot="1" x14ac:dyDescent="0.2">
      <c r="B90" s="1449" t="s">
        <v>2274</v>
      </c>
      <c r="C90" s="1450"/>
      <c r="D90" s="1451"/>
      <c r="E90" s="1457" t="s">
        <v>2211</v>
      </c>
      <c r="F90" s="1457" t="s">
        <v>2211</v>
      </c>
      <c r="G90" s="1457" t="s">
        <v>2229</v>
      </c>
      <c r="H90" s="1452"/>
      <c r="I90" s="1452"/>
      <c r="J90" s="1450"/>
      <c r="K90" s="1453"/>
    </row>
    <row r="91" spans="1:11" ht="19.5" customHeight="1" x14ac:dyDescent="0.15"/>
    <row r="92" spans="1:11" ht="19.5" customHeight="1" thickBot="1" x14ac:dyDescent="0.2">
      <c r="A92" s="1407"/>
      <c r="B92" s="1351" t="s">
        <v>2194</v>
      </c>
      <c r="C92" s="1408"/>
      <c r="D92" s="1408"/>
      <c r="E92" s="1408"/>
    </row>
    <row r="93" spans="1:11" ht="17.25" customHeight="1" x14ac:dyDescent="0.15">
      <c r="B93" s="1595" t="s">
        <v>2082</v>
      </c>
      <c r="C93" s="1597" t="s">
        <v>2195</v>
      </c>
      <c r="D93" s="1598"/>
      <c r="E93" s="1599" t="s">
        <v>2196</v>
      </c>
      <c r="F93" s="1600"/>
      <c r="G93" s="1409" t="s">
        <v>2197</v>
      </c>
      <c r="H93" s="1597" t="s">
        <v>2198</v>
      </c>
      <c r="I93" s="1598"/>
      <c r="J93" s="1597" t="s">
        <v>2199</v>
      </c>
      <c r="K93" s="1602"/>
    </row>
    <row r="94" spans="1:11" ht="24.95" customHeight="1" x14ac:dyDescent="0.15">
      <c r="B94" s="1596"/>
      <c r="C94" s="1547" t="s">
        <v>2200</v>
      </c>
      <c r="D94" s="1601"/>
      <c r="E94" s="1410" t="s">
        <v>2201</v>
      </c>
      <c r="F94" s="1411" t="s">
        <v>2202</v>
      </c>
      <c r="G94" s="1412" t="s">
        <v>2203</v>
      </c>
      <c r="H94" s="1547"/>
      <c r="I94" s="1601"/>
      <c r="J94" s="1547" t="s">
        <v>2204</v>
      </c>
      <c r="K94" s="1549"/>
    </row>
    <row r="95" spans="1:11" ht="19.5" customHeight="1" x14ac:dyDescent="0.15">
      <c r="B95" s="1413" t="s">
        <v>2275</v>
      </c>
      <c r="C95" s="1447"/>
      <c r="D95" s="1415"/>
      <c r="E95" s="1455" t="s">
        <v>2211</v>
      </c>
      <c r="F95" s="1455" t="s">
        <v>2211</v>
      </c>
      <c r="G95" s="1454" t="s">
        <v>2229</v>
      </c>
      <c r="H95" s="1418"/>
      <c r="I95" s="1418"/>
      <c r="J95" s="1447"/>
      <c r="K95" s="1419"/>
    </row>
    <row r="96" spans="1:11" ht="19.5" customHeight="1" x14ac:dyDescent="0.15">
      <c r="B96" s="1420" t="s">
        <v>2209</v>
      </c>
      <c r="C96" s="1425"/>
      <c r="D96" s="1422"/>
      <c r="E96" s="1455" t="s">
        <v>2211</v>
      </c>
      <c r="F96" s="1455" t="s">
        <v>2211</v>
      </c>
      <c r="G96" s="1455" t="s">
        <v>2229</v>
      </c>
      <c r="H96" s="1424"/>
      <c r="I96" s="1424"/>
      <c r="J96" s="1425"/>
      <c r="K96" s="1426"/>
    </row>
    <row r="97" spans="1:11" ht="19.5" customHeight="1" x14ac:dyDescent="0.15">
      <c r="B97" s="1420" t="s">
        <v>2213</v>
      </c>
      <c r="C97" s="1425"/>
      <c r="D97" s="1422"/>
      <c r="E97" s="1455" t="s">
        <v>2211</v>
      </c>
      <c r="F97" s="1455" t="s">
        <v>2211</v>
      </c>
      <c r="G97" s="1455" t="s">
        <v>2229</v>
      </c>
      <c r="H97" s="1424"/>
      <c r="I97" s="1424"/>
      <c r="J97" s="1425"/>
      <c r="K97" s="1426"/>
    </row>
    <row r="98" spans="1:11" ht="19.5" customHeight="1" x14ac:dyDescent="0.15">
      <c r="B98" s="1420" t="s">
        <v>2214</v>
      </c>
      <c r="C98" s="1425"/>
      <c r="D98" s="1422"/>
      <c r="E98" s="1455" t="s">
        <v>2211</v>
      </c>
      <c r="F98" s="1455" t="s">
        <v>2211</v>
      </c>
      <c r="G98" s="1455" t="s">
        <v>2229</v>
      </c>
      <c r="H98" s="1424"/>
      <c r="I98" s="1424"/>
      <c r="J98" s="1425"/>
      <c r="K98" s="1426"/>
    </row>
    <row r="99" spans="1:11" ht="19.5" customHeight="1" x14ac:dyDescent="0.15">
      <c r="B99" s="1420" t="s">
        <v>2218</v>
      </c>
      <c r="C99" s="1425"/>
      <c r="D99" s="1422"/>
      <c r="E99" s="1455" t="s">
        <v>2211</v>
      </c>
      <c r="F99" s="1455" t="s">
        <v>2211</v>
      </c>
      <c r="G99" s="1455" t="s">
        <v>2229</v>
      </c>
      <c r="H99" s="1424"/>
      <c r="I99" s="1424"/>
      <c r="J99" s="1425"/>
      <c r="K99" s="1426"/>
    </row>
    <row r="100" spans="1:11" ht="19.5" customHeight="1" x14ac:dyDescent="0.15">
      <c r="B100" s="1420" t="s">
        <v>2220</v>
      </c>
      <c r="C100" s="1425"/>
      <c r="D100" s="1422"/>
      <c r="E100" s="1455" t="s">
        <v>2211</v>
      </c>
      <c r="F100" s="1455" t="s">
        <v>2211</v>
      </c>
      <c r="G100" s="1455" t="s">
        <v>2229</v>
      </c>
      <c r="H100" s="1424"/>
      <c r="I100" s="1424"/>
      <c r="J100" s="1425"/>
      <c r="K100" s="1426"/>
    </row>
    <row r="101" spans="1:11" ht="19.5" customHeight="1" x14ac:dyDescent="0.15">
      <c r="B101" s="1420" t="s">
        <v>2221</v>
      </c>
      <c r="C101" s="1425"/>
      <c r="D101" s="1422"/>
      <c r="E101" s="1455" t="s">
        <v>2211</v>
      </c>
      <c r="F101" s="1455" t="s">
        <v>2211</v>
      </c>
      <c r="G101" s="1455" t="s">
        <v>2229</v>
      </c>
      <c r="H101" s="1424"/>
      <c r="I101" s="1424"/>
      <c r="J101" s="1425"/>
      <c r="K101" s="1426"/>
    </row>
    <row r="102" spans="1:11" ht="19.5" customHeight="1" x14ac:dyDescent="0.15">
      <c r="B102" s="1420" t="s">
        <v>2224</v>
      </c>
      <c r="C102" s="1425"/>
      <c r="D102" s="1422"/>
      <c r="E102" s="1455" t="s">
        <v>2211</v>
      </c>
      <c r="F102" s="1455" t="s">
        <v>2211</v>
      </c>
      <c r="G102" s="1455" t="s">
        <v>2229</v>
      </c>
      <c r="H102" s="1424"/>
      <c r="I102" s="1424"/>
      <c r="J102" s="1425"/>
      <c r="K102" s="1426"/>
    </row>
    <row r="103" spans="1:11" ht="19.5" customHeight="1" x14ac:dyDescent="0.15">
      <c r="B103" s="1420" t="s">
        <v>2226</v>
      </c>
      <c r="C103" s="1425"/>
      <c r="D103" s="1422"/>
      <c r="E103" s="1455" t="s">
        <v>2211</v>
      </c>
      <c r="F103" s="1455" t="s">
        <v>2211</v>
      </c>
      <c r="G103" s="1455" t="s">
        <v>2229</v>
      </c>
      <c r="H103" s="1424"/>
      <c r="I103" s="1424"/>
      <c r="J103" s="1425"/>
      <c r="K103" s="1426"/>
    </row>
    <row r="104" spans="1:11" ht="19.5" customHeight="1" x14ac:dyDescent="0.15">
      <c r="B104" s="1420" t="s">
        <v>2228</v>
      </c>
      <c r="C104" s="1425"/>
      <c r="D104" s="1422"/>
      <c r="E104" s="1455" t="s">
        <v>2211</v>
      </c>
      <c r="F104" s="1455" t="s">
        <v>2211</v>
      </c>
      <c r="G104" s="1455" t="s">
        <v>2229</v>
      </c>
      <c r="H104" s="1424"/>
      <c r="I104" s="1424"/>
      <c r="J104" s="1425"/>
      <c r="K104" s="1426"/>
    </row>
    <row r="105" spans="1:11" ht="19.5" customHeight="1" x14ac:dyDescent="0.15">
      <c r="B105" s="1420" t="s">
        <v>2230</v>
      </c>
      <c r="C105" s="1425"/>
      <c r="D105" s="1422"/>
      <c r="E105" s="1455" t="s">
        <v>2211</v>
      </c>
      <c r="F105" s="1455" t="s">
        <v>2211</v>
      </c>
      <c r="G105" s="1455" t="s">
        <v>2229</v>
      </c>
      <c r="H105" s="1424"/>
      <c r="I105" s="1424"/>
      <c r="J105" s="1425"/>
      <c r="K105" s="1426"/>
    </row>
    <row r="106" spans="1:11" ht="19.5" customHeight="1" x14ac:dyDescent="0.15">
      <c r="B106" s="1420" t="s">
        <v>2231</v>
      </c>
      <c r="C106" s="1425"/>
      <c r="D106" s="1422"/>
      <c r="E106" s="1455" t="s">
        <v>2211</v>
      </c>
      <c r="F106" s="1455" t="s">
        <v>2211</v>
      </c>
      <c r="G106" s="1455" t="s">
        <v>2229</v>
      </c>
      <c r="H106" s="1424"/>
      <c r="I106" s="1424"/>
      <c r="J106" s="1425"/>
      <c r="K106" s="1426"/>
    </row>
    <row r="107" spans="1:11" ht="19.5" customHeight="1" thickBot="1" x14ac:dyDescent="0.2">
      <c r="B107" s="1399" t="s">
        <v>2232</v>
      </c>
      <c r="C107" s="1437"/>
      <c r="D107" s="1438"/>
      <c r="E107" s="1457" t="s">
        <v>2211</v>
      </c>
      <c r="F107" s="1457" t="s">
        <v>2211</v>
      </c>
      <c r="G107" s="1457" t="s">
        <v>2229</v>
      </c>
      <c r="H107" s="1400"/>
      <c r="I107" s="1400"/>
      <c r="J107" s="1437"/>
      <c r="K107" s="1401"/>
    </row>
    <row r="108" spans="1:11" ht="19.5" customHeight="1" x14ac:dyDescent="0.15"/>
    <row r="109" spans="1:11" ht="19.5" customHeight="1" thickBot="1" x14ac:dyDescent="0.2">
      <c r="A109" s="1407"/>
      <c r="B109" s="1351" t="s">
        <v>2276</v>
      </c>
      <c r="C109" s="1408"/>
      <c r="D109" s="1408"/>
      <c r="E109" s="1408"/>
    </row>
    <row r="110" spans="1:11" ht="17.25" customHeight="1" x14ac:dyDescent="0.15">
      <c r="B110" s="1595" t="s">
        <v>2082</v>
      </c>
      <c r="C110" s="1597" t="s">
        <v>2195</v>
      </c>
      <c r="D110" s="1598"/>
      <c r="E110" s="1599" t="s">
        <v>2196</v>
      </c>
      <c r="F110" s="1600"/>
      <c r="G110" s="1409" t="s">
        <v>2197</v>
      </c>
      <c r="H110" s="1597" t="s">
        <v>2198</v>
      </c>
      <c r="I110" s="1598"/>
      <c r="J110" s="1597" t="s">
        <v>2199</v>
      </c>
      <c r="K110" s="1602"/>
    </row>
    <row r="111" spans="1:11" ht="24.95" customHeight="1" x14ac:dyDescent="0.15">
      <c r="B111" s="1596"/>
      <c r="C111" s="1547" t="s">
        <v>2200</v>
      </c>
      <c r="D111" s="1601"/>
      <c r="E111" s="1410" t="s">
        <v>2201</v>
      </c>
      <c r="F111" s="1411" t="s">
        <v>2202</v>
      </c>
      <c r="G111" s="1412" t="s">
        <v>2203</v>
      </c>
      <c r="H111" s="1547"/>
      <c r="I111" s="1601"/>
      <c r="J111" s="1547" t="s">
        <v>2204</v>
      </c>
      <c r="K111" s="1549"/>
    </row>
    <row r="112" spans="1:11" ht="19.5" customHeight="1" x14ac:dyDescent="0.15">
      <c r="A112" s="1407"/>
      <c r="B112" s="1413" t="s">
        <v>2233</v>
      </c>
      <c r="C112" s="1447"/>
      <c r="D112" s="1415"/>
      <c r="E112" s="1455" t="s">
        <v>2211</v>
      </c>
      <c r="F112" s="1454" t="s">
        <v>2211</v>
      </c>
      <c r="G112" s="1454" t="s">
        <v>2229</v>
      </c>
      <c r="H112" s="1418"/>
      <c r="I112" s="1418"/>
      <c r="J112" s="1447"/>
      <c r="K112" s="1419"/>
    </row>
    <row r="113" spans="1:11" ht="19.5" customHeight="1" x14ac:dyDescent="0.15">
      <c r="B113" s="1420" t="s">
        <v>2234</v>
      </c>
      <c r="C113" s="1425"/>
      <c r="D113" s="1422"/>
      <c r="E113" s="1455" t="s">
        <v>2211</v>
      </c>
      <c r="F113" s="1455" t="s">
        <v>2211</v>
      </c>
      <c r="G113" s="1455" t="s">
        <v>2229</v>
      </c>
      <c r="H113" s="1424"/>
      <c r="I113" s="1424"/>
      <c r="J113" s="1425"/>
      <c r="K113" s="1426"/>
    </row>
    <row r="114" spans="1:11" ht="19.5" customHeight="1" x14ac:dyDescent="0.15">
      <c r="B114" s="1420" t="s">
        <v>2235</v>
      </c>
      <c r="C114" s="1425"/>
      <c r="D114" s="1422"/>
      <c r="E114" s="1455" t="s">
        <v>2211</v>
      </c>
      <c r="F114" s="1455" t="s">
        <v>2211</v>
      </c>
      <c r="G114" s="1455" t="s">
        <v>2229</v>
      </c>
      <c r="H114" s="1424"/>
      <c r="I114" s="1424"/>
      <c r="J114" s="1425"/>
      <c r="K114" s="1426"/>
    </row>
    <row r="115" spans="1:11" ht="19.5" customHeight="1" x14ac:dyDescent="0.15">
      <c r="B115" s="1420" t="s">
        <v>2236</v>
      </c>
      <c r="C115" s="1425"/>
      <c r="D115" s="1422"/>
      <c r="E115" s="1455" t="s">
        <v>2211</v>
      </c>
      <c r="F115" s="1455" t="s">
        <v>2211</v>
      </c>
      <c r="G115" s="1455" t="s">
        <v>2229</v>
      </c>
      <c r="H115" s="1424"/>
      <c r="I115" s="1424"/>
      <c r="J115" s="1425"/>
      <c r="K115" s="1426"/>
    </row>
    <row r="116" spans="1:11" ht="19.5" customHeight="1" x14ac:dyDescent="0.15">
      <c r="B116" s="1420" t="s">
        <v>2237</v>
      </c>
      <c r="C116" s="1425"/>
      <c r="D116" s="1422"/>
      <c r="E116" s="1455" t="s">
        <v>2211</v>
      </c>
      <c r="F116" s="1455" t="s">
        <v>2211</v>
      </c>
      <c r="G116" s="1455" t="s">
        <v>2229</v>
      </c>
      <c r="H116" s="1424"/>
      <c r="I116" s="1424"/>
      <c r="J116" s="1425"/>
      <c r="K116" s="1426"/>
    </row>
    <row r="117" spans="1:11" ht="19.5" customHeight="1" x14ac:dyDescent="0.15">
      <c r="B117" s="1420" t="s">
        <v>2238</v>
      </c>
      <c r="C117" s="1425"/>
      <c r="D117" s="1422"/>
      <c r="E117" s="1455" t="s">
        <v>2211</v>
      </c>
      <c r="F117" s="1455" t="s">
        <v>2211</v>
      </c>
      <c r="G117" s="1455" t="s">
        <v>2229</v>
      </c>
      <c r="H117" s="1424"/>
      <c r="I117" s="1424"/>
      <c r="J117" s="1425"/>
      <c r="K117" s="1426"/>
    </row>
    <row r="118" spans="1:11" ht="19.5" customHeight="1" x14ac:dyDescent="0.15">
      <c r="B118" s="1420" t="s">
        <v>2239</v>
      </c>
      <c r="C118" s="1425"/>
      <c r="D118" s="1422"/>
      <c r="E118" s="1455" t="s">
        <v>2211</v>
      </c>
      <c r="F118" s="1455" t="s">
        <v>2211</v>
      </c>
      <c r="G118" s="1455" t="s">
        <v>2229</v>
      </c>
      <c r="H118" s="1424"/>
      <c r="I118" s="1424"/>
      <c r="J118" s="1425"/>
      <c r="K118" s="1426"/>
    </row>
    <row r="119" spans="1:11" ht="19.5" customHeight="1" x14ac:dyDescent="0.15">
      <c r="B119" s="1436" t="s">
        <v>2240</v>
      </c>
      <c r="C119" s="1431"/>
      <c r="D119" s="1432"/>
      <c r="E119" s="1455" t="s">
        <v>2211</v>
      </c>
      <c r="F119" s="1455" t="s">
        <v>2211</v>
      </c>
      <c r="G119" s="1455" t="s">
        <v>2229</v>
      </c>
      <c r="H119" s="1434"/>
      <c r="I119" s="1434"/>
      <c r="J119" s="1431"/>
      <c r="K119" s="1435"/>
    </row>
    <row r="120" spans="1:11" ht="19.5" customHeight="1" x14ac:dyDescent="0.15">
      <c r="B120" s="1420" t="s">
        <v>2241</v>
      </c>
      <c r="C120" s="1425"/>
      <c r="D120" s="1422"/>
      <c r="E120" s="1455" t="s">
        <v>2211</v>
      </c>
      <c r="F120" s="1455" t="s">
        <v>2211</v>
      </c>
      <c r="G120" s="1455" t="s">
        <v>2229</v>
      </c>
      <c r="H120" s="1424"/>
      <c r="I120" s="1424"/>
      <c r="J120" s="1425"/>
      <c r="K120" s="1426"/>
    </row>
    <row r="121" spans="1:11" ht="19.5" customHeight="1" x14ac:dyDescent="0.15">
      <c r="B121" s="1420" t="s">
        <v>2242</v>
      </c>
      <c r="C121" s="1425"/>
      <c r="D121" s="1422"/>
      <c r="E121" s="1455" t="s">
        <v>2211</v>
      </c>
      <c r="F121" s="1455" t="s">
        <v>2211</v>
      </c>
      <c r="G121" s="1455" t="s">
        <v>2229</v>
      </c>
      <c r="H121" s="1424"/>
      <c r="I121" s="1424"/>
      <c r="J121" s="1425"/>
      <c r="K121" s="1426"/>
    </row>
    <row r="122" spans="1:11" ht="19.5" customHeight="1" thickBot="1" x14ac:dyDescent="0.2">
      <c r="B122" s="1399" t="s">
        <v>2243</v>
      </c>
      <c r="C122" s="1437"/>
      <c r="D122" s="1438"/>
      <c r="E122" s="1457" t="s">
        <v>2211</v>
      </c>
      <c r="F122" s="1457" t="s">
        <v>2211</v>
      </c>
      <c r="G122" s="1457" t="s">
        <v>2229</v>
      </c>
      <c r="H122" s="1400"/>
      <c r="I122" s="1400"/>
      <c r="J122" s="1437"/>
      <c r="K122" s="1401"/>
    </row>
    <row r="123" spans="1:11" s="1405" customFormat="1" ht="19.5" customHeight="1" x14ac:dyDescent="0.15">
      <c r="B123" s="1458" t="s">
        <v>2277</v>
      </c>
    </row>
    <row r="124" spans="1:11" s="1405" customFormat="1" ht="19.5" customHeight="1" x14ac:dyDescent="0.15">
      <c r="B124" s="1458"/>
    </row>
    <row r="125" spans="1:11" ht="19.5" customHeight="1" thickBot="1" x14ac:dyDescent="0.2">
      <c r="A125" s="1402"/>
      <c r="B125" s="1351" t="s">
        <v>2278</v>
      </c>
    </row>
    <row r="126" spans="1:11" ht="17.25" customHeight="1" x14ac:dyDescent="0.15">
      <c r="B126" s="1595" t="s">
        <v>2082</v>
      </c>
      <c r="C126" s="1597" t="s">
        <v>2195</v>
      </c>
      <c r="D126" s="1598"/>
      <c r="E126" s="1599" t="s">
        <v>2196</v>
      </c>
      <c r="F126" s="1600"/>
      <c r="G126" s="1409" t="s">
        <v>2197</v>
      </c>
      <c r="H126" s="1597" t="s">
        <v>2198</v>
      </c>
      <c r="I126" s="1598"/>
      <c r="J126" s="1597" t="s">
        <v>2199</v>
      </c>
      <c r="K126" s="1602"/>
    </row>
    <row r="127" spans="1:11" ht="24.95" customHeight="1" x14ac:dyDescent="0.15">
      <c r="B127" s="1596"/>
      <c r="C127" s="1547" t="s">
        <v>2200</v>
      </c>
      <c r="D127" s="1601"/>
      <c r="E127" s="1410" t="s">
        <v>2201</v>
      </c>
      <c r="F127" s="1411" t="s">
        <v>2202</v>
      </c>
      <c r="G127" s="1412" t="s">
        <v>2203</v>
      </c>
      <c r="H127" s="1547"/>
      <c r="I127" s="1601"/>
      <c r="J127" s="1547" t="s">
        <v>2204</v>
      </c>
      <c r="K127" s="1549"/>
    </row>
    <row r="128" spans="1:11" ht="19.5" customHeight="1" x14ac:dyDescent="0.15">
      <c r="B128" s="1413" t="s">
        <v>2279</v>
      </c>
      <c r="C128" s="1447"/>
      <c r="D128" s="1415"/>
      <c r="E128" s="1454" t="s">
        <v>2211</v>
      </c>
      <c r="F128" s="1454" t="s">
        <v>2211</v>
      </c>
      <c r="G128" s="1454" t="s">
        <v>2229</v>
      </c>
      <c r="H128" s="1418"/>
      <c r="I128" s="1418"/>
      <c r="J128" s="1447"/>
      <c r="K128" s="1419"/>
    </row>
    <row r="129" spans="2:11" ht="19.5" customHeight="1" x14ac:dyDescent="0.15">
      <c r="B129" s="1420" t="s">
        <v>2280</v>
      </c>
      <c r="C129" s="1425"/>
      <c r="D129" s="1422"/>
      <c r="E129" s="1455" t="s">
        <v>2211</v>
      </c>
      <c r="F129" s="1455" t="s">
        <v>2211</v>
      </c>
      <c r="G129" s="1455" t="s">
        <v>2229</v>
      </c>
      <c r="H129" s="1424"/>
      <c r="I129" s="1424"/>
      <c r="J129" s="1425"/>
      <c r="K129" s="1426"/>
    </row>
    <row r="130" spans="2:11" ht="19.5" customHeight="1" x14ac:dyDescent="0.15">
      <c r="B130" s="1420" t="s">
        <v>2281</v>
      </c>
      <c r="C130" s="1425"/>
      <c r="D130" s="1422"/>
      <c r="E130" s="1455" t="s">
        <v>2211</v>
      </c>
      <c r="F130" s="1455" t="s">
        <v>2211</v>
      </c>
      <c r="G130" s="1455" t="s">
        <v>2229</v>
      </c>
      <c r="H130" s="1424"/>
      <c r="I130" s="1424"/>
      <c r="J130" s="1425"/>
      <c r="K130" s="1426"/>
    </row>
    <row r="131" spans="2:11" ht="19.5" customHeight="1" x14ac:dyDescent="0.15">
      <c r="B131" s="1420" t="s">
        <v>2282</v>
      </c>
      <c r="C131" s="1425"/>
      <c r="D131" s="1422"/>
      <c r="E131" s="1455" t="s">
        <v>2211</v>
      </c>
      <c r="F131" s="1455" t="s">
        <v>2211</v>
      </c>
      <c r="G131" s="1455" t="s">
        <v>2229</v>
      </c>
      <c r="H131" s="1424"/>
      <c r="I131" s="1424"/>
      <c r="J131" s="1425"/>
      <c r="K131" s="1426"/>
    </row>
    <row r="132" spans="2:11" ht="19.5" customHeight="1" x14ac:dyDescent="0.15">
      <c r="B132" s="1420" t="s">
        <v>2283</v>
      </c>
      <c r="C132" s="1425"/>
      <c r="D132" s="1422"/>
      <c r="E132" s="1455" t="s">
        <v>2211</v>
      </c>
      <c r="F132" s="1455" t="s">
        <v>2211</v>
      </c>
      <c r="G132" s="1455" t="s">
        <v>2229</v>
      </c>
      <c r="H132" s="1424"/>
      <c r="I132" s="1424"/>
      <c r="J132" s="1425"/>
      <c r="K132" s="1426"/>
    </row>
    <row r="133" spans="2:11" ht="19.5" customHeight="1" x14ac:dyDescent="0.15">
      <c r="B133" s="1420" t="s">
        <v>2284</v>
      </c>
      <c r="C133" s="1425"/>
      <c r="D133" s="1422"/>
      <c r="E133" s="1455" t="s">
        <v>2211</v>
      </c>
      <c r="F133" s="1455" t="s">
        <v>2211</v>
      </c>
      <c r="G133" s="1455" t="s">
        <v>2229</v>
      </c>
      <c r="H133" s="1424"/>
      <c r="I133" s="1424"/>
      <c r="J133" s="1425"/>
      <c r="K133" s="1426"/>
    </row>
    <row r="134" spans="2:11" ht="19.5" customHeight="1" x14ac:dyDescent="0.15">
      <c r="B134" s="1420" t="s">
        <v>2285</v>
      </c>
      <c r="C134" s="1425"/>
      <c r="D134" s="1422"/>
      <c r="E134" s="1455" t="s">
        <v>2211</v>
      </c>
      <c r="F134" s="1455" t="s">
        <v>2211</v>
      </c>
      <c r="G134" s="1455" t="s">
        <v>2229</v>
      </c>
      <c r="H134" s="1424"/>
      <c r="I134" s="1424"/>
      <c r="J134" s="1425"/>
      <c r="K134" s="1426"/>
    </row>
    <row r="135" spans="2:11" ht="19.5" customHeight="1" x14ac:dyDescent="0.15">
      <c r="B135" s="1420" t="s">
        <v>2286</v>
      </c>
      <c r="C135" s="1425"/>
      <c r="D135" s="1422"/>
      <c r="E135" s="1455" t="s">
        <v>2211</v>
      </c>
      <c r="F135" s="1455" t="s">
        <v>2211</v>
      </c>
      <c r="G135" s="1455" t="s">
        <v>2229</v>
      </c>
      <c r="H135" s="1424"/>
      <c r="I135" s="1424"/>
      <c r="J135" s="1425"/>
      <c r="K135" s="1426"/>
    </row>
    <row r="136" spans="2:11" ht="19.5" customHeight="1" x14ac:dyDescent="0.15">
      <c r="B136" s="1420" t="s">
        <v>2287</v>
      </c>
      <c r="C136" s="1425"/>
      <c r="D136" s="1422"/>
      <c r="E136" s="1455" t="s">
        <v>2211</v>
      </c>
      <c r="F136" s="1455" t="s">
        <v>2211</v>
      </c>
      <c r="G136" s="1455" t="s">
        <v>2229</v>
      </c>
      <c r="H136" s="1424"/>
      <c r="I136" s="1424"/>
      <c r="J136" s="1425"/>
      <c r="K136" s="1426"/>
    </row>
    <row r="137" spans="2:11" ht="19.5" customHeight="1" x14ac:dyDescent="0.15">
      <c r="B137" s="1420" t="s">
        <v>2288</v>
      </c>
      <c r="C137" s="1425"/>
      <c r="D137" s="1422"/>
      <c r="E137" s="1455" t="s">
        <v>2211</v>
      </c>
      <c r="F137" s="1455" t="s">
        <v>2211</v>
      </c>
      <c r="G137" s="1455" t="s">
        <v>2229</v>
      </c>
      <c r="H137" s="1424"/>
      <c r="I137" s="1424"/>
      <c r="J137" s="1425"/>
      <c r="K137" s="1426"/>
    </row>
    <row r="138" spans="2:11" ht="19.5" customHeight="1" x14ac:dyDescent="0.15">
      <c r="B138" s="1420" t="s">
        <v>2289</v>
      </c>
      <c r="C138" s="1425"/>
      <c r="D138" s="1422"/>
      <c r="E138" s="1455" t="s">
        <v>2211</v>
      </c>
      <c r="F138" s="1455" t="s">
        <v>2211</v>
      </c>
      <c r="G138" s="1455" t="s">
        <v>2229</v>
      </c>
      <c r="H138" s="1424"/>
      <c r="I138" s="1424"/>
      <c r="J138" s="1425"/>
      <c r="K138" s="1459"/>
    </row>
    <row r="139" spans="2:11" ht="19.5" customHeight="1" x14ac:dyDescent="0.15">
      <c r="B139" s="1436" t="s">
        <v>2290</v>
      </c>
      <c r="C139" s="1431"/>
      <c r="D139" s="1432"/>
      <c r="E139" s="1455" t="s">
        <v>2211</v>
      </c>
      <c r="F139" s="1455" t="s">
        <v>2211</v>
      </c>
      <c r="G139" s="1455" t="s">
        <v>2229</v>
      </c>
      <c r="H139" s="1434"/>
      <c r="I139" s="1434"/>
      <c r="J139" s="1431"/>
      <c r="K139" s="1435"/>
    </row>
    <row r="140" spans="2:11" ht="19.5" customHeight="1" x14ac:dyDescent="0.15">
      <c r="B140" s="1420" t="s">
        <v>2291</v>
      </c>
      <c r="C140" s="1425"/>
      <c r="D140" s="1422"/>
      <c r="E140" s="1455" t="s">
        <v>2211</v>
      </c>
      <c r="F140" s="1455" t="s">
        <v>2211</v>
      </c>
      <c r="G140" s="1455" t="s">
        <v>2229</v>
      </c>
      <c r="H140" s="1424"/>
      <c r="I140" s="1424"/>
      <c r="J140" s="1425"/>
      <c r="K140" s="1426"/>
    </row>
    <row r="141" spans="2:11" ht="19.5" customHeight="1" x14ac:dyDescent="0.15">
      <c r="B141" s="1420" t="s">
        <v>2292</v>
      </c>
      <c r="C141" s="1425"/>
      <c r="D141" s="1422"/>
      <c r="E141" s="1455" t="s">
        <v>2211</v>
      </c>
      <c r="F141" s="1455" t="s">
        <v>2211</v>
      </c>
      <c r="G141" s="1455" t="s">
        <v>2229</v>
      </c>
      <c r="H141" s="1424"/>
      <c r="I141" s="1424"/>
      <c r="J141" s="1425"/>
      <c r="K141" s="1426"/>
    </row>
    <row r="142" spans="2:11" ht="19.5" customHeight="1" x14ac:dyDescent="0.15">
      <c r="B142" s="1420" t="s">
        <v>2293</v>
      </c>
      <c r="C142" s="1425"/>
      <c r="D142" s="1422"/>
      <c r="E142" s="1455" t="s">
        <v>2211</v>
      </c>
      <c r="F142" s="1455" t="s">
        <v>2211</v>
      </c>
      <c r="G142" s="1455" t="s">
        <v>2229</v>
      </c>
      <c r="H142" s="1424"/>
      <c r="I142" s="1424"/>
      <c r="J142" s="1425"/>
      <c r="K142" s="1426"/>
    </row>
    <row r="143" spans="2:11" ht="19.5" customHeight="1" thickBot="1" x14ac:dyDescent="0.2">
      <c r="B143" s="1399" t="s">
        <v>2294</v>
      </c>
      <c r="C143" s="1437"/>
      <c r="D143" s="1438"/>
      <c r="E143" s="1457" t="s">
        <v>2211</v>
      </c>
      <c r="F143" s="1457" t="s">
        <v>2211</v>
      </c>
      <c r="G143" s="1457" t="s">
        <v>2229</v>
      </c>
      <c r="H143" s="1400"/>
      <c r="I143" s="1400"/>
      <c r="J143" s="1437"/>
      <c r="K143" s="1401"/>
    </row>
    <row r="144" spans="2:11" ht="19.5" customHeight="1" x14ac:dyDescent="0.15">
      <c r="E144" s="1441"/>
      <c r="F144" s="1441"/>
      <c r="G144" s="1441"/>
    </row>
    <row r="145" spans="1:11" ht="19.5" customHeight="1" x14ac:dyDescent="0.15">
      <c r="B145" s="1458" t="s">
        <v>2295</v>
      </c>
      <c r="C145" s="1458"/>
      <c r="D145" s="1458"/>
    </row>
    <row r="146" spans="1:11" ht="19.5" customHeight="1" x14ac:dyDescent="0.15">
      <c r="B146" s="1458"/>
      <c r="C146" s="1458"/>
      <c r="D146" s="1458"/>
    </row>
    <row r="147" spans="1:11" ht="19.5" customHeight="1" thickBot="1" x14ac:dyDescent="0.2">
      <c r="A147" s="1402"/>
      <c r="B147" s="1351" t="s">
        <v>2278</v>
      </c>
    </row>
    <row r="148" spans="1:11" ht="17.25" customHeight="1" x14ac:dyDescent="0.15">
      <c r="B148" s="1595" t="s">
        <v>2082</v>
      </c>
      <c r="C148" s="1597" t="s">
        <v>2195</v>
      </c>
      <c r="D148" s="1598"/>
      <c r="E148" s="1599" t="s">
        <v>2196</v>
      </c>
      <c r="F148" s="1600"/>
      <c r="G148" s="1409" t="s">
        <v>2197</v>
      </c>
      <c r="H148" s="1597" t="s">
        <v>2198</v>
      </c>
      <c r="I148" s="1598"/>
      <c r="J148" s="1597" t="s">
        <v>2199</v>
      </c>
      <c r="K148" s="1602"/>
    </row>
    <row r="149" spans="1:11" ht="24.95" customHeight="1" x14ac:dyDescent="0.15">
      <c r="B149" s="1596"/>
      <c r="C149" s="1547" t="s">
        <v>2200</v>
      </c>
      <c r="D149" s="1601"/>
      <c r="E149" s="1410" t="s">
        <v>2201</v>
      </c>
      <c r="F149" s="1411" t="s">
        <v>2202</v>
      </c>
      <c r="G149" s="1412" t="s">
        <v>2203</v>
      </c>
      <c r="H149" s="1547"/>
      <c r="I149" s="1601"/>
      <c r="J149" s="1547" t="s">
        <v>2204</v>
      </c>
      <c r="K149" s="1549"/>
    </row>
    <row r="150" spans="1:11" ht="19.5" customHeight="1" x14ac:dyDescent="0.15">
      <c r="B150" s="1413" t="s">
        <v>2296</v>
      </c>
      <c r="C150" s="1447"/>
      <c r="D150" s="1415"/>
      <c r="E150" s="1448" t="s">
        <v>2211</v>
      </c>
      <c r="F150" s="1448" t="s">
        <v>2211</v>
      </c>
      <c r="G150" s="1448" t="s">
        <v>2229</v>
      </c>
      <c r="H150" s="1418"/>
      <c r="I150" s="1418"/>
      <c r="J150" s="1447"/>
      <c r="K150" s="1419"/>
    </row>
    <row r="151" spans="1:11" ht="19.5" customHeight="1" x14ac:dyDescent="0.15">
      <c r="B151" s="1420" t="s">
        <v>2297</v>
      </c>
      <c r="C151" s="1425"/>
      <c r="D151" s="1422"/>
      <c r="E151" s="1416" t="s">
        <v>2211</v>
      </c>
      <c r="F151" s="1416" t="s">
        <v>2211</v>
      </c>
      <c r="G151" s="1416" t="s">
        <v>2229</v>
      </c>
      <c r="H151" s="1424"/>
      <c r="I151" s="1424"/>
      <c r="J151" s="1425"/>
      <c r="K151" s="1426"/>
    </row>
    <row r="152" spans="1:11" ht="19.5" customHeight="1" x14ac:dyDescent="0.15">
      <c r="B152" s="1420" t="s">
        <v>2298</v>
      </c>
      <c r="C152" s="1425"/>
      <c r="D152" s="1422"/>
      <c r="E152" s="1416" t="s">
        <v>2211</v>
      </c>
      <c r="F152" s="1416" t="s">
        <v>2211</v>
      </c>
      <c r="G152" s="1416" t="s">
        <v>2229</v>
      </c>
      <c r="H152" s="1424"/>
      <c r="I152" s="1424"/>
      <c r="J152" s="1425"/>
      <c r="K152" s="1426"/>
    </row>
    <row r="153" spans="1:11" ht="19.5" customHeight="1" x14ac:dyDescent="0.15">
      <c r="B153" s="1420" t="s">
        <v>2452</v>
      </c>
      <c r="C153" s="1425"/>
      <c r="D153" s="1422"/>
      <c r="E153" s="1416" t="s">
        <v>2211</v>
      </c>
      <c r="F153" s="1416" t="s">
        <v>2211</v>
      </c>
      <c r="G153" s="1416" t="s">
        <v>2229</v>
      </c>
      <c r="H153" s="1424"/>
      <c r="I153" s="1424"/>
      <c r="J153" s="1425"/>
      <c r="K153" s="1426"/>
    </row>
    <row r="154" spans="1:11" ht="19.5" customHeight="1" x14ac:dyDescent="0.15">
      <c r="B154" s="1420" t="s">
        <v>2299</v>
      </c>
      <c r="C154" s="1425"/>
      <c r="D154" s="1422"/>
      <c r="E154" s="1416" t="s">
        <v>2211</v>
      </c>
      <c r="F154" s="1416" t="s">
        <v>2211</v>
      </c>
      <c r="G154" s="1416" t="s">
        <v>2229</v>
      </c>
      <c r="H154" s="1424"/>
      <c r="I154" s="1424"/>
      <c r="J154" s="1425"/>
      <c r="K154" s="1426"/>
    </row>
    <row r="155" spans="1:11" ht="19.5" customHeight="1" thickBot="1" x14ac:dyDescent="0.2">
      <c r="B155" s="1399" t="s">
        <v>2300</v>
      </c>
      <c r="C155" s="1437"/>
      <c r="D155" s="1438"/>
      <c r="E155" s="1439" t="s">
        <v>2211</v>
      </c>
      <c r="F155" s="1439" t="s">
        <v>2211</v>
      </c>
      <c r="G155" s="1439" t="s">
        <v>2229</v>
      </c>
      <c r="H155" s="1400"/>
      <c r="I155" s="1400"/>
      <c r="J155" s="1437"/>
      <c r="K155" s="1401"/>
    </row>
    <row r="156" spans="1:11" ht="19.5" customHeight="1" thickBot="1" x14ac:dyDescent="0.2">
      <c r="A156" s="1402"/>
      <c r="B156" s="1351" t="s">
        <v>2301</v>
      </c>
    </row>
    <row r="157" spans="1:11" ht="17.25" customHeight="1" x14ac:dyDescent="0.15">
      <c r="B157" s="1595" t="s">
        <v>2082</v>
      </c>
      <c r="C157" s="1597" t="s">
        <v>2195</v>
      </c>
      <c r="D157" s="1598"/>
      <c r="E157" s="1599" t="s">
        <v>2196</v>
      </c>
      <c r="F157" s="1600"/>
      <c r="G157" s="1409" t="s">
        <v>2197</v>
      </c>
      <c r="H157" s="1597" t="s">
        <v>2198</v>
      </c>
      <c r="I157" s="1598"/>
      <c r="J157" s="1597" t="s">
        <v>2199</v>
      </c>
      <c r="K157" s="1602"/>
    </row>
    <row r="158" spans="1:11" ht="24.95" customHeight="1" x14ac:dyDescent="0.15">
      <c r="B158" s="1596"/>
      <c r="C158" s="1547" t="s">
        <v>2200</v>
      </c>
      <c r="D158" s="1601"/>
      <c r="E158" s="1410" t="s">
        <v>2201</v>
      </c>
      <c r="F158" s="1411" t="s">
        <v>2202</v>
      </c>
      <c r="G158" s="1412" t="s">
        <v>2203</v>
      </c>
      <c r="H158" s="1547"/>
      <c r="I158" s="1601"/>
      <c r="J158" s="1547" t="s">
        <v>2204</v>
      </c>
      <c r="K158" s="1549"/>
    </row>
    <row r="159" spans="1:11" ht="19.5" customHeight="1" x14ac:dyDescent="0.15">
      <c r="B159" s="1413" t="s">
        <v>2302</v>
      </c>
      <c r="C159" s="1447"/>
      <c r="D159" s="1415"/>
      <c r="E159" s="1448" t="s">
        <v>2211</v>
      </c>
      <c r="F159" s="1448" t="s">
        <v>2211</v>
      </c>
      <c r="G159" s="1448" t="s">
        <v>2229</v>
      </c>
      <c r="H159" s="1447"/>
      <c r="I159" s="1415"/>
      <c r="J159" s="1447"/>
      <c r="K159" s="1419"/>
    </row>
    <row r="160" spans="1:11" ht="19.5" customHeight="1" x14ac:dyDescent="0.15">
      <c r="B160" s="1420" t="s">
        <v>2303</v>
      </c>
      <c r="C160" s="1425"/>
      <c r="D160" s="1422"/>
      <c r="E160" s="1416" t="s">
        <v>2211</v>
      </c>
      <c r="F160" s="1416" t="s">
        <v>2211</v>
      </c>
      <c r="G160" s="1416" t="s">
        <v>2229</v>
      </c>
      <c r="H160" s="1425"/>
      <c r="I160" s="1422"/>
      <c r="J160" s="1425"/>
      <c r="K160" s="1426"/>
    </row>
    <row r="161" spans="2:11" ht="19.5" customHeight="1" x14ac:dyDescent="0.15">
      <c r="B161" s="1420" t="s">
        <v>2304</v>
      </c>
      <c r="C161" s="1425"/>
      <c r="D161" s="1422"/>
      <c r="E161" s="1416" t="s">
        <v>2211</v>
      </c>
      <c r="F161" s="1416" t="s">
        <v>2211</v>
      </c>
      <c r="G161" s="1416" t="s">
        <v>2229</v>
      </c>
      <c r="H161" s="1425"/>
      <c r="I161" s="1422"/>
      <c r="J161" s="1425"/>
      <c r="K161" s="1426"/>
    </row>
    <row r="162" spans="2:11" ht="19.5" customHeight="1" x14ac:dyDescent="0.15">
      <c r="B162" s="1420" t="s">
        <v>2305</v>
      </c>
      <c r="C162" s="1425"/>
      <c r="D162" s="1422"/>
      <c r="E162" s="1416" t="s">
        <v>2211</v>
      </c>
      <c r="F162" s="1416" t="s">
        <v>2211</v>
      </c>
      <c r="G162" s="1416" t="s">
        <v>2229</v>
      </c>
      <c r="H162" s="1425"/>
      <c r="I162" s="1422"/>
      <c r="J162" s="1425"/>
      <c r="K162" s="1426"/>
    </row>
    <row r="163" spans="2:11" ht="19.5" customHeight="1" x14ac:dyDescent="0.15">
      <c r="B163" s="1420" t="s">
        <v>2306</v>
      </c>
      <c r="C163" s="1425"/>
      <c r="D163" s="1422"/>
      <c r="E163" s="1416" t="s">
        <v>2211</v>
      </c>
      <c r="F163" s="1416" t="s">
        <v>2211</v>
      </c>
      <c r="G163" s="1416" t="s">
        <v>2229</v>
      </c>
      <c r="H163" s="1425"/>
      <c r="I163" s="1422"/>
      <c r="J163" s="1425"/>
      <c r="K163" s="1426"/>
    </row>
    <row r="164" spans="2:11" ht="19.5" customHeight="1" x14ac:dyDescent="0.15">
      <c r="B164" s="1420" t="s">
        <v>2307</v>
      </c>
      <c r="C164" s="1425"/>
      <c r="D164" s="1422"/>
      <c r="E164" s="1416" t="s">
        <v>2211</v>
      </c>
      <c r="F164" s="1416" t="s">
        <v>2211</v>
      </c>
      <c r="G164" s="1416" t="s">
        <v>2229</v>
      </c>
      <c r="H164" s="1425"/>
      <c r="I164" s="1422"/>
      <c r="J164" s="1425"/>
      <c r="K164" s="1426"/>
    </row>
    <row r="165" spans="2:11" ht="19.5" customHeight="1" x14ac:dyDescent="0.15">
      <c r="B165" s="1420" t="s">
        <v>2308</v>
      </c>
      <c r="C165" s="1425"/>
      <c r="D165" s="1422"/>
      <c r="E165" s="1416" t="s">
        <v>2211</v>
      </c>
      <c r="F165" s="1416" t="s">
        <v>2211</v>
      </c>
      <c r="G165" s="1416" t="s">
        <v>2229</v>
      </c>
      <c r="H165" s="1425"/>
      <c r="I165" s="1422"/>
      <c r="J165" s="1425"/>
      <c r="K165" s="1426"/>
    </row>
    <row r="166" spans="2:11" ht="19.5" customHeight="1" x14ac:dyDescent="0.15">
      <c r="B166" s="1420" t="s">
        <v>2309</v>
      </c>
      <c r="C166" s="1425"/>
      <c r="D166" s="1422"/>
      <c r="E166" s="1416" t="s">
        <v>2211</v>
      </c>
      <c r="F166" s="1416" t="s">
        <v>2211</v>
      </c>
      <c r="G166" s="1416" t="s">
        <v>2229</v>
      </c>
      <c r="H166" s="1425"/>
      <c r="I166" s="1422"/>
      <c r="J166" s="1425"/>
      <c r="K166" s="1426"/>
    </row>
    <row r="167" spans="2:11" ht="19.5" customHeight="1" x14ac:dyDescent="0.15">
      <c r="B167" s="1420" t="s">
        <v>2310</v>
      </c>
      <c r="C167" s="1425"/>
      <c r="D167" s="1422"/>
      <c r="E167" s="1416" t="s">
        <v>2211</v>
      </c>
      <c r="F167" s="1416" t="s">
        <v>2211</v>
      </c>
      <c r="G167" s="1416" t="s">
        <v>2229</v>
      </c>
      <c r="H167" s="1425"/>
      <c r="I167" s="1422"/>
      <c r="J167" s="1425"/>
      <c r="K167" s="1426"/>
    </row>
    <row r="168" spans="2:11" ht="19.5" customHeight="1" x14ac:dyDescent="0.15">
      <c r="B168" s="1436" t="s">
        <v>2311</v>
      </c>
      <c r="C168" s="1431"/>
      <c r="D168" s="1432"/>
      <c r="E168" s="1416" t="s">
        <v>2211</v>
      </c>
      <c r="F168" s="1416" t="s">
        <v>2211</v>
      </c>
      <c r="G168" s="1416" t="s">
        <v>2229</v>
      </c>
      <c r="H168" s="1431"/>
      <c r="I168" s="1432"/>
      <c r="J168" s="1431"/>
      <c r="K168" s="1435"/>
    </row>
    <row r="169" spans="2:11" ht="19.5" customHeight="1" x14ac:dyDescent="0.15">
      <c r="B169" s="1420" t="s">
        <v>2312</v>
      </c>
      <c r="C169" s="1425"/>
      <c r="D169" s="1422"/>
      <c r="E169" s="1416" t="s">
        <v>2211</v>
      </c>
      <c r="F169" s="1416" t="s">
        <v>2211</v>
      </c>
      <c r="G169" s="1416" t="s">
        <v>2229</v>
      </c>
      <c r="H169" s="1425"/>
      <c r="I169" s="1422"/>
      <c r="J169" s="1425"/>
      <c r="K169" s="1426"/>
    </row>
    <row r="170" spans="2:11" ht="19.5" customHeight="1" x14ac:dyDescent="0.15">
      <c r="B170" s="1420" t="s">
        <v>2313</v>
      </c>
      <c r="C170" s="1425"/>
      <c r="D170" s="1422"/>
      <c r="E170" s="1416" t="s">
        <v>2211</v>
      </c>
      <c r="F170" s="1416" t="s">
        <v>2211</v>
      </c>
      <c r="G170" s="1416" t="s">
        <v>2229</v>
      </c>
      <c r="H170" s="1425"/>
      <c r="I170" s="1422"/>
      <c r="J170" s="1425"/>
      <c r="K170" s="1426"/>
    </row>
    <row r="171" spans="2:11" ht="19.5" customHeight="1" x14ac:dyDescent="0.15">
      <c r="B171" s="1420" t="s">
        <v>2314</v>
      </c>
      <c r="C171" s="1425"/>
      <c r="D171" s="1422"/>
      <c r="E171" s="1416" t="s">
        <v>2211</v>
      </c>
      <c r="F171" s="1416" t="s">
        <v>2211</v>
      </c>
      <c r="G171" s="1416" t="s">
        <v>2229</v>
      </c>
      <c r="H171" s="1425"/>
      <c r="I171" s="1422"/>
      <c r="J171" s="1425"/>
      <c r="K171" s="1426"/>
    </row>
    <row r="172" spans="2:11" ht="19.5" customHeight="1" x14ac:dyDescent="0.15">
      <c r="B172" s="1420" t="s">
        <v>2315</v>
      </c>
      <c r="C172" s="1425"/>
      <c r="D172" s="1422"/>
      <c r="E172" s="1416" t="s">
        <v>2211</v>
      </c>
      <c r="F172" s="1416" t="s">
        <v>2211</v>
      </c>
      <c r="G172" s="1416" t="s">
        <v>2229</v>
      </c>
      <c r="H172" s="1425"/>
      <c r="I172" s="1422"/>
      <c r="J172" s="1425"/>
      <c r="K172" s="1426"/>
    </row>
    <row r="173" spans="2:11" ht="19.5" customHeight="1" x14ac:dyDescent="0.15">
      <c r="B173" s="1420" t="s">
        <v>2316</v>
      </c>
      <c r="C173" s="1425"/>
      <c r="D173" s="1422"/>
      <c r="E173" s="1416" t="s">
        <v>2211</v>
      </c>
      <c r="F173" s="1416" t="s">
        <v>2211</v>
      </c>
      <c r="G173" s="1416" t="s">
        <v>2229</v>
      </c>
      <c r="H173" s="1425"/>
      <c r="I173" s="1422"/>
      <c r="J173" s="1425"/>
      <c r="K173" s="1426"/>
    </row>
    <row r="174" spans="2:11" ht="19.5" customHeight="1" x14ac:dyDescent="0.15">
      <c r="B174" s="1420" t="s">
        <v>2317</v>
      </c>
      <c r="C174" s="1425"/>
      <c r="D174" s="1422"/>
      <c r="E174" s="1416" t="s">
        <v>2211</v>
      </c>
      <c r="F174" s="1416" t="s">
        <v>2211</v>
      </c>
      <c r="G174" s="1416" t="s">
        <v>2229</v>
      </c>
      <c r="H174" s="1425"/>
      <c r="I174" s="1422"/>
      <c r="J174" s="1425"/>
      <c r="K174" s="1426"/>
    </row>
    <row r="175" spans="2:11" ht="19.5" customHeight="1" thickBot="1" x14ac:dyDescent="0.2">
      <c r="B175" s="1399" t="s">
        <v>2318</v>
      </c>
      <c r="C175" s="1437"/>
      <c r="D175" s="1438"/>
      <c r="E175" s="1439" t="s">
        <v>2211</v>
      </c>
      <c r="F175" s="1439" t="s">
        <v>2211</v>
      </c>
      <c r="G175" s="1439" t="s">
        <v>2229</v>
      </c>
      <c r="H175" s="1437"/>
      <c r="I175" s="1438"/>
      <c r="J175" s="1437"/>
      <c r="K175" s="1401"/>
    </row>
    <row r="176" spans="2:11" ht="19.5" customHeight="1" x14ac:dyDescent="0.15">
      <c r="E176" s="1441"/>
      <c r="F176" s="1441"/>
      <c r="G176" s="1441"/>
    </row>
    <row r="177" spans="1:11" s="1405" customFormat="1" ht="19.5" customHeight="1" x14ac:dyDescent="0.15">
      <c r="B177" s="1458" t="s">
        <v>2319</v>
      </c>
    </row>
    <row r="178" spans="1:11" s="1405" customFormat="1" ht="19.5" customHeight="1" x14ac:dyDescent="0.15">
      <c r="B178" s="1458"/>
    </row>
    <row r="179" spans="1:11" ht="19.5" customHeight="1" thickBot="1" x14ac:dyDescent="0.2">
      <c r="A179" s="1402"/>
      <c r="B179" s="1351" t="s">
        <v>2320</v>
      </c>
    </row>
    <row r="180" spans="1:11" ht="17.25" customHeight="1" x14ac:dyDescent="0.15">
      <c r="B180" s="1595" t="s">
        <v>2082</v>
      </c>
      <c r="C180" s="1597" t="s">
        <v>2195</v>
      </c>
      <c r="D180" s="1598"/>
      <c r="E180" s="1599" t="s">
        <v>2196</v>
      </c>
      <c r="F180" s="1600"/>
      <c r="G180" s="1409" t="s">
        <v>2197</v>
      </c>
      <c r="H180" s="1597" t="s">
        <v>2198</v>
      </c>
      <c r="I180" s="1598"/>
      <c r="J180" s="1597" t="s">
        <v>2199</v>
      </c>
      <c r="K180" s="1602"/>
    </row>
    <row r="181" spans="1:11" ht="24.95" customHeight="1" x14ac:dyDescent="0.15">
      <c r="B181" s="1596"/>
      <c r="C181" s="1547" t="s">
        <v>2200</v>
      </c>
      <c r="D181" s="1601"/>
      <c r="E181" s="1410" t="s">
        <v>2201</v>
      </c>
      <c r="F181" s="1411" t="s">
        <v>2202</v>
      </c>
      <c r="G181" s="1412" t="s">
        <v>2203</v>
      </c>
      <c r="H181" s="1547"/>
      <c r="I181" s="1601"/>
      <c r="J181" s="1547" t="s">
        <v>2204</v>
      </c>
      <c r="K181" s="1549"/>
    </row>
    <row r="182" spans="1:11" ht="19.5" customHeight="1" x14ac:dyDescent="0.15">
      <c r="B182" s="1413" t="s">
        <v>2321</v>
      </c>
      <c r="C182" s="1447"/>
      <c r="D182" s="1415"/>
      <c r="E182" s="1448" t="s">
        <v>2211</v>
      </c>
      <c r="F182" s="1448" t="s">
        <v>2211</v>
      </c>
      <c r="G182" s="1448" t="s">
        <v>2229</v>
      </c>
      <c r="H182" s="1418"/>
      <c r="I182" s="1418"/>
      <c r="J182" s="1447"/>
      <c r="K182" s="1419"/>
    </row>
    <row r="183" spans="1:11" ht="19.5" customHeight="1" x14ac:dyDescent="0.15">
      <c r="B183" s="1420" t="s">
        <v>2322</v>
      </c>
      <c r="C183" s="1425"/>
      <c r="D183" s="1422"/>
      <c r="E183" s="1416" t="s">
        <v>2211</v>
      </c>
      <c r="F183" s="1416" t="s">
        <v>2211</v>
      </c>
      <c r="G183" s="1416" t="s">
        <v>2229</v>
      </c>
      <c r="H183" s="1424"/>
      <c r="I183" s="1424"/>
      <c r="J183" s="1425"/>
      <c r="K183" s="1426"/>
    </row>
    <row r="184" spans="1:11" ht="19.5" customHeight="1" x14ac:dyDescent="0.15">
      <c r="B184" s="1420" t="s">
        <v>2323</v>
      </c>
      <c r="C184" s="1425"/>
      <c r="D184" s="1422"/>
      <c r="E184" s="1416" t="s">
        <v>2211</v>
      </c>
      <c r="F184" s="1416" t="s">
        <v>2211</v>
      </c>
      <c r="G184" s="1416" t="s">
        <v>2229</v>
      </c>
      <c r="H184" s="1424"/>
      <c r="I184" s="1424"/>
      <c r="J184" s="1425"/>
      <c r="K184" s="1426"/>
    </row>
    <row r="185" spans="1:11" ht="19.5" customHeight="1" x14ac:dyDescent="0.15">
      <c r="B185" s="1420" t="s">
        <v>2324</v>
      </c>
      <c r="C185" s="1425"/>
      <c r="D185" s="1422"/>
      <c r="E185" s="1416" t="s">
        <v>2211</v>
      </c>
      <c r="F185" s="1416" t="s">
        <v>2211</v>
      </c>
      <c r="G185" s="1416" t="s">
        <v>2229</v>
      </c>
      <c r="H185" s="1424"/>
      <c r="I185" s="1424"/>
      <c r="J185" s="1425"/>
      <c r="K185" s="1426"/>
    </row>
    <row r="186" spans="1:11" ht="19.5" customHeight="1" x14ac:dyDescent="0.15">
      <c r="B186" s="1420" t="s">
        <v>2325</v>
      </c>
      <c r="C186" s="1425"/>
      <c r="D186" s="1422"/>
      <c r="E186" s="1416" t="s">
        <v>2211</v>
      </c>
      <c r="F186" s="1416" t="s">
        <v>2211</v>
      </c>
      <c r="G186" s="1416" t="s">
        <v>2229</v>
      </c>
      <c r="H186" s="1424"/>
      <c r="I186" s="1424"/>
      <c r="J186" s="1425"/>
      <c r="K186" s="1426"/>
    </row>
    <row r="187" spans="1:11" ht="19.5" customHeight="1" x14ac:dyDescent="0.15">
      <c r="B187" s="1420" t="s">
        <v>2326</v>
      </c>
      <c r="C187" s="1425"/>
      <c r="D187" s="1422"/>
      <c r="E187" s="1416" t="s">
        <v>2211</v>
      </c>
      <c r="F187" s="1416" t="s">
        <v>2211</v>
      </c>
      <c r="G187" s="1416" t="s">
        <v>2229</v>
      </c>
      <c r="H187" s="1424"/>
      <c r="I187" s="1424"/>
      <c r="J187" s="1425"/>
      <c r="K187" s="1426"/>
    </row>
    <row r="188" spans="1:11" ht="19.5" customHeight="1" x14ac:dyDescent="0.15">
      <c r="B188" s="1420" t="s">
        <v>2327</v>
      </c>
      <c r="C188" s="1425"/>
      <c r="D188" s="1422"/>
      <c r="E188" s="1416" t="s">
        <v>2211</v>
      </c>
      <c r="F188" s="1416" t="s">
        <v>2211</v>
      </c>
      <c r="G188" s="1416" t="s">
        <v>2229</v>
      </c>
      <c r="H188" s="1424"/>
      <c r="I188" s="1424"/>
      <c r="J188" s="1425"/>
      <c r="K188" s="1426"/>
    </row>
    <row r="189" spans="1:11" ht="19.5" customHeight="1" thickBot="1" x14ac:dyDescent="0.2">
      <c r="B189" s="1449" t="s">
        <v>2328</v>
      </c>
      <c r="C189" s="1450"/>
      <c r="D189" s="1451"/>
      <c r="E189" s="1439" t="s">
        <v>2211</v>
      </c>
      <c r="F189" s="1439" t="s">
        <v>2211</v>
      </c>
      <c r="G189" s="1439" t="s">
        <v>2229</v>
      </c>
      <c r="H189" s="1452"/>
      <c r="I189" s="1452"/>
      <c r="J189" s="1450"/>
      <c r="K189" s="1453"/>
    </row>
    <row r="190" spans="1:11" ht="19.5" customHeight="1" x14ac:dyDescent="0.15">
      <c r="E190" s="1441"/>
      <c r="F190" s="1441"/>
      <c r="G190" s="1441"/>
    </row>
    <row r="191" spans="1:11" ht="19.5" customHeight="1" thickBot="1" x14ac:dyDescent="0.2">
      <c r="A191" s="1407"/>
      <c r="B191" s="1351" t="s">
        <v>2329</v>
      </c>
      <c r="C191" s="1408"/>
      <c r="D191" s="1408"/>
      <c r="E191" s="1408"/>
    </row>
    <row r="192" spans="1:11" ht="17.25" customHeight="1" x14ac:dyDescent="0.15">
      <c r="B192" s="1595" t="s">
        <v>2082</v>
      </c>
      <c r="C192" s="1597" t="s">
        <v>2195</v>
      </c>
      <c r="D192" s="1598"/>
      <c r="E192" s="1599" t="s">
        <v>2196</v>
      </c>
      <c r="F192" s="1600"/>
      <c r="G192" s="1409" t="s">
        <v>2197</v>
      </c>
      <c r="H192" s="1597" t="s">
        <v>2198</v>
      </c>
      <c r="I192" s="1598"/>
      <c r="J192" s="1597" t="s">
        <v>2199</v>
      </c>
      <c r="K192" s="1602"/>
    </row>
    <row r="193" spans="1:11" ht="24.95" customHeight="1" x14ac:dyDescent="0.15">
      <c r="A193" s="1408"/>
      <c r="B193" s="1596"/>
      <c r="C193" s="1547" t="s">
        <v>2200</v>
      </c>
      <c r="D193" s="1601"/>
      <c r="E193" s="1410" t="s">
        <v>2201</v>
      </c>
      <c r="F193" s="1411" t="s">
        <v>2202</v>
      </c>
      <c r="G193" s="1412" t="s">
        <v>2203</v>
      </c>
      <c r="H193" s="1547"/>
      <c r="I193" s="1601"/>
      <c r="J193" s="1547" t="s">
        <v>2204</v>
      </c>
      <c r="K193" s="1549"/>
    </row>
    <row r="194" spans="1:11" ht="19.5" customHeight="1" x14ac:dyDescent="0.15">
      <c r="B194" s="1413" t="s">
        <v>2330</v>
      </c>
      <c r="C194" s="1447"/>
      <c r="D194" s="1415"/>
      <c r="E194" s="1448" t="s">
        <v>2211</v>
      </c>
      <c r="F194" s="1448" t="s">
        <v>2211</v>
      </c>
      <c r="G194" s="1448" t="s">
        <v>2229</v>
      </c>
      <c r="H194" s="1418"/>
      <c r="I194" s="1418"/>
      <c r="J194" s="1447"/>
      <c r="K194" s="1419"/>
    </row>
    <row r="195" spans="1:11" ht="19.5" customHeight="1" x14ac:dyDescent="0.15">
      <c r="B195" s="1420" t="s">
        <v>2331</v>
      </c>
      <c r="C195" s="1425"/>
      <c r="D195" s="1422"/>
      <c r="E195" s="1416" t="s">
        <v>2211</v>
      </c>
      <c r="F195" s="1416" t="s">
        <v>2211</v>
      </c>
      <c r="G195" s="1416" t="s">
        <v>2229</v>
      </c>
      <c r="H195" s="1424"/>
      <c r="I195" s="1424"/>
      <c r="J195" s="1425"/>
      <c r="K195" s="1426"/>
    </row>
    <row r="196" spans="1:11" ht="19.5" customHeight="1" x14ac:dyDescent="0.15">
      <c r="B196" s="1420" t="s">
        <v>2332</v>
      </c>
      <c r="C196" s="1425"/>
      <c r="D196" s="1422"/>
      <c r="E196" s="1416" t="s">
        <v>2211</v>
      </c>
      <c r="F196" s="1416" t="s">
        <v>2211</v>
      </c>
      <c r="G196" s="1416" t="s">
        <v>2229</v>
      </c>
      <c r="H196" s="1424"/>
      <c r="I196" s="1424"/>
      <c r="J196" s="1425"/>
      <c r="K196" s="1426"/>
    </row>
    <row r="197" spans="1:11" ht="19.5" customHeight="1" thickBot="1" x14ac:dyDescent="0.2">
      <c r="B197" s="1399" t="s">
        <v>2333</v>
      </c>
      <c r="C197" s="1437"/>
      <c r="D197" s="1438"/>
      <c r="E197" s="1439" t="s">
        <v>2211</v>
      </c>
      <c r="F197" s="1439" t="s">
        <v>2211</v>
      </c>
      <c r="G197" s="1439" t="s">
        <v>2229</v>
      </c>
      <c r="H197" s="1400"/>
      <c r="I197" s="1400"/>
      <c r="J197" s="1437"/>
      <c r="K197" s="1401"/>
    </row>
    <row r="198" spans="1:11" ht="19.5" customHeight="1" x14ac:dyDescent="0.15"/>
    <row r="199" spans="1:11" ht="19.5" customHeight="1" thickBot="1" x14ac:dyDescent="0.2">
      <c r="A199" s="1402"/>
      <c r="B199" s="1351" t="s">
        <v>2301</v>
      </c>
    </row>
    <row r="200" spans="1:11" ht="17.25" customHeight="1" x14ac:dyDescent="0.15">
      <c r="B200" s="1595" t="s">
        <v>2082</v>
      </c>
      <c r="C200" s="1597" t="s">
        <v>2195</v>
      </c>
      <c r="D200" s="1598"/>
      <c r="E200" s="1599" t="s">
        <v>2196</v>
      </c>
      <c r="F200" s="1600"/>
      <c r="G200" s="1409" t="s">
        <v>2197</v>
      </c>
      <c r="H200" s="1597" t="s">
        <v>2198</v>
      </c>
      <c r="I200" s="1598"/>
      <c r="J200" s="1597" t="s">
        <v>2199</v>
      </c>
      <c r="K200" s="1602"/>
    </row>
    <row r="201" spans="1:11" ht="24.95" customHeight="1" x14ac:dyDescent="0.15">
      <c r="B201" s="1596"/>
      <c r="C201" s="1547" t="s">
        <v>2200</v>
      </c>
      <c r="D201" s="1601"/>
      <c r="E201" s="1410" t="s">
        <v>2201</v>
      </c>
      <c r="F201" s="1411" t="s">
        <v>2202</v>
      </c>
      <c r="G201" s="1412" t="s">
        <v>2203</v>
      </c>
      <c r="H201" s="1547"/>
      <c r="I201" s="1601"/>
      <c r="J201" s="1547" t="s">
        <v>2204</v>
      </c>
      <c r="K201" s="1549"/>
    </row>
    <row r="202" spans="1:11" ht="19.5" customHeight="1" x14ac:dyDescent="0.15">
      <c r="B202" s="1413" t="s">
        <v>2334</v>
      </c>
      <c r="C202" s="1447"/>
      <c r="D202" s="1415"/>
      <c r="E202" s="1448" t="s">
        <v>2211</v>
      </c>
      <c r="F202" s="1448" t="s">
        <v>2211</v>
      </c>
      <c r="G202" s="1448" t="s">
        <v>2229</v>
      </c>
      <c r="H202" s="1418"/>
      <c r="I202" s="1418"/>
      <c r="J202" s="1447"/>
      <c r="K202" s="1419"/>
    </row>
    <row r="203" spans="1:11" ht="19.5" customHeight="1" x14ac:dyDescent="0.15">
      <c r="B203" s="1428" t="s">
        <v>2335</v>
      </c>
      <c r="C203" s="1425"/>
      <c r="D203" s="1422"/>
      <c r="E203" s="1416" t="s">
        <v>2211</v>
      </c>
      <c r="F203" s="1416" t="s">
        <v>2211</v>
      </c>
      <c r="G203" s="1416" t="s">
        <v>2229</v>
      </c>
      <c r="H203" s="1424"/>
      <c r="I203" s="1424"/>
      <c r="J203" s="1425"/>
      <c r="K203" s="1426"/>
    </row>
    <row r="204" spans="1:11" ht="19.5" customHeight="1" x14ac:dyDescent="0.15">
      <c r="B204" s="1460" t="s">
        <v>2336</v>
      </c>
      <c r="C204" s="1425"/>
      <c r="D204" s="1422"/>
      <c r="E204" s="1416" t="s">
        <v>2211</v>
      </c>
      <c r="F204" s="1416" t="s">
        <v>2211</v>
      </c>
      <c r="G204" s="1416" t="s">
        <v>2229</v>
      </c>
      <c r="H204" s="1424"/>
      <c r="I204" s="1424"/>
      <c r="J204" s="1425"/>
      <c r="K204" s="1426"/>
    </row>
    <row r="205" spans="1:11" ht="19.5" customHeight="1" x14ac:dyDescent="0.15">
      <c r="B205" s="1460" t="s">
        <v>2327</v>
      </c>
      <c r="C205" s="1425"/>
      <c r="D205" s="1422"/>
      <c r="E205" s="1416" t="s">
        <v>2211</v>
      </c>
      <c r="F205" s="1416" t="s">
        <v>2211</v>
      </c>
      <c r="G205" s="1416" t="s">
        <v>2229</v>
      </c>
      <c r="H205" s="1424"/>
      <c r="I205" s="1424"/>
      <c r="J205" s="1425"/>
      <c r="K205" s="1426"/>
    </row>
    <row r="206" spans="1:11" ht="19.5" customHeight="1" x14ac:dyDescent="0.15">
      <c r="B206" s="1420" t="s">
        <v>2337</v>
      </c>
      <c r="C206" s="1425"/>
      <c r="D206" s="1422"/>
      <c r="E206" s="1416" t="s">
        <v>2211</v>
      </c>
      <c r="F206" s="1416" t="s">
        <v>2211</v>
      </c>
      <c r="G206" s="1416" t="s">
        <v>2229</v>
      </c>
      <c r="H206" s="1424"/>
      <c r="I206" s="1424"/>
      <c r="J206" s="1425"/>
      <c r="K206" s="1426"/>
    </row>
    <row r="207" spans="1:11" ht="19.5" customHeight="1" x14ac:dyDescent="0.15">
      <c r="B207" s="1428" t="s">
        <v>2338</v>
      </c>
      <c r="C207" s="1425"/>
      <c r="D207" s="1422"/>
      <c r="E207" s="1416" t="s">
        <v>2211</v>
      </c>
      <c r="F207" s="1416" t="s">
        <v>2211</v>
      </c>
      <c r="G207" s="1416" t="s">
        <v>2229</v>
      </c>
      <c r="H207" s="1424"/>
      <c r="I207" s="1424"/>
      <c r="J207" s="1425"/>
      <c r="K207" s="1426"/>
    </row>
    <row r="208" spans="1:11" ht="19.5" customHeight="1" x14ac:dyDescent="0.15">
      <c r="B208" s="1420" t="s">
        <v>2339</v>
      </c>
      <c r="C208" s="1425"/>
      <c r="D208" s="1422"/>
      <c r="E208" s="1416" t="s">
        <v>2211</v>
      </c>
      <c r="F208" s="1416" t="s">
        <v>2211</v>
      </c>
      <c r="G208" s="1416" t="s">
        <v>2229</v>
      </c>
      <c r="H208" s="1424"/>
      <c r="I208" s="1424"/>
      <c r="J208" s="1425"/>
      <c r="K208" s="1426"/>
    </row>
    <row r="209" spans="1:11" ht="19.5" customHeight="1" x14ac:dyDescent="0.15">
      <c r="B209" s="1420" t="s">
        <v>2340</v>
      </c>
      <c r="C209" s="1425"/>
      <c r="D209" s="1422"/>
      <c r="E209" s="1416" t="s">
        <v>2211</v>
      </c>
      <c r="F209" s="1416" t="s">
        <v>2211</v>
      </c>
      <c r="G209" s="1416" t="s">
        <v>2229</v>
      </c>
      <c r="H209" s="1424"/>
      <c r="I209" s="1424"/>
      <c r="J209" s="1425"/>
      <c r="K209" s="1426"/>
    </row>
    <row r="210" spans="1:11" ht="19.5" customHeight="1" x14ac:dyDescent="0.15">
      <c r="B210" s="1420" t="s">
        <v>2341</v>
      </c>
      <c r="C210" s="1425"/>
      <c r="D210" s="1422"/>
      <c r="E210" s="1416" t="s">
        <v>2211</v>
      </c>
      <c r="F210" s="1416" t="s">
        <v>2211</v>
      </c>
      <c r="G210" s="1416" t="s">
        <v>2229</v>
      </c>
      <c r="H210" s="1424"/>
      <c r="I210" s="1424"/>
      <c r="J210" s="1425"/>
      <c r="K210" s="1426"/>
    </row>
    <row r="211" spans="1:11" ht="19.5" customHeight="1" x14ac:dyDescent="0.15">
      <c r="B211" s="1420" t="s">
        <v>2342</v>
      </c>
      <c r="C211" s="1425"/>
      <c r="D211" s="1422"/>
      <c r="E211" s="1416" t="s">
        <v>2211</v>
      </c>
      <c r="F211" s="1416" t="s">
        <v>2211</v>
      </c>
      <c r="G211" s="1416" t="s">
        <v>2229</v>
      </c>
      <c r="H211" s="1424"/>
      <c r="I211" s="1424"/>
      <c r="J211" s="1425"/>
      <c r="K211" s="1426"/>
    </row>
    <row r="212" spans="1:11" ht="19.5" customHeight="1" x14ac:dyDescent="0.15">
      <c r="B212" s="1420" t="s">
        <v>2343</v>
      </c>
      <c r="C212" s="1425"/>
      <c r="D212" s="1422"/>
      <c r="E212" s="1416" t="s">
        <v>2211</v>
      </c>
      <c r="F212" s="1416" t="s">
        <v>2211</v>
      </c>
      <c r="G212" s="1416" t="s">
        <v>2229</v>
      </c>
      <c r="H212" s="1424"/>
      <c r="I212" s="1424"/>
      <c r="J212" s="1425"/>
      <c r="K212" s="1426"/>
    </row>
    <row r="213" spans="1:11" ht="19.5" customHeight="1" x14ac:dyDescent="0.15">
      <c r="B213" s="1420" t="s">
        <v>2344</v>
      </c>
      <c r="C213" s="1425"/>
      <c r="D213" s="1422"/>
      <c r="E213" s="1416" t="s">
        <v>2211</v>
      </c>
      <c r="F213" s="1416" t="s">
        <v>2211</v>
      </c>
      <c r="G213" s="1416" t="s">
        <v>2229</v>
      </c>
      <c r="H213" s="1424"/>
      <c r="I213" s="1424"/>
      <c r="J213" s="1425"/>
      <c r="K213" s="1426"/>
    </row>
    <row r="214" spans="1:11" ht="19.5" customHeight="1" thickBot="1" x14ac:dyDescent="0.2">
      <c r="B214" s="1399" t="s">
        <v>2345</v>
      </c>
      <c r="C214" s="1437"/>
      <c r="D214" s="1438"/>
      <c r="E214" s="1439" t="s">
        <v>2211</v>
      </c>
      <c r="F214" s="1439" t="s">
        <v>2211</v>
      </c>
      <c r="G214" s="1439" t="s">
        <v>2229</v>
      </c>
      <c r="H214" s="1400"/>
      <c r="I214" s="1400"/>
      <c r="J214" s="1437"/>
      <c r="K214" s="1401"/>
    </row>
    <row r="215" spans="1:11" ht="19.5" customHeight="1" x14ac:dyDescent="0.15">
      <c r="E215" s="1441"/>
      <c r="F215" s="1441"/>
      <c r="G215" s="1441"/>
    </row>
    <row r="216" spans="1:11" ht="19.5" customHeight="1" thickBot="1" x14ac:dyDescent="0.2">
      <c r="A216" s="1402"/>
      <c r="B216" s="1351" t="s">
        <v>2346</v>
      </c>
    </row>
    <row r="217" spans="1:11" ht="17.25" customHeight="1" x14ac:dyDescent="0.15">
      <c r="B217" s="1595" t="s">
        <v>2082</v>
      </c>
      <c r="C217" s="1597" t="s">
        <v>2195</v>
      </c>
      <c r="D217" s="1598"/>
      <c r="E217" s="1599" t="s">
        <v>2196</v>
      </c>
      <c r="F217" s="1600"/>
      <c r="G217" s="1409" t="s">
        <v>2197</v>
      </c>
      <c r="H217" s="1597" t="s">
        <v>2198</v>
      </c>
      <c r="I217" s="1598"/>
      <c r="J217" s="1597" t="s">
        <v>2199</v>
      </c>
      <c r="K217" s="1602"/>
    </row>
    <row r="218" spans="1:11" ht="24.95" customHeight="1" x14ac:dyDescent="0.15">
      <c r="B218" s="1596"/>
      <c r="C218" s="1547" t="s">
        <v>2200</v>
      </c>
      <c r="D218" s="1601"/>
      <c r="E218" s="1410" t="s">
        <v>2201</v>
      </c>
      <c r="F218" s="1411" t="s">
        <v>2202</v>
      </c>
      <c r="G218" s="1412" t="s">
        <v>2203</v>
      </c>
      <c r="H218" s="1547"/>
      <c r="I218" s="1601"/>
      <c r="J218" s="1547" t="s">
        <v>2204</v>
      </c>
      <c r="K218" s="1549"/>
    </row>
    <row r="219" spans="1:11" ht="19.5" customHeight="1" x14ac:dyDescent="0.15">
      <c r="B219" s="1413" t="s">
        <v>2347</v>
      </c>
      <c r="C219" s="1447"/>
      <c r="D219" s="1415"/>
      <c r="E219" s="1448" t="s">
        <v>2211</v>
      </c>
      <c r="F219" s="1448" t="s">
        <v>2211</v>
      </c>
      <c r="G219" s="1448" t="s">
        <v>2229</v>
      </c>
      <c r="H219" s="1418"/>
      <c r="I219" s="1418"/>
      <c r="J219" s="1447"/>
      <c r="K219" s="1419"/>
    </row>
    <row r="220" spans="1:11" ht="19.5" customHeight="1" x14ac:dyDescent="0.15">
      <c r="B220" s="1420" t="s">
        <v>2348</v>
      </c>
      <c r="C220" s="1425"/>
      <c r="D220" s="1422"/>
      <c r="E220" s="1416" t="s">
        <v>2211</v>
      </c>
      <c r="F220" s="1416" t="s">
        <v>2211</v>
      </c>
      <c r="G220" s="1416" t="s">
        <v>2229</v>
      </c>
      <c r="H220" s="1424"/>
      <c r="I220" s="1424"/>
      <c r="J220" s="1425"/>
      <c r="K220" s="1426"/>
    </row>
    <row r="221" spans="1:11" ht="19.5" customHeight="1" x14ac:dyDescent="0.15">
      <c r="B221" s="1420" t="s">
        <v>2349</v>
      </c>
      <c r="C221" s="1425"/>
      <c r="D221" s="1422"/>
      <c r="E221" s="1416" t="s">
        <v>2211</v>
      </c>
      <c r="F221" s="1416" t="s">
        <v>2211</v>
      </c>
      <c r="G221" s="1416" t="s">
        <v>2229</v>
      </c>
      <c r="H221" s="1424"/>
      <c r="I221" s="1424"/>
      <c r="J221" s="1425"/>
      <c r="K221" s="1426"/>
    </row>
    <row r="222" spans="1:11" ht="19.5" customHeight="1" x14ac:dyDescent="0.15">
      <c r="B222" s="1420" t="s">
        <v>2350</v>
      </c>
      <c r="C222" s="1425"/>
      <c r="D222" s="1422"/>
      <c r="E222" s="1416" t="s">
        <v>2211</v>
      </c>
      <c r="F222" s="1416" t="s">
        <v>2211</v>
      </c>
      <c r="G222" s="1416" t="s">
        <v>2229</v>
      </c>
      <c r="H222" s="1424"/>
      <c r="I222" s="1424"/>
      <c r="J222" s="1425"/>
      <c r="K222" s="1426"/>
    </row>
    <row r="223" spans="1:11" ht="19.5" customHeight="1" x14ac:dyDescent="0.15">
      <c r="B223" s="1420" t="s">
        <v>2351</v>
      </c>
      <c r="C223" s="1425"/>
      <c r="D223" s="1422"/>
      <c r="E223" s="1416" t="s">
        <v>2211</v>
      </c>
      <c r="F223" s="1416" t="s">
        <v>2211</v>
      </c>
      <c r="G223" s="1416" t="s">
        <v>2229</v>
      </c>
      <c r="H223" s="1424"/>
      <c r="I223" s="1424"/>
      <c r="J223" s="1425"/>
      <c r="K223" s="1426"/>
    </row>
    <row r="224" spans="1:11" ht="19.5" customHeight="1" x14ac:dyDescent="0.15">
      <c r="B224" s="1420" t="s">
        <v>2352</v>
      </c>
      <c r="C224" s="1425"/>
      <c r="D224" s="1422"/>
      <c r="E224" s="1416" t="s">
        <v>2211</v>
      </c>
      <c r="F224" s="1416" t="s">
        <v>2211</v>
      </c>
      <c r="G224" s="1416" t="s">
        <v>2229</v>
      </c>
      <c r="H224" s="1424"/>
      <c r="I224" s="1424"/>
      <c r="J224" s="1425"/>
      <c r="K224" s="1426"/>
    </row>
    <row r="225" spans="1:11" ht="19.5" customHeight="1" x14ac:dyDescent="0.15">
      <c r="B225" s="1420" t="s">
        <v>2353</v>
      </c>
      <c r="C225" s="1425"/>
      <c r="D225" s="1422"/>
      <c r="E225" s="1416" t="s">
        <v>2211</v>
      </c>
      <c r="F225" s="1416" t="s">
        <v>2211</v>
      </c>
      <c r="G225" s="1416" t="s">
        <v>2229</v>
      </c>
      <c r="H225" s="1424"/>
      <c r="I225" s="1424"/>
      <c r="J225" s="1425"/>
      <c r="K225" s="1426"/>
    </row>
    <row r="226" spans="1:11" ht="19.5" customHeight="1" x14ac:dyDescent="0.15">
      <c r="B226" s="1420" t="s">
        <v>2354</v>
      </c>
      <c r="C226" s="1425"/>
      <c r="D226" s="1422"/>
      <c r="E226" s="1416" t="s">
        <v>2211</v>
      </c>
      <c r="F226" s="1416" t="s">
        <v>2211</v>
      </c>
      <c r="G226" s="1416" t="s">
        <v>2229</v>
      </c>
      <c r="H226" s="1424"/>
      <c r="I226" s="1424"/>
      <c r="J226" s="1425"/>
      <c r="K226" s="1426"/>
    </row>
    <row r="227" spans="1:11" ht="19.5" customHeight="1" x14ac:dyDescent="0.15">
      <c r="B227" s="1420" t="s">
        <v>2355</v>
      </c>
      <c r="C227" s="1425"/>
      <c r="D227" s="1422"/>
      <c r="E227" s="1416" t="s">
        <v>2211</v>
      </c>
      <c r="F227" s="1416" t="s">
        <v>2211</v>
      </c>
      <c r="G227" s="1416" t="s">
        <v>2229</v>
      </c>
      <c r="H227" s="1424"/>
      <c r="I227" s="1424"/>
      <c r="J227" s="1425"/>
      <c r="K227" s="1461"/>
    </row>
    <row r="228" spans="1:11" ht="19.5" customHeight="1" x14ac:dyDescent="0.15">
      <c r="B228" s="1428" t="s">
        <v>2356</v>
      </c>
      <c r="C228" s="1462"/>
      <c r="D228" s="1463"/>
      <c r="E228" s="1464" t="s">
        <v>2211</v>
      </c>
      <c r="F228" s="1464" t="s">
        <v>2211</v>
      </c>
      <c r="G228" s="1464" t="s">
        <v>2229</v>
      </c>
      <c r="J228" s="1462"/>
      <c r="K228" s="1461"/>
    </row>
    <row r="229" spans="1:11" ht="19.5" customHeight="1" x14ac:dyDescent="0.15">
      <c r="B229" s="1420" t="s">
        <v>2357</v>
      </c>
      <c r="C229" s="1425"/>
      <c r="D229" s="1422"/>
      <c r="E229" s="1416" t="s">
        <v>2211</v>
      </c>
      <c r="F229" s="1416" t="s">
        <v>2211</v>
      </c>
      <c r="G229" s="1416" t="s">
        <v>2229</v>
      </c>
      <c r="H229" s="1424"/>
      <c r="I229" s="1424"/>
      <c r="J229" s="1425"/>
      <c r="K229" s="1426"/>
    </row>
    <row r="230" spans="1:11" ht="19.5" customHeight="1" x14ac:dyDescent="0.15">
      <c r="B230" s="1420" t="s">
        <v>2358</v>
      </c>
      <c r="C230" s="1425"/>
      <c r="D230" s="1422"/>
      <c r="E230" s="1416" t="s">
        <v>2211</v>
      </c>
      <c r="F230" s="1416" t="s">
        <v>2211</v>
      </c>
      <c r="G230" s="1416" t="s">
        <v>2229</v>
      </c>
      <c r="H230" s="1424"/>
      <c r="I230" s="1424"/>
      <c r="J230" s="1425"/>
      <c r="K230" s="1426"/>
    </row>
    <row r="231" spans="1:11" ht="19.5" customHeight="1" x14ac:dyDescent="0.15">
      <c r="B231" s="1420" t="s">
        <v>2359</v>
      </c>
      <c r="C231" s="1425"/>
      <c r="D231" s="1422"/>
      <c r="E231" s="1416" t="s">
        <v>2211</v>
      </c>
      <c r="F231" s="1416" t="s">
        <v>2211</v>
      </c>
      <c r="G231" s="1416" t="s">
        <v>2229</v>
      </c>
      <c r="H231" s="1424"/>
      <c r="I231" s="1424"/>
      <c r="J231" s="1425"/>
      <c r="K231" s="1426"/>
    </row>
    <row r="232" spans="1:11" ht="19.5" customHeight="1" x14ac:dyDescent="0.15">
      <c r="B232" s="1420" t="s">
        <v>2338</v>
      </c>
      <c r="C232" s="1425"/>
      <c r="D232" s="1422"/>
      <c r="E232" s="1416" t="s">
        <v>2211</v>
      </c>
      <c r="F232" s="1416" t="s">
        <v>2211</v>
      </c>
      <c r="G232" s="1416" t="s">
        <v>2229</v>
      </c>
      <c r="H232" s="1424"/>
      <c r="I232" s="1424"/>
      <c r="J232" s="1425"/>
      <c r="K232" s="1426"/>
    </row>
    <row r="233" spans="1:11" ht="19.5" customHeight="1" x14ac:dyDescent="0.15">
      <c r="B233" s="1420" t="s">
        <v>2340</v>
      </c>
      <c r="C233" s="1425"/>
      <c r="D233" s="1422"/>
      <c r="E233" s="1416" t="s">
        <v>2211</v>
      </c>
      <c r="F233" s="1416" t="s">
        <v>2211</v>
      </c>
      <c r="G233" s="1416" t="s">
        <v>2229</v>
      </c>
      <c r="H233" s="1424"/>
      <c r="I233" s="1424"/>
      <c r="J233" s="1425"/>
      <c r="K233" s="1426"/>
    </row>
    <row r="234" spans="1:11" ht="19.5" customHeight="1" x14ac:dyDescent="0.15">
      <c r="B234" s="1420" t="s">
        <v>2360</v>
      </c>
      <c r="C234" s="1425"/>
      <c r="D234" s="1422"/>
      <c r="E234" s="1416" t="s">
        <v>2211</v>
      </c>
      <c r="F234" s="1416" t="s">
        <v>2211</v>
      </c>
      <c r="G234" s="1416" t="s">
        <v>2229</v>
      </c>
      <c r="H234" s="1424"/>
      <c r="I234" s="1424"/>
      <c r="J234" s="1425"/>
      <c r="K234" s="1426"/>
    </row>
    <row r="235" spans="1:11" ht="19.5" customHeight="1" thickBot="1" x14ac:dyDescent="0.2">
      <c r="B235" s="1449" t="s">
        <v>2361</v>
      </c>
      <c r="C235" s="1450"/>
      <c r="D235" s="1451"/>
      <c r="E235" s="1439" t="s">
        <v>2211</v>
      </c>
      <c r="F235" s="1439" t="s">
        <v>2211</v>
      </c>
      <c r="G235" s="1439" t="s">
        <v>2229</v>
      </c>
      <c r="H235" s="1452"/>
      <c r="I235" s="1452"/>
      <c r="J235" s="1450"/>
      <c r="K235" s="1453"/>
    </row>
    <row r="236" spans="1:11" ht="19.5" customHeight="1" x14ac:dyDescent="0.15"/>
    <row r="237" spans="1:11" ht="19.5" customHeight="1" thickBot="1" x14ac:dyDescent="0.2">
      <c r="A237" s="1402"/>
      <c r="B237" s="1351" t="s">
        <v>2362</v>
      </c>
    </row>
    <row r="238" spans="1:11" ht="17.25" customHeight="1" x14ac:dyDescent="0.15">
      <c r="B238" s="1595" t="s">
        <v>2082</v>
      </c>
      <c r="C238" s="1597" t="s">
        <v>2195</v>
      </c>
      <c r="D238" s="1598"/>
      <c r="E238" s="1599" t="s">
        <v>2196</v>
      </c>
      <c r="F238" s="1600"/>
      <c r="G238" s="1409" t="s">
        <v>2197</v>
      </c>
      <c r="H238" s="1597" t="s">
        <v>2198</v>
      </c>
      <c r="I238" s="1598"/>
      <c r="J238" s="1597" t="s">
        <v>2199</v>
      </c>
      <c r="K238" s="1602"/>
    </row>
    <row r="239" spans="1:11" ht="24.95" customHeight="1" x14ac:dyDescent="0.15">
      <c r="B239" s="1596"/>
      <c r="C239" s="1547" t="s">
        <v>2200</v>
      </c>
      <c r="D239" s="1601"/>
      <c r="E239" s="1410" t="s">
        <v>2201</v>
      </c>
      <c r="F239" s="1411" t="s">
        <v>2202</v>
      </c>
      <c r="G239" s="1412" t="s">
        <v>2203</v>
      </c>
      <c r="H239" s="1547"/>
      <c r="I239" s="1601"/>
      <c r="J239" s="1547" t="s">
        <v>2204</v>
      </c>
      <c r="K239" s="1549"/>
    </row>
    <row r="240" spans="1:11" ht="19.5" customHeight="1" x14ac:dyDescent="0.15">
      <c r="B240" s="1413" t="s">
        <v>2363</v>
      </c>
      <c r="C240" s="1447"/>
      <c r="D240" s="1415"/>
      <c r="E240" s="1448" t="s">
        <v>2211</v>
      </c>
      <c r="F240" s="1448" t="s">
        <v>2211</v>
      </c>
      <c r="G240" s="1448" t="s">
        <v>2229</v>
      </c>
      <c r="H240" s="1418"/>
      <c r="I240" s="1418"/>
      <c r="J240" s="1447"/>
      <c r="K240" s="1419"/>
    </row>
    <row r="241" spans="1:11" ht="19.5" customHeight="1" x14ac:dyDescent="0.15">
      <c r="B241" s="1420" t="s">
        <v>2364</v>
      </c>
      <c r="C241" s="1425"/>
      <c r="D241" s="1422"/>
      <c r="E241" s="1416" t="s">
        <v>2211</v>
      </c>
      <c r="F241" s="1416" t="s">
        <v>2211</v>
      </c>
      <c r="G241" s="1416" t="s">
        <v>2229</v>
      </c>
      <c r="H241" s="1424"/>
      <c r="I241" s="1424"/>
      <c r="J241" s="1425"/>
      <c r="K241" s="1426"/>
    </row>
    <row r="242" spans="1:11" ht="19.5" customHeight="1" x14ac:dyDescent="0.15">
      <c r="B242" s="1420" t="s">
        <v>2365</v>
      </c>
      <c r="C242" s="1425"/>
      <c r="D242" s="1422"/>
      <c r="E242" s="1416" t="s">
        <v>2211</v>
      </c>
      <c r="F242" s="1416" t="s">
        <v>2211</v>
      </c>
      <c r="G242" s="1416" t="s">
        <v>2229</v>
      </c>
      <c r="H242" s="1424"/>
      <c r="I242" s="1424"/>
      <c r="J242" s="1425"/>
      <c r="K242" s="1426"/>
    </row>
    <row r="243" spans="1:11" ht="19.5" customHeight="1" x14ac:dyDescent="0.15">
      <c r="B243" s="1420" t="s">
        <v>2366</v>
      </c>
      <c r="C243" s="1425"/>
      <c r="D243" s="1422"/>
      <c r="E243" s="1416" t="s">
        <v>2211</v>
      </c>
      <c r="F243" s="1416" t="s">
        <v>2211</v>
      </c>
      <c r="G243" s="1416" t="s">
        <v>2229</v>
      </c>
      <c r="H243" s="1424"/>
      <c r="I243" s="1424"/>
      <c r="J243" s="1425"/>
      <c r="K243" s="1426"/>
    </row>
    <row r="244" spans="1:11" ht="19.5" customHeight="1" x14ac:dyDescent="0.15">
      <c r="B244" s="1420" t="s">
        <v>2367</v>
      </c>
      <c r="C244" s="1425"/>
      <c r="D244" s="1422"/>
      <c r="E244" s="1416" t="s">
        <v>2211</v>
      </c>
      <c r="F244" s="1416" t="s">
        <v>2211</v>
      </c>
      <c r="G244" s="1416" t="s">
        <v>2229</v>
      </c>
      <c r="H244" s="1424"/>
      <c r="I244" s="1424"/>
      <c r="J244" s="1425"/>
      <c r="K244" s="1426"/>
    </row>
    <row r="245" spans="1:11" ht="19.5" customHeight="1" thickBot="1" x14ac:dyDescent="0.2">
      <c r="B245" s="1449" t="s">
        <v>2368</v>
      </c>
      <c r="C245" s="1450"/>
      <c r="D245" s="1451"/>
      <c r="E245" s="1439" t="s">
        <v>2211</v>
      </c>
      <c r="F245" s="1439" t="s">
        <v>2211</v>
      </c>
      <c r="G245" s="1439" t="s">
        <v>2229</v>
      </c>
      <c r="H245" s="1452"/>
      <c r="I245" s="1452"/>
      <c r="J245" s="1450"/>
      <c r="K245" s="1453"/>
    </row>
    <row r="246" spans="1:11" ht="19.5" customHeight="1" x14ac:dyDescent="0.15"/>
    <row r="247" spans="1:11" ht="19.5" customHeight="1" thickBot="1" x14ac:dyDescent="0.2">
      <c r="A247" s="1402"/>
      <c r="B247" s="1351" t="s">
        <v>2369</v>
      </c>
    </row>
    <row r="248" spans="1:11" ht="17.25" customHeight="1" x14ac:dyDescent="0.15">
      <c r="B248" s="1595" t="s">
        <v>2082</v>
      </c>
      <c r="C248" s="1597" t="s">
        <v>2195</v>
      </c>
      <c r="D248" s="1598"/>
      <c r="E248" s="1599" t="s">
        <v>2196</v>
      </c>
      <c r="F248" s="1600"/>
      <c r="G248" s="1409" t="s">
        <v>2197</v>
      </c>
      <c r="H248" s="1597" t="s">
        <v>2198</v>
      </c>
      <c r="I248" s="1598"/>
      <c r="J248" s="1597" t="s">
        <v>2199</v>
      </c>
      <c r="K248" s="1602"/>
    </row>
    <row r="249" spans="1:11" ht="24.95" customHeight="1" x14ac:dyDescent="0.15">
      <c r="B249" s="1596"/>
      <c r="C249" s="1547" t="s">
        <v>2200</v>
      </c>
      <c r="D249" s="1601"/>
      <c r="E249" s="1410" t="s">
        <v>2201</v>
      </c>
      <c r="F249" s="1411" t="s">
        <v>2202</v>
      </c>
      <c r="G249" s="1412" t="s">
        <v>2203</v>
      </c>
      <c r="H249" s="1547"/>
      <c r="I249" s="1601"/>
      <c r="J249" s="1547" t="s">
        <v>2204</v>
      </c>
      <c r="K249" s="1549"/>
    </row>
    <row r="250" spans="1:11" ht="19.5" customHeight="1" x14ac:dyDescent="0.15">
      <c r="B250" s="1413" t="s">
        <v>2370</v>
      </c>
      <c r="C250" s="1447"/>
      <c r="D250" s="1415"/>
      <c r="E250" s="1448" t="s">
        <v>2211</v>
      </c>
      <c r="F250" s="1448" t="s">
        <v>2211</v>
      </c>
      <c r="G250" s="1448" t="s">
        <v>2229</v>
      </c>
      <c r="H250" s="1418"/>
      <c r="I250" s="1418"/>
      <c r="J250" s="1447"/>
      <c r="K250" s="1419"/>
    </row>
    <row r="251" spans="1:11" ht="19.5" customHeight="1" x14ac:dyDescent="0.15">
      <c r="B251" s="1420" t="s">
        <v>2371</v>
      </c>
      <c r="C251" s="1425"/>
      <c r="D251" s="1422"/>
      <c r="E251" s="1416" t="s">
        <v>2211</v>
      </c>
      <c r="F251" s="1416" t="s">
        <v>2211</v>
      </c>
      <c r="G251" s="1416" t="s">
        <v>2229</v>
      </c>
      <c r="H251" s="1424"/>
      <c r="I251" s="1424"/>
      <c r="J251" s="1425"/>
      <c r="K251" s="1426"/>
    </row>
    <row r="252" spans="1:11" ht="19.5" customHeight="1" x14ac:dyDescent="0.15">
      <c r="B252" s="1420" t="s">
        <v>2372</v>
      </c>
      <c r="C252" s="1425"/>
      <c r="D252" s="1422"/>
      <c r="E252" s="1416" t="s">
        <v>2211</v>
      </c>
      <c r="F252" s="1416" t="s">
        <v>2211</v>
      </c>
      <c r="G252" s="1416" t="s">
        <v>2229</v>
      </c>
      <c r="H252" s="1424"/>
      <c r="I252" s="1424"/>
      <c r="J252" s="1425"/>
      <c r="K252" s="1426"/>
    </row>
    <row r="253" spans="1:11" ht="19.5" customHeight="1" x14ac:dyDescent="0.15">
      <c r="B253" s="1420" t="s">
        <v>2373</v>
      </c>
      <c r="C253" s="1425"/>
      <c r="D253" s="1422"/>
      <c r="E253" s="1416" t="s">
        <v>2211</v>
      </c>
      <c r="F253" s="1416" t="s">
        <v>2211</v>
      </c>
      <c r="G253" s="1416" t="s">
        <v>2229</v>
      </c>
      <c r="H253" s="1424"/>
      <c r="I253" s="1424"/>
      <c r="J253" s="1425"/>
      <c r="K253" s="1426"/>
    </row>
    <row r="254" spans="1:11" ht="19.5" customHeight="1" x14ac:dyDescent="0.15">
      <c r="B254" s="1420" t="s">
        <v>2374</v>
      </c>
      <c r="C254" s="1425"/>
      <c r="D254" s="1422"/>
      <c r="E254" s="1416" t="s">
        <v>2211</v>
      </c>
      <c r="F254" s="1416" t="s">
        <v>2211</v>
      </c>
      <c r="G254" s="1416" t="s">
        <v>2229</v>
      </c>
      <c r="H254" s="1424"/>
      <c r="I254" s="1424"/>
      <c r="J254" s="1425"/>
      <c r="K254" s="1426"/>
    </row>
    <row r="255" spans="1:11" ht="19.5" customHeight="1" x14ac:dyDescent="0.15">
      <c r="B255" s="1420" t="s">
        <v>2375</v>
      </c>
      <c r="C255" s="1425"/>
      <c r="D255" s="1422"/>
      <c r="E255" s="1416" t="s">
        <v>2211</v>
      </c>
      <c r="F255" s="1416" t="s">
        <v>2211</v>
      </c>
      <c r="G255" s="1416" t="s">
        <v>2229</v>
      </c>
      <c r="H255" s="1424"/>
      <c r="I255" s="1424"/>
      <c r="J255" s="1425"/>
      <c r="K255" s="1426"/>
    </row>
    <row r="256" spans="1:11" ht="19.5" customHeight="1" x14ac:dyDescent="0.15">
      <c r="B256" s="1420" t="s">
        <v>2376</v>
      </c>
      <c r="C256" s="1425"/>
      <c r="D256" s="1422"/>
      <c r="E256" s="1416" t="s">
        <v>2211</v>
      </c>
      <c r="F256" s="1416" t="s">
        <v>2211</v>
      </c>
      <c r="G256" s="1416" t="s">
        <v>2229</v>
      </c>
      <c r="H256" s="1424"/>
      <c r="I256" s="1424"/>
      <c r="J256" s="1425"/>
      <c r="K256" s="1426"/>
    </row>
    <row r="257" spans="1:11" ht="19.5" customHeight="1" x14ac:dyDescent="0.15">
      <c r="B257" s="1420" t="s">
        <v>2377</v>
      </c>
      <c r="C257" s="1425"/>
      <c r="D257" s="1422"/>
      <c r="E257" s="1416" t="s">
        <v>2211</v>
      </c>
      <c r="F257" s="1416" t="s">
        <v>2211</v>
      </c>
      <c r="G257" s="1416" t="s">
        <v>2229</v>
      </c>
      <c r="H257" s="1424"/>
      <c r="I257" s="1424"/>
      <c r="J257" s="1425"/>
      <c r="K257" s="1426"/>
    </row>
    <row r="258" spans="1:11" ht="19.5" customHeight="1" x14ac:dyDescent="0.15">
      <c r="B258" s="1420" t="s">
        <v>2378</v>
      </c>
      <c r="C258" s="1425"/>
      <c r="D258" s="1422"/>
      <c r="E258" s="1416" t="s">
        <v>2211</v>
      </c>
      <c r="F258" s="1416" t="s">
        <v>2211</v>
      </c>
      <c r="G258" s="1416" t="s">
        <v>2229</v>
      </c>
      <c r="H258" s="1424"/>
      <c r="I258" s="1424"/>
      <c r="J258" s="1425"/>
      <c r="K258" s="1426"/>
    </row>
    <row r="259" spans="1:11" ht="19.5" customHeight="1" x14ac:dyDescent="0.15">
      <c r="B259" s="1420" t="s">
        <v>2379</v>
      </c>
      <c r="C259" s="1425"/>
      <c r="D259" s="1422"/>
      <c r="E259" s="1416" t="s">
        <v>2211</v>
      </c>
      <c r="F259" s="1416" t="s">
        <v>2211</v>
      </c>
      <c r="G259" s="1416" t="s">
        <v>2229</v>
      </c>
      <c r="H259" s="1424"/>
      <c r="I259" s="1424"/>
      <c r="J259" s="1425"/>
      <c r="K259" s="1426"/>
    </row>
    <row r="260" spans="1:11" ht="19.5" customHeight="1" thickBot="1" x14ac:dyDescent="0.2">
      <c r="B260" s="1399" t="s">
        <v>2380</v>
      </c>
      <c r="C260" s="1437"/>
      <c r="D260" s="1438"/>
      <c r="E260" s="1439" t="s">
        <v>2211</v>
      </c>
      <c r="F260" s="1439" t="s">
        <v>2211</v>
      </c>
      <c r="G260" s="1439" t="s">
        <v>2229</v>
      </c>
      <c r="H260" s="1400"/>
      <c r="I260" s="1400"/>
      <c r="J260" s="1437"/>
      <c r="K260" s="1401"/>
    </row>
    <row r="261" spans="1:11" ht="19.5" customHeight="1" x14ac:dyDescent="0.15"/>
    <row r="262" spans="1:11" ht="19.5" customHeight="1" thickBot="1" x14ac:dyDescent="0.2">
      <c r="A262" s="1402"/>
      <c r="B262" s="1351" t="s">
        <v>2381</v>
      </c>
    </row>
    <row r="263" spans="1:11" ht="17.25" customHeight="1" x14ac:dyDescent="0.15">
      <c r="B263" s="1595" t="s">
        <v>2082</v>
      </c>
      <c r="C263" s="1597" t="s">
        <v>2195</v>
      </c>
      <c r="D263" s="1598"/>
      <c r="E263" s="1599" t="s">
        <v>2196</v>
      </c>
      <c r="F263" s="1600"/>
      <c r="G263" s="1409" t="s">
        <v>2197</v>
      </c>
      <c r="H263" s="1597" t="s">
        <v>2198</v>
      </c>
      <c r="I263" s="1598"/>
      <c r="J263" s="1597" t="s">
        <v>2199</v>
      </c>
      <c r="K263" s="1602"/>
    </row>
    <row r="264" spans="1:11" ht="24.95" customHeight="1" x14ac:dyDescent="0.15">
      <c r="B264" s="1596"/>
      <c r="C264" s="1547" t="s">
        <v>2200</v>
      </c>
      <c r="D264" s="1601"/>
      <c r="E264" s="1410" t="s">
        <v>2201</v>
      </c>
      <c r="F264" s="1411" t="s">
        <v>2202</v>
      </c>
      <c r="G264" s="1412" t="s">
        <v>2203</v>
      </c>
      <c r="H264" s="1547"/>
      <c r="I264" s="1601"/>
      <c r="J264" s="1547" t="s">
        <v>2204</v>
      </c>
      <c r="K264" s="1549"/>
    </row>
    <row r="265" spans="1:11" ht="19.5" customHeight="1" x14ac:dyDescent="0.15">
      <c r="B265" s="1413" t="s">
        <v>2382</v>
      </c>
      <c r="C265" s="1447"/>
      <c r="D265" s="1415"/>
      <c r="E265" s="1448" t="s">
        <v>2211</v>
      </c>
      <c r="F265" s="1448" t="s">
        <v>2211</v>
      </c>
      <c r="G265" s="1448" t="s">
        <v>2229</v>
      </c>
      <c r="H265" s="1418"/>
      <c r="I265" s="1418"/>
      <c r="J265" s="1447"/>
      <c r="K265" s="1419"/>
    </row>
    <row r="266" spans="1:11" ht="19.5" customHeight="1" x14ac:dyDescent="0.15">
      <c r="B266" s="1420" t="s">
        <v>2383</v>
      </c>
      <c r="C266" s="1425"/>
      <c r="D266" s="1422"/>
      <c r="E266" s="1416" t="s">
        <v>2211</v>
      </c>
      <c r="F266" s="1416" t="s">
        <v>2211</v>
      </c>
      <c r="G266" s="1416" t="s">
        <v>2229</v>
      </c>
      <c r="H266" s="1424"/>
      <c r="I266" s="1424"/>
      <c r="J266" s="1425"/>
      <c r="K266" s="1426"/>
    </row>
    <row r="267" spans="1:11" ht="19.5" customHeight="1" x14ac:dyDescent="0.15">
      <c r="B267" s="1420" t="s">
        <v>2384</v>
      </c>
      <c r="C267" s="1425"/>
      <c r="D267" s="1422"/>
      <c r="E267" s="1416" t="s">
        <v>2211</v>
      </c>
      <c r="F267" s="1416" t="s">
        <v>2211</v>
      </c>
      <c r="G267" s="1416" t="s">
        <v>2229</v>
      </c>
      <c r="H267" s="1424"/>
      <c r="I267" s="1424"/>
      <c r="J267" s="1425"/>
      <c r="K267" s="1426"/>
    </row>
    <row r="268" spans="1:11" ht="19.5" customHeight="1" x14ac:dyDescent="0.15">
      <c r="B268" s="1420" t="s">
        <v>2385</v>
      </c>
      <c r="C268" s="1425"/>
      <c r="D268" s="1422"/>
      <c r="E268" s="1416" t="s">
        <v>2211</v>
      </c>
      <c r="F268" s="1416" t="s">
        <v>2211</v>
      </c>
      <c r="G268" s="1416" t="s">
        <v>2229</v>
      </c>
      <c r="H268" s="1424"/>
      <c r="I268" s="1424"/>
      <c r="J268" s="1425"/>
      <c r="K268" s="1426"/>
    </row>
    <row r="269" spans="1:11" ht="19.5" customHeight="1" x14ac:dyDescent="0.15">
      <c r="B269" s="1420" t="s">
        <v>2386</v>
      </c>
      <c r="C269" s="1425"/>
      <c r="D269" s="1422"/>
      <c r="E269" s="1416" t="s">
        <v>2211</v>
      </c>
      <c r="F269" s="1416" t="s">
        <v>2211</v>
      </c>
      <c r="G269" s="1416" t="s">
        <v>2229</v>
      </c>
      <c r="H269" s="1424"/>
      <c r="I269" s="1424"/>
      <c r="J269" s="1425"/>
      <c r="K269" s="1426"/>
    </row>
    <row r="270" spans="1:11" ht="19.5" customHeight="1" x14ac:dyDescent="0.15">
      <c r="B270" s="1420" t="s">
        <v>2387</v>
      </c>
      <c r="C270" s="1425"/>
      <c r="D270" s="1422"/>
      <c r="E270" s="1416" t="s">
        <v>2211</v>
      </c>
      <c r="F270" s="1416" t="s">
        <v>2211</v>
      </c>
      <c r="G270" s="1416" t="s">
        <v>2229</v>
      </c>
      <c r="H270" s="1424"/>
      <c r="I270" s="1424"/>
      <c r="J270" s="1425"/>
      <c r="K270" s="1426"/>
    </row>
    <row r="271" spans="1:11" ht="19.5" customHeight="1" thickBot="1" x14ac:dyDescent="0.2">
      <c r="B271" s="1399" t="s">
        <v>2388</v>
      </c>
      <c r="C271" s="1437"/>
      <c r="D271" s="1438"/>
      <c r="E271" s="1439" t="s">
        <v>2211</v>
      </c>
      <c r="F271" s="1439" t="s">
        <v>2211</v>
      </c>
      <c r="G271" s="1439" t="s">
        <v>2229</v>
      </c>
      <c r="H271" s="1400"/>
      <c r="I271" s="1400"/>
      <c r="J271" s="1437"/>
      <c r="K271" s="1401"/>
    </row>
    <row r="272" spans="1:11" ht="19.5" customHeight="1" x14ac:dyDescent="0.15"/>
    <row r="273" spans="1:11" ht="19.5" customHeight="1" thickBot="1" x14ac:dyDescent="0.2">
      <c r="A273" s="1402"/>
      <c r="B273" s="1351" t="s">
        <v>2389</v>
      </c>
    </row>
    <row r="274" spans="1:11" ht="17.25" customHeight="1" x14ac:dyDescent="0.15">
      <c r="B274" s="1595" t="s">
        <v>2082</v>
      </c>
      <c r="C274" s="1597" t="s">
        <v>2195</v>
      </c>
      <c r="D274" s="1598"/>
      <c r="E274" s="1599" t="s">
        <v>2196</v>
      </c>
      <c r="F274" s="1600"/>
      <c r="G274" s="1409" t="s">
        <v>2197</v>
      </c>
      <c r="H274" s="1597" t="s">
        <v>2198</v>
      </c>
      <c r="I274" s="1598"/>
      <c r="J274" s="1597" t="s">
        <v>2199</v>
      </c>
      <c r="K274" s="1602"/>
    </row>
    <row r="275" spans="1:11" ht="24.95" customHeight="1" x14ac:dyDescent="0.15">
      <c r="B275" s="1596"/>
      <c r="C275" s="1547" t="s">
        <v>2200</v>
      </c>
      <c r="D275" s="1601"/>
      <c r="E275" s="1410" t="s">
        <v>2201</v>
      </c>
      <c r="F275" s="1411" t="s">
        <v>2202</v>
      </c>
      <c r="G275" s="1412" t="s">
        <v>2203</v>
      </c>
      <c r="H275" s="1547"/>
      <c r="I275" s="1601"/>
      <c r="J275" s="1547" t="s">
        <v>2204</v>
      </c>
      <c r="K275" s="1549"/>
    </row>
    <row r="276" spans="1:11" ht="19.5" customHeight="1" x14ac:dyDescent="0.15">
      <c r="B276" s="1413" t="s">
        <v>2390</v>
      </c>
      <c r="C276" s="1465"/>
      <c r="D276" s="1466"/>
      <c r="E276" s="1448" t="s">
        <v>2211</v>
      </c>
      <c r="F276" s="1448" t="s">
        <v>2211</v>
      </c>
      <c r="G276" s="1448" t="s">
        <v>2229</v>
      </c>
      <c r="H276" s="1467"/>
      <c r="I276" s="1467"/>
      <c r="J276" s="1465"/>
      <c r="K276" s="1468"/>
    </row>
    <row r="277" spans="1:11" ht="19.5" customHeight="1" x14ac:dyDescent="0.15">
      <c r="B277" s="1420" t="s">
        <v>2391</v>
      </c>
      <c r="C277" s="1425"/>
      <c r="D277" s="1422"/>
      <c r="E277" s="1416" t="s">
        <v>2211</v>
      </c>
      <c r="F277" s="1416" t="s">
        <v>2211</v>
      </c>
      <c r="G277" s="1416" t="s">
        <v>2229</v>
      </c>
      <c r="H277" s="1424"/>
      <c r="I277" s="1424"/>
      <c r="J277" s="1425"/>
      <c r="K277" s="1426"/>
    </row>
    <row r="278" spans="1:11" ht="19.5" customHeight="1" x14ac:dyDescent="0.15">
      <c r="B278" s="1420" t="s">
        <v>2392</v>
      </c>
      <c r="C278" s="1425"/>
      <c r="D278" s="1422"/>
      <c r="E278" s="1416" t="s">
        <v>2211</v>
      </c>
      <c r="F278" s="1416" t="s">
        <v>2211</v>
      </c>
      <c r="G278" s="1416" t="s">
        <v>2229</v>
      </c>
      <c r="H278" s="1424"/>
      <c r="I278" s="1424"/>
      <c r="J278" s="1425"/>
      <c r="K278" s="1426"/>
    </row>
    <row r="279" spans="1:11" ht="19.5" customHeight="1" x14ac:dyDescent="0.15">
      <c r="B279" s="1420" t="s">
        <v>2393</v>
      </c>
      <c r="C279" s="1425"/>
      <c r="D279" s="1422"/>
      <c r="E279" s="1416" t="s">
        <v>2211</v>
      </c>
      <c r="F279" s="1416" t="s">
        <v>2211</v>
      </c>
      <c r="G279" s="1416" t="s">
        <v>2229</v>
      </c>
      <c r="H279" s="1424"/>
      <c r="I279" s="1424"/>
      <c r="J279" s="1425"/>
      <c r="K279" s="1426"/>
    </row>
    <row r="280" spans="1:11" ht="19.5" customHeight="1" x14ac:dyDescent="0.15">
      <c r="B280" s="1420" t="s">
        <v>2394</v>
      </c>
      <c r="C280" s="1425"/>
      <c r="D280" s="1422"/>
      <c r="E280" s="1416" t="s">
        <v>2211</v>
      </c>
      <c r="F280" s="1416" t="s">
        <v>2211</v>
      </c>
      <c r="G280" s="1416" t="s">
        <v>2229</v>
      </c>
      <c r="H280" s="1424"/>
      <c r="I280" s="1424"/>
      <c r="J280" s="1425"/>
      <c r="K280" s="1426"/>
    </row>
    <row r="281" spans="1:11" ht="19.5" customHeight="1" x14ac:dyDescent="0.15">
      <c r="B281" s="1420" t="s">
        <v>2395</v>
      </c>
      <c r="C281" s="1425"/>
      <c r="D281" s="1422"/>
      <c r="E281" s="1416" t="s">
        <v>2211</v>
      </c>
      <c r="F281" s="1416" t="s">
        <v>2211</v>
      </c>
      <c r="G281" s="1416" t="s">
        <v>2229</v>
      </c>
      <c r="H281" s="1424"/>
      <c r="I281" s="1424"/>
      <c r="J281" s="1425"/>
      <c r="K281" s="1426"/>
    </row>
    <row r="282" spans="1:11" ht="19.5" customHeight="1" x14ac:dyDescent="0.15">
      <c r="B282" s="1436" t="s">
        <v>2396</v>
      </c>
      <c r="C282" s="1431"/>
      <c r="D282" s="1432"/>
      <c r="E282" s="1416" t="s">
        <v>2211</v>
      </c>
      <c r="F282" s="1416" t="s">
        <v>2211</v>
      </c>
      <c r="G282" s="1416" t="s">
        <v>2229</v>
      </c>
      <c r="H282" s="1434"/>
      <c r="I282" s="1434"/>
      <c r="J282" s="1431"/>
      <c r="K282" s="1435"/>
    </row>
    <row r="283" spans="1:11" ht="19.5" customHeight="1" x14ac:dyDescent="0.15">
      <c r="B283" s="1420" t="s">
        <v>2397</v>
      </c>
      <c r="C283" s="1425"/>
      <c r="D283" s="1422"/>
      <c r="E283" s="1416" t="s">
        <v>2211</v>
      </c>
      <c r="F283" s="1416" t="s">
        <v>2211</v>
      </c>
      <c r="G283" s="1416" t="s">
        <v>2229</v>
      </c>
      <c r="H283" s="1424"/>
      <c r="I283" s="1424"/>
      <c r="J283" s="1425"/>
      <c r="K283" s="1426"/>
    </row>
    <row r="284" spans="1:11" ht="19.5" customHeight="1" x14ac:dyDescent="0.15">
      <c r="B284" s="1420" t="s">
        <v>2398</v>
      </c>
      <c r="C284" s="1425"/>
      <c r="D284" s="1422"/>
      <c r="E284" s="1416" t="s">
        <v>2211</v>
      </c>
      <c r="F284" s="1416" t="s">
        <v>2211</v>
      </c>
      <c r="G284" s="1416" t="s">
        <v>2229</v>
      </c>
      <c r="H284" s="1424"/>
      <c r="I284" s="1424"/>
      <c r="J284" s="1425"/>
      <c r="K284" s="1426"/>
    </row>
    <row r="285" spans="1:11" ht="19.5" customHeight="1" thickBot="1" x14ac:dyDescent="0.2">
      <c r="B285" s="1449" t="s">
        <v>2399</v>
      </c>
      <c r="C285" s="1450"/>
      <c r="D285" s="1451"/>
      <c r="E285" s="1439" t="s">
        <v>2211</v>
      </c>
      <c r="F285" s="1439" t="s">
        <v>2211</v>
      </c>
      <c r="G285" s="1439" t="s">
        <v>2229</v>
      </c>
      <c r="H285" s="1452"/>
      <c r="I285" s="1452"/>
      <c r="J285" s="1450"/>
      <c r="K285" s="1453"/>
    </row>
    <row r="286" spans="1:11" ht="19.5" customHeight="1" x14ac:dyDescent="0.15">
      <c r="E286" s="1441"/>
      <c r="F286" s="1441"/>
      <c r="G286" s="1441"/>
    </row>
    <row r="287" spans="1:11" ht="19.5" customHeight="1" thickBot="1" x14ac:dyDescent="0.2">
      <c r="A287" s="1402"/>
      <c r="B287" s="1351" t="s">
        <v>2400</v>
      </c>
    </row>
    <row r="288" spans="1:11" ht="17.25" customHeight="1" x14ac:dyDescent="0.15">
      <c r="B288" s="1595" t="s">
        <v>2082</v>
      </c>
      <c r="C288" s="1597" t="s">
        <v>2195</v>
      </c>
      <c r="D288" s="1598"/>
      <c r="E288" s="1599" t="s">
        <v>2196</v>
      </c>
      <c r="F288" s="1600"/>
      <c r="G288" s="1409" t="s">
        <v>2197</v>
      </c>
      <c r="H288" s="1597" t="s">
        <v>2198</v>
      </c>
      <c r="I288" s="1598"/>
      <c r="J288" s="1597" t="s">
        <v>2199</v>
      </c>
      <c r="K288" s="1602"/>
    </row>
    <row r="289" spans="1:11" ht="24.95" customHeight="1" x14ac:dyDescent="0.15">
      <c r="B289" s="1596"/>
      <c r="C289" s="1547" t="s">
        <v>2200</v>
      </c>
      <c r="D289" s="1601"/>
      <c r="E289" s="1410" t="s">
        <v>2201</v>
      </c>
      <c r="F289" s="1411" t="s">
        <v>2202</v>
      </c>
      <c r="G289" s="1412" t="s">
        <v>2203</v>
      </c>
      <c r="H289" s="1547"/>
      <c r="I289" s="1601"/>
      <c r="J289" s="1547" t="s">
        <v>2204</v>
      </c>
      <c r="K289" s="1549"/>
    </row>
    <row r="290" spans="1:11" ht="19.5" customHeight="1" x14ac:dyDescent="0.15">
      <c r="B290" s="1413" t="s">
        <v>2401</v>
      </c>
      <c r="C290" s="1447"/>
      <c r="D290" s="1415"/>
      <c r="E290" s="1448" t="s">
        <v>2211</v>
      </c>
      <c r="F290" s="1448" t="s">
        <v>2211</v>
      </c>
      <c r="G290" s="1448" t="s">
        <v>2229</v>
      </c>
      <c r="H290" s="1418"/>
      <c r="I290" s="1418"/>
      <c r="J290" s="1447"/>
      <c r="K290" s="1419"/>
    </row>
    <row r="291" spans="1:11" ht="19.5" customHeight="1" x14ac:dyDescent="0.15">
      <c r="B291" s="1420" t="s">
        <v>2402</v>
      </c>
      <c r="C291" s="1425"/>
      <c r="D291" s="1422"/>
      <c r="E291" s="1416" t="s">
        <v>2211</v>
      </c>
      <c r="F291" s="1416" t="s">
        <v>2211</v>
      </c>
      <c r="G291" s="1416" t="s">
        <v>2229</v>
      </c>
      <c r="H291" s="1424"/>
      <c r="I291" s="1424"/>
      <c r="J291" s="1425"/>
      <c r="K291" s="1426"/>
    </row>
    <row r="292" spans="1:11" ht="19.5" customHeight="1" x14ac:dyDescent="0.15">
      <c r="B292" s="1420" t="s">
        <v>2403</v>
      </c>
      <c r="C292" s="1425"/>
      <c r="D292" s="1422"/>
      <c r="E292" s="1416" t="s">
        <v>2211</v>
      </c>
      <c r="F292" s="1416" t="s">
        <v>2211</v>
      </c>
      <c r="G292" s="1416" t="s">
        <v>2229</v>
      </c>
      <c r="H292" s="1424"/>
      <c r="I292" s="1424"/>
      <c r="J292" s="1425"/>
      <c r="K292" s="1426"/>
    </row>
    <row r="293" spans="1:11" ht="19.5" customHeight="1" x14ac:dyDescent="0.15">
      <c r="B293" s="1420" t="s">
        <v>2404</v>
      </c>
      <c r="C293" s="1425"/>
      <c r="D293" s="1422"/>
      <c r="E293" s="1416" t="s">
        <v>2211</v>
      </c>
      <c r="F293" s="1416" t="s">
        <v>2211</v>
      </c>
      <c r="G293" s="1416" t="s">
        <v>2229</v>
      </c>
      <c r="H293" s="1424"/>
      <c r="I293" s="1424"/>
      <c r="J293" s="1425"/>
      <c r="K293" s="1426"/>
    </row>
    <row r="294" spans="1:11" ht="19.5" customHeight="1" x14ac:dyDescent="0.15">
      <c r="B294" s="1420" t="s">
        <v>2405</v>
      </c>
      <c r="C294" s="1425"/>
      <c r="D294" s="1422"/>
      <c r="E294" s="1416" t="s">
        <v>2211</v>
      </c>
      <c r="F294" s="1416" t="s">
        <v>2211</v>
      </c>
      <c r="G294" s="1416" t="s">
        <v>2229</v>
      </c>
      <c r="H294" s="1424"/>
      <c r="I294" s="1424"/>
      <c r="J294" s="1425"/>
      <c r="K294" s="1426"/>
    </row>
    <row r="295" spans="1:11" ht="19.5" customHeight="1" x14ac:dyDescent="0.15">
      <c r="B295" s="1420" t="s">
        <v>2406</v>
      </c>
      <c r="C295" s="1425"/>
      <c r="D295" s="1422"/>
      <c r="E295" s="1416" t="s">
        <v>2211</v>
      </c>
      <c r="F295" s="1416" t="s">
        <v>2211</v>
      </c>
      <c r="G295" s="1416" t="s">
        <v>2229</v>
      </c>
      <c r="H295" s="1424"/>
      <c r="I295" s="1424"/>
      <c r="J295" s="1425"/>
      <c r="K295" s="1426"/>
    </row>
    <row r="296" spans="1:11" ht="19.5" customHeight="1" thickBot="1" x14ac:dyDescent="0.2">
      <c r="B296" s="1399" t="s">
        <v>2407</v>
      </c>
      <c r="C296" s="1437"/>
      <c r="D296" s="1438"/>
      <c r="E296" s="1439" t="s">
        <v>2211</v>
      </c>
      <c r="F296" s="1439" t="s">
        <v>2211</v>
      </c>
      <c r="G296" s="1439" t="s">
        <v>2229</v>
      </c>
      <c r="H296" s="1400"/>
      <c r="I296" s="1400"/>
      <c r="J296" s="1437"/>
      <c r="K296" s="1401"/>
    </row>
    <row r="297" spans="1:11" ht="19.5" customHeight="1" x14ac:dyDescent="0.15">
      <c r="E297" s="1441"/>
      <c r="F297" s="1441"/>
      <c r="G297" s="1441"/>
    </row>
    <row r="298" spans="1:11" ht="19.5" customHeight="1" thickBot="1" x14ac:dyDescent="0.2">
      <c r="A298" s="1402"/>
      <c r="B298" s="1351" t="s">
        <v>2408</v>
      </c>
    </row>
    <row r="299" spans="1:11" ht="17.25" customHeight="1" x14ac:dyDescent="0.15">
      <c r="B299" s="1595" t="s">
        <v>2082</v>
      </c>
      <c r="C299" s="1597" t="s">
        <v>2195</v>
      </c>
      <c r="D299" s="1598"/>
      <c r="E299" s="1599" t="s">
        <v>2196</v>
      </c>
      <c r="F299" s="1600"/>
      <c r="G299" s="1409" t="s">
        <v>2197</v>
      </c>
      <c r="H299" s="1597" t="s">
        <v>2198</v>
      </c>
      <c r="I299" s="1598"/>
      <c r="J299" s="1597" t="s">
        <v>2199</v>
      </c>
      <c r="K299" s="1602"/>
    </row>
    <row r="300" spans="1:11" ht="24.95" customHeight="1" x14ac:dyDescent="0.15">
      <c r="B300" s="1596"/>
      <c r="C300" s="1547" t="s">
        <v>2200</v>
      </c>
      <c r="D300" s="1601"/>
      <c r="E300" s="1410" t="s">
        <v>2201</v>
      </c>
      <c r="F300" s="1411" t="s">
        <v>2202</v>
      </c>
      <c r="G300" s="1412" t="s">
        <v>2203</v>
      </c>
      <c r="H300" s="1547"/>
      <c r="I300" s="1601"/>
      <c r="J300" s="1547" t="s">
        <v>2204</v>
      </c>
      <c r="K300" s="1549"/>
    </row>
    <row r="301" spans="1:11" ht="19.5" customHeight="1" x14ac:dyDescent="0.15">
      <c r="B301" s="1413" t="s">
        <v>2409</v>
      </c>
      <c r="C301" s="1447"/>
      <c r="D301" s="1415"/>
      <c r="E301" s="1448" t="s">
        <v>2211</v>
      </c>
      <c r="F301" s="1448" t="s">
        <v>2211</v>
      </c>
      <c r="G301" s="1448" t="s">
        <v>2229</v>
      </c>
      <c r="H301" s="1418"/>
      <c r="I301" s="1418"/>
      <c r="J301" s="1447"/>
      <c r="K301" s="1419"/>
    </row>
    <row r="302" spans="1:11" ht="19.5" customHeight="1" x14ac:dyDescent="0.15">
      <c r="B302" s="1420" t="s">
        <v>2410</v>
      </c>
      <c r="C302" s="1425"/>
      <c r="D302" s="1422"/>
      <c r="E302" s="1416" t="s">
        <v>2211</v>
      </c>
      <c r="F302" s="1416" t="s">
        <v>2211</v>
      </c>
      <c r="G302" s="1416" t="s">
        <v>2229</v>
      </c>
      <c r="H302" s="1424"/>
      <c r="I302" s="1424"/>
      <c r="J302" s="1425"/>
      <c r="K302" s="1426"/>
    </row>
    <row r="303" spans="1:11" ht="19.5" customHeight="1" x14ac:dyDescent="0.15">
      <c r="B303" s="1420" t="s">
        <v>2411</v>
      </c>
      <c r="C303" s="1425"/>
      <c r="D303" s="1422"/>
      <c r="E303" s="1416" t="s">
        <v>2211</v>
      </c>
      <c r="F303" s="1416" t="s">
        <v>2211</v>
      </c>
      <c r="G303" s="1416" t="s">
        <v>2229</v>
      </c>
      <c r="H303" s="1424"/>
      <c r="I303" s="1424"/>
      <c r="J303" s="1425"/>
      <c r="K303" s="1426"/>
    </row>
    <row r="304" spans="1:11" ht="19.5" customHeight="1" x14ac:dyDescent="0.15">
      <c r="B304" s="1420" t="s">
        <v>2412</v>
      </c>
      <c r="C304" s="1425"/>
      <c r="D304" s="1422"/>
      <c r="E304" s="1416" t="s">
        <v>2211</v>
      </c>
      <c r="F304" s="1416" t="s">
        <v>2211</v>
      </c>
      <c r="G304" s="1416" t="s">
        <v>2229</v>
      </c>
      <c r="H304" s="1424"/>
      <c r="I304" s="1424"/>
      <c r="J304" s="1425"/>
      <c r="K304" s="1426"/>
    </row>
    <row r="305" spans="1:11" ht="19.5" customHeight="1" x14ac:dyDescent="0.15">
      <c r="B305" s="1420" t="s">
        <v>2413</v>
      </c>
      <c r="C305" s="1425"/>
      <c r="D305" s="1422"/>
      <c r="E305" s="1416" t="s">
        <v>2211</v>
      </c>
      <c r="F305" s="1416" t="s">
        <v>2211</v>
      </c>
      <c r="G305" s="1416" t="s">
        <v>2229</v>
      </c>
      <c r="H305" s="1424"/>
      <c r="I305" s="1424"/>
      <c r="J305" s="1425"/>
      <c r="K305" s="1426"/>
    </row>
    <row r="306" spans="1:11" ht="19.5" customHeight="1" x14ac:dyDescent="0.15">
      <c r="B306" s="1420" t="s">
        <v>2414</v>
      </c>
      <c r="C306" s="1425"/>
      <c r="D306" s="1422"/>
      <c r="E306" s="1416" t="s">
        <v>2211</v>
      </c>
      <c r="F306" s="1416" t="s">
        <v>2211</v>
      </c>
      <c r="G306" s="1416" t="s">
        <v>2229</v>
      </c>
      <c r="H306" s="1424"/>
      <c r="I306" s="1424"/>
      <c r="J306" s="1425"/>
      <c r="K306" s="1426"/>
    </row>
    <row r="307" spans="1:11" ht="19.5" customHeight="1" thickBot="1" x14ac:dyDescent="0.2">
      <c r="B307" s="1399" t="s">
        <v>2415</v>
      </c>
      <c r="C307" s="1437"/>
      <c r="D307" s="1438"/>
      <c r="E307" s="1439" t="s">
        <v>2211</v>
      </c>
      <c r="F307" s="1439" t="s">
        <v>2211</v>
      </c>
      <c r="G307" s="1439" t="s">
        <v>2229</v>
      </c>
      <c r="H307" s="1400"/>
      <c r="I307" s="1400"/>
      <c r="J307" s="1437"/>
      <c r="K307" s="1401"/>
    </row>
    <row r="308" spans="1:11" ht="19.5" customHeight="1" x14ac:dyDescent="0.15">
      <c r="E308" s="1441"/>
      <c r="F308" s="1441"/>
      <c r="G308" s="1441"/>
    </row>
    <row r="309" spans="1:11" ht="19.5" customHeight="1" thickBot="1" x14ac:dyDescent="0.2">
      <c r="A309" s="1402"/>
      <c r="B309" s="1351" t="s">
        <v>2416</v>
      </c>
    </row>
    <row r="310" spans="1:11" ht="17.25" customHeight="1" x14ac:dyDescent="0.15">
      <c r="B310" s="1595" t="s">
        <v>2082</v>
      </c>
      <c r="C310" s="1597" t="s">
        <v>2195</v>
      </c>
      <c r="D310" s="1598"/>
      <c r="E310" s="1599" t="s">
        <v>2196</v>
      </c>
      <c r="F310" s="1600"/>
      <c r="G310" s="1409" t="s">
        <v>2197</v>
      </c>
      <c r="H310" s="1597" t="s">
        <v>2198</v>
      </c>
      <c r="I310" s="1598"/>
      <c r="J310" s="1597" t="s">
        <v>2199</v>
      </c>
      <c r="K310" s="1602"/>
    </row>
    <row r="311" spans="1:11" ht="24.95" customHeight="1" x14ac:dyDescent="0.15">
      <c r="B311" s="1596"/>
      <c r="C311" s="1547" t="s">
        <v>2200</v>
      </c>
      <c r="D311" s="1601"/>
      <c r="E311" s="1410" t="s">
        <v>2201</v>
      </c>
      <c r="F311" s="1411" t="s">
        <v>2202</v>
      </c>
      <c r="G311" s="1412" t="s">
        <v>2203</v>
      </c>
      <c r="H311" s="1547"/>
      <c r="I311" s="1601"/>
      <c r="J311" s="1547" t="s">
        <v>2204</v>
      </c>
      <c r="K311" s="1549"/>
    </row>
    <row r="312" spans="1:11" ht="19.5" customHeight="1" x14ac:dyDescent="0.15">
      <c r="B312" s="1413" t="s">
        <v>2417</v>
      </c>
      <c r="C312" s="1447"/>
      <c r="D312" s="1415"/>
      <c r="E312" s="1448" t="s">
        <v>2211</v>
      </c>
      <c r="F312" s="1448" t="s">
        <v>2211</v>
      </c>
      <c r="G312" s="1448" t="s">
        <v>2229</v>
      </c>
      <c r="H312" s="1418"/>
      <c r="I312" s="1418"/>
      <c r="J312" s="1447"/>
      <c r="K312" s="1419"/>
    </row>
    <row r="313" spans="1:11" ht="19.5" customHeight="1" x14ac:dyDescent="0.15">
      <c r="B313" s="1420" t="s">
        <v>2418</v>
      </c>
      <c r="C313" s="1425"/>
      <c r="D313" s="1422"/>
      <c r="E313" s="1416" t="s">
        <v>2211</v>
      </c>
      <c r="F313" s="1416" t="s">
        <v>2211</v>
      </c>
      <c r="G313" s="1416" t="s">
        <v>2229</v>
      </c>
      <c r="H313" s="1424"/>
      <c r="I313" s="1424"/>
      <c r="J313" s="1425"/>
      <c r="K313" s="1426"/>
    </row>
    <row r="314" spans="1:11" ht="19.5" customHeight="1" x14ac:dyDescent="0.15">
      <c r="B314" s="1420" t="s">
        <v>2419</v>
      </c>
      <c r="C314" s="1425"/>
      <c r="D314" s="1422"/>
      <c r="E314" s="1416" t="s">
        <v>2211</v>
      </c>
      <c r="F314" s="1416" t="s">
        <v>2211</v>
      </c>
      <c r="G314" s="1416" t="s">
        <v>2229</v>
      </c>
      <c r="H314" s="1424"/>
      <c r="I314" s="1424"/>
      <c r="J314" s="1425"/>
      <c r="K314" s="1426"/>
    </row>
    <row r="315" spans="1:11" ht="19.5" customHeight="1" x14ac:dyDescent="0.15">
      <c r="B315" s="1420" t="s">
        <v>2420</v>
      </c>
      <c r="C315" s="1425"/>
      <c r="D315" s="1422"/>
      <c r="E315" s="1416" t="s">
        <v>2211</v>
      </c>
      <c r="F315" s="1416" t="s">
        <v>2211</v>
      </c>
      <c r="G315" s="1416" t="s">
        <v>2229</v>
      </c>
      <c r="H315" s="1424"/>
      <c r="I315" s="1424"/>
      <c r="J315" s="1425"/>
      <c r="K315" s="1426"/>
    </row>
    <row r="316" spans="1:11" ht="19.5" customHeight="1" x14ac:dyDescent="0.15">
      <c r="B316" s="1420" t="s">
        <v>2421</v>
      </c>
      <c r="C316" s="1425"/>
      <c r="D316" s="1422"/>
      <c r="E316" s="1416" t="s">
        <v>2211</v>
      </c>
      <c r="F316" s="1416" t="s">
        <v>2211</v>
      </c>
      <c r="G316" s="1416" t="s">
        <v>2229</v>
      </c>
      <c r="H316" s="1424"/>
      <c r="I316" s="1424"/>
      <c r="J316" s="1425"/>
      <c r="K316" s="1426"/>
    </row>
    <row r="317" spans="1:11" ht="19.5" customHeight="1" x14ac:dyDescent="0.15">
      <c r="B317" s="1420" t="s">
        <v>2422</v>
      </c>
      <c r="C317" s="1425"/>
      <c r="D317" s="1422"/>
      <c r="E317" s="1416" t="s">
        <v>2211</v>
      </c>
      <c r="F317" s="1416" t="s">
        <v>2211</v>
      </c>
      <c r="G317" s="1416" t="s">
        <v>2229</v>
      </c>
      <c r="H317" s="1424"/>
      <c r="I317" s="1424"/>
      <c r="J317" s="1425"/>
      <c r="K317" s="1426"/>
    </row>
    <row r="318" spans="1:11" ht="19.5" customHeight="1" x14ac:dyDescent="0.15">
      <c r="B318" s="1420" t="s">
        <v>2423</v>
      </c>
      <c r="C318" s="1425"/>
      <c r="D318" s="1422"/>
      <c r="E318" s="1416" t="s">
        <v>2211</v>
      </c>
      <c r="F318" s="1416" t="s">
        <v>2211</v>
      </c>
      <c r="G318" s="1416" t="s">
        <v>2229</v>
      </c>
      <c r="H318" s="1424"/>
      <c r="I318" s="1424"/>
      <c r="J318" s="1425"/>
      <c r="K318" s="1426"/>
    </row>
    <row r="319" spans="1:11" ht="19.5" customHeight="1" x14ac:dyDescent="0.15">
      <c r="B319" s="1420" t="s">
        <v>2424</v>
      </c>
      <c r="C319" s="1425"/>
      <c r="D319" s="1422"/>
      <c r="E319" s="1416" t="s">
        <v>2211</v>
      </c>
      <c r="F319" s="1416" t="s">
        <v>2211</v>
      </c>
      <c r="G319" s="1416" t="s">
        <v>2229</v>
      </c>
      <c r="H319" s="1424"/>
      <c r="I319" s="1424"/>
      <c r="J319" s="1425"/>
      <c r="K319" s="1426"/>
    </row>
    <row r="320" spans="1:11" ht="19.5" customHeight="1" x14ac:dyDescent="0.15">
      <c r="B320" s="1420" t="s">
        <v>2425</v>
      </c>
      <c r="C320" s="1425"/>
      <c r="D320" s="1422"/>
      <c r="E320" s="1416" t="s">
        <v>2211</v>
      </c>
      <c r="F320" s="1416" t="s">
        <v>2211</v>
      </c>
      <c r="G320" s="1416" t="s">
        <v>2229</v>
      </c>
      <c r="H320" s="1424"/>
      <c r="I320" s="1424"/>
      <c r="J320" s="1425"/>
      <c r="K320" s="1426"/>
    </row>
    <row r="321" spans="1:11" ht="19.5" customHeight="1" x14ac:dyDescent="0.15">
      <c r="B321" s="1420" t="s">
        <v>2426</v>
      </c>
      <c r="C321" s="1425"/>
      <c r="D321" s="1422"/>
      <c r="E321" s="1416" t="s">
        <v>2211</v>
      </c>
      <c r="F321" s="1416" t="s">
        <v>2211</v>
      </c>
      <c r="G321" s="1416" t="s">
        <v>2229</v>
      </c>
      <c r="H321" s="1424"/>
      <c r="I321" s="1424"/>
      <c r="J321" s="1425"/>
      <c r="K321" s="1426"/>
    </row>
    <row r="322" spans="1:11" ht="19.5" customHeight="1" x14ac:dyDescent="0.15">
      <c r="B322" s="1420" t="s">
        <v>2427</v>
      </c>
      <c r="C322" s="1425"/>
      <c r="D322" s="1422"/>
      <c r="E322" s="1416" t="s">
        <v>2211</v>
      </c>
      <c r="F322" s="1416" t="s">
        <v>2211</v>
      </c>
      <c r="G322" s="1416" t="s">
        <v>2229</v>
      </c>
      <c r="H322" s="1424"/>
      <c r="I322" s="1424"/>
      <c r="J322" s="1425"/>
      <c r="K322" s="1426"/>
    </row>
    <row r="323" spans="1:11" ht="19.5" customHeight="1" x14ac:dyDescent="0.15">
      <c r="B323" s="1420" t="s">
        <v>2428</v>
      </c>
      <c r="C323" s="1425"/>
      <c r="D323" s="1422"/>
      <c r="E323" s="1416" t="s">
        <v>2211</v>
      </c>
      <c r="F323" s="1416" t="s">
        <v>2211</v>
      </c>
      <c r="G323" s="1416" t="s">
        <v>2229</v>
      </c>
      <c r="H323" s="1424"/>
      <c r="I323" s="1424"/>
      <c r="J323" s="1425"/>
      <c r="K323" s="1426"/>
    </row>
    <row r="324" spans="1:11" ht="19.5" customHeight="1" x14ac:dyDescent="0.15">
      <c r="B324" s="1420" t="s">
        <v>2429</v>
      </c>
      <c r="C324" s="1425"/>
      <c r="D324" s="1422"/>
      <c r="E324" s="1416" t="s">
        <v>2211</v>
      </c>
      <c r="F324" s="1416" t="s">
        <v>2211</v>
      </c>
      <c r="G324" s="1416" t="s">
        <v>2229</v>
      </c>
      <c r="H324" s="1424"/>
      <c r="I324" s="1424"/>
      <c r="J324" s="1425"/>
      <c r="K324" s="1426"/>
    </row>
    <row r="325" spans="1:11" ht="19.5" customHeight="1" x14ac:dyDescent="0.15">
      <c r="B325" s="1420" t="s">
        <v>2430</v>
      </c>
      <c r="C325" s="1425"/>
      <c r="D325" s="1422"/>
      <c r="E325" s="1416" t="s">
        <v>2211</v>
      </c>
      <c r="F325" s="1416" t="s">
        <v>2211</v>
      </c>
      <c r="G325" s="1416" t="s">
        <v>2229</v>
      </c>
      <c r="H325" s="1424"/>
      <c r="I325" s="1424"/>
      <c r="J325" s="1425"/>
      <c r="K325" s="1426"/>
    </row>
    <row r="326" spans="1:11" ht="19.5" customHeight="1" x14ac:dyDescent="0.15">
      <c r="B326" s="1420" t="s">
        <v>2431</v>
      </c>
      <c r="C326" s="1425"/>
      <c r="D326" s="1422"/>
      <c r="E326" s="1416" t="s">
        <v>2211</v>
      </c>
      <c r="F326" s="1416" t="s">
        <v>2211</v>
      </c>
      <c r="G326" s="1416" t="s">
        <v>2229</v>
      </c>
      <c r="H326" s="1424"/>
      <c r="I326" s="1424"/>
      <c r="J326" s="1425"/>
      <c r="K326" s="1426"/>
    </row>
    <row r="327" spans="1:11" ht="19.5" customHeight="1" thickBot="1" x14ac:dyDescent="0.2">
      <c r="B327" s="1399" t="s">
        <v>2432</v>
      </c>
      <c r="C327" s="1437"/>
      <c r="D327" s="1438"/>
      <c r="E327" s="1439" t="s">
        <v>2211</v>
      </c>
      <c r="F327" s="1439" t="s">
        <v>2211</v>
      </c>
      <c r="G327" s="1439" t="s">
        <v>2229</v>
      </c>
      <c r="H327" s="1400"/>
      <c r="I327" s="1400"/>
      <c r="J327" s="1437"/>
      <c r="K327" s="1401"/>
    </row>
    <row r="328" spans="1:11" ht="19.5" customHeight="1" x14ac:dyDescent="0.15">
      <c r="E328" s="1441"/>
      <c r="F328" s="1441"/>
      <c r="G328" s="1441"/>
    </row>
    <row r="329" spans="1:11" ht="19.5" customHeight="1" thickBot="1" x14ac:dyDescent="0.2">
      <c r="A329" s="1402"/>
      <c r="B329" s="1351" t="s">
        <v>2433</v>
      </c>
    </row>
    <row r="330" spans="1:11" ht="17.25" customHeight="1" x14ac:dyDescent="0.15">
      <c r="B330" s="1595" t="s">
        <v>2082</v>
      </c>
      <c r="C330" s="1597" t="s">
        <v>2195</v>
      </c>
      <c r="D330" s="1598"/>
      <c r="E330" s="1599" t="s">
        <v>2196</v>
      </c>
      <c r="F330" s="1600"/>
      <c r="G330" s="1409" t="s">
        <v>2197</v>
      </c>
      <c r="H330" s="1597" t="s">
        <v>2198</v>
      </c>
      <c r="I330" s="1598"/>
      <c r="J330" s="1597" t="s">
        <v>2199</v>
      </c>
      <c r="K330" s="1602"/>
    </row>
    <row r="331" spans="1:11" ht="24.95" customHeight="1" x14ac:dyDescent="0.15">
      <c r="B331" s="1596"/>
      <c r="C331" s="1547" t="s">
        <v>2200</v>
      </c>
      <c r="D331" s="1601"/>
      <c r="E331" s="1410" t="s">
        <v>2201</v>
      </c>
      <c r="F331" s="1411" t="s">
        <v>2202</v>
      </c>
      <c r="G331" s="1412" t="s">
        <v>2203</v>
      </c>
      <c r="H331" s="1547"/>
      <c r="I331" s="1601"/>
      <c r="J331" s="1547" t="s">
        <v>2204</v>
      </c>
      <c r="K331" s="1549"/>
    </row>
    <row r="332" spans="1:11" ht="19.5" customHeight="1" x14ac:dyDescent="0.15">
      <c r="B332" s="1413" t="s">
        <v>2434</v>
      </c>
      <c r="C332" s="1447"/>
      <c r="D332" s="1415"/>
      <c r="E332" s="1448" t="s">
        <v>2211</v>
      </c>
      <c r="F332" s="1448" t="s">
        <v>2211</v>
      </c>
      <c r="G332" s="1448" t="s">
        <v>2229</v>
      </c>
      <c r="H332" s="1418"/>
      <c r="I332" s="1418"/>
      <c r="J332" s="1447"/>
      <c r="K332" s="1419"/>
    </row>
    <row r="333" spans="1:11" ht="19.5" customHeight="1" x14ac:dyDescent="0.15">
      <c r="B333" s="1420" t="s">
        <v>2435</v>
      </c>
      <c r="C333" s="1425"/>
      <c r="D333" s="1422"/>
      <c r="E333" s="1416" t="s">
        <v>2211</v>
      </c>
      <c r="F333" s="1416" t="s">
        <v>2211</v>
      </c>
      <c r="G333" s="1416" t="s">
        <v>2229</v>
      </c>
      <c r="H333" s="1424"/>
      <c r="I333" s="1424"/>
      <c r="J333" s="1425"/>
      <c r="K333" s="1426"/>
    </row>
    <row r="334" spans="1:11" ht="19.5" customHeight="1" x14ac:dyDescent="0.15">
      <c r="B334" s="1420" t="s">
        <v>2436</v>
      </c>
      <c r="C334" s="1425"/>
      <c r="D334" s="1422"/>
      <c r="E334" s="1416" t="s">
        <v>2211</v>
      </c>
      <c r="F334" s="1416" t="s">
        <v>2211</v>
      </c>
      <c r="G334" s="1416" t="s">
        <v>2229</v>
      </c>
      <c r="H334" s="1424"/>
      <c r="I334" s="1424"/>
      <c r="J334" s="1425"/>
      <c r="K334" s="1426"/>
    </row>
    <row r="335" spans="1:11" ht="19.5" customHeight="1" x14ac:dyDescent="0.15">
      <c r="B335" s="1420" t="s">
        <v>2437</v>
      </c>
      <c r="C335" s="1425"/>
      <c r="D335" s="1422"/>
      <c r="E335" s="1416" t="s">
        <v>2211</v>
      </c>
      <c r="F335" s="1416" t="s">
        <v>2211</v>
      </c>
      <c r="G335" s="1416" t="s">
        <v>2229</v>
      </c>
      <c r="H335" s="1424"/>
      <c r="I335" s="1424"/>
      <c r="J335" s="1425"/>
      <c r="K335" s="1426"/>
    </row>
    <row r="336" spans="1:11" ht="19.5" customHeight="1" thickBot="1" x14ac:dyDescent="0.2">
      <c r="B336" s="1449" t="s">
        <v>2438</v>
      </c>
      <c r="C336" s="1450"/>
      <c r="D336" s="1451"/>
      <c r="E336" s="1439" t="s">
        <v>2211</v>
      </c>
      <c r="F336" s="1439" t="s">
        <v>2211</v>
      </c>
      <c r="G336" s="1439" t="s">
        <v>2229</v>
      </c>
      <c r="H336" s="1452"/>
      <c r="I336" s="1452"/>
      <c r="J336" s="1450"/>
      <c r="K336" s="1453"/>
    </row>
    <row r="337" spans="1:11" ht="19.5" customHeight="1" x14ac:dyDescent="0.15"/>
    <row r="338" spans="1:11" ht="19.5" customHeight="1" thickBot="1" x14ac:dyDescent="0.2">
      <c r="A338" s="1402"/>
      <c r="B338" s="1351" t="s">
        <v>2439</v>
      </c>
    </row>
    <row r="339" spans="1:11" ht="17.25" customHeight="1" x14ac:dyDescent="0.15">
      <c r="B339" s="1595" t="s">
        <v>2082</v>
      </c>
      <c r="C339" s="1597" t="s">
        <v>2195</v>
      </c>
      <c r="D339" s="1598"/>
      <c r="E339" s="1599" t="s">
        <v>2196</v>
      </c>
      <c r="F339" s="1600"/>
      <c r="G339" s="1409" t="s">
        <v>2197</v>
      </c>
      <c r="H339" s="1597" t="s">
        <v>2198</v>
      </c>
      <c r="I339" s="1598"/>
      <c r="J339" s="1597" t="s">
        <v>2199</v>
      </c>
      <c r="K339" s="1602"/>
    </row>
    <row r="340" spans="1:11" ht="24.95" customHeight="1" x14ac:dyDescent="0.15">
      <c r="B340" s="1596"/>
      <c r="C340" s="1547" t="s">
        <v>2200</v>
      </c>
      <c r="D340" s="1601"/>
      <c r="E340" s="1410" t="s">
        <v>2201</v>
      </c>
      <c r="F340" s="1411" t="s">
        <v>2202</v>
      </c>
      <c r="G340" s="1412" t="s">
        <v>2203</v>
      </c>
      <c r="H340" s="1547"/>
      <c r="I340" s="1601"/>
      <c r="J340" s="1547" t="s">
        <v>2204</v>
      </c>
      <c r="K340" s="1549"/>
    </row>
    <row r="341" spans="1:11" ht="19.5" customHeight="1" x14ac:dyDescent="0.15">
      <c r="B341" s="1413" t="s">
        <v>2440</v>
      </c>
      <c r="C341" s="1447"/>
      <c r="D341" s="1415"/>
      <c r="E341" s="1448" t="s">
        <v>2211</v>
      </c>
      <c r="F341" s="1448" t="s">
        <v>2211</v>
      </c>
      <c r="G341" s="1448" t="s">
        <v>2229</v>
      </c>
      <c r="H341" s="1418"/>
      <c r="I341" s="1418"/>
      <c r="J341" s="1447"/>
      <c r="K341" s="1419"/>
    </row>
    <row r="342" spans="1:11" ht="19.5" customHeight="1" x14ac:dyDescent="0.15">
      <c r="B342" s="1420" t="s">
        <v>2441</v>
      </c>
      <c r="C342" s="1425"/>
      <c r="D342" s="1422"/>
      <c r="E342" s="1416" t="s">
        <v>2211</v>
      </c>
      <c r="F342" s="1416" t="s">
        <v>2211</v>
      </c>
      <c r="G342" s="1416" t="s">
        <v>2229</v>
      </c>
      <c r="H342" s="1424"/>
      <c r="I342" s="1424"/>
      <c r="J342" s="1425"/>
      <c r="K342" s="1426"/>
    </row>
    <row r="343" spans="1:11" ht="19.5" customHeight="1" x14ac:dyDescent="0.15">
      <c r="B343" s="1420" t="s">
        <v>2442</v>
      </c>
      <c r="C343" s="1425"/>
      <c r="D343" s="1422"/>
      <c r="E343" s="1416" t="s">
        <v>2211</v>
      </c>
      <c r="F343" s="1416" t="s">
        <v>2211</v>
      </c>
      <c r="G343" s="1416" t="s">
        <v>2229</v>
      </c>
      <c r="H343" s="1424"/>
      <c r="I343" s="1424"/>
      <c r="J343" s="1425"/>
      <c r="K343" s="1426"/>
    </row>
    <row r="344" spans="1:11" ht="19.5" customHeight="1" x14ac:dyDescent="0.15">
      <c r="B344" s="1420" t="s">
        <v>2443</v>
      </c>
      <c r="C344" s="1425"/>
      <c r="D344" s="1422"/>
      <c r="E344" s="1416" t="s">
        <v>2211</v>
      </c>
      <c r="F344" s="1416" t="s">
        <v>2211</v>
      </c>
      <c r="G344" s="1416" t="s">
        <v>2229</v>
      </c>
      <c r="H344" s="1424"/>
      <c r="I344" s="1424"/>
      <c r="J344" s="1425"/>
      <c r="K344" s="1426"/>
    </row>
    <row r="345" spans="1:11" ht="19.5" customHeight="1" x14ac:dyDescent="0.15">
      <c r="B345" s="1420" t="s">
        <v>2444</v>
      </c>
      <c r="C345" s="1425"/>
      <c r="D345" s="1422"/>
      <c r="E345" s="1416" t="s">
        <v>2211</v>
      </c>
      <c r="F345" s="1416" t="s">
        <v>2211</v>
      </c>
      <c r="G345" s="1416" t="s">
        <v>2229</v>
      </c>
      <c r="H345" s="1424"/>
      <c r="I345" s="1424"/>
      <c r="J345" s="1425"/>
      <c r="K345" s="1426"/>
    </row>
    <row r="346" spans="1:11" ht="19.5" customHeight="1" x14ac:dyDescent="0.15">
      <c r="B346" s="1420" t="s">
        <v>2445</v>
      </c>
      <c r="C346" s="1425"/>
      <c r="D346" s="1422"/>
      <c r="E346" s="1416" t="s">
        <v>2211</v>
      </c>
      <c r="F346" s="1416" t="s">
        <v>2211</v>
      </c>
      <c r="G346" s="1416" t="s">
        <v>2229</v>
      </c>
      <c r="H346" s="1424"/>
      <c r="I346" s="1424"/>
      <c r="J346" s="1425"/>
      <c r="K346" s="1426"/>
    </row>
    <row r="347" spans="1:11" ht="19.5" customHeight="1" x14ac:dyDescent="0.15">
      <c r="B347" s="1420" t="s">
        <v>2446</v>
      </c>
      <c r="C347" s="1425"/>
      <c r="D347" s="1422"/>
      <c r="E347" s="1416" t="s">
        <v>2211</v>
      </c>
      <c r="F347" s="1416" t="s">
        <v>2211</v>
      </c>
      <c r="G347" s="1416" t="s">
        <v>2229</v>
      </c>
      <c r="H347" s="1424"/>
      <c r="I347" s="1424"/>
      <c r="J347" s="1425"/>
      <c r="K347" s="1426"/>
    </row>
    <row r="348" spans="1:11" ht="19.5" customHeight="1" x14ac:dyDescent="0.15">
      <c r="B348" s="1420" t="s">
        <v>2447</v>
      </c>
      <c r="C348" s="1425"/>
      <c r="D348" s="1422"/>
      <c r="E348" s="1416" t="s">
        <v>2211</v>
      </c>
      <c r="F348" s="1416" t="s">
        <v>2211</v>
      </c>
      <c r="G348" s="1416" t="s">
        <v>2229</v>
      </c>
      <c r="H348" s="1424"/>
      <c r="I348" s="1424"/>
      <c r="J348" s="1425"/>
      <c r="K348" s="1426"/>
    </row>
    <row r="349" spans="1:11" ht="19.5" customHeight="1" x14ac:dyDescent="0.15">
      <c r="B349" s="1420" t="s">
        <v>2448</v>
      </c>
      <c r="C349" s="1425"/>
      <c r="D349" s="1422"/>
      <c r="E349" s="1416" t="s">
        <v>2211</v>
      </c>
      <c r="F349" s="1416" t="s">
        <v>2211</v>
      </c>
      <c r="G349" s="1416" t="s">
        <v>2229</v>
      </c>
      <c r="H349" s="1424"/>
      <c r="I349" s="1424"/>
      <c r="J349" s="1425"/>
      <c r="K349" s="1426"/>
    </row>
    <row r="350" spans="1:11" ht="19.5" customHeight="1" x14ac:dyDescent="0.15">
      <c r="B350" s="1420" t="s">
        <v>2449</v>
      </c>
      <c r="C350" s="1469"/>
      <c r="D350" s="1470"/>
      <c r="E350" s="1416" t="s">
        <v>2211</v>
      </c>
      <c r="F350" s="1416" t="s">
        <v>2211</v>
      </c>
      <c r="G350" s="1416" t="s">
        <v>2229</v>
      </c>
      <c r="H350" s="1424"/>
      <c r="I350" s="1424"/>
      <c r="J350" s="1425"/>
      <c r="K350" s="1426"/>
    </row>
    <row r="351" spans="1:11" ht="19.5" customHeight="1" thickBot="1" x14ac:dyDescent="0.2">
      <c r="B351" s="1399" t="s">
        <v>2450</v>
      </c>
      <c r="C351" s="1450"/>
      <c r="D351" s="1451"/>
      <c r="E351" s="1439" t="s">
        <v>2211</v>
      </c>
      <c r="F351" s="1439" t="s">
        <v>2211</v>
      </c>
      <c r="G351" s="1439" t="s">
        <v>2229</v>
      </c>
      <c r="H351" s="1400"/>
      <c r="I351" s="1400"/>
      <c r="J351" s="1437"/>
      <c r="K351" s="1401"/>
    </row>
    <row r="352" spans="1:11" ht="19.5" customHeight="1" x14ac:dyDescent="0.15"/>
    <row r="353" spans="1:11" ht="19.5" customHeight="1" thickBot="1" x14ac:dyDescent="0.2">
      <c r="A353" s="1402"/>
      <c r="B353" s="1351" t="s">
        <v>2439</v>
      </c>
    </row>
    <row r="354" spans="1:11" ht="17.25" customHeight="1" x14ac:dyDescent="0.15">
      <c r="B354" s="1595" t="s">
        <v>2082</v>
      </c>
      <c r="C354" s="1597" t="s">
        <v>2195</v>
      </c>
      <c r="D354" s="1598"/>
      <c r="E354" s="1599" t="s">
        <v>2196</v>
      </c>
      <c r="F354" s="1600"/>
      <c r="G354" s="1409" t="s">
        <v>2197</v>
      </c>
      <c r="H354" s="1597" t="s">
        <v>2198</v>
      </c>
      <c r="I354" s="1598"/>
      <c r="J354" s="1597" t="s">
        <v>2199</v>
      </c>
      <c r="K354" s="1602"/>
    </row>
    <row r="355" spans="1:11" ht="24.95" customHeight="1" x14ac:dyDescent="0.15">
      <c r="B355" s="1596"/>
      <c r="C355" s="1547" t="s">
        <v>2200</v>
      </c>
      <c r="D355" s="1601"/>
      <c r="E355" s="1410" t="s">
        <v>2201</v>
      </c>
      <c r="F355" s="1411" t="s">
        <v>2202</v>
      </c>
      <c r="G355" s="1412" t="s">
        <v>2203</v>
      </c>
      <c r="H355" s="1547"/>
      <c r="I355" s="1601"/>
      <c r="J355" s="1547" t="s">
        <v>2204</v>
      </c>
      <c r="K355" s="1549"/>
    </row>
    <row r="356" spans="1:11" ht="19.5" customHeight="1" x14ac:dyDescent="0.15">
      <c r="B356" s="1413"/>
      <c r="C356" s="1447"/>
      <c r="D356" s="1415"/>
      <c r="E356" s="1448" t="s">
        <v>2211</v>
      </c>
      <c r="F356" s="1448" t="s">
        <v>2211</v>
      </c>
      <c r="G356" s="1448" t="s">
        <v>2229</v>
      </c>
      <c r="H356" s="1418"/>
      <c r="I356" s="1418"/>
      <c r="J356" s="1447"/>
      <c r="K356" s="1419"/>
    </row>
    <row r="357" spans="1:11" ht="19.5" customHeight="1" x14ac:dyDescent="0.15">
      <c r="B357" s="1420"/>
      <c r="C357" s="1425"/>
      <c r="D357" s="1422"/>
      <c r="E357" s="1416" t="s">
        <v>2211</v>
      </c>
      <c r="F357" s="1416" t="s">
        <v>2211</v>
      </c>
      <c r="G357" s="1416" t="s">
        <v>2229</v>
      </c>
      <c r="H357" s="1424"/>
      <c r="I357" s="1424"/>
      <c r="J357" s="1425"/>
      <c r="K357" s="1426"/>
    </row>
    <row r="358" spans="1:11" ht="19.5" customHeight="1" x14ac:dyDescent="0.15">
      <c r="B358" s="1420"/>
      <c r="C358" s="1425"/>
      <c r="D358" s="1422"/>
      <c r="E358" s="1416" t="s">
        <v>2211</v>
      </c>
      <c r="F358" s="1416" t="s">
        <v>2211</v>
      </c>
      <c r="G358" s="1416" t="s">
        <v>2229</v>
      </c>
      <c r="H358" s="1424"/>
      <c r="I358" s="1424"/>
      <c r="J358" s="1425"/>
      <c r="K358" s="1426"/>
    </row>
    <row r="359" spans="1:11" ht="19.5" customHeight="1" x14ac:dyDescent="0.15">
      <c r="B359" s="1420"/>
      <c r="C359" s="1425"/>
      <c r="D359" s="1422"/>
      <c r="E359" s="1416" t="s">
        <v>2211</v>
      </c>
      <c r="F359" s="1416" t="s">
        <v>2211</v>
      </c>
      <c r="G359" s="1416" t="s">
        <v>2229</v>
      </c>
      <c r="H359" s="1424"/>
      <c r="I359" s="1424"/>
      <c r="J359" s="1425"/>
      <c r="K359" s="1426"/>
    </row>
    <row r="360" spans="1:11" ht="19.5" customHeight="1" x14ac:dyDescent="0.15">
      <c r="B360" s="1420"/>
      <c r="C360" s="1425"/>
      <c r="D360" s="1422"/>
      <c r="E360" s="1416" t="s">
        <v>2211</v>
      </c>
      <c r="F360" s="1416" t="s">
        <v>2211</v>
      </c>
      <c r="G360" s="1416" t="s">
        <v>2229</v>
      </c>
      <c r="H360" s="1424"/>
      <c r="I360" s="1424"/>
      <c r="J360" s="1425"/>
      <c r="K360" s="1426"/>
    </row>
    <row r="361" spans="1:11" ht="19.5" customHeight="1" x14ac:dyDescent="0.15">
      <c r="B361" s="1420"/>
      <c r="C361" s="1425"/>
      <c r="D361" s="1422"/>
      <c r="E361" s="1416" t="s">
        <v>2211</v>
      </c>
      <c r="F361" s="1416" t="s">
        <v>2211</v>
      </c>
      <c r="G361" s="1416" t="s">
        <v>2229</v>
      </c>
      <c r="H361" s="1424"/>
      <c r="I361" s="1424"/>
      <c r="J361" s="1425"/>
      <c r="K361" s="1426"/>
    </row>
    <row r="362" spans="1:11" ht="19.5" customHeight="1" x14ac:dyDescent="0.15">
      <c r="B362" s="1420"/>
      <c r="C362" s="1425"/>
      <c r="D362" s="1422"/>
      <c r="E362" s="1416" t="s">
        <v>2211</v>
      </c>
      <c r="F362" s="1416" t="s">
        <v>2211</v>
      </c>
      <c r="G362" s="1416" t="s">
        <v>2229</v>
      </c>
      <c r="H362" s="1424"/>
      <c r="I362" s="1424"/>
      <c r="J362" s="1425"/>
      <c r="K362" s="1426"/>
    </row>
    <row r="363" spans="1:11" ht="19.5" customHeight="1" x14ac:dyDescent="0.15">
      <c r="B363" s="1420"/>
      <c r="C363" s="1425"/>
      <c r="D363" s="1422"/>
      <c r="E363" s="1416" t="s">
        <v>2211</v>
      </c>
      <c r="F363" s="1416" t="s">
        <v>2211</v>
      </c>
      <c r="G363" s="1416" t="s">
        <v>2229</v>
      </c>
      <c r="H363" s="1424"/>
      <c r="I363" s="1424"/>
      <c r="J363" s="1425"/>
      <c r="K363" s="1426"/>
    </row>
    <row r="364" spans="1:11" ht="19.5" customHeight="1" x14ac:dyDescent="0.15">
      <c r="B364" s="1420"/>
      <c r="C364" s="1425"/>
      <c r="D364" s="1422"/>
      <c r="E364" s="1416" t="s">
        <v>2211</v>
      </c>
      <c r="F364" s="1416" t="s">
        <v>2211</v>
      </c>
      <c r="G364" s="1416" t="s">
        <v>2229</v>
      </c>
      <c r="H364" s="1424"/>
      <c r="I364" s="1424"/>
      <c r="J364" s="1425"/>
      <c r="K364" s="1426"/>
    </row>
    <row r="365" spans="1:11" ht="19.5" customHeight="1" x14ac:dyDescent="0.15">
      <c r="B365" s="1420"/>
      <c r="C365" s="1425"/>
      <c r="D365" s="1422"/>
      <c r="E365" s="1416" t="s">
        <v>2211</v>
      </c>
      <c r="F365" s="1416" t="s">
        <v>2211</v>
      </c>
      <c r="G365" s="1416" t="s">
        <v>2229</v>
      </c>
      <c r="H365" s="1424"/>
      <c r="I365" s="1424"/>
      <c r="J365" s="1425"/>
      <c r="K365" s="1426"/>
    </row>
    <row r="366" spans="1:11" ht="19.5" customHeight="1" x14ac:dyDescent="0.15">
      <c r="B366" s="1420"/>
      <c r="C366" s="1425"/>
      <c r="D366" s="1422"/>
      <c r="E366" s="1416" t="s">
        <v>2211</v>
      </c>
      <c r="F366" s="1416" t="s">
        <v>2211</v>
      </c>
      <c r="G366" s="1416" t="s">
        <v>2229</v>
      </c>
      <c r="H366" s="1424"/>
      <c r="I366" s="1424"/>
      <c r="J366" s="1425"/>
      <c r="K366" s="1426"/>
    </row>
    <row r="367" spans="1:11" ht="19.5" customHeight="1" x14ac:dyDescent="0.15">
      <c r="B367" s="1420"/>
      <c r="C367" s="1425"/>
      <c r="D367" s="1422"/>
      <c r="E367" s="1416" t="s">
        <v>2211</v>
      </c>
      <c r="F367" s="1416" t="s">
        <v>2211</v>
      </c>
      <c r="G367" s="1416" t="s">
        <v>2229</v>
      </c>
      <c r="H367" s="1424"/>
      <c r="I367" s="1424"/>
      <c r="J367" s="1425"/>
      <c r="K367" s="1426"/>
    </row>
    <row r="368" spans="1:11" ht="19.5" customHeight="1" x14ac:dyDescent="0.15">
      <c r="B368" s="1420"/>
      <c r="C368" s="1425"/>
      <c r="D368" s="1422"/>
      <c r="E368" s="1416" t="s">
        <v>2211</v>
      </c>
      <c r="F368" s="1416" t="s">
        <v>2211</v>
      </c>
      <c r="G368" s="1416" t="s">
        <v>2229</v>
      </c>
      <c r="H368" s="1424"/>
      <c r="I368" s="1424"/>
      <c r="J368" s="1425"/>
      <c r="K368" s="1426"/>
    </row>
    <row r="369" spans="2:11" ht="19.5" customHeight="1" x14ac:dyDescent="0.15">
      <c r="B369" s="1420"/>
      <c r="C369" s="1425"/>
      <c r="D369" s="1422"/>
      <c r="E369" s="1416" t="s">
        <v>2211</v>
      </c>
      <c r="F369" s="1416" t="s">
        <v>2211</v>
      </c>
      <c r="G369" s="1416" t="s">
        <v>2229</v>
      </c>
      <c r="H369" s="1424"/>
      <c r="I369" s="1424"/>
      <c r="J369" s="1425"/>
      <c r="K369" s="1426"/>
    </row>
    <row r="370" spans="2:11" ht="19.5" customHeight="1" x14ac:dyDescent="0.15">
      <c r="B370" s="1420"/>
      <c r="C370" s="1425"/>
      <c r="D370" s="1422"/>
      <c r="E370" s="1416" t="s">
        <v>2211</v>
      </c>
      <c r="F370" s="1416" t="s">
        <v>2211</v>
      </c>
      <c r="G370" s="1416" t="s">
        <v>2229</v>
      </c>
      <c r="H370" s="1424"/>
      <c r="I370" s="1424"/>
      <c r="J370" s="1425"/>
      <c r="K370" s="1426"/>
    </row>
    <row r="371" spans="2:11" ht="19.5" customHeight="1" x14ac:dyDescent="0.15">
      <c r="B371" s="1420"/>
      <c r="C371" s="1425"/>
      <c r="D371" s="1422"/>
      <c r="E371" s="1416" t="s">
        <v>2211</v>
      </c>
      <c r="F371" s="1416" t="s">
        <v>2211</v>
      </c>
      <c r="G371" s="1416" t="s">
        <v>2229</v>
      </c>
      <c r="H371" s="1424"/>
      <c r="I371" s="1424"/>
      <c r="J371" s="1425"/>
      <c r="K371" s="1426"/>
    </row>
    <row r="372" spans="2:11" ht="19.5" customHeight="1" x14ac:dyDescent="0.15">
      <c r="B372" s="1420"/>
      <c r="C372" s="1425"/>
      <c r="D372" s="1422"/>
      <c r="E372" s="1416" t="s">
        <v>2211</v>
      </c>
      <c r="F372" s="1416" t="s">
        <v>2211</v>
      </c>
      <c r="G372" s="1416" t="s">
        <v>2229</v>
      </c>
      <c r="H372" s="1424"/>
      <c r="I372" s="1424"/>
      <c r="J372" s="1425"/>
      <c r="K372" s="1426"/>
    </row>
    <row r="373" spans="2:11" ht="19.5" customHeight="1" x14ac:dyDescent="0.15">
      <c r="B373" s="1420"/>
      <c r="C373" s="1469"/>
      <c r="D373" s="1470"/>
      <c r="E373" s="1416" t="s">
        <v>2211</v>
      </c>
      <c r="F373" s="1416" t="s">
        <v>2211</v>
      </c>
      <c r="G373" s="1416" t="s">
        <v>2229</v>
      </c>
      <c r="H373" s="1424"/>
      <c r="I373" s="1424"/>
      <c r="J373" s="1425"/>
      <c r="K373" s="1426"/>
    </row>
    <row r="374" spans="2:11" ht="19.5" customHeight="1" thickBot="1" x14ac:dyDescent="0.2">
      <c r="B374" s="1399"/>
      <c r="C374" s="1450"/>
      <c r="D374" s="1451"/>
      <c r="E374" s="1439" t="s">
        <v>2211</v>
      </c>
      <c r="F374" s="1439" t="s">
        <v>2211</v>
      </c>
      <c r="G374" s="1439" t="s">
        <v>2229</v>
      </c>
      <c r="H374" s="1400"/>
      <c r="I374" s="1400"/>
      <c r="J374" s="1437"/>
      <c r="K374" s="1401"/>
    </row>
    <row r="375" spans="2:11" ht="19.5" customHeight="1" x14ac:dyDescent="0.15"/>
    <row r="376" spans="2:11" ht="21" customHeight="1" x14ac:dyDescent="0.15"/>
    <row r="377" spans="2:11" ht="21" customHeight="1" x14ac:dyDescent="0.15"/>
    <row r="378" spans="2:11" ht="21" customHeight="1" x14ac:dyDescent="0.15"/>
    <row r="379" spans="2:11" ht="21" customHeight="1" x14ac:dyDescent="0.15"/>
    <row r="380" spans="2:11" ht="21" customHeight="1" x14ac:dyDescent="0.15"/>
    <row r="381" spans="2:11" ht="21" customHeight="1" x14ac:dyDescent="0.15"/>
    <row r="382" spans="2:11" ht="21" customHeight="1" x14ac:dyDescent="0.15"/>
    <row r="383" spans="2:11" ht="21" customHeight="1" x14ac:dyDescent="0.15"/>
    <row r="384" spans="2:11" ht="21" customHeight="1" x14ac:dyDescent="0.15"/>
    <row r="385" ht="21" customHeight="1" x14ac:dyDescent="0.15"/>
    <row r="386" ht="21" customHeight="1" x14ac:dyDescent="0.15"/>
    <row r="387" ht="21" customHeight="1" x14ac:dyDescent="0.15"/>
    <row r="388" ht="21" customHeight="1" x14ac:dyDescent="0.15"/>
    <row r="389" ht="21" customHeight="1" x14ac:dyDescent="0.15"/>
    <row r="390" ht="21" customHeight="1" x14ac:dyDescent="0.15"/>
    <row r="391" ht="21" customHeight="1" x14ac:dyDescent="0.15"/>
    <row r="392" ht="21" customHeight="1" x14ac:dyDescent="0.15"/>
    <row r="393" ht="21" customHeight="1" x14ac:dyDescent="0.15"/>
    <row r="394" ht="21" customHeight="1" x14ac:dyDescent="0.15"/>
    <row r="395" ht="21" customHeight="1" x14ac:dyDescent="0.15"/>
    <row r="396" ht="21" customHeight="1" x14ac:dyDescent="0.15"/>
    <row r="397" ht="21" customHeight="1" x14ac:dyDescent="0.15"/>
    <row r="398" ht="21" customHeight="1" x14ac:dyDescent="0.15"/>
    <row r="399" ht="21" customHeight="1" x14ac:dyDescent="0.15"/>
    <row r="400" ht="21" customHeight="1" x14ac:dyDescent="0.15"/>
    <row r="401" ht="21" customHeight="1" x14ac:dyDescent="0.15"/>
    <row r="402" ht="21" customHeight="1" x14ac:dyDescent="0.15"/>
    <row r="403" ht="21" customHeight="1" x14ac:dyDescent="0.15"/>
    <row r="404" ht="21" customHeight="1" x14ac:dyDescent="0.15"/>
    <row r="405" ht="21" customHeight="1" x14ac:dyDescent="0.15"/>
    <row r="406" ht="21" customHeight="1" x14ac:dyDescent="0.15"/>
    <row r="407" ht="21" customHeight="1" x14ac:dyDescent="0.15"/>
  </sheetData>
  <mergeCells count="164">
    <mergeCell ref="B354:B355"/>
    <mergeCell ref="C354:D354"/>
    <mergeCell ref="E354:F354"/>
    <mergeCell ref="H354:I355"/>
    <mergeCell ref="J354:K354"/>
    <mergeCell ref="C355:D355"/>
    <mergeCell ref="J355:K355"/>
    <mergeCell ref="B339:B340"/>
    <mergeCell ref="C339:D339"/>
    <mergeCell ref="E339:F339"/>
    <mergeCell ref="H339:I340"/>
    <mergeCell ref="J339:K339"/>
    <mergeCell ref="C340:D340"/>
    <mergeCell ref="J340:K340"/>
    <mergeCell ref="B330:B331"/>
    <mergeCell ref="C330:D330"/>
    <mergeCell ref="E330:F330"/>
    <mergeCell ref="H330:I331"/>
    <mergeCell ref="J330:K330"/>
    <mergeCell ref="C331:D331"/>
    <mergeCell ref="J331:K331"/>
    <mergeCell ref="B310:B311"/>
    <mergeCell ref="C310:D310"/>
    <mergeCell ref="E310:F310"/>
    <mergeCell ref="H310:I311"/>
    <mergeCell ref="J310:K310"/>
    <mergeCell ref="C311:D311"/>
    <mergeCell ref="J311:K311"/>
    <mergeCell ref="B299:B300"/>
    <mergeCell ref="C299:D299"/>
    <mergeCell ref="E299:F299"/>
    <mergeCell ref="H299:I300"/>
    <mergeCell ref="J299:K299"/>
    <mergeCell ref="C300:D300"/>
    <mergeCell ref="J300:K300"/>
    <mergeCell ref="B288:B289"/>
    <mergeCell ref="C288:D288"/>
    <mergeCell ref="E288:F288"/>
    <mergeCell ref="H288:I289"/>
    <mergeCell ref="J288:K288"/>
    <mergeCell ref="C289:D289"/>
    <mergeCell ref="J289:K289"/>
    <mergeCell ref="B274:B275"/>
    <mergeCell ref="C274:D274"/>
    <mergeCell ref="E274:F274"/>
    <mergeCell ref="H274:I275"/>
    <mergeCell ref="J274:K274"/>
    <mergeCell ref="C275:D275"/>
    <mergeCell ref="J275:K275"/>
    <mergeCell ref="B263:B264"/>
    <mergeCell ref="C263:D263"/>
    <mergeCell ref="E263:F263"/>
    <mergeCell ref="H263:I264"/>
    <mergeCell ref="J263:K263"/>
    <mergeCell ref="C264:D264"/>
    <mergeCell ref="J264:K264"/>
    <mergeCell ref="B248:B249"/>
    <mergeCell ref="C248:D248"/>
    <mergeCell ref="E248:F248"/>
    <mergeCell ref="H248:I249"/>
    <mergeCell ref="J248:K248"/>
    <mergeCell ref="C249:D249"/>
    <mergeCell ref="J249:K249"/>
    <mergeCell ref="B238:B239"/>
    <mergeCell ref="C238:D238"/>
    <mergeCell ref="E238:F238"/>
    <mergeCell ref="H238:I239"/>
    <mergeCell ref="J238:K238"/>
    <mergeCell ref="C239:D239"/>
    <mergeCell ref="J239:K239"/>
    <mergeCell ref="B217:B218"/>
    <mergeCell ref="C217:D217"/>
    <mergeCell ref="E217:F217"/>
    <mergeCell ref="H217:I218"/>
    <mergeCell ref="J217:K217"/>
    <mergeCell ref="C218:D218"/>
    <mergeCell ref="J218:K218"/>
    <mergeCell ref="B200:B201"/>
    <mergeCell ref="C200:D200"/>
    <mergeCell ref="E200:F200"/>
    <mergeCell ref="H200:I201"/>
    <mergeCell ref="J200:K200"/>
    <mergeCell ref="C201:D201"/>
    <mergeCell ref="J201:K201"/>
    <mergeCell ref="B192:B193"/>
    <mergeCell ref="C192:D192"/>
    <mergeCell ref="E192:F192"/>
    <mergeCell ref="H192:I193"/>
    <mergeCell ref="J192:K192"/>
    <mergeCell ref="C193:D193"/>
    <mergeCell ref="J193:K193"/>
    <mergeCell ref="B180:B181"/>
    <mergeCell ref="C180:D180"/>
    <mergeCell ref="E180:F180"/>
    <mergeCell ref="H180:I181"/>
    <mergeCell ref="J180:K180"/>
    <mergeCell ref="C181:D181"/>
    <mergeCell ref="J181:K181"/>
    <mergeCell ref="B157:B158"/>
    <mergeCell ref="C157:D157"/>
    <mergeCell ref="E157:F157"/>
    <mergeCell ref="H157:I158"/>
    <mergeCell ref="J157:K157"/>
    <mergeCell ref="C158:D158"/>
    <mergeCell ref="J158:K158"/>
    <mergeCell ref="B148:B149"/>
    <mergeCell ref="C148:D148"/>
    <mergeCell ref="E148:F148"/>
    <mergeCell ref="H148:I149"/>
    <mergeCell ref="J148:K148"/>
    <mergeCell ref="C149:D149"/>
    <mergeCell ref="J149:K149"/>
    <mergeCell ref="B126:B127"/>
    <mergeCell ref="C126:D126"/>
    <mergeCell ref="E126:F126"/>
    <mergeCell ref="H126:I127"/>
    <mergeCell ref="J126:K126"/>
    <mergeCell ref="C127:D127"/>
    <mergeCell ref="J127:K127"/>
    <mergeCell ref="B110:B111"/>
    <mergeCell ref="C110:D110"/>
    <mergeCell ref="E110:F110"/>
    <mergeCell ref="H110:I111"/>
    <mergeCell ref="J110:K110"/>
    <mergeCell ref="C111:D111"/>
    <mergeCell ref="J111:K111"/>
    <mergeCell ref="B93:B94"/>
    <mergeCell ref="C93:D93"/>
    <mergeCell ref="E93:F93"/>
    <mergeCell ref="H93:I94"/>
    <mergeCell ref="J93:K93"/>
    <mergeCell ref="C94:D94"/>
    <mergeCell ref="J94:K94"/>
    <mergeCell ref="B72:B73"/>
    <mergeCell ref="C72:D72"/>
    <mergeCell ref="E72:F72"/>
    <mergeCell ref="H72:I73"/>
    <mergeCell ref="J72:K72"/>
    <mergeCell ref="C73:D73"/>
    <mergeCell ref="J73:K73"/>
    <mergeCell ref="B51:B52"/>
    <mergeCell ref="C51:D51"/>
    <mergeCell ref="E51:F51"/>
    <mergeCell ref="H51:I52"/>
    <mergeCell ref="J51:K51"/>
    <mergeCell ref="C52:D52"/>
    <mergeCell ref="J52:K52"/>
    <mergeCell ref="B41:B42"/>
    <mergeCell ref="C41:D41"/>
    <mergeCell ref="E41:F41"/>
    <mergeCell ref="H41:I42"/>
    <mergeCell ref="J41:K41"/>
    <mergeCell ref="C42:D42"/>
    <mergeCell ref="J42:K42"/>
    <mergeCell ref="B4:K4"/>
    <mergeCell ref="B6:D6"/>
    <mergeCell ref="B8:J8"/>
    <mergeCell ref="B11:B12"/>
    <mergeCell ref="C11:D11"/>
    <mergeCell ref="E11:F11"/>
    <mergeCell ref="H11:I12"/>
    <mergeCell ref="J11:K11"/>
    <mergeCell ref="C12:D12"/>
    <mergeCell ref="J12:K12"/>
  </mergeCells>
  <phoneticPr fontId="42"/>
  <printOptions horizontalCentered="1"/>
  <pageMargins left="0.19685039370078741" right="0" top="0.31496062992125984" bottom="0.39370078740157483" header="0" footer="0"/>
  <pageSetup paperSize="9" scale="92" firstPageNumber="2" orientation="landscape" useFirstPageNumber="1" r:id="rId1"/>
  <headerFooter alignWithMargins="0">
    <oddFooter>&amp;CP-&amp;P</oddFooter>
  </headerFooter>
  <rowBreaks count="14" manualBreakCount="14">
    <brk id="37" min="1" max="10" man="1"/>
    <brk id="68" min="1" max="10" man="1"/>
    <brk id="91" min="1" max="10" man="1"/>
    <brk id="122" min="1" max="10" man="1"/>
    <brk id="144" min="1" max="10" man="1"/>
    <brk id="176" min="1" max="10" man="1"/>
    <brk id="198" min="1" max="10" man="1"/>
    <brk id="215" min="1" max="10" man="1"/>
    <brk id="246" min="1" max="10" man="1"/>
    <brk id="272" min="1" max="10" man="1"/>
    <brk id="297" min="1" max="10" man="1"/>
    <brk id="328" min="1" max="10" man="1"/>
    <brk id="352" min="1" max="10" man="1"/>
    <brk id="374" min="1"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58"/>
  <sheetViews>
    <sheetView showGridLines="0" zoomScaleSheetLayoutView="90" workbookViewId="0">
      <selection activeCell="E162" sqref="E162"/>
    </sheetView>
  </sheetViews>
  <sheetFormatPr defaultColWidth="9" defaultRowHeight="13.5" x14ac:dyDescent="0.15"/>
  <cols>
    <col min="1" max="1" width="9" style="780" customWidth="1"/>
    <col min="2" max="16384" width="9" style="780"/>
  </cols>
  <sheetData>
    <row r="1" spans="1:9" x14ac:dyDescent="0.15">
      <c r="A1" s="778"/>
      <c r="B1" s="779"/>
      <c r="C1" s="779"/>
      <c r="D1" s="779"/>
      <c r="E1" s="779"/>
      <c r="F1" s="779"/>
      <c r="G1" s="779"/>
      <c r="H1" s="779"/>
    </row>
    <row r="2" spans="1:9" x14ac:dyDescent="0.15">
      <c r="A2" s="778"/>
      <c r="B2" s="779"/>
      <c r="C2" s="779"/>
      <c r="D2" s="779"/>
      <c r="E2" s="779"/>
      <c r="F2" s="779"/>
      <c r="G2" s="779"/>
      <c r="H2" s="779"/>
    </row>
    <row r="3" spans="1:9" x14ac:dyDescent="0.15">
      <c r="A3" s="778"/>
      <c r="B3" s="779"/>
      <c r="C3" s="779"/>
      <c r="D3" s="1495"/>
      <c r="E3" s="1495"/>
      <c r="F3" s="779"/>
      <c r="G3" s="779"/>
      <c r="H3" s="779"/>
    </row>
    <row r="4" spans="1:9" x14ac:dyDescent="0.15">
      <c r="A4" s="778"/>
      <c r="B4" s="779"/>
      <c r="C4" s="779"/>
      <c r="D4" s="1495"/>
      <c r="E4" s="1495"/>
      <c r="F4" s="779"/>
      <c r="G4" s="779"/>
      <c r="H4" s="779"/>
    </row>
    <row r="5" spans="1:9" x14ac:dyDescent="0.15">
      <c r="A5" s="778"/>
      <c r="B5" s="779"/>
      <c r="C5" s="779"/>
      <c r="D5" s="779"/>
      <c r="E5" s="779"/>
      <c r="F5" s="779"/>
      <c r="G5" s="779"/>
      <c r="H5" s="779"/>
    </row>
    <row r="6" spans="1:9" x14ac:dyDescent="0.15">
      <c r="A6" s="778"/>
      <c r="B6" s="779"/>
      <c r="C6" s="779"/>
      <c r="D6" s="779"/>
      <c r="E6" s="779"/>
      <c r="F6" s="779"/>
      <c r="G6" s="779"/>
      <c r="H6" s="779"/>
    </row>
    <row r="7" spans="1:9" x14ac:dyDescent="0.15">
      <c r="A7" s="778"/>
      <c r="B7" s="779"/>
      <c r="C7" s="779"/>
      <c r="D7" s="779"/>
      <c r="E7" s="779"/>
      <c r="F7" s="779"/>
      <c r="G7" s="779"/>
      <c r="H7" s="779"/>
    </row>
    <row r="8" spans="1:9" x14ac:dyDescent="0.15">
      <c r="A8" s="778"/>
      <c r="B8" s="779"/>
      <c r="C8" s="779"/>
      <c r="D8" s="779"/>
      <c r="E8" s="779"/>
      <c r="F8" s="779"/>
      <c r="G8" s="779"/>
      <c r="H8" s="779"/>
    </row>
    <row r="9" spans="1:9" ht="18.75" x14ac:dyDescent="0.15">
      <c r="A9" s="1496" t="s">
        <v>1937</v>
      </c>
      <c r="B9" s="1496"/>
      <c r="C9" s="1496"/>
      <c r="D9" s="1496"/>
      <c r="E9" s="1496"/>
      <c r="F9" s="1496"/>
      <c r="G9" s="1496"/>
      <c r="H9" s="1496"/>
      <c r="I9" s="1496"/>
    </row>
    <row r="10" spans="1:9" x14ac:dyDescent="0.15">
      <c r="A10" s="781"/>
      <c r="B10" s="779"/>
      <c r="C10" s="779"/>
      <c r="D10" s="779"/>
      <c r="E10" s="779"/>
      <c r="F10" s="779"/>
      <c r="G10" s="779"/>
      <c r="H10" s="779"/>
    </row>
    <row r="11" spans="1:9" ht="17.25" x14ac:dyDescent="0.15">
      <c r="A11" s="1497"/>
      <c r="B11" s="1497"/>
      <c r="C11" s="1497"/>
      <c r="D11" s="1497"/>
      <c r="E11" s="1497"/>
      <c r="F11" s="1497"/>
      <c r="G11" s="1497"/>
      <c r="H11" s="1497"/>
      <c r="I11" s="1497"/>
    </row>
    <row r="12" spans="1:9" x14ac:dyDescent="0.15">
      <c r="A12" s="781"/>
      <c r="B12" s="779"/>
      <c r="C12" s="779"/>
      <c r="D12" s="779"/>
      <c r="E12" s="779"/>
      <c r="F12" s="779"/>
      <c r="G12" s="779"/>
      <c r="H12" s="779"/>
    </row>
    <row r="13" spans="1:9" x14ac:dyDescent="0.15">
      <c r="A13" s="1498"/>
      <c r="B13" s="1498"/>
      <c r="C13" s="1498"/>
      <c r="D13" s="1498"/>
      <c r="E13" s="1498"/>
      <c r="F13" s="1498"/>
      <c r="G13" s="1498"/>
      <c r="H13" s="1498"/>
    </row>
    <row r="14" spans="1:9" x14ac:dyDescent="0.15">
      <c r="A14" s="781"/>
      <c r="B14" s="779"/>
      <c r="C14" s="779"/>
      <c r="D14" s="779"/>
      <c r="E14" s="779"/>
      <c r="F14" s="779"/>
      <c r="G14" s="779"/>
      <c r="H14" s="779"/>
    </row>
    <row r="15" spans="1:9" x14ac:dyDescent="0.15">
      <c r="A15" s="781"/>
      <c r="B15" s="779"/>
      <c r="C15" s="779"/>
      <c r="D15" s="779"/>
      <c r="E15" s="779"/>
      <c r="F15" s="779"/>
      <c r="G15" s="779"/>
      <c r="H15" s="779"/>
    </row>
    <row r="16" spans="1:9" x14ac:dyDescent="0.15">
      <c r="A16" s="782"/>
      <c r="B16" s="782"/>
      <c r="C16" s="779"/>
      <c r="D16" s="779"/>
      <c r="E16" s="779"/>
      <c r="F16" s="779"/>
      <c r="G16" s="779"/>
      <c r="H16" s="779"/>
    </row>
    <row r="17" spans="1:8" x14ac:dyDescent="0.15">
      <c r="A17" s="781"/>
      <c r="B17" s="779"/>
      <c r="C17" s="779"/>
      <c r="D17" s="779"/>
      <c r="E17" s="779"/>
      <c r="F17" s="779"/>
      <c r="G17" s="779"/>
      <c r="H17" s="779"/>
    </row>
    <row r="18" spans="1:8" ht="14.25" x14ac:dyDescent="0.15">
      <c r="A18" s="1499" t="s">
        <v>6</v>
      </c>
      <c r="B18" s="1499"/>
      <c r="C18" s="1494"/>
      <c r="D18" s="1494"/>
      <c r="E18" s="1494"/>
      <c r="F18" s="1494"/>
      <c r="G18" s="1494"/>
      <c r="H18" s="1494"/>
    </row>
    <row r="19" spans="1:8" ht="14.25" x14ac:dyDescent="0.15">
      <c r="A19" s="1188"/>
      <c r="B19" s="1188"/>
      <c r="C19" s="783"/>
      <c r="D19" s="783"/>
      <c r="E19" s="783"/>
      <c r="F19" s="783"/>
      <c r="G19" s="783"/>
      <c r="H19" s="783"/>
    </row>
    <row r="20" spans="1:8" ht="14.25" x14ac:dyDescent="0.15">
      <c r="A20" s="1188"/>
      <c r="B20" s="1188"/>
      <c r="C20" s="783"/>
      <c r="D20" s="783"/>
      <c r="E20" s="783"/>
      <c r="F20" s="783"/>
      <c r="G20" s="783"/>
      <c r="H20" s="783"/>
    </row>
    <row r="21" spans="1:8" ht="14.25" x14ac:dyDescent="0.15">
      <c r="A21" s="1188"/>
      <c r="B21" s="1188"/>
      <c r="C21" s="783"/>
      <c r="D21" s="783"/>
      <c r="E21" s="783"/>
      <c r="F21" s="783"/>
      <c r="G21" s="783"/>
      <c r="H21" s="783"/>
    </row>
    <row r="22" spans="1:8" ht="14.25" customHeight="1" x14ac:dyDescent="0.15">
      <c r="A22" s="1499" t="s">
        <v>18</v>
      </c>
      <c r="B22" s="1499"/>
      <c r="C22" s="1494"/>
      <c r="D22" s="1494"/>
      <c r="E22" s="1494"/>
      <c r="F22" s="1494"/>
      <c r="G22" s="1494"/>
      <c r="H22" s="1494"/>
    </row>
    <row r="23" spans="1:8" ht="14.25" customHeight="1" x14ac:dyDescent="0.15">
      <c r="A23" s="1188"/>
      <c r="B23" s="1188"/>
      <c r="C23" s="783"/>
      <c r="D23" s="783"/>
      <c r="E23" s="783"/>
      <c r="F23" s="783"/>
      <c r="G23" s="783"/>
      <c r="H23" s="783"/>
    </row>
    <row r="24" spans="1:8" x14ac:dyDescent="0.15">
      <c r="A24" s="781"/>
      <c r="B24" s="779"/>
      <c r="C24" s="779"/>
      <c r="D24" s="779"/>
      <c r="E24" s="779"/>
      <c r="F24" s="779"/>
      <c r="G24" s="779"/>
      <c r="H24" s="779"/>
    </row>
    <row r="25" spans="1:8" x14ac:dyDescent="0.15">
      <c r="A25" s="781"/>
      <c r="B25" s="779"/>
      <c r="C25" s="779"/>
      <c r="D25" s="779"/>
      <c r="E25" s="779"/>
      <c r="F25" s="779"/>
      <c r="G25" s="779"/>
      <c r="H25" s="779"/>
    </row>
    <row r="26" spans="1:8" ht="14.25" x14ac:dyDescent="0.15">
      <c r="A26" s="1499" t="s">
        <v>20</v>
      </c>
      <c r="B26" s="1499"/>
      <c r="C26" s="1494"/>
      <c r="D26" s="1494"/>
      <c r="E26" s="1494"/>
      <c r="F26" s="1494"/>
      <c r="G26" s="1494"/>
      <c r="H26" s="1494"/>
    </row>
    <row r="27" spans="1:8" ht="14.25" x14ac:dyDescent="0.15">
      <c r="A27" s="784"/>
      <c r="B27" s="784"/>
      <c r="C27" s="779"/>
      <c r="D27" s="779"/>
      <c r="E27" s="779"/>
      <c r="F27" s="779"/>
      <c r="G27" s="779"/>
      <c r="H27" s="779"/>
    </row>
    <row r="28" spans="1:8" x14ac:dyDescent="0.15">
      <c r="A28" s="781"/>
      <c r="B28" s="779"/>
      <c r="C28" s="779"/>
      <c r="D28" s="779"/>
      <c r="E28" s="779"/>
      <c r="F28" s="779"/>
      <c r="G28" s="779"/>
      <c r="H28" s="779"/>
    </row>
    <row r="29" spans="1:8" x14ac:dyDescent="0.15">
      <c r="A29" s="781"/>
      <c r="B29" s="779"/>
      <c r="C29" s="779"/>
      <c r="D29" s="779"/>
      <c r="E29" s="779"/>
      <c r="F29" s="779"/>
      <c r="G29" s="779"/>
      <c r="H29" s="779"/>
    </row>
    <row r="30" spans="1:8" x14ac:dyDescent="0.15">
      <c r="A30" s="781"/>
      <c r="B30" s="779"/>
      <c r="C30" s="779"/>
      <c r="D30" s="779"/>
      <c r="E30" s="779"/>
      <c r="F30" s="779"/>
      <c r="G30" s="779"/>
      <c r="H30" s="779"/>
    </row>
    <row r="31" spans="1:8" ht="14.25" x14ac:dyDescent="0.15">
      <c r="A31" s="1499" t="s">
        <v>29</v>
      </c>
      <c r="B31" s="1499"/>
      <c r="C31" s="779"/>
      <c r="D31" s="779"/>
      <c r="E31" s="779"/>
      <c r="F31" s="779"/>
      <c r="G31" s="779"/>
      <c r="H31" s="779"/>
    </row>
    <row r="32" spans="1:8" x14ac:dyDescent="0.15">
      <c r="A32" s="781"/>
      <c r="B32" s="779"/>
      <c r="C32" s="779"/>
      <c r="D32" s="785"/>
      <c r="E32" s="779"/>
      <c r="F32" s="779"/>
      <c r="G32" s="779"/>
      <c r="H32" s="779"/>
    </row>
    <row r="33" spans="1:8" x14ac:dyDescent="0.15">
      <c r="A33" s="781"/>
      <c r="B33" s="779"/>
      <c r="C33" s="779"/>
      <c r="D33" s="779"/>
      <c r="E33" s="779"/>
      <c r="F33" s="779"/>
      <c r="G33" s="779"/>
      <c r="H33" s="779"/>
    </row>
    <row r="34" spans="1:8" x14ac:dyDescent="0.15">
      <c r="A34" s="781"/>
      <c r="B34" s="1493" t="s">
        <v>12</v>
      </c>
      <c r="C34" s="1493"/>
      <c r="D34" s="1493"/>
      <c r="E34" s="1494"/>
      <c r="F34" s="1494"/>
      <c r="G34" s="1494"/>
      <c r="H34" s="1494"/>
    </row>
    <row r="35" spans="1:8" x14ac:dyDescent="0.15">
      <c r="A35" s="781"/>
      <c r="B35" s="779"/>
      <c r="C35" s="779"/>
      <c r="D35" s="779"/>
      <c r="E35" s="779"/>
      <c r="F35" s="779"/>
      <c r="G35" s="779"/>
      <c r="H35" s="779"/>
    </row>
    <row r="36" spans="1:8" x14ac:dyDescent="0.15">
      <c r="A36" s="781"/>
      <c r="B36" s="779"/>
      <c r="C36" s="779"/>
      <c r="D36" s="779"/>
      <c r="E36" s="779"/>
      <c r="F36" s="779"/>
      <c r="G36" s="779"/>
      <c r="H36" s="779"/>
    </row>
    <row r="37" spans="1:8" x14ac:dyDescent="0.15">
      <c r="A37" s="781"/>
      <c r="B37" s="779"/>
      <c r="C37" s="779"/>
      <c r="D37" s="779"/>
      <c r="E37" s="779"/>
      <c r="F37" s="779"/>
      <c r="G37" s="779"/>
      <c r="H37" s="779"/>
    </row>
    <row r="38" spans="1:8" x14ac:dyDescent="0.15">
      <c r="A38" s="779"/>
      <c r="B38" s="1493" t="s">
        <v>3</v>
      </c>
      <c r="C38" s="1493"/>
      <c r="D38" s="1493"/>
      <c r="E38" s="1494"/>
      <c r="F38" s="1494"/>
      <c r="G38" s="1494"/>
      <c r="H38" s="1494"/>
    </row>
    <row r="39" spans="1:8" x14ac:dyDescent="0.15">
      <c r="A39" s="781"/>
      <c r="B39" s="779"/>
      <c r="C39" s="779"/>
      <c r="D39" s="779"/>
      <c r="E39" s="779"/>
      <c r="F39" s="779"/>
      <c r="G39" s="779"/>
      <c r="H39" s="779"/>
    </row>
    <row r="40" spans="1:8" x14ac:dyDescent="0.15">
      <c r="A40" s="781"/>
      <c r="B40" s="779"/>
      <c r="C40" s="779"/>
      <c r="D40" s="779"/>
      <c r="E40" s="779"/>
      <c r="F40" s="779"/>
      <c r="G40" s="779"/>
      <c r="H40" s="779"/>
    </row>
    <row r="41" spans="1:8" x14ac:dyDescent="0.15">
      <c r="A41" s="781"/>
      <c r="B41" s="779"/>
      <c r="C41" s="779"/>
      <c r="D41" s="779"/>
      <c r="E41" s="779"/>
      <c r="F41" s="779"/>
      <c r="G41" s="779"/>
      <c r="H41" s="779"/>
    </row>
    <row r="42" spans="1:8" x14ac:dyDescent="0.15">
      <c r="A42" s="779"/>
      <c r="B42" s="1493" t="s">
        <v>36</v>
      </c>
      <c r="C42" s="1493"/>
      <c r="D42" s="1493"/>
      <c r="E42" s="1494"/>
      <c r="F42" s="1494"/>
      <c r="G42" s="1494"/>
      <c r="H42" s="1494"/>
    </row>
    <row r="43" spans="1:8" x14ac:dyDescent="0.15">
      <c r="A43" s="781"/>
      <c r="B43" s="779"/>
      <c r="C43" s="779"/>
      <c r="D43" s="779"/>
      <c r="E43" s="779"/>
      <c r="F43" s="779"/>
      <c r="G43" s="779"/>
      <c r="H43" s="779"/>
    </row>
    <row r="44" spans="1:8" x14ac:dyDescent="0.15">
      <c r="A44" s="781"/>
      <c r="B44" s="779"/>
      <c r="C44" s="779"/>
      <c r="D44" s="779"/>
      <c r="E44" s="779"/>
      <c r="F44" s="779"/>
      <c r="G44" s="779"/>
      <c r="H44" s="779"/>
    </row>
    <row r="45" spans="1:8" x14ac:dyDescent="0.15">
      <c r="A45" s="781"/>
      <c r="B45" s="779"/>
      <c r="C45" s="779"/>
      <c r="D45" s="779"/>
      <c r="E45" s="779"/>
      <c r="F45" s="779"/>
      <c r="G45" s="779"/>
      <c r="H45" s="779"/>
    </row>
    <row r="46" spans="1:8" x14ac:dyDescent="0.15">
      <c r="A46" s="781"/>
      <c r="B46" s="779"/>
      <c r="C46" s="779"/>
      <c r="D46" s="779"/>
      <c r="E46" s="1494"/>
      <c r="F46" s="1494"/>
      <c r="G46" s="1494"/>
      <c r="H46" s="1494"/>
    </row>
    <row r="47" spans="1:8" x14ac:dyDescent="0.15">
      <c r="A47" s="781"/>
      <c r="B47" s="779"/>
      <c r="C47" s="779"/>
      <c r="D47" s="779"/>
      <c r="E47" s="779"/>
      <c r="F47" s="779"/>
      <c r="G47" s="779"/>
      <c r="H47" s="779"/>
    </row>
    <row r="48" spans="1:8" x14ac:dyDescent="0.15">
      <c r="A48" s="781"/>
      <c r="B48" s="779"/>
      <c r="C48" s="779"/>
      <c r="D48" s="779"/>
      <c r="E48" s="779"/>
      <c r="F48" s="779"/>
      <c r="G48" s="779"/>
      <c r="H48" s="779"/>
    </row>
    <row r="49" spans="1:8" x14ac:dyDescent="0.15">
      <c r="A49" s="781"/>
      <c r="B49" s="779"/>
      <c r="C49" s="779"/>
      <c r="D49" s="779"/>
      <c r="E49" s="779"/>
      <c r="F49" s="779"/>
      <c r="G49" s="779"/>
      <c r="H49" s="779"/>
    </row>
    <row r="50" spans="1:8" x14ac:dyDescent="0.15">
      <c r="A50" s="781"/>
      <c r="B50" s="779"/>
      <c r="C50" s="779"/>
      <c r="D50" s="779"/>
      <c r="E50" s="1494"/>
      <c r="F50" s="1494"/>
      <c r="G50" s="1494"/>
      <c r="H50" s="1494"/>
    </row>
    <row r="51" spans="1:8" x14ac:dyDescent="0.15">
      <c r="A51" s="781"/>
      <c r="B51" s="779"/>
      <c r="C51" s="779"/>
      <c r="D51" s="779"/>
      <c r="E51" s="779"/>
      <c r="F51" s="779"/>
      <c r="G51" s="779"/>
      <c r="H51" s="779"/>
    </row>
    <row r="52" spans="1:8" x14ac:dyDescent="0.15">
      <c r="A52" s="781"/>
      <c r="B52" s="779"/>
      <c r="C52" s="779"/>
      <c r="D52" s="779"/>
      <c r="E52" s="779"/>
      <c r="F52" s="779"/>
      <c r="G52" s="779"/>
      <c r="H52" s="779"/>
    </row>
    <row r="53" spans="1:8" ht="14.25" x14ac:dyDescent="0.15">
      <c r="A53" s="786"/>
      <c r="B53" s="786"/>
      <c r="C53" s="786"/>
      <c r="D53" s="786"/>
      <c r="E53" s="779"/>
      <c r="F53" s="779"/>
      <c r="G53" s="779"/>
      <c r="H53" s="779"/>
    </row>
    <row r="54" spans="1:8" x14ac:dyDescent="0.15">
      <c r="A54" s="781"/>
      <c r="B54" s="779"/>
      <c r="C54" s="779"/>
      <c r="D54" s="779"/>
      <c r="E54" s="1494"/>
      <c r="F54" s="1494"/>
      <c r="G54" s="1494"/>
      <c r="H54" s="1494"/>
    </row>
    <row r="55" spans="1:8" ht="14.25" x14ac:dyDescent="0.15">
      <c r="A55" s="786"/>
      <c r="B55" s="786"/>
      <c r="C55" s="786"/>
      <c r="D55" s="786"/>
      <c r="E55" s="779"/>
      <c r="F55" s="779"/>
      <c r="G55" s="779"/>
      <c r="H55" s="779"/>
    </row>
    <row r="56" spans="1:8" x14ac:dyDescent="0.15">
      <c r="A56" s="781"/>
      <c r="B56" s="779"/>
      <c r="C56" s="779"/>
      <c r="D56" s="779"/>
      <c r="E56" s="779"/>
      <c r="F56" s="779"/>
      <c r="G56" s="779"/>
      <c r="H56" s="779"/>
    </row>
    <row r="57" spans="1:8" x14ac:dyDescent="0.15">
      <c r="E57" s="779"/>
      <c r="F57" s="779"/>
      <c r="G57" s="779"/>
      <c r="H57" s="779"/>
    </row>
    <row r="58" spans="1:8" x14ac:dyDescent="0.15">
      <c r="E58" s="1494"/>
      <c r="F58" s="1494"/>
      <c r="G58" s="1494"/>
      <c r="H58" s="1494"/>
    </row>
  </sheetData>
  <mergeCells count="21">
    <mergeCell ref="A22:B22"/>
    <mergeCell ref="C22:H22"/>
    <mergeCell ref="C18:H18"/>
    <mergeCell ref="D3:E4"/>
    <mergeCell ref="A9:I9"/>
    <mergeCell ref="A11:I11"/>
    <mergeCell ref="A13:H13"/>
    <mergeCell ref="A18:B18"/>
    <mergeCell ref="E46:H46"/>
    <mergeCell ref="E50:H50"/>
    <mergeCell ref="E54:H54"/>
    <mergeCell ref="E58:H58"/>
    <mergeCell ref="A26:B26"/>
    <mergeCell ref="A31:B31"/>
    <mergeCell ref="B34:D34"/>
    <mergeCell ref="E34:H34"/>
    <mergeCell ref="B38:D38"/>
    <mergeCell ref="B42:D42"/>
    <mergeCell ref="E38:H38"/>
    <mergeCell ref="C26:H26"/>
    <mergeCell ref="E42:H42"/>
  </mergeCells>
  <phoneticPr fontId="4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K56"/>
  <sheetViews>
    <sheetView view="pageBreakPreview" topLeftCell="A10" zoomScaleNormal="100" workbookViewId="0">
      <selection activeCell="E162" sqref="E162"/>
    </sheetView>
  </sheetViews>
  <sheetFormatPr defaultColWidth="9" defaultRowHeight="13.5" x14ac:dyDescent="0.15"/>
  <cols>
    <col min="1" max="2" width="0.625" style="787" customWidth="1"/>
    <col min="3" max="3" width="1.25" style="787" customWidth="1"/>
    <col min="4" max="4" width="11.125" style="787" customWidth="1"/>
    <col min="5" max="5" width="0.625" style="787" customWidth="1"/>
    <col min="6" max="6" width="1.75" style="787" customWidth="1"/>
    <col min="7" max="7" width="64.25" style="788" customWidth="1"/>
    <col min="8" max="8" width="1.375" style="787" customWidth="1"/>
    <col min="9" max="11" width="2.125" style="789" customWidth="1"/>
    <col min="12" max="16384" width="9" style="831"/>
  </cols>
  <sheetData>
    <row r="1" spans="1:11" ht="14.25" thickBot="1" x14ac:dyDescent="0.2">
      <c r="A1" s="790"/>
      <c r="B1" s="832"/>
      <c r="C1" s="832"/>
      <c r="D1" s="832" t="s">
        <v>1938</v>
      </c>
      <c r="E1" s="790"/>
      <c r="F1" s="790"/>
      <c r="G1" s="790"/>
      <c r="H1" s="790"/>
      <c r="I1" s="833"/>
      <c r="J1" s="833"/>
      <c r="K1" s="833"/>
    </row>
    <row r="2" spans="1:11" x14ac:dyDescent="0.15">
      <c r="A2" s="791"/>
      <c r="B2" s="1603" t="s">
        <v>52</v>
      </c>
      <c r="C2" s="1604"/>
      <c r="D2" s="1604"/>
      <c r="E2" s="1605"/>
      <c r="F2" s="1198"/>
      <c r="G2" s="1609" t="s">
        <v>55</v>
      </c>
      <c r="H2" s="834"/>
      <c r="I2" s="1611" t="s">
        <v>28</v>
      </c>
      <c r="J2" s="1612"/>
      <c r="K2" s="1613"/>
    </row>
    <row r="3" spans="1:11" x14ac:dyDescent="0.15">
      <c r="A3" s="791"/>
      <c r="B3" s="1606"/>
      <c r="C3" s="1607"/>
      <c r="D3" s="1607"/>
      <c r="E3" s="1608"/>
      <c r="F3" s="1199"/>
      <c r="G3" s="1610"/>
      <c r="H3" s="835"/>
      <c r="I3" s="836" t="s">
        <v>60</v>
      </c>
      <c r="J3" s="836" t="s">
        <v>62</v>
      </c>
      <c r="K3" s="837" t="s">
        <v>71</v>
      </c>
    </row>
    <row r="4" spans="1:11" x14ac:dyDescent="0.15">
      <c r="A4" s="791"/>
      <c r="B4" s="838"/>
      <c r="C4" s="839"/>
      <c r="D4" s="1614" t="s">
        <v>222</v>
      </c>
      <c r="E4" s="840"/>
      <c r="F4" s="841" t="s">
        <v>1939</v>
      </c>
      <c r="G4" s="842"/>
      <c r="H4" s="843"/>
      <c r="I4" s="844"/>
      <c r="J4" s="845"/>
      <c r="K4" s="846"/>
    </row>
    <row r="5" spans="1:11" x14ac:dyDescent="0.15">
      <c r="A5" s="791"/>
      <c r="B5" s="847"/>
      <c r="C5" s="848"/>
      <c r="D5" s="1615"/>
      <c r="E5" s="849"/>
      <c r="F5" s="850" t="s">
        <v>1940</v>
      </c>
      <c r="G5" s="851"/>
      <c r="H5" s="852"/>
      <c r="I5" s="853"/>
      <c r="J5" s="854"/>
      <c r="K5" s="855"/>
    </row>
    <row r="6" spans="1:11" x14ac:dyDescent="0.15">
      <c r="A6" s="791"/>
      <c r="B6" s="847"/>
      <c r="C6" s="848"/>
      <c r="D6" s="1615"/>
      <c r="E6" s="849"/>
      <c r="F6" s="856"/>
      <c r="G6" s="851" t="s">
        <v>1941</v>
      </c>
      <c r="H6" s="852"/>
      <c r="I6" s="853"/>
      <c r="J6" s="854"/>
      <c r="K6" s="855"/>
    </row>
    <row r="7" spans="1:11" x14ac:dyDescent="0.15">
      <c r="A7" s="791"/>
      <c r="B7" s="847"/>
      <c r="C7" s="848"/>
      <c r="D7" s="1615"/>
      <c r="E7" s="849"/>
      <c r="F7" s="857"/>
      <c r="G7" s="858" t="s">
        <v>1942</v>
      </c>
      <c r="H7" s="859"/>
      <c r="I7" s="860"/>
      <c r="J7" s="861"/>
      <c r="K7" s="862"/>
    </row>
    <row r="8" spans="1:11" x14ac:dyDescent="0.15">
      <c r="A8" s="791"/>
      <c r="B8" s="847"/>
      <c r="C8" s="848"/>
      <c r="D8" s="1615"/>
      <c r="E8" s="849"/>
      <c r="F8" s="857"/>
      <c r="G8" s="863" t="s">
        <v>1943</v>
      </c>
      <c r="H8" s="859" t="s">
        <v>1944</v>
      </c>
      <c r="I8" s="860"/>
      <c r="J8" s="861"/>
      <c r="K8" s="862"/>
    </row>
    <row r="9" spans="1:11" x14ac:dyDescent="0.15">
      <c r="A9" s="791"/>
      <c r="B9" s="847"/>
      <c r="C9" s="848"/>
      <c r="D9" s="1615"/>
      <c r="E9" s="849"/>
      <c r="F9" s="857"/>
      <c r="G9" s="864" t="s">
        <v>1945</v>
      </c>
      <c r="H9" s="859"/>
      <c r="I9" s="860"/>
      <c r="J9" s="861"/>
      <c r="K9" s="862"/>
    </row>
    <row r="10" spans="1:11" x14ac:dyDescent="0.15">
      <c r="A10" s="791"/>
      <c r="B10" s="847"/>
      <c r="C10" s="848"/>
      <c r="D10" s="1615"/>
      <c r="E10" s="849"/>
      <c r="F10" s="857"/>
      <c r="G10" s="858" t="s">
        <v>1946</v>
      </c>
      <c r="H10" s="859"/>
      <c r="I10" s="860"/>
      <c r="J10" s="861"/>
      <c r="K10" s="862"/>
    </row>
    <row r="11" spans="1:11" x14ac:dyDescent="0.15">
      <c r="A11" s="791"/>
      <c r="B11" s="847"/>
      <c r="C11" s="848"/>
      <c r="D11" s="1615"/>
      <c r="E11" s="849"/>
      <c r="F11" s="857"/>
      <c r="G11" s="858" t="s">
        <v>1947</v>
      </c>
      <c r="H11" s="859"/>
      <c r="I11" s="860"/>
      <c r="J11" s="861"/>
      <c r="K11" s="862"/>
    </row>
    <row r="12" spans="1:11" x14ac:dyDescent="0.15">
      <c r="A12" s="791"/>
      <c r="B12" s="847"/>
      <c r="C12" s="848"/>
      <c r="D12" s="1615"/>
      <c r="E12" s="849"/>
      <c r="F12" s="865"/>
      <c r="G12" s="858" t="s">
        <v>1948</v>
      </c>
      <c r="H12" s="859"/>
      <c r="I12" s="866"/>
      <c r="J12" s="867"/>
      <c r="K12" s="862"/>
    </row>
    <row r="13" spans="1:11" x14ac:dyDescent="0.15">
      <c r="A13" s="791"/>
      <c r="B13" s="847"/>
      <c r="C13" s="848"/>
      <c r="D13" s="1615"/>
      <c r="E13" s="849"/>
      <c r="F13" s="865"/>
      <c r="G13" s="858" t="s">
        <v>1949</v>
      </c>
      <c r="H13" s="859"/>
      <c r="I13" s="853"/>
      <c r="J13" s="854"/>
      <c r="K13" s="868"/>
    </row>
    <row r="14" spans="1:11" x14ac:dyDescent="0.15">
      <c r="A14" s="791"/>
      <c r="B14" s="847"/>
      <c r="C14" s="848"/>
      <c r="D14" s="1615"/>
      <c r="E14" s="849"/>
      <c r="F14" s="865"/>
      <c r="G14" s="858" t="s">
        <v>1950</v>
      </c>
      <c r="H14" s="859"/>
      <c r="I14" s="869"/>
      <c r="J14" s="867"/>
      <c r="K14" s="862"/>
    </row>
    <row r="15" spans="1:11" x14ac:dyDescent="0.15">
      <c r="A15" s="791"/>
      <c r="B15" s="847"/>
      <c r="C15" s="848"/>
      <c r="D15" s="1615"/>
      <c r="E15" s="849"/>
      <c r="F15" s="865"/>
      <c r="G15" s="858" t="s">
        <v>1951</v>
      </c>
      <c r="H15" s="859"/>
      <c r="I15" s="869"/>
      <c r="J15" s="867"/>
      <c r="K15" s="862"/>
    </row>
    <row r="16" spans="1:11" x14ac:dyDescent="0.15">
      <c r="A16" s="791"/>
      <c r="B16" s="847"/>
      <c r="C16" s="848"/>
      <c r="D16" s="1615"/>
      <c r="E16" s="849"/>
      <c r="F16" s="865"/>
      <c r="G16" s="870" t="s">
        <v>1952</v>
      </c>
      <c r="H16" s="859"/>
      <c r="I16" s="859"/>
      <c r="J16" s="867"/>
      <c r="K16" s="862"/>
    </row>
    <row r="17" spans="1:11" x14ac:dyDescent="0.15">
      <c r="A17" s="791"/>
      <c r="B17" s="847"/>
      <c r="C17" s="848"/>
      <c r="D17" s="1615"/>
      <c r="E17" s="849"/>
      <c r="F17" s="871"/>
      <c r="G17" s="863" t="s">
        <v>1943</v>
      </c>
      <c r="H17" s="859" t="s">
        <v>1944</v>
      </c>
      <c r="I17" s="865"/>
      <c r="J17" s="867"/>
      <c r="K17" s="872"/>
    </row>
    <row r="18" spans="1:11" x14ac:dyDescent="0.15">
      <c r="A18" s="791"/>
      <c r="B18" s="847"/>
      <c r="C18" s="848"/>
      <c r="D18" s="1615"/>
      <c r="E18" s="849"/>
      <c r="F18" s="871"/>
      <c r="G18" s="870" t="s">
        <v>1953</v>
      </c>
      <c r="H18" s="859"/>
      <c r="I18" s="865"/>
      <c r="J18" s="867"/>
      <c r="K18" s="872"/>
    </row>
    <row r="19" spans="1:11" x14ac:dyDescent="0.15">
      <c r="A19" s="791"/>
      <c r="B19" s="847"/>
      <c r="C19" s="848"/>
      <c r="D19" s="1615"/>
      <c r="E19" s="849"/>
      <c r="F19" s="871"/>
      <c r="G19" s="870" t="s">
        <v>1954</v>
      </c>
      <c r="H19" s="859"/>
      <c r="I19" s="865"/>
      <c r="J19" s="867"/>
      <c r="K19" s="872"/>
    </row>
    <row r="20" spans="1:11" x14ac:dyDescent="0.15">
      <c r="A20" s="791"/>
      <c r="B20" s="847"/>
      <c r="C20" s="848"/>
      <c r="D20" s="1615"/>
      <c r="E20" s="849"/>
      <c r="F20" s="873" t="s">
        <v>1955</v>
      </c>
      <c r="G20" s="870"/>
      <c r="H20" s="859"/>
      <c r="I20" s="853"/>
      <c r="J20" s="854"/>
      <c r="K20" s="868"/>
    </row>
    <row r="21" spans="1:11" x14ac:dyDescent="0.15">
      <c r="A21" s="791"/>
      <c r="B21" s="847"/>
      <c r="C21" s="848"/>
      <c r="D21" s="1615"/>
      <c r="E21" s="849"/>
      <c r="F21" s="871"/>
      <c r="G21" s="870" t="s">
        <v>1956</v>
      </c>
      <c r="H21" s="859"/>
      <c r="I21" s="853"/>
      <c r="J21" s="854"/>
      <c r="K21" s="868"/>
    </row>
    <row r="22" spans="1:11" x14ac:dyDescent="0.15">
      <c r="A22" s="791"/>
      <c r="B22" s="847"/>
      <c r="C22" s="848"/>
      <c r="D22" s="1615"/>
      <c r="E22" s="849"/>
      <c r="F22" s="871"/>
      <c r="G22" s="870" t="s">
        <v>1942</v>
      </c>
      <c r="H22" s="859"/>
      <c r="I22" s="865"/>
      <c r="J22" s="867"/>
      <c r="K22" s="872"/>
    </row>
    <row r="23" spans="1:11" x14ac:dyDescent="0.15">
      <c r="A23" s="791"/>
      <c r="B23" s="847"/>
      <c r="C23" s="848"/>
      <c r="D23" s="1615"/>
      <c r="E23" s="849"/>
      <c r="F23" s="871"/>
      <c r="G23" s="863" t="s">
        <v>1957</v>
      </c>
      <c r="H23" s="859" t="s">
        <v>1944</v>
      </c>
      <c r="I23" s="865"/>
      <c r="J23" s="867"/>
      <c r="K23" s="872"/>
    </row>
    <row r="24" spans="1:11" x14ac:dyDescent="0.15">
      <c r="A24" s="791"/>
      <c r="B24" s="847"/>
      <c r="C24" s="848"/>
      <c r="D24" s="1615"/>
      <c r="E24" s="849"/>
      <c r="F24" s="871"/>
      <c r="G24" s="870" t="s">
        <v>1958</v>
      </c>
      <c r="H24" s="859"/>
      <c r="I24" s="865"/>
      <c r="J24" s="867"/>
      <c r="K24" s="872"/>
    </row>
    <row r="25" spans="1:11" x14ac:dyDescent="0.15">
      <c r="A25" s="791"/>
      <c r="B25" s="847"/>
      <c r="C25" s="848"/>
      <c r="D25" s="1615"/>
      <c r="E25" s="849"/>
      <c r="F25" s="871"/>
      <c r="G25" s="858" t="s">
        <v>1946</v>
      </c>
      <c r="H25" s="859"/>
      <c r="I25" s="865"/>
      <c r="J25" s="867"/>
      <c r="K25" s="872"/>
    </row>
    <row r="26" spans="1:11" x14ac:dyDescent="0.15">
      <c r="A26" s="791"/>
      <c r="B26" s="847"/>
      <c r="C26" s="848"/>
      <c r="D26" s="1615"/>
      <c r="E26" s="849"/>
      <c r="F26" s="871"/>
      <c r="G26" s="858" t="s">
        <v>1947</v>
      </c>
      <c r="H26" s="859"/>
      <c r="I26" s="865"/>
      <c r="J26" s="867"/>
      <c r="K26" s="872"/>
    </row>
    <row r="27" spans="1:11" x14ac:dyDescent="0.15">
      <c r="A27" s="791"/>
      <c r="B27" s="847"/>
      <c r="C27" s="848"/>
      <c r="D27" s="1615"/>
      <c r="E27" s="849"/>
      <c r="F27" s="865"/>
      <c r="G27" s="870" t="s">
        <v>1959</v>
      </c>
      <c r="H27" s="859"/>
      <c r="I27" s="859"/>
      <c r="J27" s="867"/>
      <c r="K27" s="862"/>
    </row>
    <row r="28" spans="1:11" x14ac:dyDescent="0.15">
      <c r="A28" s="791"/>
      <c r="B28" s="847"/>
      <c r="C28" s="848"/>
      <c r="D28" s="1615"/>
      <c r="E28" s="849"/>
      <c r="F28" s="871"/>
      <c r="G28" s="863" t="s">
        <v>1957</v>
      </c>
      <c r="H28" s="859" t="s">
        <v>1944</v>
      </c>
      <c r="I28" s="865"/>
      <c r="J28" s="867"/>
      <c r="K28" s="872"/>
    </row>
    <row r="29" spans="1:11" x14ac:dyDescent="0.15">
      <c r="A29" s="791"/>
      <c r="B29" s="847"/>
      <c r="C29" s="848"/>
      <c r="D29" s="1615"/>
      <c r="E29" s="849"/>
      <c r="F29" s="871"/>
      <c r="G29" s="870" t="s">
        <v>1953</v>
      </c>
      <c r="H29" s="859"/>
      <c r="I29" s="865"/>
      <c r="J29" s="867"/>
      <c r="K29" s="872"/>
    </row>
    <row r="30" spans="1:11" x14ac:dyDescent="0.15">
      <c r="A30" s="791"/>
      <c r="B30" s="847"/>
      <c r="C30" s="848"/>
      <c r="D30" s="1615"/>
      <c r="E30" s="849"/>
      <c r="F30" s="871"/>
      <c r="G30" s="870" t="s">
        <v>1954</v>
      </c>
      <c r="H30" s="859"/>
      <c r="I30" s="865"/>
      <c r="J30" s="867"/>
      <c r="K30" s="872"/>
    </row>
    <row r="31" spans="1:11" x14ac:dyDescent="0.15">
      <c r="A31" s="791"/>
      <c r="B31" s="847"/>
      <c r="C31" s="848"/>
      <c r="D31" s="1615"/>
      <c r="E31" s="849"/>
      <c r="F31" s="873" t="s">
        <v>1960</v>
      </c>
      <c r="G31" s="870"/>
      <c r="H31" s="859"/>
      <c r="I31" s="853"/>
      <c r="J31" s="854"/>
      <c r="K31" s="868"/>
    </row>
    <row r="32" spans="1:11" x14ac:dyDescent="0.15">
      <c r="A32" s="791"/>
      <c r="B32" s="847"/>
      <c r="C32" s="848"/>
      <c r="D32" s="1615"/>
      <c r="E32" s="849"/>
      <c r="F32" s="871"/>
      <c r="G32" s="870" t="s">
        <v>1961</v>
      </c>
      <c r="H32" s="859"/>
      <c r="I32" s="865"/>
      <c r="J32" s="867"/>
      <c r="K32" s="872"/>
    </row>
    <row r="33" spans="1:11" x14ac:dyDescent="0.15">
      <c r="A33" s="791"/>
      <c r="B33" s="847"/>
      <c r="C33" s="848"/>
      <c r="D33" s="1615"/>
      <c r="E33" s="849"/>
      <c r="F33" s="871"/>
      <c r="G33" s="870" t="s">
        <v>1962</v>
      </c>
      <c r="H33" s="859"/>
      <c r="I33" s="865"/>
      <c r="J33" s="867"/>
      <c r="K33" s="872"/>
    </row>
    <row r="34" spans="1:11" x14ac:dyDescent="0.15">
      <c r="A34" s="791"/>
      <c r="B34" s="847"/>
      <c r="C34" s="848"/>
      <c r="D34" s="1615"/>
      <c r="E34" s="849"/>
      <c r="F34" s="871"/>
      <c r="G34" s="874" t="s">
        <v>1963</v>
      </c>
      <c r="H34" s="859" t="s">
        <v>1944</v>
      </c>
      <c r="I34" s="865"/>
      <c r="J34" s="867"/>
      <c r="K34" s="872"/>
    </row>
    <row r="35" spans="1:11" x14ac:dyDescent="0.15">
      <c r="A35" s="791"/>
      <c r="B35" s="847"/>
      <c r="C35" s="848"/>
      <c r="D35" s="1615"/>
      <c r="E35" s="849"/>
      <c r="F35" s="871"/>
      <c r="G35" s="874" t="s">
        <v>1964</v>
      </c>
      <c r="H35" s="859" t="s">
        <v>1944</v>
      </c>
      <c r="I35" s="865"/>
      <c r="J35" s="867"/>
      <c r="K35" s="872"/>
    </row>
    <row r="36" spans="1:11" x14ac:dyDescent="0.15">
      <c r="A36" s="791"/>
      <c r="B36" s="847"/>
      <c r="C36" s="848"/>
      <c r="D36" s="1615"/>
      <c r="E36" s="849"/>
      <c r="F36" s="871"/>
      <c r="G36" s="870" t="s">
        <v>1965</v>
      </c>
      <c r="H36" s="859"/>
      <c r="I36" s="865"/>
      <c r="J36" s="867"/>
      <c r="K36" s="872"/>
    </row>
    <row r="37" spans="1:11" x14ac:dyDescent="0.15">
      <c r="A37" s="791"/>
      <c r="B37" s="847"/>
      <c r="C37" s="848"/>
      <c r="D37" s="1615"/>
      <c r="E37" s="849"/>
      <c r="F37" s="871"/>
      <c r="G37" s="870" t="s">
        <v>1966</v>
      </c>
      <c r="H37" s="859"/>
      <c r="I37" s="853"/>
      <c r="J37" s="854"/>
      <c r="K37" s="868"/>
    </row>
    <row r="38" spans="1:11" x14ac:dyDescent="0.15">
      <c r="A38" s="791"/>
      <c r="B38" s="847"/>
      <c r="C38" s="848"/>
      <c r="D38" s="1615"/>
      <c r="E38" s="849"/>
      <c r="F38" s="871" t="s">
        <v>1967</v>
      </c>
      <c r="G38" s="874"/>
      <c r="H38" s="859" t="s">
        <v>1944</v>
      </c>
      <c r="I38" s="865"/>
      <c r="J38" s="867"/>
      <c r="K38" s="872"/>
    </row>
    <row r="39" spans="1:11" x14ac:dyDescent="0.15">
      <c r="A39" s="791"/>
      <c r="B39" s="847"/>
      <c r="C39" s="848"/>
      <c r="D39" s="1615"/>
      <c r="E39" s="849"/>
      <c r="F39" s="871" t="s">
        <v>1967</v>
      </c>
      <c r="G39" s="874"/>
      <c r="H39" s="859" t="s">
        <v>1944</v>
      </c>
      <c r="I39" s="865"/>
      <c r="J39" s="867"/>
      <c r="K39" s="872"/>
    </row>
    <row r="40" spans="1:11" x14ac:dyDescent="0.15">
      <c r="A40" s="791"/>
      <c r="B40" s="847"/>
      <c r="C40" s="848"/>
      <c r="D40" s="1615"/>
      <c r="E40" s="849"/>
      <c r="F40" s="871" t="s">
        <v>1967</v>
      </c>
      <c r="G40" s="874"/>
      <c r="H40" s="859" t="s">
        <v>1944</v>
      </c>
      <c r="I40" s="865"/>
      <c r="J40" s="867"/>
      <c r="K40" s="872"/>
    </row>
    <row r="41" spans="1:11" x14ac:dyDescent="0.15">
      <c r="A41" s="791"/>
      <c r="B41" s="847"/>
      <c r="C41" s="848"/>
      <c r="D41" s="1615"/>
      <c r="E41" s="849"/>
      <c r="F41" s="871"/>
      <c r="G41" s="870" t="s">
        <v>1968</v>
      </c>
      <c r="H41" s="859"/>
      <c r="I41" s="865"/>
      <c r="J41" s="867"/>
      <c r="K41" s="872"/>
    </row>
    <row r="42" spans="1:11" x14ac:dyDescent="0.15">
      <c r="A42" s="791"/>
      <c r="B42" s="847"/>
      <c r="C42" s="848"/>
      <c r="D42" s="1615"/>
      <c r="E42" s="849"/>
      <c r="F42" s="873" t="s">
        <v>1969</v>
      </c>
      <c r="G42" s="870"/>
      <c r="H42" s="859"/>
      <c r="I42" s="853"/>
      <c r="J42" s="854"/>
      <c r="K42" s="868"/>
    </row>
    <row r="43" spans="1:11" x14ac:dyDescent="0.15">
      <c r="A43" s="791"/>
      <c r="B43" s="847"/>
      <c r="C43" s="848"/>
      <c r="D43" s="1615"/>
      <c r="E43" s="849"/>
      <c r="F43" s="871"/>
      <c r="G43" s="870" t="s">
        <v>1970</v>
      </c>
      <c r="H43" s="859"/>
      <c r="I43" s="865"/>
      <c r="J43" s="867"/>
      <c r="K43" s="872"/>
    </row>
    <row r="44" spans="1:11" x14ac:dyDescent="0.15">
      <c r="A44" s="791"/>
      <c r="B44" s="847"/>
      <c r="C44" s="848"/>
      <c r="D44" s="1615"/>
      <c r="E44" s="849"/>
      <c r="F44" s="871"/>
      <c r="G44" s="870" t="s">
        <v>1971</v>
      </c>
      <c r="H44" s="859"/>
      <c r="I44" s="853"/>
      <c r="J44" s="854"/>
      <c r="K44" s="868"/>
    </row>
    <row r="45" spans="1:11" x14ac:dyDescent="0.15">
      <c r="A45" s="791"/>
      <c r="B45" s="847"/>
      <c r="C45" s="848"/>
      <c r="D45" s="1615"/>
      <c r="E45" s="849"/>
      <c r="F45" s="871" t="s">
        <v>1967</v>
      </c>
      <c r="G45" s="874"/>
      <c r="H45" s="859" t="s">
        <v>1944</v>
      </c>
      <c r="I45" s="865"/>
      <c r="J45" s="867"/>
      <c r="K45" s="872"/>
    </row>
    <row r="46" spans="1:11" x14ac:dyDescent="0.15">
      <c r="A46" s="791"/>
      <c r="B46" s="847"/>
      <c r="C46" s="848"/>
      <c r="D46" s="1615"/>
      <c r="E46" s="849"/>
      <c r="F46" s="871" t="s">
        <v>1967</v>
      </c>
      <c r="G46" s="874"/>
      <c r="H46" s="859" t="s">
        <v>1944</v>
      </c>
      <c r="I46" s="865"/>
      <c r="J46" s="867"/>
      <c r="K46" s="872"/>
    </row>
    <row r="47" spans="1:11" x14ac:dyDescent="0.15">
      <c r="A47" s="791"/>
      <c r="B47" s="847"/>
      <c r="C47" s="848"/>
      <c r="D47" s="1615"/>
      <c r="E47" s="849"/>
      <c r="F47" s="871" t="s">
        <v>1967</v>
      </c>
      <c r="G47" s="874"/>
      <c r="H47" s="859" t="s">
        <v>1944</v>
      </c>
      <c r="I47" s="865"/>
      <c r="J47" s="867"/>
      <c r="K47" s="872"/>
    </row>
    <row r="48" spans="1:11" x14ac:dyDescent="0.15">
      <c r="A48" s="791"/>
      <c r="B48" s="847"/>
      <c r="C48" s="848"/>
      <c r="D48" s="1615"/>
      <c r="E48" s="849"/>
      <c r="F48" s="871"/>
      <c r="G48" s="870" t="s">
        <v>1972</v>
      </c>
      <c r="H48" s="859"/>
      <c r="I48" s="865"/>
      <c r="J48" s="867"/>
      <c r="K48" s="872"/>
    </row>
    <row r="49" spans="1:11" x14ac:dyDescent="0.15">
      <c r="A49" s="791"/>
      <c r="B49" s="847"/>
      <c r="C49" s="848"/>
      <c r="D49" s="1615"/>
      <c r="E49" s="849"/>
      <c r="F49" s="871"/>
      <c r="G49" s="870" t="s">
        <v>1973</v>
      </c>
      <c r="H49" s="859"/>
      <c r="I49" s="865"/>
      <c r="J49" s="867"/>
      <c r="K49" s="872"/>
    </row>
    <row r="50" spans="1:11" x14ac:dyDescent="0.15">
      <c r="A50" s="791"/>
      <c r="B50" s="847"/>
      <c r="C50" s="848"/>
      <c r="D50" s="1615"/>
      <c r="E50" s="849"/>
      <c r="F50" s="871" t="s">
        <v>1967</v>
      </c>
      <c r="G50" s="874"/>
      <c r="H50" s="859" t="s">
        <v>1944</v>
      </c>
      <c r="I50" s="865"/>
      <c r="J50" s="867"/>
      <c r="K50" s="872"/>
    </row>
    <row r="51" spans="1:11" x14ac:dyDescent="0.15">
      <c r="A51" s="791"/>
      <c r="B51" s="847"/>
      <c r="C51" s="848"/>
      <c r="D51" s="1615"/>
      <c r="E51" s="849"/>
      <c r="F51" s="871"/>
      <c r="G51" s="870" t="s">
        <v>1974</v>
      </c>
      <c r="H51" s="859"/>
      <c r="I51" s="865"/>
      <c r="J51" s="867"/>
      <c r="K51" s="872"/>
    </row>
    <row r="52" spans="1:11" x14ac:dyDescent="0.15">
      <c r="A52" s="791"/>
      <c r="B52" s="847"/>
      <c r="C52" s="848"/>
      <c r="D52" s="1615"/>
      <c r="E52" s="849"/>
      <c r="F52" s="871"/>
      <c r="G52" s="870" t="s">
        <v>1975</v>
      </c>
      <c r="H52" s="859"/>
      <c r="I52" s="865"/>
      <c r="J52" s="867"/>
      <c r="K52" s="872"/>
    </row>
    <row r="53" spans="1:11" x14ac:dyDescent="0.15">
      <c r="A53" s="791"/>
      <c r="B53" s="847"/>
      <c r="C53" s="848"/>
      <c r="D53" s="1615"/>
      <c r="E53" s="849"/>
      <c r="F53" s="871"/>
      <c r="G53" s="870" t="s">
        <v>1976</v>
      </c>
      <c r="H53" s="859"/>
      <c r="I53" s="865"/>
      <c r="J53" s="867"/>
      <c r="K53" s="872"/>
    </row>
    <row r="54" spans="1:11" x14ac:dyDescent="0.15">
      <c r="A54" s="791"/>
      <c r="B54" s="847"/>
      <c r="C54" s="848"/>
      <c r="D54" s="1615"/>
      <c r="E54" s="849"/>
      <c r="F54" s="871" t="s">
        <v>1967</v>
      </c>
      <c r="G54" s="874"/>
      <c r="H54" s="859" t="s">
        <v>1944</v>
      </c>
      <c r="I54" s="865"/>
      <c r="J54" s="867"/>
      <c r="K54" s="872"/>
    </row>
    <row r="55" spans="1:11" x14ac:dyDescent="0.15">
      <c r="A55" s="791"/>
      <c r="B55" s="847"/>
      <c r="C55" s="848"/>
      <c r="D55" s="1615"/>
      <c r="E55" s="849"/>
      <c r="F55" s="871" t="s">
        <v>1967</v>
      </c>
      <c r="G55" s="874"/>
      <c r="H55" s="859" t="s">
        <v>1944</v>
      </c>
      <c r="I55" s="865"/>
      <c r="J55" s="867"/>
      <c r="K55" s="872"/>
    </row>
    <row r="56" spans="1:11" ht="14.25" thickBot="1" x14ac:dyDescent="0.2">
      <c r="A56" s="791"/>
      <c r="B56" s="875"/>
      <c r="C56" s="876"/>
      <c r="D56" s="877"/>
      <c r="E56" s="878"/>
      <c r="F56" s="879"/>
      <c r="G56" s="880"/>
      <c r="H56" s="881"/>
      <c r="I56" s="882"/>
      <c r="J56" s="883"/>
      <c r="K56" s="884"/>
    </row>
  </sheetData>
  <mergeCells count="4">
    <mergeCell ref="B2:E3"/>
    <mergeCell ref="G2:G3"/>
    <mergeCell ref="I2:K2"/>
    <mergeCell ref="D4:D55"/>
  </mergeCells>
  <phoneticPr fontId="4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58"/>
  <sheetViews>
    <sheetView showGridLines="0" topLeftCell="A2" zoomScaleSheetLayoutView="90" workbookViewId="0">
      <selection activeCell="E162" sqref="E162"/>
    </sheetView>
  </sheetViews>
  <sheetFormatPr defaultColWidth="9" defaultRowHeight="13.5" x14ac:dyDescent="0.15"/>
  <cols>
    <col min="1" max="16384" width="9" style="6"/>
  </cols>
  <sheetData>
    <row r="1" spans="1:9" x14ac:dyDescent="0.15">
      <c r="A1" s="2"/>
      <c r="B1" s="5"/>
      <c r="C1" s="5"/>
      <c r="D1" s="5"/>
      <c r="E1" s="5"/>
      <c r="F1" s="5"/>
      <c r="G1" s="5"/>
      <c r="H1" s="5"/>
    </row>
    <row r="2" spans="1:9" x14ac:dyDescent="0.15">
      <c r="A2" s="2"/>
      <c r="B2" s="5"/>
      <c r="C2" s="5"/>
      <c r="D2" s="5"/>
      <c r="E2" s="5"/>
      <c r="F2" s="5"/>
      <c r="G2" s="5"/>
      <c r="H2" s="5"/>
    </row>
    <row r="3" spans="1:9" x14ac:dyDescent="0.15">
      <c r="A3" s="2"/>
      <c r="B3" s="5"/>
      <c r="C3" s="5"/>
      <c r="D3" s="1617"/>
      <c r="E3" s="1617"/>
      <c r="F3" s="5"/>
      <c r="G3" s="5"/>
      <c r="H3" s="5"/>
    </row>
    <row r="4" spans="1:9" x14ac:dyDescent="0.15">
      <c r="A4" s="2"/>
      <c r="B4" s="5"/>
      <c r="C4" s="5"/>
      <c r="D4" s="1617"/>
      <c r="E4" s="1617"/>
      <c r="F4" s="5"/>
      <c r="G4" s="5"/>
      <c r="H4" s="5"/>
    </row>
    <row r="5" spans="1:9" x14ac:dyDescent="0.15">
      <c r="A5" s="2"/>
      <c r="B5" s="5"/>
      <c r="C5" s="5"/>
      <c r="D5" s="5"/>
      <c r="E5" s="5"/>
      <c r="F5" s="5"/>
      <c r="G5" s="5"/>
      <c r="H5" s="5"/>
    </row>
    <row r="6" spans="1:9" x14ac:dyDescent="0.15">
      <c r="A6" s="2"/>
      <c r="B6" s="5"/>
      <c r="C6" s="5"/>
      <c r="D6" s="5"/>
      <c r="E6" s="5"/>
      <c r="F6" s="5"/>
      <c r="G6" s="5"/>
      <c r="H6" s="5"/>
    </row>
    <row r="7" spans="1:9" x14ac:dyDescent="0.15">
      <c r="A7" s="2"/>
      <c r="B7" s="5"/>
      <c r="C7" s="5"/>
      <c r="D7" s="5"/>
      <c r="E7" s="5"/>
      <c r="F7" s="5"/>
      <c r="G7" s="5"/>
      <c r="H7" s="5"/>
    </row>
    <row r="8" spans="1:9" x14ac:dyDescent="0.15">
      <c r="A8" s="2"/>
      <c r="B8" s="5"/>
      <c r="C8" s="5"/>
      <c r="D8" s="5"/>
      <c r="E8" s="5"/>
      <c r="F8" s="5"/>
      <c r="G8" s="5"/>
      <c r="H8" s="5"/>
    </row>
    <row r="9" spans="1:9" ht="18.75" x14ac:dyDescent="0.15">
      <c r="A9" s="1620" t="s">
        <v>4</v>
      </c>
      <c r="B9" s="1620"/>
      <c r="C9" s="1620"/>
      <c r="D9" s="1620"/>
      <c r="E9" s="1620"/>
      <c r="F9" s="1620"/>
      <c r="G9" s="1620"/>
      <c r="H9" s="1620"/>
      <c r="I9" s="1620"/>
    </row>
    <row r="10" spans="1:9" x14ac:dyDescent="0.15">
      <c r="A10" s="3"/>
      <c r="B10" s="5"/>
      <c r="C10" s="5"/>
      <c r="D10" s="5"/>
      <c r="E10" s="5"/>
      <c r="F10" s="5"/>
      <c r="G10" s="5"/>
      <c r="H10" s="5"/>
    </row>
    <row r="11" spans="1:9" ht="17.25" x14ac:dyDescent="0.15">
      <c r="A11" s="1621" t="s">
        <v>10</v>
      </c>
      <c r="B11" s="1621"/>
      <c r="C11" s="1621"/>
      <c r="D11" s="1621"/>
      <c r="E11" s="1621"/>
      <c r="F11" s="1621"/>
      <c r="G11" s="1621"/>
      <c r="H11" s="1621"/>
      <c r="I11" s="1621"/>
    </row>
    <row r="12" spans="1:9" x14ac:dyDescent="0.15">
      <c r="A12" s="3"/>
      <c r="B12" s="5"/>
      <c r="C12" s="5"/>
      <c r="D12" s="5"/>
      <c r="E12" s="5"/>
      <c r="F12" s="5"/>
      <c r="G12" s="5"/>
      <c r="H12" s="5"/>
    </row>
    <row r="13" spans="1:9" x14ac:dyDescent="0.15">
      <c r="A13" s="1622"/>
      <c r="B13" s="1622"/>
      <c r="C13" s="1622"/>
      <c r="D13" s="1622"/>
      <c r="E13" s="1622"/>
      <c r="F13" s="1622"/>
      <c r="G13" s="1622"/>
      <c r="H13" s="1622"/>
    </row>
    <row r="14" spans="1:9" x14ac:dyDescent="0.15">
      <c r="A14" s="3"/>
      <c r="B14" s="5"/>
      <c r="C14" s="5"/>
      <c r="D14" s="5"/>
      <c r="E14" s="5"/>
      <c r="F14" s="5"/>
      <c r="G14" s="5"/>
      <c r="H14" s="5"/>
    </row>
    <row r="15" spans="1:9" x14ac:dyDescent="0.15">
      <c r="A15" s="3"/>
      <c r="B15" s="5"/>
      <c r="C15" s="5"/>
      <c r="D15" s="5"/>
      <c r="E15" s="5"/>
      <c r="F15" s="5"/>
      <c r="G15" s="5"/>
      <c r="H15" s="5"/>
    </row>
    <row r="16" spans="1:9" x14ac:dyDescent="0.15">
      <c r="A16" s="4"/>
      <c r="B16" s="4"/>
      <c r="C16" s="5"/>
      <c r="D16" s="5"/>
      <c r="E16" s="5"/>
      <c r="F16" s="5"/>
      <c r="G16" s="5"/>
      <c r="H16" s="5"/>
    </row>
    <row r="17" spans="1:8" x14ac:dyDescent="0.15">
      <c r="A17" s="3"/>
      <c r="B17" s="5"/>
      <c r="C17" s="5"/>
      <c r="D17" s="5"/>
      <c r="E17" s="5"/>
      <c r="F17" s="5"/>
      <c r="G17" s="5"/>
      <c r="H17" s="5"/>
    </row>
    <row r="18" spans="1:8" ht="14.25" x14ac:dyDescent="0.15">
      <c r="A18" s="1619" t="s">
        <v>6</v>
      </c>
      <c r="B18" s="1619"/>
      <c r="C18" s="9"/>
      <c r="D18" s="9"/>
      <c r="E18" s="9"/>
      <c r="F18" s="9"/>
      <c r="G18" s="9"/>
      <c r="H18" s="9"/>
    </row>
    <row r="19" spans="1:8" ht="14.25" x14ac:dyDescent="0.15">
      <c r="A19" s="1200"/>
      <c r="B19" s="1200"/>
      <c r="C19" s="10"/>
      <c r="D19" s="10"/>
      <c r="E19" s="10"/>
      <c r="F19" s="10"/>
      <c r="G19" s="10"/>
      <c r="H19" s="10"/>
    </row>
    <row r="20" spans="1:8" ht="14.25" x14ac:dyDescent="0.15">
      <c r="A20" s="1200"/>
      <c r="B20" s="1200"/>
      <c r="C20" s="10"/>
      <c r="D20" s="10"/>
      <c r="E20" s="10"/>
      <c r="F20" s="10"/>
      <c r="G20" s="10"/>
      <c r="H20" s="10"/>
    </row>
    <row r="21" spans="1:8" ht="14.25" x14ac:dyDescent="0.15">
      <c r="A21" s="1200"/>
      <c r="B21" s="1200"/>
      <c r="C21" s="10"/>
      <c r="D21" s="10"/>
      <c r="E21" s="10"/>
      <c r="F21" s="10"/>
      <c r="G21" s="10"/>
      <c r="H21" s="10"/>
    </row>
    <row r="22" spans="1:8" ht="14.25" customHeight="1" x14ac:dyDescent="0.15">
      <c r="A22" s="1619" t="s">
        <v>18</v>
      </c>
      <c r="B22" s="1619"/>
      <c r="C22" s="9"/>
      <c r="D22" s="9"/>
      <c r="E22" s="9"/>
      <c r="F22" s="9"/>
      <c r="G22" s="9"/>
      <c r="H22" s="9"/>
    </row>
    <row r="23" spans="1:8" ht="14.25" customHeight="1" x14ac:dyDescent="0.15">
      <c r="A23" s="1200"/>
      <c r="B23" s="1200"/>
      <c r="C23" s="10"/>
      <c r="D23" s="10"/>
      <c r="E23" s="10"/>
      <c r="F23" s="10"/>
      <c r="G23" s="10"/>
      <c r="H23" s="10"/>
    </row>
    <row r="24" spans="1:8" x14ac:dyDescent="0.15">
      <c r="A24" s="3"/>
      <c r="B24" s="5"/>
      <c r="C24" s="5"/>
      <c r="D24" s="5"/>
      <c r="E24" s="5"/>
      <c r="F24" s="5"/>
      <c r="G24" s="5"/>
      <c r="H24" s="5"/>
    </row>
    <row r="25" spans="1:8" x14ac:dyDescent="0.15">
      <c r="A25" s="3"/>
      <c r="B25" s="5"/>
      <c r="C25" s="5"/>
      <c r="D25" s="5"/>
      <c r="E25" s="5"/>
      <c r="F25" s="5"/>
      <c r="G25" s="5"/>
      <c r="H25" s="5"/>
    </row>
    <row r="26" spans="1:8" ht="14.25" x14ac:dyDescent="0.15">
      <c r="A26" s="1619" t="s">
        <v>20</v>
      </c>
      <c r="B26" s="1619"/>
      <c r="C26" s="9"/>
      <c r="D26" s="9"/>
      <c r="E26" s="9"/>
      <c r="F26" s="9"/>
      <c r="G26" s="9"/>
      <c r="H26" s="9"/>
    </row>
    <row r="27" spans="1:8" ht="14.25" x14ac:dyDescent="0.15">
      <c r="A27" s="7"/>
      <c r="B27" s="7"/>
      <c r="C27" s="5"/>
      <c r="D27" s="5"/>
      <c r="E27" s="5"/>
      <c r="F27" s="5"/>
      <c r="G27" s="5"/>
      <c r="H27" s="5"/>
    </row>
    <row r="28" spans="1:8" x14ac:dyDescent="0.15">
      <c r="A28" s="3"/>
      <c r="B28" s="5"/>
      <c r="C28" s="5"/>
      <c r="D28" s="5"/>
      <c r="E28" s="5"/>
      <c r="F28" s="5"/>
      <c r="G28" s="5"/>
      <c r="H28" s="5"/>
    </row>
    <row r="29" spans="1:8" x14ac:dyDescent="0.15">
      <c r="A29" s="3"/>
      <c r="B29" s="5"/>
      <c r="C29" s="5"/>
      <c r="D29" s="5"/>
      <c r="E29" s="5"/>
      <c r="F29" s="5"/>
      <c r="G29" s="5"/>
      <c r="H29" s="5"/>
    </row>
    <row r="30" spans="1:8" x14ac:dyDescent="0.15">
      <c r="A30" s="3"/>
      <c r="B30" s="5"/>
      <c r="C30" s="5"/>
      <c r="D30" s="5"/>
      <c r="E30" s="5"/>
      <c r="F30" s="5"/>
      <c r="G30" s="5"/>
      <c r="H30" s="5"/>
    </row>
    <row r="31" spans="1:8" ht="14.25" x14ac:dyDescent="0.15">
      <c r="A31" s="1619" t="s">
        <v>29</v>
      </c>
      <c r="B31" s="1619"/>
      <c r="C31" s="5"/>
      <c r="D31" s="5"/>
      <c r="E31" s="5"/>
      <c r="F31" s="5"/>
      <c r="G31" s="5"/>
      <c r="H31" s="5"/>
    </row>
    <row r="32" spans="1:8" x14ac:dyDescent="0.15">
      <c r="A32" s="3"/>
      <c r="B32" s="5"/>
      <c r="C32" s="5"/>
      <c r="D32" s="11"/>
      <c r="E32" s="5"/>
      <c r="F32" s="5"/>
      <c r="G32" s="5"/>
      <c r="H32" s="5"/>
    </row>
    <row r="33" spans="1:8" x14ac:dyDescent="0.15">
      <c r="A33" s="3"/>
      <c r="B33" s="5"/>
      <c r="C33" s="5"/>
      <c r="D33" s="5"/>
      <c r="E33" s="5"/>
      <c r="F33" s="5"/>
      <c r="G33" s="5"/>
      <c r="H33" s="5"/>
    </row>
    <row r="34" spans="1:8" x14ac:dyDescent="0.15">
      <c r="A34" s="3"/>
      <c r="B34" s="1618" t="s">
        <v>12</v>
      </c>
      <c r="C34" s="1618"/>
      <c r="D34" s="1618"/>
      <c r="E34" s="1616"/>
      <c r="F34" s="1616"/>
      <c r="G34" s="1616"/>
      <c r="H34" s="1616"/>
    </row>
    <row r="35" spans="1:8" x14ac:dyDescent="0.15">
      <c r="A35" s="3"/>
      <c r="B35" s="5"/>
      <c r="C35" s="5"/>
      <c r="D35" s="5"/>
      <c r="E35" s="5"/>
      <c r="F35" s="5"/>
      <c r="G35" s="5"/>
      <c r="H35" s="5"/>
    </row>
    <row r="36" spans="1:8" x14ac:dyDescent="0.15">
      <c r="A36" s="3"/>
      <c r="B36" s="5"/>
      <c r="C36" s="5"/>
      <c r="D36" s="5"/>
      <c r="E36" s="5"/>
      <c r="F36" s="5"/>
      <c r="G36" s="5"/>
      <c r="H36" s="5"/>
    </row>
    <row r="37" spans="1:8" x14ac:dyDescent="0.15">
      <c r="A37" s="3"/>
      <c r="B37" s="5"/>
      <c r="C37" s="5"/>
      <c r="D37" s="5"/>
      <c r="E37" s="5"/>
      <c r="F37" s="5"/>
      <c r="G37" s="5"/>
      <c r="H37" s="5"/>
    </row>
    <row r="38" spans="1:8" x14ac:dyDescent="0.15">
      <c r="A38" s="5"/>
      <c r="B38" s="1618" t="s">
        <v>3</v>
      </c>
      <c r="C38" s="1618"/>
      <c r="D38" s="1618"/>
      <c r="E38" s="1616"/>
      <c r="F38" s="1616"/>
      <c r="G38" s="1616"/>
      <c r="H38" s="1616"/>
    </row>
    <row r="39" spans="1:8" x14ac:dyDescent="0.15">
      <c r="A39" s="3"/>
      <c r="B39" s="5"/>
      <c r="C39" s="5"/>
      <c r="D39" s="5"/>
      <c r="E39" s="5"/>
      <c r="F39" s="5"/>
      <c r="G39" s="5"/>
      <c r="H39" s="5"/>
    </row>
    <row r="40" spans="1:8" x14ac:dyDescent="0.15">
      <c r="A40" s="3"/>
      <c r="B40" s="5"/>
      <c r="C40" s="5"/>
      <c r="D40" s="5"/>
      <c r="E40" s="5"/>
      <c r="F40" s="5"/>
      <c r="G40" s="5"/>
      <c r="H40" s="5"/>
    </row>
    <row r="41" spans="1:8" x14ac:dyDescent="0.15">
      <c r="A41" s="3"/>
      <c r="B41" s="5"/>
      <c r="C41" s="5"/>
      <c r="D41" s="5"/>
      <c r="E41" s="5"/>
      <c r="F41" s="5"/>
      <c r="G41" s="5"/>
      <c r="H41" s="5"/>
    </row>
    <row r="42" spans="1:8" x14ac:dyDescent="0.15">
      <c r="A42" s="5"/>
      <c r="B42" s="1618" t="s">
        <v>36</v>
      </c>
      <c r="C42" s="1618"/>
      <c r="D42" s="1618"/>
      <c r="E42" s="1616"/>
      <c r="F42" s="1616"/>
      <c r="G42" s="1616"/>
      <c r="H42" s="1616"/>
    </row>
    <row r="43" spans="1:8" x14ac:dyDescent="0.15">
      <c r="A43" s="3"/>
      <c r="B43" s="5"/>
      <c r="C43" s="5"/>
      <c r="D43" s="5"/>
      <c r="E43" s="5"/>
      <c r="F43" s="5"/>
      <c r="G43" s="5"/>
      <c r="H43" s="5"/>
    </row>
    <row r="44" spans="1:8" x14ac:dyDescent="0.15">
      <c r="A44" s="3"/>
      <c r="B44" s="5"/>
      <c r="C44" s="5"/>
      <c r="D44" s="5"/>
      <c r="E44" s="5"/>
      <c r="F44" s="5"/>
      <c r="G44" s="5"/>
      <c r="H44" s="5"/>
    </row>
    <row r="45" spans="1:8" x14ac:dyDescent="0.15">
      <c r="A45" s="3"/>
      <c r="B45" s="5"/>
      <c r="C45" s="5"/>
      <c r="D45" s="5"/>
      <c r="E45" s="5"/>
      <c r="F45" s="5"/>
      <c r="G45" s="5"/>
      <c r="H45" s="5"/>
    </row>
    <row r="46" spans="1:8" x14ac:dyDescent="0.15">
      <c r="A46" s="3"/>
      <c r="B46" s="5"/>
      <c r="C46" s="5"/>
      <c r="D46" s="5"/>
      <c r="E46" s="1616"/>
      <c r="F46" s="1616"/>
      <c r="G46" s="1616"/>
      <c r="H46" s="1616"/>
    </row>
    <row r="47" spans="1:8" x14ac:dyDescent="0.15">
      <c r="A47" s="3"/>
      <c r="B47" s="5"/>
      <c r="C47" s="5"/>
      <c r="D47" s="5"/>
      <c r="E47" s="5"/>
      <c r="F47" s="5"/>
      <c r="G47" s="5"/>
      <c r="H47" s="5"/>
    </row>
    <row r="48" spans="1:8" x14ac:dyDescent="0.15">
      <c r="A48" s="3"/>
      <c r="B48" s="5"/>
      <c r="C48" s="5"/>
      <c r="D48" s="5"/>
      <c r="E48" s="5"/>
      <c r="F48" s="5"/>
      <c r="G48" s="5"/>
      <c r="H48" s="5"/>
    </row>
    <row r="49" spans="1:8" x14ac:dyDescent="0.15">
      <c r="A49" s="3"/>
      <c r="B49" s="5"/>
      <c r="C49" s="5"/>
      <c r="D49" s="5"/>
      <c r="E49" s="5"/>
      <c r="F49" s="5"/>
      <c r="G49" s="5"/>
      <c r="H49" s="5"/>
    </row>
    <row r="50" spans="1:8" x14ac:dyDescent="0.15">
      <c r="A50" s="3"/>
      <c r="B50" s="5"/>
      <c r="C50" s="5"/>
      <c r="D50" s="5"/>
      <c r="E50" s="1616"/>
      <c r="F50" s="1616"/>
      <c r="G50" s="1616"/>
      <c r="H50" s="1616"/>
    </row>
    <row r="51" spans="1:8" x14ac:dyDescent="0.15">
      <c r="A51" s="3"/>
      <c r="B51" s="5"/>
      <c r="C51" s="5"/>
      <c r="D51" s="5"/>
      <c r="E51" s="5"/>
      <c r="F51" s="5"/>
      <c r="G51" s="5"/>
      <c r="H51" s="5"/>
    </row>
    <row r="52" spans="1:8" x14ac:dyDescent="0.15">
      <c r="A52" s="3"/>
      <c r="B52" s="5"/>
      <c r="C52" s="5"/>
      <c r="D52" s="5"/>
      <c r="E52" s="5"/>
      <c r="F52" s="5"/>
      <c r="G52" s="5"/>
      <c r="H52" s="5"/>
    </row>
    <row r="53" spans="1:8" ht="14.25" x14ac:dyDescent="0.15">
      <c r="A53" s="8"/>
      <c r="B53" s="8"/>
      <c r="C53" s="8"/>
      <c r="D53" s="8"/>
      <c r="E53" s="5"/>
      <c r="F53" s="5"/>
      <c r="G53" s="5"/>
      <c r="H53" s="5"/>
    </row>
    <row r="54" spans="1:8" x14ac:dyDescent="0.15">
      <c r="A54" s="3"/>
      <c r="B54" s="5"/>
      <c r="C54" s="5"/>
      <c r="D54" s="5"/>
      <c r="E54" s="1616"/>
      <c r="F54" s="1616"/>
      <c r="G54" s="1616"/>
      <c r="H54" s="1616"/>
    </row>
    <row r="55" spans="1:8" ht="14.25" x14ac:dyDescent="0.15">
      <c r="A55" s="8"/>
      <c r="B55" s="8"/>
      <c r="C55" s="8"/>
      <c r="D55" s="8"/>
      <c r="E55" s="5"/>
      <c r="F55" s="5"/>
      <c r="G55" s="5"/>
      <c r="H55" s="5"/>
    </row>
    <row r="56" spans="1:8" x14ac:dyDescent="0.15">
      <c r="A56" s="3"/>
      <c r="B56" s="5"/>
      <c r="C56" s="5"/>
      <c r="D56" s="5"/>
      <c r="E56" s="5"/>
      <c r="F56" s="5"/>
      <c r="G56" s="5"/>
      <c r="H56" s="5"/>
    </row>
    <row r="57" spans="1:8" x14ac:dyDescent="0.15">
      <c r="E57" s="5"/>
      <c r="F57" s="5"/>
      <c r="G57" s="5"/>
      <c r="H57" s="5"/>
    </row>
    <row r="58" spans="1:8" x14ac:dyDescent="0.15">
      <c r="E58" s="1616"/>
      <c r="F58" s="1616"/>
      <c r="G58" s="1616"/>
      <c r="H58" s="1616"/>
    </row>
  </sheetData>
  <mergeCells count="18">
    <mergeCell ref="A18:B18"/>
    <mergeCell ref="A22:B22"/>
    <mergeCell ref="E58:H58"/>
    <mergeCell ref="E54:H54"/>
    <mergeCell ref="D3:E4"/>
    <mergeCell ref="B42:D42"/>
    <mergeCell ref="E42:H42"/>
    <mergeCell ref="E46:H46"/>
    <mergeCell ref="E50:H50"/>
    <mergeCell ref="A26:B26"/>
    <mergeCell ref="A31:B31"/>
    <mergeCell ref="B34:D34"/>
    <mergeCell ref="E34:H34"/>
    <mergeCell ref="B38:D38"/>
    <mergeCell ref="E38:H38"/>
    <mergeCell ref="A9:I9"/>
    <mergeCell ref="A11:I11"/>
    <mergeCell ref="A13:H13"/>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R484"/>
  <sheetViews>
    <sheetView showGridLines="0" view="pageBreakPreview" topLeftCell="A277" zoomScale="130" zoomScaleNormal="75" zoomScaleSheetLayoutView="130" workbookViewId="0">
      <selection activeCell="E162" sqref="E162"/>
    </sheetView>
  </sheetViews>
  <sheetFormatPr defaultColWidth="9" defaultRowHeight="15.95" customHeight="1" x14ac:dyDescent="0.15"/>
  <cols>
    <col min="1" max="2" width="0.625" style="12" customWidth="1"/>
    <col min="3" max="3" width="1.25" style="12" customWidth="1"/>
    <col min="4" max="4" width="11.125" style="12" customWidth="1"/>
    <col min="5" max="5" width="0.625" style="12" customWidth="1"/>
    <col min="6" max="6" width="1.75" style="12" customWidth="1"/>
    <col min="7" max="7" width="64.25" style="13" customWidth="1"/>
    <col min="8" max="8" width="1.375" style="12" customWidth="1"/>
    <col min="9" max="11" width="2.125" style="14" customWidth="1"/>
    <col min="12" max="12" width="2.125" style="12" customWidth="1"/>
    <col min="13" max="13" width="3.375" style="12" customWidth="1"/>
    <col min="14" max="14" width="1.875" style="12" customWidth="1"/>
    <col min="15" max="15" width="7.625" style="658" customWidth="1"/>
    <col min="16" max="16" width="1.875" style="12" customWidth="1"/>
    <col min="17" max="18" width="6.375" style="15" customWidth="1"/>
    <col min="19" max="16384" width="9" style="15"/>
  </cols>
  <sheetData>
    <row r="1" spans="1:16" ht="15.95" customHeight="1" x14ac:dyDescent="0.15">
      <c r="B1" s="22"/>
      <c r="C1" s="60" t="s">
        <v>45</v>
      </c>
      <c r="D1" s="56"/>
      <c r="E1" s="56"/>
      <c r="F1" s="56"/>
      <c r="G1" s="56"/>
      <c r="H1" s="56"/>
      <c r="I1" s="243"/>
      <c r="J1" s="243"/>
      <c r="K1" s="329"/>
    </row>
    <row r="2" spans="1:16" ht="15.95" customHeight="1" x14ac:dyDescent="0.15">
      <c r="B2" s="23"/>
      <c r="C2" s="23"/>
      <c r="D2" s="96" t="s">
        <v>1985</v>
      </c>
      <c r="E2" s="1203"/>
      <c r="F2" s="1203"/>
      <c r="G2" s="1203"/>
      <c r="H2" s="1203"/>
      <c r="I2" s="244"/>
      <c r="J2" s="244"/>
      <c r="K2" s="330"/>
    </row>
    <row r="3" spans="1:16" ht="15.95" customHeight="1" x14ac:dyDescent="0.15">
      <c r="A3" s="1202"/>
      <c r="B3" s="1500" t="s">
        <v>52</v>
      </c>
      <c r="C3" s="1501"/>
      <c r="D3" s="1501"/>
      <c r="E3" s="1502"/>
      <c r="F3" s="1189"/>
      <c r="G3" s="1506" t="s">
        <v>55</v>
      </c>
      <c r="H3" s="225"/>
      <c r="I3" s="1508" t="s">
        <v>28</v>
      </c>
      <c r="J3" s="1509"/>
      <c r="K3" s="1510"/>
      <c r="L3" s="68"/>
      <c r="M3" s="349"/>
      <c r="N3" s="15"/>
      <c r="O3" s="354"/>
      <c r="P3" s="15"/>
    </row>
    <row r="4" spans="1:16" ht="15.95" customHeight="1" x14ac:dyDescent="0.15">
      <c r="A4" s="1202"/>
      <c r="B4" s="1503"/>
      <c r="C4" s="1504"/>
      <c r="D4" s="1504"/>
      <c r="E4" s="1505"/>
      <c r="F4" s="1190"/>
      <c r="G4" s="1507"/>
      <c r="H4" s="226"/>
      <c r="I4" s="238" t="s">
        <v>60</v>
      </c>
      <c r="J4" s="238" t="s">
        <v>62</v>
      </c>
      <c r="K4" s="327" t="s">
        <v>71</v>
      </c>
      <c r="L4" s="68"/>
      <c r="M4" s="349"/>
      <c r="N4" s="15"/>
      <c r="O4" s="354"/>
      <c r="P4" s="15"/>
    </row>
    <row r="5" spans="1:16" ht="24" customHeight="1" x14ac:dyDescent="0.15">
      <c r="B5" s="24"/>
      <c r="C5" s="61"/>
      <c r="D5" s="1207" t="s">
        <v>139</v>
      </c>
      <c r="E5" s="108"/>
      <c r="F5" s="1207"/>
      <c r="G5" s="169" t="s">
        <v>143</v>
      </c>
      <c r="H5" s="108"/>
      <c r="I5" s="245"/>
      <c r="J5" s="806"/>
      <c r="K5" s="328"/>
    </row>
    <row r="6" spans="1:16" ht="24" customHeight="1" x14ac:dyDescent="0.15">
      <c r="B6" s="25"/>
      <c r="C6" s="62"/>
      <c r="D6" s="70" t="s">
        <v>153</v>
      </c>
      <c r="E6" s="109"/>
      <c r="F6" s="70"/>
      <c r="G6" s="170" t="s">
        <v>123</v>
      </c>
      <c r="H6" s="109"/>
      <c r="I6" s="246"/>
      <c r="J6" s="289"/>
      <c r="K6" s="328"/>
    </row>
    <row r="7" spans="1:16" ht="24" customHeight="1" x14ac:dyDescent="0.15">
      <c r="B7" s="25"/>
      <c r="C7" s="62"/>
      <c r="D7" s="70" t="s">
        <v>75</v>
      </c>
      <c r="E7" s="109"/>
      <c r="F7" s="70"/>
      <c r="G7" s="170" t="s">
        <v>86</v>
      </c>
      <c r="H7" s="109"/>
      <c r="I7" s="246"/>
      <c r="J7" s="289"/>
      <c r="K7" s="328"/>
    </row>
    <row r="8" spans="1:16" ht="24" customHeight="1" x14ac:dyDescent="0.15">
      <c r="B8" s="25"/>
      <c r="C8" s="62"/>
      <c r="D8" s="97" t="s">
        <v>155</v>
      </c>
      <c r="E8" s="109"/>
      <c r="F8" s="70"/>
      <c r="G8" s="170" t="s">
        <v>82</v>
      </c>
      <c r="H8" s="109"/>
      <c r="I8" s="246"/>
      <c r="J8" s="289"/>
      <c r="K8" s="328"/>
    </row>
    <row r="9" spans="1:16" ht="24" customHeight="1" thickBot="1" x14ac:dyDescent="0.2">
      <c r="B9" s="26"/>
      <c r="C9" s="23"/>
      <c r="D9" s="1192" t="s">
        <v>157</v>
      </c>
      <c r="E9" s="110"/>
      <c r="F9" s="1203"/>
      <c r="G9" s="171" t="s">
        <v>158</v>
      </c>
      <c r="H9" s="110"/>
      <c r="I9" s="247"/>
      <c r="J9" s="807"/>
      <c r="K9" s="331"/>
    </row>
    <row r="10" spans="1:16" ht="15.95" customHeight="1" x14ac:dyDescent="0.15">
      <c r="C10" s="60" t="s">
        <v>202</v>
      </c>
      <c r="D10" s="15"/>
    </row>
    <row r="11" spans="1:16" s="1227" customFormat="1" ht="15.95" customHeight="1" x14ac:dyDescent="0.15">
      <c r="B11" s="20"/>
      <c r="C11" s="20"/>
      <c r="D11" s="20" t="s">
        <v>209</v>
      </c>
      <c r="I11" s="253"/>
      <c r="J11" s="253"/>
      <c r="K11" s="253"/>
      <c r="O11" s="20"/>
    </row>
    <row r="12" spans="1:16" ht="15.95" customHeight="1" x14ac:dyDescent="0.15">
      <c r="A12" s="1202"/>
      <c r="B12" s="1500" t="s">
        <v>52</v>
      </c>
      <c r="C12" s="1501"/>
      <c r="D12" s="1501"/>
      <c r="E12" s="1502"/>
      <c r="F12" s="1189"/>
      <c r="G12" s="1506" t="s">
        <v>55</v>
      </c>
      <c r="H12" s="225"/>
      <c r="I12" s="1648" t="s">
        <v>28</v>
      </c>
      <c r="J12" s="1649"/>
      <c r="K12" s="1650"/>
      <c r="L12" s="68"/>
      <c r="M12" s="349"/>
      <c r="N12" s="15"/>
      <c r="O12" s="354"/>
      <c r="P12" s="15"/>
    </row>
    <row r="13" spans="1:16" ht="15.95" customHeight="1" x14ac:dyDescent="0.15">
      <c r="A13" s="1202"/>
      <c r="B13" s="1503"/>
      <c r="C13" s="1504"/>
      <c r="D13" s="1504"/>
      <c r="E13" s="1505"/>
      <c r="F13" s="1190"/>
      <c r="G13" s="1507"/>
      <c r="H13" s="226"/>
      <c r="I13" s="238" t="s">
        <v>60</v>
      </c>
      <c r="J13" s="238" t="s">
        <v>62</v>
      </c>
      <c r="K13" s="327" t="s">
        <v>71</v>
      </c>
      <c r="L13" s="68"/>
      <c r="M13" s="349"/>
      <c r="N13" s="15"/>
      <c r="O13" s="354"/>
      <c r="P13" s="15"/>
    </row>
    <row r="14" spans="1:16" s="1202" customFormat="1" ht="38.25" customHeight="1" x14ac:dyDescent="0.15">
      <c r="B14" s="27"/>
      <c r="C14" s="63"/>
      <c r="D14" s="1201" t="s">
        <v>211</v>
      </c>
      <c r="E14" s="111"/>
      <c r="F14" s="140"/>
      <c r="G14" s="176" t="s">
        <v>217</v>
      </c>
      <c r="H14" s="234"/>
      <c r="I14" s="242"/>
      <c r="J14" s="320"/>
      <c r="K14" s="1630"/>
      <c r="O14" s="16"/>
    </row>
    <row r="15" spans="1:16" s="1202" customFormat="1" ht="15.95" customHeight="1" x14ac:dyDescent="0.15">
      <c r="B15" s="26"/>
      <c r="C15" s="23"/>
      <c r="D15" s="1203"/>
      <c r="E15" s="110"/>
      <c r="F15" s="139"/>
      <c r="G15" s="175" t="s">
        <v>220</v>
      </c>
      <c r="H15" s="233"/>
      <c r="I15" s="252"/>
      <c r="J15" s="261"/>
      <c r="K15" s="1676"/>
      <c r="O15" s="16"/>
    </row>
    <row r="16" spans="1:16" ht="15.95" customHeight="1" x14ac:dyDescent="0.15">
      <c r="C16" s="60"/>
      <c r="D16" s="15"/>
    </row>
    <row r="17" spans="1:16" s="1227" customFormat="1" ht="15.95" customHeight="1" x14ac:dyDescent="0.15">
      <c r="B17" s="20"/>
      <c r="C17" s="20"/>
      <c r="D17" s="1227" t="s">
        <v>76</v>
      </c>
      <c r="I17" s="253"/>
      <c r="J17" s="253"/>
      <c r="K17" s="253"/>
      <c r="O17" s="20"/>
    </row>
    <row r="18" spans="1:16" ht="15.95" customHeight="1" x14ac:dyDescent="0.15">
      <c r="A18" s="1202"/>
      <c r="B18" s="1500" t="s">
        <v>52</v>
      </c>
      <c r="C18" s="1501"/>
      <c r="D18" s="1501"/>
      <c r="E18" s="1502"/>
      <c r="F18" s="1189"/>
      <c r="G18" s="1506" t="s">
        <v>55</v>
      </c>
      <c r="H18" s="225"/>
      <c r="I18" s="1648" t="s">
        <v>28</v>
      </c>
      <c r="J18" s="1649"/>
      <c r="K18" s="1650"/>
      <c r="L18" s="68"/>
      <c r="M18" s="349"/>
      <c r="N18" s="15"/>
      <c r="O18" s="354"/>
      <c r="P18" s="15"/>
    </row>
    <row r="19" spans="1:16" ht="15.95" customHeight="1" x14ac:dyDescent="0.15">
      <c r="A19" s="1202"/>
      <c r="B19" s="1503"/>
      <c r="C19" s="1504"/>
      <c r="D19" s="1504"/>
      <c r="E19" s="1505"/>
      <c r="F19" s="1190"/>
      <c r="G19" s="1507"/>
      <c r="H19" s="226"/>
      <c r="I19" s="238" t="s">
        <v>60</v>
      </c>
      <c r="J19" s="238" t="s">
        <v>62</v>
      </c>
      <c r="K19" s="327" t="s">
        <v>71</v>
      </c>
      <c r="L19" s="68"/>
      <c r="M19" s="349"/>
      <c r="N19" s="15"/>
      <c r="O19" s="354"/>
      <c r="P19" s="15"/>
    </row>
    <row r="20" spans="1:16" s="1202" customFormat="1" ht="15.95" customHeight="1" x14ac:dyDescent="0.15">
      <c r="B20" s="21"/>
      <c r="C20" s="16"/>
      <c r="D20" s="1623" t="s">
        <v>222</v>
      </c>
      <c r="E20" s="107"/>
      <c r="F20" s="131"/>
      <c r="G20" s="164" t="s">
        <v>224</v>
      </c>
      <c r="H20" s="227"/>
      <c r="I20" s="241"/>
      <c r="J20" s="297"/>
      <c r="K20" s="1630"/>
      <c r="O20" s="16"/>
    </row>
    <row r="21" spans="1:16" s="1202" customFormat="1" ht="15.95" customHeight="1" x14ac:dyDescent="0.15">
      <c r="B21" s="21"/>
      <c r="C21" s="16"/>
      <c r="D21" s="1624"/>
      <c r="E21" s="107"/>
      <c r="F21" s="135"/>
      <c r="G21" s="165" t="s">
        <v>226</v>
      </c>
      <c r="H21" s="228"/>
      <c r="I21" s="248"/>
      <c r="J21" s="287"/>
      <c r="K21" s="1631"/>
      <c r="O21" s="16"/>
    </row>
    <row r="22" spans="1:16" s="1202" customFormat="1" ht="15.95" customHeight="1" x14ac:dyDescent="0.15">
      <c r="B22" s="21"/>
      <c r="C22" s="16"/>
      <c r="D22" s="1624"/>
      <c r="E22" s="107"/>
      <c r="F22" s="135"/>
      <c r="G22" s="174" t="s">
        <v>227</v>
      </c>
      <c r="H22" s="228"/>
      <c r="I22" s="248"/>
      <c r="J22" s="287"/>
      <c r="K22" s="1631"/>
      <c r="O22" s="16"/>
    </row>
    <row r="23" spans="1:16" s="1202" customFormat="1" ht="15.95" customHeight="1" x14ac:dyDescent="0.15">
      <c r="B23" s="21"/>
      <c r="C23" s="16"/>
      <c r="D23" s="1624"/>
      <c r="E23" s="107"/>
      <c r="F23" s="135"/>
      <c r="G23" s="165" t="s">
        <v>231</v>
      </c>
      <c r="H23" s="228"/>
      <c r="I23" s="248"/>
      <c r="J23" s="287"/>
      <c r="K23" s="1631"/>
      <c r="O23" s="16"/>
    </row>
    <row r="24" spans="1:16" s="1202" customFormat="1" ht="15.95" customHeight="1" x14ac:dyDescent="0.15">
      <c r="B24" s="21"/>
      <c r="C24" s="16"/>
      <c r="D24" s="1624"/>
      <c r="E24" s="107"/>
      <c r="F24" s="135"/>
      <c r="G24" s="165" t="s">
        <v>233</v>
      </c>
      <c r="H24" s="228"/>
      <c r="I24" s="248"/>
      <c r="J24" s="287"/>
      <c r="K24" s="1631"/>
      <c r="O24" s="16"/>
    </row>
    <row r="25" spans="1:16" s="1202" customFormat="1" ht="15.95" customHeight="1" x14ac:dyDescent="0.15">
      <c r="B25" s="21"/>
      <c r="C25" s="16"/>
      <c r="D25" s="1624"/>
      <c r="E25" s="107"/>
      <c r="F25" s="133"/>
      <c r="G25" s="165" t="s">
        <v>239</v>
      </c>
      <c r="H25" s="228"/>
      <c r="I25" s="241"/>
      <c r="J25" s="285"/>
      <c r="K25" s="1631"/>
      <c r="O25" s="16"/>
    </row>
    <row r="26" spans="1:16" s="1202" customFormat="1" ht="15.95" customHeight="1" x14ac:dyDescent="0.15">
      <c r="B26" s="21"/>
      <c r="C26" s="16"/>
      <c r="D26" s="1624"/>
      <c r="E26" s="107"/>
      <c r="F26" s="133"/>
      <c r="G26" s="167" t="s">
        <v>242</v>
      </c>
      <c r="H26" s="228"/>
      <c r="I26" s="241"/>
      <c r="J26" s="285"/>
      <c r="K26" s="1631"/>
      <c r="O26" s="16"/>
    </row>
    <row r="27" spans="1:16" s="1202" customFormat="1" ht="15.95" customHeight="1" x14ac:dyDescent="0.15">
      <c r="B27" s="24"/>
      <c r="C27" s="61"/>
      <c r="D27" s="1629"/>
      <c r="E27" s="108"/>
      <c r="F27" s="136"/>
      <c r="G27" s="169" t="s">
        <v>244</v>
      </c>
      <c r="H27" s="228"/>
      <c r="I27" s="254"/>
      <c r="J27" s="285"/>
      <c r="K27" s="1631"/>
      <c r="O27" s="16"/>
    </row>
    <row r="28" spans="1:16" s="1202" customFormat="1" ht="15.95" customHeight="1" x14ac:dyDescent="0.15">
      <c r="B28" s="21"/>
      <c r="C28" s="16"/>
      <c r="D28" s="1624" t="s">
        <v>245</v>
      </c>
      <c r="E28" s="107"/>
      <c r="G28" s="166" t="s">
        <v>249</v>
      </c>
      <c r="H28" s="111"/>
      <c r="I28" s="255"/>
      <c r="J28" s="293"/>
      <c r="K28" s="1626"/>
      <c r="O28" s="16"/>
    </row>
    <row r="29" spans="1:16" s="1202" customFormat="1" ht="15.95" customHeight="1" x14ac:dyDescent="0.15">
      <c r="B29" s="21"/>
      <c r="C29" s="16"/>
      <c r="D29" s="1629"/>
      <c r="E29" s="107"/>
      <c r="F29" s="136"/>
      <c r="G29" s="172" t="s">
        <v>251</v>
      </c>
      <c r="H29" s="231"/>
      <c r="I29" s="256"/>
      <c r="J29" s="291"/>
      <c r="K29" s="1632"/>
      <c r="O29" s="16"/>
    </row>
    <row r="30" spans="1:16" s="1202" customFormat="1" ht="24" customHeight="1" x14ac:dyDescent="0.15">
      <c r="B30" s="27"/>
      <c r="C30" s="63"/>
      <c r="D30" s="1623" t="s">
        <v>213</v>
      </c>
      <c r="E30" s="111"/>
      <c r="F30" s="135"/>
      <c r="G30" s="166" t="s">
        <v>91</v>
      </c>
      <c r="H30" s="230"/>
      <c r="I30" s="257"/>
      <c r="J30" s="287"/>
      <c r="K30" s="1626"/>
      <c r="O30" s="16"/>
    </row>
    <row r="31" spans="1:16" s="1202" customFormat="1" ht="24" customHeight="1" x14ac:dyDescent="0.15">
      <c r="B31" s="24"/>
      <c r="C31" s="61"/>
      <c r="D31" s="1629"/>
      <c r="E31" s="108"/>
      <c r="F31" s="1207"/>
      <c r="G31" s="169" t="s">
        <v>254</v>
      </c>
      <c r="H31" s="108"/>
      <c r="I31" s="256"/>
      <c r="J31" s="291"/>
      <c r="K31" s="1632"/>
      <c r="O31" s="16"/>
    </row>
    <row r="32" spans="1:16" s="1202" customFormat="1" ht="15.95" customHeight="1" x14ac:dyDescent="0.15">
      <c r="B32" s="21"/>
      <c r="C32" s="16"/>
      <c r="D32" s="1623" t="s">
        <v>255</v>
      </c>
      <c r="E32" s="107"/>
      <c r="F32" s="135"/>
      <c r="G32" s="166" t="s">
        <v>259</v>
      </c>
      <c r="H32" s="230"/>
      <c r="I32" s="240"/>
      <c r="J32" s="285"/>
      <c r="K32" s="1626"/>
      <c r="O32" s="16"/>
    </row>
    <row r="33" spans="1:16" s="1202" customFormat="1" ht="15.95" customHeight="1" x14ac:dyDescent="0.15">
      <c r="B33" s="21"/>
      <c r="C33" s="16"/>
      <c r="D33" s="1629"/>
      <c r="E33" s="107"/>
      <c r="G33" s="174" t="s">
        <v>270</v>
      </c>
      <c r="H33" s="107"/>
      <c r="I33" s="258"/>
      <c r="J33" s="805"/>
      <c r="K33" s="1627"/>
      <c r="O33" s="16"/>
    </row>
    <row r="34" spans="1:16" s="1202" customFormat="1" ht="21" x14ac:dyDescent="0.15">
      <c r="B34" s="21"/>
      <c r="C34" s="16"/>
      <c r="D34" s="98" t="s">
        <v>274</v>
      </c>
      <c r="E34" s="109"/>
      <c r="F34" s="70"/>
      <c r="G34" s="170" t="s">
        <v>275</v>
      </c>
      <c r="H34" s="109"/>
      <c r="I34" s="259"/>
      <c r="J34" s="289"/>
      <c r="K34" s="1627"/>
      <c r="O34" s="16"/>
    </row>
    <row r="35" spans="1:16" s="1202" customFormat="1" ht="24" customHeight="1" x14ac:dyDescent="0.15">
      <c r="B35" s="24"/>
      <c r="C35" s="61"/>
      <c r="D35" s="98" t="s">
        <v>280</v>
      </c>
      <c r="E35" s="109"/>
      <c r="F35" s="70"/>
      <c r="G35" s="170" t="s">
        <v>146</v>
      </c>
      <c r="H35" s="108"/>
      <c r="I35" s="245"/>
      <c r="J35" s="806"/>
      <c r="K35" s="1632"/>
      <c r="O35" s="16"/>
    </row>
    <row r="36" spans="1:16" s="1202" customFormat="1" ht="15.95" customHeight="1" x14ac:dyDescent="0.15">
      <c r="B36" s="21"/>
      <c r="C36" s="16"/>
      <c r="D36" s="1623" t="s">
        <v>281</v>
      </c>
      <c r="E36" s="111"/>
      <c r="F36" s="1201"/>
      <c r="G36" s="173" t="s">
        <v>283</v>
      </c>
      <c r="H36" s="111"/>
      <c r="I36" s="255"/>
      <c r="J36" s="293"/>
      <c r="K36" s="1626"/>
      <c r="O36" s="16"/>
    </row>
    <row r="37" spans="1:16" s="1202" customFormat="1" ht="15.95" customHeight="1" x14ac:dyDescent="0.15">
      <c r="B37" s="21"/>
      <c r="C37" s="16"/>
      <c r="D37" s="1629"/>
      <c r="E37" s="108"/>
      <c r="F37" s="136"/>
      <c r="G37" s="172" t="s">
        <v>285</v>
      </c>
      <c r="H37" s="231"/>
      <c r="I37" s="249"/>
      <c r="J37" s="291"/>
      <c r="K37" s="1627"/>
      <c r="O37" s="16"/>
    </row>
    <row r="38" spans="1:16" s="1202" customFormat="1" ht="15.75" customHeight="1" x14ac:dyDescent="0.15">
      <c r="B38" s="21"/>
      <c r="C38" s="16"/>
      <c r="D38" s="98" t="s">
        <v>187</v>
      </c>
      <c r="E38" s="109"/>
      <c r="F38" s="70"/>
      <c r="G38" s="170" t="s">
        <v>287</v>
      </c>
      <c r="H38" s="109"/>
      <c r="I38" s="246"/>
      <c r="J38" s="289"/>
      <c r="K38" s="1627"/>
      <c r="O38" s="16"/>
    </row>
    <row r="39" spans="1:16" s="1202" customFormat="1" ht="15.75" customHeight="1" x14ac:dyDescent="0.15">
      <c r="B39" s="21"/>
      <c r="C39" s="16"/>
      <c r="D39" s="1230" t="s">
        <v>291</v>
      </c>
      <c r="E39" s="107"/>
      <c r="F39" s="135"/>
      <c r="G39" s="166" t="s">
        <v>293</v>
      </c>
      <c r="H39" s="230"/>
      <c r="I39" s="248"/>
      <c r="J39" s="287"/>
      <c r="K39" s="1627"/>
      <c r="O39" s="16"/>
    </row>
    <row r="40" spans="1:16" s="1202" customFormat="1" ht="15.75" customHeight="1" x14ac:dyDescent="0.15">
      <c r="B40" s="21"/>
      <c r="C40" s="16"/>
      <c r="D40" s="98" t="s">
        <v>298</v>
      </c>
      <c r="E40" s="112"/>
      <c r="F40" s="70"/>
      <c r="G40" s="170" t="s">
        <v>299</v>
      </c>
      <c r="H40" s="109"/>
      <c r="I40" s="259"/>
      <c r="J40" s="289"/>
      <c r="K40" s="1627"/>
      <c r="O40" s="16"/>
    </row>
    <row r="41" spans="1:16" s="1202" customFormat="1" ht="15.75" customHeight="1" x14ac:dyDescent="0.15">
      <c r="B41" s="24"/>
      <c r="C41" s="64"/>
      <c r="D41" s="98" t="s">
        <v>246</v>
      </c>
      <c r="E41" s="109"/>
      <c r="F41" s="70"/>
      <c r="G41" s="170" t="s">
        <v>261</v>
      </c>
      <c r="H41" s="108"/>
      <c r="I41" s="260"/>
      <c r="J41" s="806"/>
      <c r="K41" s="1632"/>
      <c r="O41" s="16"/>
    </row>
    <row r="42" spans="1:16" s="1202" customFormat="1" ht="15.95" customHeight="1" x14ac:dyDescent="0.15">
      <c r="B42" s="27"/>
      <c r="C42" s="63"/>
      <c r="D42" s="1623" t="s">
        <v>300</v>
      </c>
      <c r="E42" s="111"/>
      <c r="F42" s="138"/>
      <c r="G42" s="173" t="s">
        <v>305</v>
      </c>
      <c r="H42" s="232"/>
      <c r="I42" s="250"/>
      <c r="J42" s="293"/>
      <c r="K42" s="332"/>
      <c r="O42" s="16"/>
    </row>
    <row r="43" spans="1:16" s="1202" customFormat="1" ht="15.95" customHeight="1" x14ac:dyDescent="0.15">
      <c r="B43" s="26"/>
      <c r="C43" s="23"/>
      <c r="D43" s="1625"/>
      <c r="E43" s="110"/>
      <c r="F43" s="139"/>
      <c r="G43" s="175" t="s">
        <v>105</v>
      </c>
      <c r="H43" s="233"/>
      <c r="I43" s="261"/>
      <c r="J43" s="261"/>
      <c r="K43" s="333"/>
      <c r="O43" s="16"/>
    </row>
    <row r="44" spans="1:16" s="1202" customFormat="1" ht="15.95" customHeight="1" x14ac:dyDescent="0.15">
      <c r="B44" s="16"/>
      <c r="C44" s="16"/>
      <c r="D44" s="16"/>
      <c r="E44" s="16"/>
      <c r="F44" s="16"/>
      <c r="G44" s="16"/>
      <c r="H44" s="16"/>
      <c r="I44" s="319"/>
      <c r="J44" s="319"/>
      <c r="K44" s="319"/>
      <c r="L44" s="16"/>
      <c r="O44" s="16"/>
    </row>
    <row r="45" spans="1:16" s="1202" customFormat="1" ht="15.95" customHeight="1" x14ac:dyDescent="0.15">
      <c r="B45" s="16"/>
      <c r="C45" s="16"/>
      <c r="D45" s="1677" t="s">
        <v>24</v>
      </c>
      <c r="E45" s="1677"/>
      <c r="F45" s="1677"/>
      <c r="G45" s="1677"/>
      <c r="H45" s="16"/>
      <c r="I45" s="319"/>
      <c r="J45" s="319"/>
      <c r="K45" s="319"/>
      <c r="L45" s="16"/>
      <c r="O45" s="16"/>
    </row>
    <row r="46" spans="1:16" s="1202" customFormat="1" ht="15.95" customHeight="1" x14ac:dyDescent="0.15">
      <c r="B46" s="16"/>
      <c r="C46" s="16"/>
      <c r="D46" s="20" t="s">
        <v>308</v>
      </c>
      <c r="I46" s="262"/>
      <c r="J46" s="262"/>
      <c r="K46" s="262"/>
      <c r="L46" s="1212"/>
      <c r="M46" s="1212"/>
      <c r="O46" s="16"/>
    </row>
    <row r="47" spans="1:16" ht="15.95" customHeight="1" x14ac:dyDescent="0.15">
      <c r="A47" s="1202"/>
      <c r="B47" s="1500" t="s">
        <v>52</v>
      </c>
      <c r="C47" s="1501"/>
      <c r="D47" s="1501"/>
      <c r="E47" s="1502"/>
      <c r="F47" s="1189"/>
      <c r="G47" s="1506" t="s">
        <v>55</v>
      </c>
      <c r="H47" s="225"/>
      <c r="I47" s="1508" t="s">
        <v>28</v>
      </c>
      <c r="J47" s="1509"/>
      <c r="K47" s="1510"/>
      <c r="L47" s="68"/>
      <c r="M47" s="349"/>
      <c r="N47" s="15"/>
      <c r="O47" s="354"/>
      <c r="P47" s="15"/>
    </row>
    <row r="48" spans="1:16" ht="15.95" customHeight="1" x14ac:dyDescent="0.15">
      <c r="A48" s="1202"/>
      <c r="B48" s="1503"/>
      <c r="C48" s="1504"/>
      <c r="D48" s="1504"/>
      <c r="E48" s="1505"/>
      <c r="F48" s="1190"/>
      <c r="G48" s="1507"/>
      <c r="H48" s="226"/>
      <c r="I48" s="238" t="s">
        <v>60</v>
      </c>
      <c r="J48" s="238" t="s">
        <v>62</v>
      </c>
      <c r="K48" s="327" t="s">
        <v>71</v>
      </c>
      <c r="L48" s="68"/>
      <c r="M48" s="349"/>
      <c r="N48" s="15"/>
      <c r="O48" s="354"/>
      <c r="P48" s="15"/>
    </row>
    <row r="49" spans="2:15" s="1202" customFormat="1" ht="15.95" customHeight="1" x14ac:dyDescent="0.15">
      <c r="B49" s="21"/>
      <c r="C49" s="16"/>
      <c r="D49" s="1623" t="s">
        <v>222</v>
      </c>
      <c r="E49" s="107"/>
      <c r="F49" s="1217"/>
      <c r="G49" s="177" t="s">
        <v>311</v>
      </c>
      <c r="H49" s="111"/>
      <c r="I49" s="263"/>
      <c r="J49" s="804"/>
      <c r="K49" s="1626"/>
      <c r="O49" s="16"/>
    </row>
    <row r="50" spans="2:15" s="1202" customFormat="1" ht="15.95" customHeight="1" x14ac:dyDescent="0.15">
      <c r="B50" s="21"/>
      <c r="C50" s="16"/>
      <c r="D50" s="1624"/>
      <c r="E50" s="107"/>
      <c r="F50" s="141"/>
      <c r="G50" s="166" t="s">
        <v>313</v>
      </c>
      <c r="H50" s="230"/>
      <c r="I50" s="248"/>
      <c r="J50" s="287"/>
      <c r="K50" s="1627"/>
      <c r="O50" s="16"/>
    </row>
    <row r="51" spans="2:15" s="1202" customFormat="1" ht="15.95" customHeight="1" x14ac:dyDescent="0.15">
      <c r="B51" s="21"/>
      <c r="C51" s="16"/>
      <c r="D51" s="1624"/>
      <c r="E51" s="107"/>
      <c r="F51" s="132"/>
      <c r="G51" s="165" t="s">
        <v>314</v>
      </c>
      <c r="H51" s="228"/>
      <c r="I51" s="241"/>
      <c r="J51" s="285"/>
      <c r="K51" s="1627"/>
      <c r="O51" s="16"/>
    </row>
    <row r="52" spans="2:15" s="1202" customFormat="1" ht="15.95" customHeight="1" x14ac:dyDescent="0.15">
      <c r="B52" s="21"/>
      <c r="C52" s="16"/>
      <c r="D52" s="1629"/>
      <c r="E52" s="107"/>
      <c r="F52" s="141"/>
      <c r="G52" s="166" t="s">
        <v>318</v>
      </c>
      <c r="H52" s="230"/>
      <c r="I52" s="241"/>
      <c r="J52" s="285"/>
      <c r="K52" s="1632"/>
      <c r="O52" s="16"/>
    </row>
    <row r="53" spans="2:15" s="1202" customFormat="1" ht="15.95" customHeight="1" x14ac:dyDescent="0.15">
      <c r="B53" s="27"/>
      <c r="C53" s="63"/>
      <c r="D53" s="1201" t="s">
        <v>324</v>
      </c>
      <c r="E53" s="1201"/>
      <c r="F53" s="1231"/>
      <c r="G53" s="178" t="s">
        <v>325</v>
      </c>
      <c r="H53" s="124"/>
      <c r="I53" s="250"/>
      <c r="J53" s="293"/>
      <c r="K53" s="332"/>
      <c r="O53" s="16"/>
    </row>
    <row r="54" spans="2:15" s="1202" customFormat="1" ht="15.95" customHeight="1" x14ac:dyDescent="0.15">
      <c r="B54" s="27"/>
      <c r="C54" s="63"/>
      <c r="D54" s="1623" t="s">
        <v>326</v>
      </c>
      <c r="E54" s="111"/>
      <c r="F54" s="137"/>
      <c r="G54" s="173" t="s">
        <v>331</v>
      </c>
      <c r="H54" s="232"/>
      <c r="I54" s="264"/>
      <c r="J54" s="293"/>
      <c r="K54" s="1626"/>
      <c r="O54" s="16"/>
    </row>
    <row r="55" spans="2:15" s="1202" customFormat="1" ht="15.95" customHeight="1" x14ac:dyDescent="0.15">
      <c r="B55" s="21"/>
      <c r="C55" s="16"/>
      <c r="D55" s="1624"/>
      <c r="F55" s="141"/>
      <c r="G55" s="166" t="s">
        <v>333</v>
      </c>
      <c r="H55" s="230"/>
      <c r="I55" s="239"/>
      <c r="J55" s="287"/>
      <c r="K55" s="1627"/>
      <c r="O55" s="16"/>
    </row>
    <row r="56" spans="2:15" s="1202" customFormat="1" ht="24" customHeight="1" x14ac:dyDescent="0.15">
      <c r="B56" s="27"/>
      <c r="C56" s="63"/>
      <c r="D56" s="1201" t="s">
        <v>338</v>
      </c>
      <c r="E56" s="1201"/>
      <c r="F56" s="137"/>
      <c r="G56" s="173" t="s">
        <v>351</v>
      </c>
      <c r="H56" s="232"/>
      <c r="I56" s="255"/>
      <c r="J56" s="293"/>
      <c r="K56" s="1626"/>
      <c r="O56" s="16"/>
    </row>
    <row r="57" spans="2:15" s="1202" customFormat="1" ht="15.95" customHeight="1" x14ac:dyDescent="0.15">
      <c r="B57" s="21"/>
      <c r="C57" s="16"/>
      <c r="F57" s="132"/>
      <c r="G57" s="165" t="s">
        <v>357</v>
      </c>
      <c r="H57" s="228"/>
      <c r="I57" s="254"/>
      <c r="J57" s="285"/>
      <c r="K57" s="1632"/>
      <c r="O57" s="16"/>
    </row>
    <row r="58" spans="2:15" s="1202" customFormat="1" ht="21" x14ac:dyDescent="0.15">
      <c r="B58" s="27"/>
      <c r="C58" s="63"/>
      <c r="D58" s="1201" t="s">
        <v>358</v>
      </c>
      <c r="E58" s="1201"/>
      <c r="F58" s="137"/>
      <c r="G58" s="173" t="s">
        <v>362</v>
      </c>
      <c r="H58" s="232"/>
      <c r="I58" s="255"/>
      <c r="J58" s="293"/>
      <c r="K58" s="332"/>
      <c r="O58" s="16"/>
    </row>
    <row r="59" spans="2:15" s="1202" customFormat="1" ht="15.95" customHeight="1" x14ac:dyDescent="0.15">
      <c r="B59" s="25"/>
      <c r="C59" s="62"/>
      <c r="D59" s="70" t="s">
        <v>364</v>
      </c>
      <c r="E59" s="70"/>
      <c r="F59" s="98"/>
      <c r="G59" s="170" t="s">
        <v>370</v>
      </c>
      <c r="H59" s="109"/>
      <c r="I59" s="259"/>
      <c r="J59" s="289"/>
      <c r="K59" s="334"/>
      <c r="O59" s="16"/>
    </row>
    <row r="60" spans="2:15" s="1202" customFormat="1" ht="15.95" customHeight="1" x14ac:dyDescent="0.15">
      <c r="B60" s="21"/>
      <c r="C60" s="16"/>
      <c r="D60" s="1202" t="s">
        <v>372</v>
      </c>
      <c r="F60" s="141"/>
      <c r="G60" s="166" t="s">
        <v>377</v>
      </c>
      <c r="H60" s="230"/>
      <c r="I60" s="248"/>
      <c r="J60" s="287"/>
      <c r="K60" s="335"/>
      <c r="O60" s="16"/>
    </row>
    <row r="61" spans="2:15" s="1202" customFormat="1" ht="22.5" customHeight="1" x14ac:dyDescent="0.15">
      <c r="B61" s="27"/>
      <c r="C61" s="63"/>
      <c r="D61" s="1623" t="s">
        <v>129</v>
      </c>
      <c r="E61" s="1201"/>
      <c r="F61" s="137"/>
      <c r="G61" s="173" t="s">
        <v>380</v>
      </c>
      <c r="H61" s="232"/>
      <c r="I61" s="255"/>
      <c r="J61" s="293"/>
      <c r="K61" s="1626"/>
      <c r="O61" s="16"/>
    </row>
    <row r="62" spans="2:15" s="1202" customFormat="1" ht="15.95" customHeight="1" x14ac:dyDescent="0.15">
      <c r="B62" s="21"/>
      <c r="C62" s="16"/>
      <c r="D62" s="1624"/>
      <c r="F62" s="1230"/>
      <c r="G62" s="174" t="s">
        <v>385</v>
      </c>
      <c r="H62" s="107"/>
      <c r="I62" s="241"/>
      <c r="J62" s="285"/>
      <c r="K62" s="1627"/>
      <c r="O62" s="16"/>
    </row>
    <row r="63" spans="2:15" s="1202" customFormat="1" ht="15.95" customHeight="1" x14ac:dyDescent="0.15">
      <c r="B63" s="24"/>
      <c r="C63" s="61"/>
      <c r="D63" s="1629"/>
      <c r="E63" s="1207"/>
      <c r="F63" s="142"/>
      <c r="G63" s="172" t="s">
        <v>386</v>
      </c>
      <c r="H63" s="231"/>
      <c r="I63" s="249"/>
      <c r="J63" s="291"/>
      <c r="K63" s="1632"/>
      <c r="O63" s="16"/>
    </row>
    <row r="64" spans="2:15" s="1202" customFormat="1" ht="15.95" customHeight="1" x14ac:dyDescent="0.15">
      <c r="B64" s="24"/>
      <c r="C64" s="61"/>
      <c r="D64" s="1202" t="s">
        <v>387</v>
      </c>
      <c r="E64" s="1207"/>
      <c r="F64" s="1218"/>
      <c r="G64" s="169" t="s">
        <v>389</v>
      </c>
      <c r="H64" s="108"/>
      <c r="I64" s="245"/>
      <c r="J64" s="806"/>
      <c r="K64" s="1210"/>
      <c r="O64" s="16"/>
    </row>
    <row r="65" spans="1:16" s="1202" customFormat="1" ht="15.95" customHeight="1" x14ac:dyDescent="0.15">
      <c r="B65" s="28"/>
      <c r="C65" s="65"/>
      <c r="D65" s="69" t="s">
        <v>391</v>
      </c>
      <c r="E65" s="69"/>
      <c r="F65" s="100"/>
      <c r="G65" s="179" t="s">
        <v>343</v>
      </c>
      <c r="H65" s="116"/>
      <c r="I65" s="265"/>
      <c r="J65" s="273"/>
      <c r="K65" s="336"/>
      <c r="O65" s="16"/>
    </row>
    <row r="66" spans="1:16" s="16" customFormat="1" ht="15.95" customHeight="1" x14ac:dyDescent="0.15">
      <c r="D66" s="1202"/>
      <c r="I66" s="319"/>
      <c r="J66" s="359"/>
      <c r="K66" s="359"/>
    </row>
    <row r="67" spans="1:16" s="1202" customFormat="1" ht="15.95" customHeight="1" x14ac:dyDescent="0.15">
      <c r="B67" s="16"/>
      <c r="C67" s="16"/>
      <c r="D67" s="20" t="s">
        <v>392</v>
      </c>
      <c r="F67" s="1207"/>
      <c r="G67" s="1232"/>
      <c r="H67" s="1207"/>
      <c r="I67" s="266"/>
      <c r="J67" s="266"/>
      <c r="K67" s="266"/>
      <c r="O67" s="16"/>
    </row>
    <row r="68" spans="1:16" ht="15.95" customHeight="1" x14ac:dyDescent="0.15">
      <c r="A68" s="1202"/>
      <c r="B68" s="1500" t="s">
        <v>52</v>
      </c>
      <c r="C68" s="1501"/>
      <c r="D68" s="1501"/>
      <c r="E68" s="1502"/>
      <c r="F68" s="1189"/>
      <c r="G68" s="1506" t="s">
        <v>55</v>
      </c>
      <c r="H68" s="225"/>
      <c r="I68" s="1508" t="s">
        <v>28</v>
      </c>
      <c r="J68" s="1509"/>
      <c r="K68" s="1510"/>
      <c r="L68" s="68"/>
      <c r="M68" s="349"/>
      <c r="N68" s="15"/>
      <c r="O68" s="354"/>
      <c r="P68" s="15"/>
    </row>
    <row r="69" spans="1:16" ht="15.95" customHeight="1" x14ac:dyDescent="0.15">
      <c r="A69" s="1202"/>
      <c r="B69" s="1503"/>
      <c r="C69" s="1504"/>
      <c r="D69" s="1504"/>
      <c r="E69" s="1505"/>
      <c r="F69" s="1190"/>
      <c r="G69" s="1507"/>
      <c r="H69" s="226"/>
      <c r="I69" s="238" t="s">
        <v>60</v>
      </c>
      <c r="J69" s="238" t="s">
        <v>62</v>
      </c>
      <c r="K69" s="327" t="s">
        <v>71</v>
      </c>
      <c r="L69" s="68"/>
      <c r="M69" s="349"/>
      <c r="N69" s="15"/>
      <c r="O69" s="354"/>
      <c r="P69" s="15"/>
    </row>
    <row r="70" spans="1:16" s="1220" customFormat="1" ht="15.95" customHeight="1" x14ac:dyDescent="0.15">
      <c r="B70" s="29"/>
      <c r="C70" s="66"/>
      <c r="D70" s="99" t="s">
        <v>222</v>
      </c>
      <c r="E70" s="113"/>
      <c r="F70" s="99"/>
      <c r="G70" s="180" t="s">
        <v>316</v>
      </c>
      <c r="H70" s="130"/>
      <c r="I70" s="267"/>
      <c r="J70" s="279"/>
      <c r="K70" s="337"/>
      <c r="O70" s="52"/>
    </row>
    <row r="71" spans="1:16" s="1202" customFormat="1" ht="15.75" customHeight="1" x14ac:dyDescent="0.15">
      <c r="B71" s="25"/>
      <c r="C71" s="62"/>
      <c r="D71" s="70" t="s">
        <v>319</v>
      </c>
      <c r="E71" s="109"/>
      <c r="F71" s="98"/>
      <c r="G71" s="170" t="s">
        <v>394</v>
      </c>
      <c r="H71" s="109"/>
      <c r="I71" s="268"/>
      <c r="J71" s="289"/>
      <c r="K71" s="334"/>
      <c r="O71" s="16"/>
    </row>
    <row r="72" spans="1:16" s="1202" customFormat="1" ht="15.75" customHeight="1" x14ac:dyDescent="0.15">
      <c r="B72" s="24"/>
      <c r="C72" s="61"/>
      <c r="D72" s="1224" t="s">
        <v>399</v>
      </c>
      <c r="E72" s="1207"/>
      <c r="F72" s="1218"/>
      <c r="G72" s="169" t="s">
        <v>394</v>
      </c>
      <c r="H72" s="108"/>
      <c r="I72" s="245"/>
      <c r="J72" s="806"/>
      <c r="K72" s="1210"/>
      <c r="O72" s="16"/>
    </row>
    <row r="73" spans="1:16" s="1202" customFormat="1" ht="15.95" customHeight="1" x14ac:dyDescent="0.15">
      <c r="B73" s="21"/>
      <c r="C73" s="16"/>
      <c r="D73" s="1623" t="s">
        <v>400</v>
      </c>
      <c r="F73" s="141"/>
      <c r="G73" s="166" t="s">
        <v>403</v>
      </c>
      <c r="H73" s="230"/>
      <c r="I73" s="248"/>
      <c r="J73" s="284"/>
      <c r="K73" s="1630"/>
      <c r="O73" s="16"/>
    </row>
    <row r="74" spans="1:16" s="1202" customFormat="1" ht="15.95" customHeight="1" x14ac:dyDescent="0.15">
      <c r="B74" s="21"/>
      <c r="C74" s="16"/>
      <c r="D74" s="1624"/>
      <c r="F74" s="141"/>
      <c r="G74" s="166" t="s">
        <v>406</v>
      </c>
      <c r="H74" s="230"/>
      <c r="I74" s="241"/>
      <c r="J74" s="285"/>
      <c r="K74" s="1631"/>
      <c r="O74" s="16" t="s">
        <v>310</v>
      </c>
    </row>
    <row r="75" spans="1:16" s="1202" customFormat="1" ht="15.95" customHeight="1" x14ac:dyDescent="0.15">
      <c r="B75" s="21"/>
      <c r="C75" s="16"/>
      <c r="D75" s="1624"/>
      <c r="F75" s="141"/>
      <c r="G75" s="166" t="s">
        <v>412</v>
      </c>
      <c r="H75" s="230"/>
      <c r="I75" s="241"/>
      <c r="J75" s="285"/>
      <c r="K75" s="1631"/>
      <c r="O75" s="16"/>
    </row>
    <row r="76" spans="1:16" s="1202" customFormat="1" ht="15.95" customHeight="1" x14ac:dyDescent="0.15">
      <c r="B76" s="21"/>
      <c r="C76" s="16"/>
      <c r="D76" s="1624"/>
      <c r="F76" s="141"/>
      <c r="G76" s="166" t="s">
        <v>413</v>
      </c>
      <c r="H76" s="230"/>
      <c r="I76" s="240"/>
      <c r="J76" s="285"/>
      <c r="K76" s="1631"/>
      <c r="O76" s="16"/>
    </row>
    <row r="77" spans="1:16" s="1202" customFormat="1" ht="15.95" customHeight="1" x14ac:dyDescent="0.15">
      <c r="B77" s="24"/>
      <c r="C77" s="61"/>
      <c r="D77" s="1629"/>
      <c r="E77" s="1207"/>
      <c r="F77" s="1218"/>
      <c r="G77" s="169" t="s">
        <v>416</v>
      </c>
      <c r="H77" s="108"/>
      <c r="I77" s="269"/>
      <c r="J77" s="291"/>
      <c r="K77" s="1636"/>
      <c r="O77" s="16"/>
    </row>
    <row r="78" spans="1:16" s="1202" customFormat="1" ht="15.95" customHeight="1" x14ac:dyDescent="0.15">
      <c r="B78" s="21"/>
      <c r="C78" s="16"/>
      <c r="D78" s="1623" t="s">
        <v>419</v>
      </c>
      <c r="F78" s="141"/>
      <c r="G78" s="166" t="s">
        <v>421</v>
      </c>
      <c r="H78" s="230"/>
      <c r="I78" s="254"/>
      <c r="J78" s="285"/>
      <c r="K78" s="1626"/>
      <c r="O78" s="16"/>
    </row>
    <row r="79" spans="1:16" s="1202" customFormat="1" ht="15.95" customHeight="1" x14ac:dyDescent="0.15">
      <c r="B79" s="21"/>
      <c r="C79" s="16"/>
      <c r="D79" s="1624"/>
      <c r="F79" s="141"/>
      <c r="G79" s="166" t="s">
        <v>424</v>
      </c>
      <c r="H79" s="230"/>
      <c r="I79" s="254"/>
      <c r="J79" s="285"/>
      <c r="K79" s="1627"/>
      <c r="O79" s="16"/>
    </row>
    <row r="80" spans="1:16" s="1202" customFormat="1" ht="21" x14ac:dyDescent="0.15">
      <c r="B80" s="21"/>
      <c r="C80" s="16"/>
      <c r="D80" s="1624"/>
      <c r="F80" s="141"/>
      <c r="G80" s="166" t="s">
        <v>138</v>
      </c>
      <c r="H80" s="230"/>
      <c r="I80" s="254"/>
      <c r="J80" s="285"/>
      <c r="K80" s="1627"/>
      <c r="O80" s="16"/>
    </row>
    <row r="81" spans="1:16" s="1202" customFormat="1" ht="15.95" customHeight="1" x14ac:dyDescent="0.15">
      <c r="B81" s="26"/>
      <c r="C81" s="23"/>
      <c r="D81" s="1625"/>
      <c r="E81" s="1203"/>
      <c r="F81" s="143"/>
      <c r="G81" s="171" t="s">
        <v>427</v>
      </c>
      <c r="H81" s="110"/>
      <c r="I81" s="270"/>
      <c r="J81" s="261"/>
      <c r="K81" s="1628"/>
      <c r="O81" s="16"/>
    </row>
    <row r="82" spans="1:16" s="16" customFormat="1" ht="15.95" customHeight="1" x14ac:dyDescent="0.15">
      <c r="D82" s="1202"/>
      <c r="I82" s="319"/>
      <c r="J82" s="319"/>
      <c r="K82" s="319"/>
    </row>
    <row r="83" spans="1:16" s="16" customFormat="1" ht="15.95" customHeight="1" x14ac:dyDescent="0.15">
      <c r="D83" s="1227" t="s">
        <v>429</v>
      </c>
      <c r="G83" s="1202"/>
      <c r="I83" s="319"/>
      <c r="J83" s="319"/>
      <c r="K83" s="319"/>
    </row>
    <row r="84" spans="1:16" s="1202" customFormat="1" ht="15.95" customHeight="1" x14ac:dyDescent="0.15">
      <c r="B84" s="16"/>
      <c r="C84" s="16"/>
      <c r="D84" s="1227" t="s">
        <v>432</v>
      </c>
      <c r="G84" s="1227"/>
      <c r="I84" s="262"/>
      <c r="J84" s="280"/>
      <c r="K84" s="280"/>
      <c r="O84" s="16"/>
    </row>
    <row r="85" spans="1:16" ht="15.95" customHeight="1" x14ac:dyDescent="0.15">
      <c r="A85" s="1202"/>
      <c r="B85" s="1500" t="s">
        <v>52</v>
      </c>
      <c r="C85" s="1501"/>
      <c r="D85" s="1501"/>
      <c r="E85" s="1502"/>
      <c r="F85" s="1189"/>
      <c r="G85" s="1506" t="s">
        <v>55</v>
      </c>
      <c r="H85" s="225"/>
      <c r="I85" s="1508" t="s">
        <v>28</v>
      </c>
      <c r="J85" s="1509"/>
      <c r="K85" s="1510"/>
      <c r="L85" s="68"/>
      <c r="M85" s="349"/>
      <c r="N85" s="15"/>
      <c r="O85" s="354"/>
      <c r="P85" s="15"/>
    </row>
    <row r="86" spans="1:16" ht="15.95" customHeight="1" x14ac:dyDescent="0.15">
      <c r="A86" s="1202"/>
      <c r="B86" s="1503"/>
      <c r="C86" s="1504"/>
      <c r="D86" s="1504"/>
      <c r="E86" s="1505"/>
      <c r="F86" s="1190"/>
      <c r="G86" s="1507"/>
      <c r="H86" s="226"/>
      <c r="I86" s="238" t="s">
        <v>60</v>
      </c>
      <c r="J86" s="238" t="s">
        <v>62</v>
      </c>
      <c r="K86" s="327" t="s">
        <v>71</v>
      </c>
      <c r="L86" s="68"/>
      <c r="M86" s="349"/>
      <c r="N86" s="15"/>
      <c r="O86" s="354"/>
      <c r="P86" s="15"/>
    </row>
    <row r="87" spans="1:16" s="1202" customFormat="1" ht="15.95" customHeight="1" x14ac:dyDescent="0.15">
      <c r="B87" s="30"/>
      <c r="C87" s="67"/>
      <c r="D87" s="1623" t="s">
        <v>222</v>
      </c>
      <c r="E87" s="114"/>
      <c r="F87" s="144"/>
      <c r="G87" s="181" t="s">
        <v>437</v>
      </c>
      <c r="H87" s="235"/>
      <c r="I87" s="271"/>
      <c r="J87" s="292"/>
      <c r="K87" s="1630"/>
      <c r="L87" s="1220"/>
      <c r="O87" s="16"/>
    </row>
    <row r="88" spans="1:16" s="17" customFormat="1" ht="15.95" customHeight="1" x14ac:dyDescent="0.15">
      <c r="B88" s="24"/>
      <c r="C88" s="61"/>
      <c r="D88" s="1658"/>
      <c r="E88" s="1207"/>
      <c r="F88" s="1218"/>
      <c r="G88" s="169" t="s">
        <v>440</v>
      </c>
      <c r="H88" s="108"/>
      <c r="I88" s="272"/>
      <c r="J88" s="278"/>
      <c r="K88" s="1636"/>
      <c r="O88" s="163"/>
    </row>
    <row r="89" spans="1:16" s="17" customFormat="1" ht="15.95" customHeight="1" x14ac:dyDescent="0.15">
      <c r="B89" s="21"/>
      <c r="C89" s="16"/>
      <c r="D89" s="1623" t="s">
        <v>441</v>
      </c>
      <c r="E89" s="1202"/>
      <c r="F89" s="141"/>
      <c r="G89" s="166" t="s">
        <v>1</v>
      </c>
      <c r="H89" s="133"/>
      <c r="I89" s="254"/>
      <c r="J89" s="285"/>
      <c r="K89" s="1626"/>
      <c r="O89" s="163"/>
    </row>
    <row r="90" spans="1:16" s="17" customFormat="1" ht="15.95" customHeight="1" x14ac:dyDescent="0.15">
      <c r="B90" s="21"/>
      <c r="C90" s="16"/>
      <c r="D90" s="1624"/>
      <c r="E90" s="1202"/>
      <c r="F90" s="141"/>
      <c r="G90" s="165" t="s">
        <v>442</v>
      </c>
      <c r="H90" s="133"/>
      <c r="I90" s="254"/>
      <c r="J90" s="285"/>
      <c r="K90" s="1627"/>
      <c r="O90" s="163"/>
    </row>
    <row r="91" spans="1:16" s="17" customFormat="1" ht="15.95" customHeight="1" x14ac:dyDescent="0.15">
      <c r="B91" s="21"/>
      <c r="C91" s="16"/>
      <c r="D91" s="1624"/>
      <c r="E91" s="1202"/>
      <c r="F91" s="141"/>
      <c r="G91" s="165" t="s">
        <v>447</v>
      </c>
      <c r="H91" s="133"/>
      <c r="I91" s="240"/>
      <c r="J91" s="285"/>
      <c r="K91" s="1627"/>
      <c r="O91" s="163"/>
    </row>
    <row r="92" spans="1:16" s="17" customFormat="1" ht="15.95" customHeight="1" x14ac:dyDescent="0.15">
      <c r="B92" s="21"/>
      <c r="C92" s="16"/>
      <c r="D92" s="1624"/>
      <c r="E92" s="1202"/>
      <c r="F92" s="141"/>
      <c r="G92" s="165" t="s">
        <v>449</v>
      </c>
      <c r="H92" s="133"/>
      <c r="I92" s="241"/>
      <c r="J92" s="285"/>
      <c r="K92" s="1627"/>
      <c r="O92" s="163"/>
    </row>
    <row r="93" spans="1:16" s="17" customFormat="1" ht="15.95" customHeight="1" x14ac:dyDescent="0.15">
      <c r="B93" s="21"/>
      <c r="C93" s="16"/>
      <c r="D93" s="1624"/>
      <c r="E93" s="1202"/>
      <c r="F93" s="141"/>
      <c r="G93" s="165" t="s">
        <v>454</v>
      </c>
      <c r="H93" s="133"/>
      <c r="I93" s="241"/>
      <c r="J93" s="285"/>
      <c r="K93" s="1627"/>
      <c r="O93" s="163"/>
    </row>
    <row r="94" spans="1:16" s="17" customFormat="1" ht="15.95" customHeight="1" x14ac:dyDescent="0.15">
      <c r="B94" s="21"/>
      <c r="C94" s="16"/>
      <c r="D94" s="1624"/>
      <c r="E94" s="1202"/>
      <c r="F94" s="141"/>
      <c r="G94" s="165" t="s">
        <v>458</v>
      </c>
      <c r="H94" s="133"/>
      <c r="I94" s="254"/>
      <c r="J94" s="285"/>
      <c r="K94" s="1627"/>
      <c r="O94" s="163"/>
    </row>
    <row r="95" spans="1:16" s="17" customFormat="1" ht="15.95" customHeight="1" x14ac:dyDescent="0.15">
      <c r="B95" s="21"/>
      <c r="C95" s="16"/>
      <c r="D95" s="1624"/>
      <c r="E95" s="1202"/>
      <c r="F95" s="141"/>
      <c r="G95" s="165" t="s">
        <v>463</v>
      </c>
      <c r="H95" s="133"/>
      <c r="I95" s="240"/>
      <c r="J95" s="285"/>
      <c r="K95" s="1627"/>
      <c r="O95" s="163"/>
    </row>
    <row r="96" spans="1:16" s="17" customFormat="1" ht="15.95" customHeight="1" x14ac:dyDescent="0.15">
      <c r="B96" s="24"/>
      <c r="C96" s="61"/>
      <c r="D96" s="1629"/>
      <c r="E96" s="1207"/>
      <c r="F96" s="1218"/>
      <c r="G96" s="172" t="s">
        <v>320</v>
      </c>
      <c r="H96" s="136"/>
      <c r="I96" s="256"/>
      <c r="J96" s="291"/>
      <c r="K96" s="1632"/>
      <c r="O96" s="163"/>
    </row>
    <row r="97" spans="1:16" s="17" customFormat="1" ht="15" customHeight="1" x14ac:dyDescent="0.15">
      <c r="B97" s="25"/>
      <c r="C97" s="62"/>
      <c r="D97" s="70" t="s">
        <v>467</v>
      </c>
      <c r="E97" s="70"/>
      <c r="F97" s="98"/>
      <c r="G97" s="169" t="s">
        <v>473</v>
      </c>
      <c r="H97" s="108"/>
      <c r="I97" s="260"/>
      <c r="J97" s="806"/>
      <c r="K97" s="1210"/>
      <c r="O97" s="163"/>
    </row>
    <row r="98" spans="1:16" s="17" customFormat="1" ht="15.95" customHeight="1" x14ac:dyDescent="0.15">
      <c r="B98" s="27"/>
      <c r="C98" s="63"/>
      <c r="D98" s="1623" t="s">
        <v>476</v>
      </c>
      <c r="E98" s="111"/>
      <c r="F98" s="137"/>
      <c r="G98" s="173" t="s">
        <v>480</v>
      </c>
      <c r="H98" s="232"/>
      <c r="I98" s="264"/>
      <c r="J98" s="283"/>
      <c r="K98" s="1630"/>
      <c r="O98" s="163"/>
    </row>
    <row r="99" spans="1:16" s="17" customFormat="1" ht="15.95" customHeight="1" x14ac:dyDescent="0.15">
      <c r="B99" s="24"/>
      <c r="C99" s="61"/>
      <c r="D99" s="1629"/>
      <c r="E99" s="1207"/>
      <c r="F99" s="1218"/>
      <c r="G99" s="169" t="s">
        <v>468</v>
      </c>
      <c r="H99" s="108"/>
      <c r="I99" s="257"/>
      <c r="J99" s="287"/>
      <c r="K99" s="1636"/>
      <c r="O99" s="163"/>
    </row>
    <row r="100" spans="1:16" s="17" customFormat="1" ht="15.95" customHeight="1" x14ac:dyDescent="0.15">
      <c r="B100" s="28"/>
      <c r="C100" s="65"/>
      <c r="D100" s="69" t="s">
        <v>481</v>
      </c>
      <c r="E100" s="69"/>
      <c r="F100" s="100"/>
      <c r="G100" s="179" t="s">
        <v>485</v>
      </c>
      <c r="H100" s="116"/>
      <c r="I100" s="273"/>
      <c r="J100" s="273"/>
      <c r="K100" s="336"/>
      <c r="O100" s="163"/>
    </row>
    <row r="101" spans="1:16" s="1202" customFormat="1" ht="15.95" customHeight="1" x14ac:dyDescent="0.15">
      <c r="B101" s="16"/>
      <c r="C101" s="16"/>
      <c r="I101" s="262"/>
      <c r="J101" s="280"/>
      <c r="K101" s="280"/>
      <c r="O101" s="16"/>
    </row>
    <row r="102" spans="1:16" s="1202" customFormat="1" ht="15.95" customHeight="1" x14ac:dyDescent="0.15">
      <c r="B102" s="16"/>
      <c r="C102" s="16"/>
      <c r="D102" s="1675" t="s">
        <v>243</v>
      </c>
      <c r="E102" s="1675"/>
      <c r="F102" s="1675"/>
      <c r="G102" s="1675"/>
      <c r="H102" s="1207"/>
      <c r="I102" s="266"/>
      <c r="J102" s="321"/>
      <c r="K102" s="280"/>
      <c r="O102" s="16"/>
    </row>
    <row r="103" spans="1:16" ht="15.95" customHeight="1" x14ac:dyDescent="0.15">
      <c r="A103" s="1202"/>
      <c r="B103" s="1500" t="s">
        <v>52</v>
      </c>
      <c r="C103" s="1501"/>
      <c r="D103" s="1501"/>
      <c r="E103" s="1502"/>
      <c r="F103" s="1189"/>
      <c r="G103" s="1506" t="s">
        <v>55</v>
      </c>
      <c r="H103" s="225"/>
      <c r="I103" s="1508" t="s">
        <v>28</v>
      </c>
      <c r="J103" s="1509"/>
      <c r="K103" s="1510"/>
      <c r="L103" s="68"/>
      <c r="M103" s="349"/>
      <c r="N103" s="15"/>
      <c r="O103" s="354"/>
      <c r="P103" s="15"/>
    </row>
    <row r="104" spans="1:16" ht="15.95" customHeight="1" x14ac:dyDescent="0.15">
      <c r="A104" s="1202"/>
      <c r="B104" s="1503"/>
      <c r="C104" s="1504"/>
      <c r="D104" s="1504"/>
      <c r="E104" s="1505"/>
      <c r="F104" s="1190"/>
      <c r="G104" s="1507"/>
      <c r="H104" s="226"/>
      <c r="I104" s="238" t="s">
        <v>60</v>
      </c>
      <c r="J104" s="238" t="s">
        <v>62</v>
      </c>
      <c r="K104" s="327" t="s">
        <v>71</v>
      </c>
      <c r="L104" s="68"/>
      <c r="M104" s="349"/>
      <c r="N104" s="15"/>
      <c r="O104" s="354"/>
      <c r="P104" s="15"/>
    </row>
    <row r="105" spans="1:16" s="1220" customFormat="1" ht="15.95" customHeight="1" x14ac:dyDescent="0.15">
      <c r="B105" s="30"/>
      <c r="C105" s="67"/>
      <c r="D105" s="1201" t="s">
        <v>222</v>
      </c>
      <c r="E105" s="114"/>
      <c r="F105" s="1219"/>
      <c r="G105" s="178" t="s">
        <v>437</v>
      </c>
      <c r="H105" s="124"/>
      <c r="I105" s="274"/>
      <c r="J105" s="322"/>
      <c r="K105" s="1208"/>
      <c r="O105" s="52"/>
    </row>
    <row r="106" spans="1:16" s="1202" customFormat="1" ht="15.95" customHeight="1" x14ac:dyDescent="0.15">
      <c r="B106" s="27"/>
      <c r="C106" s="63"/>
      <c r="D106" s="1633" t="s">
        <v>488</v>
      </c>
      <c r="E106" s="111"/>
      <c r="F106" s="137"/>
      <c r="G106" s="173" t="s">
        <v>490</v>
      </c>
      <c r="H106" s="232"/>
      <c r="I106" s="274"/>
      <c r="J106" s="322"/>
      <c r="K106" s="1630"/>
      <c r="O106" s="16"/>
    </row>
    <row r="107" spans="1:16" s="1220" customFormat="1" ht="15.95" customHeight="1" x14ac:dyDescent="0.15">
      <c r="B107" s="31"/>
      <c r="C107" s="68"/>
      <c r="D107" s="1634"/>
      <c r="E107" s="115"/>
      <c r="F107" s="145"/>
      <c r="G107" s="165" t="s">
        <v>492</v>
      </c>
      <c r="H107" s="227"/>
      <c r="I107" s="275"/>
      <c r="J107" s="312"/>
      <c r="K107" s="1631"/>
      <c r="O107" s="16"/>
    </row>
    <row r="108" spans="1:16" s="1202" customFormat="1" ht="15.95" customHeight="1" x14ac:dyDescent="0.15">
      <c r="B108" s="21"/>
      <c r="C108" s="16"/>
      <c r="D108" s="1634"/>
      <c r="F108" s="141"/>
      <c r="G108" s="166" t="s">
        <v>494</v>
      </c>
      <c r="H108" s="230"/>
      <c r="I108" s="257"/>
      <c r="J108" s="287"/>
      <c r="K108" s="1631"/>
      <c r="O108" s="16"/>
    </row>
    <row r="109" spans="1:16" s="1202" customFormat="1" ht="24.75" customHeight="1" x14ac:dyDescent="0.15">
      <c r="B109" s="21"/>
      <c r="C109" s="16"/>
      <c r="D109" s="1634"/>
      <c r="F109" s="132"/>
      <c r="G109" s="165" t="s">
        <v>502</v>
      </c>
      <c r="H109" s="228"/>
      <c r="I109" s="254"/>
      <c r="J109" s="285"/>
      <c r="K109" s="1631"/>
      <c r="O109" s="16"/>
    </row>
    <row r="110" spans="1:16" s="1202" customFormat="1" ht="15.95" customHeight="1" x14ac:dyDescent="0.15">
      <c r="B110" s="21"/>
      <c r="C110" s="16"/>
      <c r="D110" s="1634"/>
      <c r="F110" s="132"/>
      <c r="G110" s="165" t="s">
        <v>504</v>
      </c>
      <c r="H110" s="228"/>
      <c r="I110" s="254"/>
      <c r="J110" s="285"/>
      <c r="K110" s="1631"/>
      <c r="O110" s="16"/>
    </row>
    <row r="111" spans="1:16" s="1202" customFormat="1" ht="15.95" customHeight="1" x14ac:dyDescent="0.15">
      <c r="B111" s="21"/>
      <c r="C111" s="16"/>
      <c r="D111" s="1634"/>
      <c r="F111" s="146"/>
      <c r="G111" s="168" t="s">
        <v>218</v>
      </c>
      <c r="H111" s="229"/>
      <c r="I111" s="276"/>
      <c r="J111" s="301"/>
      <c r="K111" s="1631"/>
      <c r="O111" s="16"/>
    </row>
    <row r="112" spans="1:16" s="1202" customFormat="1" ht="15.95" customHeight="1" x14ac:dyDescent="0.15">
      <c r="B112" s="24"/>
      <c r="C112" s="61"/>
      <c r="D112" s="1635"/>
      <c r="E112" s="1207"/>
      <c r="F112" s="142"/>
      <c r="G112" s="172" t="s">
        <v>511</v>
      </c>
      <c r="H112" s="231"/>
      <c r="I112" s="256"/>
      <c r="J112" s="291"/>
      <c r="K112" s="1636"/>
      <c r="O112" s="16"/>
    </row>
    <row r="113" spans="1:16" s="1202" customFormat="1" ht="15.95" customHeight="1" x14ac:dyDescent="0.15">
      <c r="B113" s="27"/>
      <c r="C113" s="63"/>
      <c r="D113" s="1623" t="s">
        <v>512</v>
      </c>
      <c r="E113" s="111"/>
      <c r="F113" s="137"/>
      <c r="G113" s="173" t="s">
        <v>515</v>
      </c>
      <c r="H113" s="232"/>
      <c r="I113" s="277"/>
      <c r="J113" s="293"/>
      <c r="K113" s="1626"/>
      <c r="O113" s="16"/>
    </row>
    <row r="114" spans="1:16" ht="15.95" customHeight="1" x14ac:dyDescent="0.15">
      <c r="A114" s="1202"/>
      <c r="B114" s="32"/>
      <c r="C114" s="1207"/>
      <c r="D114" s="1658"/>
      <c r="E114" s="108"/>
      <c r="F114" s="1218"/>
      <c r="G114" s="182" t="s">
        <v>517</v>
      </c>
      <c r="H114" s="108"/>
      <c r="I114" s="278"/>
      <c r="J114" s="806"/>
      <c r="K114" s="1632"/>
      <c r="L114" s="1212"/>
      <c r="M114" s="349"/>
      <c r="N114" s="15"/>
      <c r="O114" s="354"/>
      <c r="P114" s="15"/>
    </row>
    <row r="115" spans="1:16" ht="14.25" customHeight="1" x14ac:dyDescent="0.15">
      <c r="A115" s="1202"/>
      <c r="B115" s="33"/>
      <c r="C115" s="1220"/>
      <c r="D115" s="1220" t="s">
        <v>519</v>
      </c>
      <c r="E115" s="73"/>
      <c r="F115" s="147"/>
      <c r="G115" s="183" t="s">
        <v>520</v>
      </c>
      <c r="H115" s="130"/>
      <c r="I115" s="279"/>
      <c r="J115" s="806"/>
      <c r="K115" s="1210"/>
      <c r="L115" s="1212"/>
      <c r="M115" s="349"/>
      <c r="N115" s="15"/>
      <c r="O115" s="354"/>
      <c r="P115" s="15"/>
    </row>
    <row r="116" spans="1:16" ht="15.95" customHeight="1" x14ac:dyDescent="0.15">
      <c r="A116" s="1202"/>
      <c r="B116" s="34"/>
      <c r="C116" s="1201"/>
      <c r="D116" s="1201" t="s">
        <v>387</v>
      </c>
      <c r="E116" s="111"/>
      <c r="F116" s="1202"/>
      <c r="G116" s="184" t="s">
        <v>49</v>
      </c>
      <c r="H116" s="107"/>
      <c r="I116" s="806"/>
      <c r="J116" s="289"/>
      <c r="K116" s="334"/>
      <c r="L116" s="1212"/>
      <c r="M116" s="349"/>
      <c r="N116" s="15"/>
      <c r="O116" s="354"/>
      <c r="P116" s="15"/>
    </row>
    <row r="117" spans="1:16" ht="24.75" customHeight="1" x14ac:dyDescent="0.15">
      <c r="A117" s="1202"/>
      <c r="B117" s="35"/>
      <c r="C117" s="69"/>
      <c r="D117" s="69" t="s">
        <v>526</v>
      </c>
      <c r="E117" s="116"/>
      <c r="F117" s="69"/>
      <c r="G117" s="185" t="s">
        <v>147</v>
      </c>
      <c r="H117" s="116"/>
      <c r="I117" s="807"/>
      <c r="J117" s="807"/>
      <c r="K117" s="1206"/>
      <c r="L117" s="1212"/>
      <c r="M117" s="349"/>
      <c r="N117" s="15"/>
      <c r="O117" s="354"/>
      <c r="P117" s="15"/>
    </row>
    <row r="118" spans="1:16" s="16" customFormat="1" ht="15.95" customHeight="1" x14ac:dyDescent="0.15">
      <c r="D118" s="1202"/>
      <c r="I118" s="319"/>
      <c r="J118" s="319"/>
      <c r="K118" s="319"/>
    </row>
    <row r="119" spans="1:16" s="1202" customFormat="1" ht="15.95" customHeight="1" x14ac:dyDescent="0.15">
      <c r="B119" s="16"/>
      <c r="C119" s="16"/>
      <c r="D119" s="1227" t="s">
        <v>529</v>
      </c>
      <c r="G119" s="1227"/>
      <c r="I119" s="280"/>
      <c r="J119" s="280"/>
      <c r="K119" s="280"/>
      <c r="O119" s="16"/>
    </row>
    <row r="120" spans="1:16" ht="15.95" customHeight="1" x14ac:dyDescent="0.15">
      <c r="A120" s="1202"/>
      <c r="B120" s="1500" t="s">
        <v>52</v>
      </c>
      <c r="C120" s="1501"/>
      <c r="D120" s="1501"/>
      <c r="E120" s="1502"/>
      <c r="F120" s="1189"/>
      <c r="G120" s="1506" t="s">
        <v>55</v>
      </c>
      <c r="H120" s="225"/>
      <c r="I120" s="1508" t="s">
        <v>28</v>
      </c>
      <c r="J120" s="1509"/>
      <c r="K120" s="1510"/>
      <c r="L120" s="68"/>
      <c r="M120" s="349"/>
      <c r="N120" s="15"/>
      <c r="O120" s="354"/>
      <c r="P120" s="15"/>
    </row>
    <row r="121" spans="1:16" ht="15.95" customHeight="1" x14ac:dyDescent="0.15">
      <c r="A121" s="1202"/>
      <c r="B121" s="1503"/>
      <c r="C121" s="1504"/>
      <c r="D121" s="1504"/>
      <c r="E121" s="1505"/>
      <c r="F121" s="1190"/>
      <c r="G121" s="1507"/>
      <c r="H121" s="226"/>
      <c r="I121" s="238" t="s">
        <v>60</v>
      </c>
      <c r="J121" s="238" t="s">
        <v>62</v>
      </c>
      <c r="K121" s="327" t="s">
        <v>71</v>
      </c>
      <c r="L121" s="68"/>
      <c r="M121" s="349"/>
      <c r="N121" s="15"/>
      <c r="O121" s="354"/>
      <c r="P121" s="15"/>
    </row>
    <row r="122" spans="1:16" s="1202" customFormat="1" ht="15.95" customHeight="1" x14ac:dyDescent="0.15">
      <c r="B122" s="27"/>
      <c r="C122" s="63"/>
      <c r="D122" s="1623" t="s">
        <v>222</v>
      </c>
      <c r="E122" s="1201"/>
      <c r="F122" s="1217"/>
      <c r="G122" s="177" t="s">
        <v>437</v>
      </c>
      <c r="H122" s="111"/>
      <c r="I122" s="281"/>
      <c r="J122" s="804"/>
      <c r="K122" s="1204"/>
      <c r="O122" s="16"/>
    </row>
    <row r="123" spans="1:16" s="1202" customFormat="1" ht="24" customHeight="1" x14ac:dyDescent="0.15">
      <c r="B123" s="24"/>
      <c r="C123" s="61"/>
      <c r="D123" s="1629"/>
      <c r="E123" s="108"/>
      <c r="F123" s="142"/>
      <c r="G123" s="186" t="s">
        <v>349</v>
      </c>
      <c r="H123" s="231"/>
      <c r="I123" s="249"/>
      <c r="J123" s="291"/>
      <c r="K123" s="1210"/>
      <c r="O123" s="16"/>
    </row>
    <row r="124" spans="1:16" s="1202" customFormat="1" ht="15.95" customHeight="1" x14ac:dyDescent="0.15">
      <c r="B124" s="21"/>
      <c r="C124" s="16"/>
      <c r="D124" s="1623" t="s">
        <v>534</v>
      </c>
      <c r="F124" s="141"/>
      <c r="G124" s="166" t="s">
        <v>538</v>
      </c>
      <c r="H124" s="230"/>
      <c r="I124" s="257"/>
      <c r="J124" s="287"/>
      <c r="K124" s="1205"/>
      <c r="O124" s="16"/>
    </row>
    <row r="125" spans="1:16" s="1202" customFormat="1" ht="15.95" customHeight="1" x14ac:dyDescent="0.15">
      <c r="B125" s="21"/>
      <c r="C125" s="16"/>
      <c r="D125" s="1624"/>
      <c r="F125" s="141"/>
      <c r="G125" s="166" t="s">
        <v>540</v>
      </c>
      <c r="H125" s="230"/>
      <c r="I125" s="241"/>
      <c r="J125" s="285"/>
      <c r="K125" s="1205"/>
      <c r="O125" s="16"/>
    </row>
    <row r="126" spans="1:16" s="1202" customFormat="1" ht="15.95" customHeight="1" x14ac:dyDescent="0.15">
      <c r="B126" s="21"/>
      <c r="C126" s="16"/>
      <c r="D126" s="1629"/>
      <c r="F126" s="146"/>
      <c r="G126" s="187" t="s">
        <v>545</v>
      </c>
      <c r="H126" s="229"/>
      <c r="I126" s="282"/>
      <c r="J126" s="301"/>
      <c r="K126" s="1210"/>
      <c r="O126" s="16"/>
    </row>
    <row r="127" spans="1:16" s="1202" customFormat="1" ht="15.95" customHeight="1" x14ac:dyDescent="0.15">
      <c r="B127" s="25"/>
      <c r="C127" s="62"/>
      <c r="D127" s="70" t="s">
        <v>548</v>
      </c>
      <c r="E127" s="70"/>
      <c r="F127" s="98"/>
      <c r="G127" s="170" t="s">
        <v>554</v>
      </c>
      <c r="H127" s="109"/>
      <c r="I127" s="255"/>
      <c r="J127" s="293"/>
      <c r="K127" s="332"/>
      <c r="O127" s="16"/>
    </row>
    <row r="128" spans="1:16" ht="15.95" customHeight="1" x14ac:dyDescent="0.15">
      <c r="A128" s="1202"/>
      <c r="B128" s="36"/>
      <c r="C128" s="1202"/>
      <c r="D128" s="1202" t="s">
        <v>559</v>
      </c>
      <c r="E128" s="107"/>
      <c r="F128" s="1202"/>
      <c r="G128" s="184" t="s">
        <v>560</v>
      </c>
      <c r="H128" s="107"/>
      <c r="I128" s="246"/>
      <c r="J128" s="323"/>
      <c r="K128" s="334"/>
      <c r="L128" s="349"/>
      <c r="M128" s="349"/>
      <c r="N128" s="15"/>
      <c r="O128" s="354"/>
      <c r="P128" s="15"/>
    </row>
    <row r="129" spans="1:16" s="1202" customFormat="1" ht="15.95" customHeight="1" x14ac:dyDescent="0.15">
      <c r="B129" s="28"/>
      <c r="C129" s="65"/>
      <c r="D129" s="69" t="s">
        <v>26</v>
      </c>
      <c r="E129" s="69"/>
      <c r="F129" s="100"/>
      <c r="G129" s="179" t="s">
        <v>83</v>
      </c>
      <c r="H129" s="116"/>
      <c r="I129" s="265"/>
      <c r="J129" s="273"/>
      <c r="K129" s="336"/>
      <c r="O129" s="16"/>
    </row>
    <row r="130" spans="1:16" s="16" customFormat="1" ht="15.95" customHeight="1" x14ac:dyDescent="0.15">
      <c r="D130" s="1202"/>
      <c r="I130" s="319"/>
      <c r="J130" s="319"/>
      <c r="K130" s="319"/>
    </row>
    <row r="131" spans="1:16" s="1202" customFormat="1" ht="15.95" customHeight="1" x14ac:dyDescent="0.15">
      <c r="B131" s="16"/>
      <c r="C131" s="16"/>
      <c r="D131" s="20" t="s">
        <v>562</v>
      </c>
      <c r="G131" s="1227"/>
      <c r="I131" s="280"/>
      <c r="J131" s="319"/>
      <c r="K131" s="319"/>
      <c r="O131" s="16"/>
    </row>
    <row r="132" spans="1:16" ht="15.95" customHeight="1" x14ac:dyDescent="0.15">
      <c r="A132" s="1202"/>
      <c r="B132" s="1500" t="s">
        <v>52</v>
      </c>
      <c r="C132" s="1501"/>
      <c r="D132" s="1501"/>
      <c r="E132" s="1502"/>
      <c r="F132" s="1189"/>
      <c r="G132" s="1506" t="s">
        <v>55</v>
      </c>
      <c r="H132" s="225"/>
      <c r="I132" s="1508" t="s">
        <v>28</v>
      </c>
      <c r="J132" s="1509"/>
      <c r="K132" s="1510"/>
      <c r="L132" s="68"/>
      <c r="M132" s="349"/>
      <c r="N132" s="15"/>
      <c r="O132" s="354"/>
      <c r="P132" s="15"/>
    </row>
    <row r="133" spans="1:16" ht="15.95" customHeight="1" x14ac:dyDescent="0.15">
      <c r="A133" s="1202"/>
      <c r="B133" s="1503"/>
      <c r="C133" s="1504"/>
      <c r="D133" s="1504"/>
      <c r="E133" s="1505"/>
      <c r="F133" s="1190"/>
      <c r="G133" s="1507"/>
      <c r="H133" s="226"/>
      <c r="I133" s="238" t="s">
        <v>60</v>
      </c>
      <c r="J133" s="238" t="s">
        <v>62</v>
      </c>
      <c r="K133" s="327" t="s">
        <v>71</v>
      </c>
      <c r="L133" s="68"/>
      <c r="M133" s="349"/>
      <c r="N133" s="15"/>
      <c r="O133" s="354"/>
      <c r="P133" s="15"/>
    </row>
    <row r="134" spans="1:16" s="1202" customFormat="1" ht="15.95" customHeight="1" x14ac:dyDescent="0.15">
      <c r="B134" s="27"/>
      <c r="C134" s="63"/>
      <c r="D134" s="1623" t="s">
        <v>222</v>
      </c>
      <c r="E134" s="111"/>
      <c r="F134" s="138"/>
      <c r="G134" s="173" t="s">
        <v>180</v>
      </c>
      <c r="H134" s="232"/>
      <c r="I134" s="283"/>
      <c r="J134" s="293"/>
      <c r="K134" s="1626"/>
      <c r="O134" s="16"/>
    </row>
    <row r="135" spans="1:16" s="1202" customFormat="1" ht="15.95" customHeight="1" x14ac:dyDescent="0.15">
      <c r="B135" s="21"/>
      <c r="C135" s="16"/>
      <c r="D135" s="1654"/>
      <c r="E135" s="107"/>
      <c r="F135" s="135"/>
      <c r="G135" s="166" t="s">
        <v>564</v>
      </c>
      <c r="H135" s="230"/>
      <c r="I135" s="284"/>
      <c r="J135" s="287"/>
      <c r="K135" s="1627"/>
      <c r="O135" s="16"/>
    </row>
    <row r="136" spans="1:16" s="1202" customFormat="1" ht="15.95" customHeight="1" x14ac:dyDescent="0.15">
      <c r="B136" s="21"/>
      <c r="C136" s="16"/>
      <c r="D136" s="1658"/>
      <c r="E136" s="107"/>
      <c r="F136" s="133"/>
      <c r="G136" s="169" t="s">
        <v>66</v>
      </c>
      <c r="H136" s="228"/>
      <c r="I136" s="285"/>
      <c r="J136" s="285"/>
      <c r="K136" s="1632"/>
      <c r="O136" s="16"/>
    </row>
    <row r="137" spans="1:16" s="1202" customFormat="1" ht="15.95" customHeight="1" x14ac:dyDescent="0.15">
      <c r="B137" s="25"/>
      <c r="C137" s="62"/>
      <c r="D137" s="70" t="s">
        <v>570</v>
      </c>
      <c r="E137" s="109"/>
      <c r="F137" s="70"/>
      <c r="G137" s="170" t="s">
        <v>573</v>
      </c>
      <c r="H137" s="109"/>
      <c r="I137" s="286"/>
      <c r="J137" s="289"/>
      <c r="K137" s="334"/>
      <c r="O137" s="16"/>
    </row>
    <row r="138" spans="1:16" s="1202" customFormat="1" ht="15.95" customHeight="1" x14ac:dyDescent="0.15">
      <c r="B138" s="25"/>
      <c r="C138" s="62"/>
      <c r="D138" s="70" t="s">
        <v>367</v>
      </c>
      <c r="E138" s="109"/>
      <c r="F138" s="70"/>
      <c r="G138" s="170" t="s">
        <v>575</v>
      </c>
      <c r="H138" s="109"/>
      <c r="I138" s="279"/>
      <c r="J138" s="289"/>
      <c r="K138" s="334"/>
      <c r="O138" s="16"/>
    </row>
    <row r="139" spans="1:16" s="1202" customFormat="1" ht="15.95" customHeight="1" x14ac:dyDescent="0.15">
      <c r="B139" s="21"/>
      <c r="C139" s="16"/>
      <c r="D139" s="1202" t="s">
        <v>192</v>
      </c>
      <c r="E139" s="107"/>
      <c r="F139" s="135"/>
      <c r="G139" s="166" t="s">
        <v>578</v>
      </c>
      <c r="H139" s="230"/>
      <c r="I139" s="287"/>
      <c r="J139" s="287"/>
      <c r="K139" s="335"/>
      <c r="O139" s="16"/>
    </row>
    <row r="140" spans="1:16" s="1202" customFormat="1" ht="19.5" customHeight="1" x14ac:dyDescent="0.15">
      <c r="B140" s="25"/>
      <c r="C140" s="62"/>
      <c r="D140" s="70" t="s">
        <v>579</v>
      </c>
      <c r="E140" s="109"/>
      <c r="F140" s="70"/>
      <c r="G140" s="170" t="s">
        <v>581</v>
      </c>
      <c r="H140" s="109"/>
      <c r="I140" s="286"/>
      <c r="J140" s="289"/>
      <c r="K140" s="334"/>
      <c r="O140" s="16"/>
    </row>
    <row r="141" spans="1:16" s="1202" customFormat="1" ht="19.5" customHeight="1" x14ac:dyDescent="0.15">
      <c r="B141" s="24"/>
      <c r="C141" s="61"/>
      <c r="D141" s="1202" t="s">
        <v>582</v>
      </c>
      <c r="E141" s="108"/>
      <c r="F141" s="1207"/>
      <c r="G141" s="169" t="s">
        <v>585</v>
      </c>
      <c r="H141" s="108"/>
      <c r="I141" s="806"/>
      <c r="J141" s="806"/>
      <c r="K141" s="1210"/>
      <c r="O141" s="16"/>
    </row>
    <row r="142" spans="1:16" s="1202" customFormat="1" ht="15" customHeight="1" x14ac:dyDescent="0.15">
      <c r="B142" s="24"/>
      <c r="C142" s="61"/>
      <c r="D142" s="1201" t="s">
        <v>284</v>
      </c>
      <c r="E142" s="108"/>
      <c r="F142" s="136"/>
      <c r="G142" s="172" t="s">
        <v>395</v>
      </c>
      <c r="H142" s="231"/>
      <c r="I142" s="288"/>
      <c r="J142" s="291"/>
      <c r="K142" s="338"/>
      <c r="O142" s="16"/>
    </row>
    <row r="143" spans="1:16" s="1202" customFormat="1" ht="21.75" customHeight="1" x14ac:dyDescent="0.15">
      <c r="B143" s="25"/>
      <c r="C143" s="62"/>
      <c r="D143" s="70" t="s">
        <v>467</v>
      </c>
      <c r="E143" s="109"/>
      <c r="F143" s="70"/>
      <c r="G143" s="169" t="s">
        <v>563</v>
      </c>
      <c r="H143" s="109"/>
      <c r="I143" s="286"/>
      <c r="J143" s="289"/>
      <c r="K143" s="334"/>
      <c r="O143" s="16"/>
    </row>
    <row r="144" spans="1:16" s="1202" customFormat="1" ht="21" x14ac:dyDescent="0.15">
      <c r="B144" s="25"/>
      <c r="C144" s="62"/>
      <c r="D144" s="70" t="s">
        <v>586</v>
      </c>
      <c r="E144" s="109"/>
      <c r="F144" s="70"/>
      <c r="G144" s="170" t="s">
        <v>591</v>
      </c>
      <c r="H144" s="109"/>
      <c r="I144" s="289"/>
      <c r="J144" s="289"/>
      <c r="K144" s="334"/>
      <c r="O144" s="16"/>
    </row>
    <row r="145" spans="1:16" s="1202" customFormat="1" ht="15.95" customHeight="1" x14ac:dyDescent="0.15">
      <c r="B145" s="27"/>
      <c r="C145" s="63"/>
      <c r="D145" s="1191" t="s">
        <v>593</v>
      </c>
      <c r="E145" s="111"/>
      <c r="F145" s="138"/>
      <c r="G145" s="173" t="s">
        <v>598</v>
      </c>
      <c r="H145" s="232"/>
      <c r="I145" s="283"/>
      <c r="J145" s="293"/>
      <c r="K145" s="332"/>
      <c r="O145" s="16"/>
    </row>
    <row r="146" spans="1:16" s="1202" customFormat="1" ht="15.95" customHeight="1" x14ac:dyDescent="0.15">
      <c r="B146" s="27"/>
      <c r="C146" s="63"/>
      <c r="D146" s="1511" t="s">
        <v>382</v>
      </c>
      <c r="E146" s="111"/>
      <c r="F146" s="137"/>
      <c r="G146" s="173" t="s">
        <v>600</v>
      </c>
      <c r="H146" s="232"/>
      <c r="I146" s="283"/>
      <c r="J146" s="293"/>
      <c r="K146" s="1626"/>
      <c r="O146" s="16"/>
    </row>
    <row r="147" spans="1:16" s="1202" customFormat="1" ht="15.95" customHeight="1" x14ac:dyDescent="0.15">
      <c r="B147" s="24"/>
      <c r="C147" s="61"/>
      <c r="D147" s="1639"/>
      <c r="E147" s="108"/>
      <c r="F147" s="1207"/>
      <c r="G147" s="169" t="s">
        <v>258</v>
      </c>
      <c r="H147" s="108"/>
      <c r="I147" s="290"/>
      <c r="J147" s="806"/>
      <c r="K147" s="1632"/>
      <c r="O147" s="16"/>
    </row>
    <row r="148" spans="1:16" s="1202" customFormat="1" ht="15.95" customHeight="1" x14ac:dyDescent="0.15">
      <c r="B148" s="25"/>
      <c r="C148" s="62"/>
      <c r="D148" s="70" t="s">
        <v>481</v>
      </c>
      <c r="E148" s="109"/>
      <c r="F148" s="70"/>
      <c r="G148" s="170" t="s">
        <v>601</v>
      </c>
      <c r="H148" s="109"/>
      <c r="I148" s="289"/>
      <c r="J148" s="289"/>
      <c r="K148" s="334"/>
      <c r="O148" s="16"/>
    </row>
    <row r="149" spans="1:16" ht="15.95" customHeight="1" x14ac:dyDescent="0.15">
      <c r="A149" s="1202"/>
      <c r="B149" s="37"/>
      <c r="C149" s="70"/>
      <c r="D149" s="70" t="s">
        <v>321</v>
      </c>
      <c r="E149" s="117"/>
      <c r="F149" s="120"/>
      <c r="G149" s="188" t="s">
        <v>48</v>
      </c>
      <c r="H149" s="109"/>
      <c r="I149" s="286"/>
      <c r="J149" s="289"/>
      <c r="K149" s="334"/>
      <c r="L149" s="1212"/>
      <c r="M149" s="349"/>
      <c r="N149" s="15"/>
      <c r="O149" s="16"/>
      <c r="P149" s="15"/>
    </row>
    <row r="150" spans="1:16" s="1202" customFormat="1" ht="15.95" customHeight="1" x14ac:dyDescent="0.15">
      <c r="B150" s="27"/>
      <c r="C150" s="63"/>
      <c r="D150" s="1623" t="s">
        <v>78</v>
      </c>
      <c r="E150" s="111"/>
      <c r="F150" s="1201"/>
      <c r="G150" s="177" t="s">
        <v>456</v>
      </c>
      <c r="H150" s="111"/>
      <c r="I150" s="804"/>
      <c r="J150" s="804"/>
      <c r="K150" s="1626"/>
      <c r="O150" s="16"/>
    </row>
    <row r="151" spans="1:16" s="1202" customFormat="1" ht="15.95" customHeight="1" x14ac:dyDescent="0.15">
      <c r="B151" s="24"/>
      <c r="C151" s="61"/>
      <c r="D151" s="1629"/>
      <c r="E151" s="108"/>
      <c r="F151" s="142"/>
      <c r="G151" s="172" t="s">
        <v>605</v>
      </c>
      <c r="H151" s="231"/>
      <c r="I151" s="291"/>
      <c r="J151" s="291"/>
      <c r="K151" s="1632"/>
      <c r="O151" s="16"/>
    </row>
    <row r="152" spans="1:16" s="1202" customFormat="1" ht="20.25" customHeight="1" x14ac:dyDescent="0.15">
      <c r="B152" s="27"/>
      <c r="C152" s="63"/>
      <c r="D152" s="1201" t="s">
        <v>607</v>
      </c>
      <c r="E152" s="111"/>
      <c r="F152" s="138"/>
      <c r="G152" s="173" t="s">
        <v>136</v>
      </c>
      <c r="H152" s="232"/>
      <c r="I152" s="292"/>
      <c r="J152" s="293"/>
      <c r="K152" s="332"/>
      <c r="O152" s="16"/>
    </row>
    <row r="153" spans="1:16" s="1202" customFormat="1" ht="15.95" customHeight="1" x14ac:dyDescent="0.15">
      <c r="B153" s="25"/>
      <c r="C153" s="62"/>
      <c r="D153" s="70" t="s">
        <v>497</v>
      </c>
      <c r="E153" s="109"/>
      <c r="F153" s="98"/>
      <c r="G153" s="170" t="s">
        <v>611</v>
      </c>
      <c r="H153" s="232"/>
      <c r="I153" s="292"/>
      <c r="J153" s="293"/>
      <c r="K153" s="1204"/>
      <c r="O153" s="16"/>
    </row>
    <row r="154" spans="1:16" ht="15.95" customHeight="1" x14ac:dyDescent="0.15">
      <c r="A154" s="1202"/>
      <c r="B154" s="36"/>
      <c r="C154" s="1202"/>
      <c r="D154" s="1512" t="s">
        <v>612</v>
      </c>
      <c r="E154" s="107"/>
      <c r="F154" s="141"/>
      <c r="G154" s="189" t="s">
        <v>614</v>
      </c>
      <c r="H154" s="232"/>
      <c r="I154" s="293"/>
      <c r="J154" s="293"/>
      <c r="K154" s="1626"/>
      <c r="L154" s="68"/>
      <c r="M154" s="349"/>
      <c r="N154" s="15"/>
      <c r="O154" s="354"/>
      <c r="P154" s="15"/>
    </row>
    <row r="155" spans="1:16" ht="15.95" customHeight="1" x14ac:dyDescent="0.15">
      <c r="A155" s="1202"/>
      <c r="B155" s="36"/>
      <c r="C155" s="1202"/>
      <c r="D155" s="1639"/>
      <c r="E155" s="107"/>
      <c r="F155" s="1202"/>
      <c r="G155" s="184" t="s">
        <v>616</v>
      </c>
      <c r="H155" s="107"/>
      <c r="I155" s="805"/>
      <c r="J155" s="805"/>
      <c r="K155" s="1632"/>
      <c r="L155" s="68"/>
      <c r="M155" s="349"/>
      <c r="N155" s="15"/>
      <c r="O155" s="354"/>
      <c r="P155" s="15"/>
    </row>
    <row r="156" spans="1:16" s="1202" customFormat="1" ht="15.95" customHeight="1" x14ac:dyDescent="0.15">
      <c r="B156" s="25"/>
      <c r="C156" s="62"/>
      <c r="D156" s="70" t="s">
        <v>387</v>
      </c>
      <c r="E156" s="109"/>
      <c r="F156" s="70"/>
      <c r="G156" s="180" t="s">
        <v>606</v>
      </c>
      <c r="H156" s="109"/>
      <c r="I156" s="286"/>
      <c r="J156" s="289"/>
      <c r="K156" s="334"/>
      <c r="O156" s="16"/>
    </row>
    <row r="157" spans="1:16" s="1202" customFormat="1" ht="15.95" customHeight="1" x14ac:dyDescent="0.15">
      <c r="B157" s="27"/>
      <c r="C157" s="63"/>
      <c r="D157" s="1623" t="s">
        <v>300</v>
      </c>
      <c r="E157" s="111"/>
      <c r="F157" s="138"/>
      <c r="G157" s="181" t="s">
        <v>484</v>
      </c>
      <c r="H157" s="232"/>
      <c r="I157" s="283"/>
      <c r="J157" s="293"/>
      <c r="K157" s="1626"/>
      <c r="O157" s="16"/>
    </row>
    <row r="158" spans="1:16" s="1202" customFormat="1" ht="15.95" customHeight="1" x14ac:dyDescent="0.15">
      <c r="B158" s="26"/>
      <c r="C158" s="23"/>
      <c r="D158" s="1655"/>
      <c r="E158" s="110"/>
      <c r="F158" s="139"/>
      <c r="G158" s="190" t="s">
        <v>624</v>
      </c>
      <c r="H158" s="233"/>
      <c r="I158" s="294"/>
      <c r="J158" s="261"/>
      <c r="K158" s="1628"/>
      <c r="O158" s="16"/>
    </row>
    <row r="159" spans="1:16" s="16" customFormat="1" ht="15.95" customHeight="1" x14ac:dyDescent="0.15">
      <c r="D159" s="1202"/>
      <c r="I159" s="359"/>
      <c r="J159" s="319"/>
      <c r="K159" s="319"/>
    </row>
    <row r="160" spans="1:16" s="16" customFormat="1" ht="15.95" customHeight="1" x14ac:dyDescent="0.15">
      <c r="D160" s="1202"/>
      <c r="I160" s="359"/>
      <c r="J160" s="319"/>
      <c r="K160" s="319"/>
    </row>
    <row r="161" spans="1:16" s="16" customFormat="1" ht="15.95" customHeight="1" x14ac:dyDescent="0.15">
      <c r="D161" s="20" t="s">
        <v>626</v>
      </c>
      <c r="E161" s="20"/>
      <c r="G161" s="20"/>
      <c r="I161" s="359"/>
      <c r="J161" s="319"/>
      <c r="K161" s="319"/>
    </row>
    <row r="162" spans="1:16" s="1202" customFormat="1" ht="15.95" customHeight="1" x14ac:dyDescent="0.15">
      <c r="B162" s="16"/>
      <c r="C162" s="16"/>
      <c r="D162" s="20" t="s">
        <v>628</v>
      </c>
      <c r="G162" s="1227"/>
      <c r="I162" s="280"/>
      <c r="J162" s="280"/>
      <c r="K162" s="280"/>
      <c r="O162" s="16"/>
    </row>
    <row r="163" spans="1:16" ht="15.95" customHeight="1" x14ac:dyDescent="0.15">
      <c r="A163" s="1202"/>
      <c r="B163" s="1500" t="s">
        <v>52</v>
      </c>
      <c r="C163" s="1501"/>
      <c r="D163" s="1501"/>
      <c r="E163" s="1502"/>
      <c r="F163" s="1189"/>
      <c r="G163" s="1506" t="s">
        <v>55</v>
      </c>
      <c r="H163" s="225"/>
      <c r="I163" s="1508" t="s">
        <v>28</v>
      </c>
      <c r="J163" s="1509"/>
      <c r="K163" s="1510"/>
      <c r="L163" s="68"/>
      <c r="M163" s="349"/>
      <c r="N163" s="15"/>
      <c r="O163" s="354"/>
      <c r="P163" s="15"/>
    </row>
    <row r="164" spans="1:16" ht="15.95" customHeight="1" x14ac:dyDescent="0.15">
      <c r="A164" s="1202"/>
      <c r="B164" s="1503"/>
      <c r="C164" s="1504"/>
      <c r="D164" s="1504"/>
      <c r="E164" s="1505"/>
      <c r="F164" s="1190"/>
      <c r="G164" s="1507"/>
      <c r="H164" s="226"/>
      <c r="I164" s="238" t="s">
        <v>60</v>
      </c>
      <c r="J164" s="238" t="s">
        <v>62</v>
      </c>
      <c r="K164" s="327" t="s">
        <v>71</v>
      </c>
      <c r="L164" s="68"/>
      <c r="M164" s="349"/>
      <c r="N164" s="15"/>
      <c r="O164" s="354"/>
      <c r="P164" s="15"/>
    </row>
    <row r="165" spans="1:16" s="1220" customFormat="1" ht="15.95" customHeight="1" x14ac:dyDescent="0.15">
      <c r="B165" s="30"/>
      <c r="C165" s="67"/>
      <c r="D165" s="1623" t="s">
        <v>222</v>
      </c>
      <c r="E165" s="114"/>
      <c r="F165" s="144"/>
      <c r="G165" s="181" t="s">
        <v>629</v>
      </c>
      <c r="H165" s="235"/>
      <c r="I165" s="283"/>
      <c r="J165" s="292"/>
      <c r="K165" s="1630"/>
      <c r="O165" s="52"/>
    </row>
    <row r="166" spans="1:16" s="1202" customFormat="1" ht="15.95" customHeight="1" x14ac:dyDescent="0.15">
      <c r="B166" s="24"/>
      <c r="C166" s="61"/>
      <c r="D166" s="1629"/>
      <c r="E166" s="1207"/>
      <c r="F166" s="1218"/>
      <c r="G166" s="169" t="s">
        <v>489</v>
      </c>
      <c r="H166" s="108"/>
      <c r="I166" s="806"/>
      <c r="J166" s="806"/>
      <c r="K166" s="1636"/>
      <c r="O166" s="16"/>
    </row>
    <row r="167" spans="1:16" s="1202" customFormat="1" ht="15.95" customHeight="1" x14ac:dyDescent="0.15">
      <c r="B167" s="21"/>
      <c r="C167" s="16"/>
      <c r="D167" s="1623" t="s">
        <v>452</v>
      </c>
      <c r="F167" s="141"/>
      <c r="G167" s="191" t="s">
        <v>630</v>
      </c>
      <c r="H167" s="230"/>
      <c r="I167" s="285"/>
      <c r="J167" s="285"/>
      <c r="K167" s="1626"/>
      <c r="O167" s="16"/>
    </row>
    <row r="168" spans="1:16" s="1202" customFormat="1" ht="15.95" customHeight="1" x14ac:dyDescent="0.15">
      <c r="B168" s="21"/>
      <c r="C168" s="16"/>
      <c r="D168" s="1624"/>
      <c r="F168" s="141"/>
      <c r="G168" s="191" t="s">
        <v>532</v>
      </c>
      <c r="H168" s="230"/>
      <c r="I168" s="285"/>
      <c r="J168" s="285"/>
      <c r="K168" s="1627"/>
      <c r="O168" s="16"/>
    </row>
    <row r="169" spans="1:16" s="1202" customFormat="1" ht="15.95" customHeight="1" x14ac:dyDescent="0.15">
      <c r="B169" s="21"/>
      <c r="C169" s="16"/>
      <c r="D169" s="1624"/>
      <c r="F169" s="141"/>
      <c r="G169" s="191" t="s">
        <v>633</v>
      </c>
      <c r="H169" s="230"/>
      <c r="I169" s="285"/>
      <c r="J169" s="285"/>
      <c r="K169" s="1627"/>
      <c r="O169" s="16"/>
    </row>
    <row r="170" spans="1:16" s="1202" customFormat="1" ht="15.95" customHeight="1" x14ac:dyDescent="0.15">
      <c r="B170" s="24"/>
      <c r="C170" s="61"/>
      <c r="D170" s="1629"/>
      <c r="E170" s="1207"/>
      <c r="F170" s="1218"/>
      <c r="G170" s="192" t="s">
        <v>631</v>
      </c>
      <c r="H170" s="108"/>
      <c r="I170" s="288"/>
      <c r="J170" s="291"/>
      <c r="K170" s="1632"/>
      <c r="O170" s="16"/>
    </row>
    <row r="171" spans="1:16" s="1202" customFormat="1" ht="15.95" customHeight="1" x14ac:dyDescent="0.15">
      <c r="B171" s="38"/>
      <c r="C171" s="71"/>
      <c r="D171" s="99" t="s">
        <v>636</v>
      </c>
      <c r="E171" s="118"/>
      <c r="F171" s="118"/>
      <c r="G171" s="183"/>
      <c r="H171" s="99"/>
      <c r="I171" s="295"/>
      <c r="J171" s="295"/>
      <c r="K171" s="339"/>
      <c r="O171" s="16"/>
    </row>
    <row r="172" spans="1:16" s="1202" customFormat="1" ht="21" x14ac:dyDescent="0.15">
      <c r="B172" s="39"/>
      <c r="C172" s="72"/>
      <c r="D172" s="1228" t="s">
        <v>637</v>
      </c>
      <c r="E172" s="119"/>
      <c r="F172" s="148"/>
      <c r="G172" s="193" t="s">
        <v>250</v>
      </c>
      <c r="H172" s="108"/>
      <c r="I172" s="806"/>
      <c r="J172" s="806"/>
      <c r="K172" s="340"/>
      <c r="O172" s="16"/>
    </row>
    <row r="173" spans="1:16" s="1202" customFormat="1" ht="21" x14ac:dyDescent="0.15">
      <c r="B173" s="39"/>
      <c r="C173" s="72"/>
      <c r="D173" s="98" t="s">
        <v>640</v>
      </c>
      <c r="E173" s="120"/>
      <c r="F173" s="149"/>
      <c r="G173" s="188" t="s">
        <v>643</v>
      </c>
      <c r="H173" s="109"/>
      <c r="I173" s="289"/>
      <c r="J173" s="289"/>
      <c r="K173" s="334"/>
      <c r="O173" s="16"/>
    </row>
    <row r="174" spans="1:16" s="1202" customFormat="1" ht="15.95" customHeight="1" x14ac:dyDescent="0.15">
      <c r="B174" s="39"/>
      <c r="C174" s="72"/>
      <c r="D174" s="1217" t="s">
        <v>644</v>
      </c>
      <c r="E174" s="111"/>
      <c r="F174" s="1217"/>
      <c r="G174" s="188" t="s">
        <v>645</v>
      </c>
      <c r="H174" s="111"/>
      <c r="I174" s="804"/>
      <c r="J174" s="804"/>
      <c r="K174" s="1204"/>
      <c r="O174" s="16"/>
    </row>
    <row r="175" spans="1:16" s="1202" customFormat="1" ht="15.95" customHeight="1" x14ac:dyDescent="0.15">
      <c r="A175" s="18"/>
      <c r="B175" s="39"/>
      <c r="C175" s="72"/>
      <c r="D175" s="1672" t="s">
        <v>647</v>
      </c>
      <c r="E175" s="111"/>
      <c r="F175" s="137"/>
      <c r="G175" s="194" t="s">
        <v>107</v>
      </c>
      <c r="H175" s="232"/>
      <c r="I175" s="293"/>
      <c r="J175" s="293"/>
      <c r="K175" s="1626"/>
      <c r="O175" s="16"/>
    </row>
    <row r="176" spans="1:16" s="1202" customFormat="1" ht="15.95" customHeight="1" x14ac:dyDescent="0.15">
      <c r="B176" s="39"/>
      <c r="C176" s="72"/>
      <c r="D176" s="1673"/>
      <c r="E176" s="1207"/>
      <c r="F176" s="1218"/>
      <c r="G176" s="182" t="s">
        <v>648</v>
      </c>
      <c r="H176" s="108"/>
      <c r="I176" s="806"/>
      <c r="J176" s="806"/>
      <c r="K176" s="1632"/>
      <c r="O176" s="16"/>
    </row>
    <row r="177" spans="1:16" s="1202" customFormat="1" ht="15.95" customHeight="1" x14ac:dyDescent="0.15">
      <c r="B177" s="39"/>
      <c r="C177" s="72"/>
      <c r="D177" s="1217" t="s">
        <v>304</v>
      </c>
      <c r="E177" s="1201"/>
      <c r="F177" s="1217"/>
      <c r="G177" s="184" t="s">
        <v>107</v>
      </c>
      <c r="H177" s="111"/>
      <c r="I177" s="296"/>
      <c r="J177" s="804"/>
      <c r="K177" s="1204"/>
      <c r="O177" s="16"/>
    </row>
    <row r="178" spans="1:16" s="1202" customFormat="1" ht="15.95" customHeight="1" x14ac:dyDescent="0.15">
      <c r="B178" s="39"/>
      <c r="C178" s="72"/>
      <c r="D178" s="98" t="s">
        <v>652</v>
      </c>
      <c r="E178" s="109"/>
      <c r="F178" s="98"/>
      <c r="G178" s="188" t="s">
        <v>107</v>
      </c>
      <c r="H178" s="109"/>
      <c r="I178" s="286"/>
      <c r="J178" s="289"/>
      <c r="K178" s="334"/>
      <c r="O178" s="16"/>
    </row>
    <row r="179" spans="1:16" s="1202" customFormat="1" ht="15.95" customHeight="1" x14ac:dyDescent="0.15">
      <c r="B179" s="39"/>
      <c r="C179" s="72"/>
      <c r="D179" s="1664" t="s">
        <v>656</v>
      </c>
      <c r="E179" s="107"/>
      <c r="F179" s="141"/>
      <c r="G179" s="166" t="s">
        <v>657</v>
      </c>
      <c r="H179" s="230"/>
      <c r="I179" s="287"/>
      <c r="J179" s="287"/>
      <c r="K179" s="1626"/>
      <c r="O179" s="16"/>
    </row>
    <row r="180" spans="1:16" s="1202" customFormat="1" ht="21" x14ac:dyDescent="0.15">
      <c r="B180" s="39"/>
      <c r="C180" s="72"/>
      <c r="D180" s="1664"/>
      <c r="E180" s="107"/>
      <c r="F180" s="132"/>
      <c r="G180" s="165" t="s">
        <v>94</v>
      </c>
      <c r="H180" s="228"/>
      <c r="I180" s="285"/>
      <c r="J180" s="285"/>
      <c r="K180" s="1627"/>
      <c r="L180" s="16"/>
      <c r="M180" s="16"/>
      <c r="N180" s="16"/>
      <c r="O180" s="16"/>
    </row>
    <row r="181" spans="1:16" s="1202" customFormat="1" ht="15.95" customHeight="1" x14ac:dyDescent="0.15">
      <c r="B181" s="39"/>
      <c r="C181" s="72"/>
      <c r="D181" s="1663"/>
      <c r="E181" s="108"/>
      <c r="F181" s="1218"/>
      <c r="G181" s="169" t="s">
        <v>659</v>
      </c>
      <c r="H181" s="108"/>
      <c r="I181" s="290"/>
      <c r="J181" s="806"/>
      <c r="K181" s="1632"/>
      <c r="O181" s="16"/>
    </row>
    <row r="182" spans="1:16" ht="15.95" customHeight="1" x14ac:dyDescent="0.15">
      <c r="A182" s="1202"/>
      <c r="B182" s="40"/>
      <c r="C182" s="1219"/>
      <c r="D182" s="99" t="s">
        <v>189</v>
      </c>
      <c r="E182" s="99"/>
      <c r="F182" s="99"/>
      <c r="G182" s="183"/>
      <c r="H182" s="99"/>
      <c r="I182" s="295"/>
      <c r="J182" s="295"/>
      <c r="K182" s="339"/>
      <c r="L182" s="1212"/>
      <c r="M182" s="349"/>
      <c r="N182" s="15"/>
      <c r="O182" s="354"/>
      <c r="P182" s="15"/>
    </row>
    <row r="183" spans="1:16" ht="15.95" customHeight="1" x14ac:dyDescent="0.15">
      <c r="A183" s="1202"/>
      <c r="B183" s="33"/>
      <c r="C183" s="1220"/>
      <c r="D183" s="1218" t="s">
        <v>115</v>
      </c>
      <c r="E183" s="108"/>
      <c r="F183" s="1207"/>
      <c r="G183" s="182" t="s">
        <v>660</v>
      </c>
      <c r="H183" s="108"/>
      <c r="I183" s="806"/>
      <c r="J183" s="806"/>
      <c r="K183" s="1627"/>
      <c r="L183" s="1212"/>
      <c r="M183" s="349"/>
      <c r="N183" s="15"/>
      <c r="O183" s="354"/>
      <c r="P183" s="15"/>
    </row>
    <row r="184" spans="1:16" ht="15.95" customHeight="1" x14ac:dyDescent="0.15">
      <c r="A184" s="1202"/>
      <c r="B184" s="33"/>
      <c r="C184" s="73"/>
      <c r="D184" s="98" t="s">
        <v>346</v>
      </c>
      <c r="E184" s="109"/>
      <c r="F184" s="70"/>
      <c r="G184" s="188" t="s">
        <v>5</v>
      </c>
      <c r="H184" s="109"/>
      <c r="I184" s="289"/>
      <c r="J184" s="289"/>
      <c r="K184" s="1632"/>
      <c r="L184" s="1212"/>
      <c r="M184" s="349"/>
      <c r="N184" s="15"/>
      <c r="O184" s="354"/>
      <c r="P184" s="15"/>
    </row>
    <row r="185" spans="1:16" ht="15.95" customHeight="1" x14ac:dyDescent="0.15">
      <c r="A185" s="1202"/>
      <c r="B185" s="41"/>
      <c r="C185" s="74"/>
      <c r="D185" s="1674" t="s">
        <v>663</v>
      </c>
      <c r="E185" s="121"/>
      <c r="F185" s="1202"/>
      <c r="G185" s="184" t="s">
        <v>165</v>
      </c>
      <c r="H185" s="107"/>
      <c r="I185" s="287"/>
      <c r="J185" s="287"/>
      <c r="K185" s="1626"/>
      <c r="L185" s="1212"/>
      <c r="M185" s="349"/>
      <c r="N185" s="15"/>
      <c r="O185" s="354"/>
      <c r="P185" s="15"/>
    </row>
    <row r="186" spans="1:16" ht="15.95" customHeight="1" x14ac:dyDescent="0.15">
      <c r="A186" s="1202"/>
      <c r="B186" s="41"/>
      <c r="C186" s="74"/>
      <c r="D186" s="1663"/>
      <c r="E186" s="122"/>
      <c r="F186" s="136"/>
      <c r="G186" s="195" t="s">
        <v>671</v>
      </c>
      <c r="H186" s="231"/>
      <c r="I186" s="291"/>
      <c r="J186" s="291"/>
      <c r="K186" s="1632"/>
      <c r="L186" s="1212"/>
      <c r="M186" s="349"/>
      <c r="N186" s="15"/>
      <c r="O186" s="354"/>
      <c r="P186" s="15"/>
    </row>
    <row r="187" spans="1:16" ht="15.95" customHeight="1" x14ac:dyDescent="0.15">
      <c r="A187" s="1202"/>
      <c r="B187" s="42"/>
      <c r="C187" s="75"/>
      <c r="D187" s="1218" t="s">
        <v>148</v>
      </c>
      <c r="E187" s="108"/>
      <c r="F187" s="98"/>
      <c r="G187" s="188" t="s">
        <v>672</v>
      </c>
      <c r="H187" s="109"/>
      <c r="I187" s="289"/>
      <c r="J187" s="289"/>
      <c r="K187" s="334"/>
      <c r="L187" s="1212"/>
      <c r="M187" s="349"/>
      <c r="N187" s="15"/>
      <c r="O187" s="354"/>
      <c r="P187" s="15"/>
    </row>
    <row r="188" spans="1:16" s="1202" customFormat="1" ht="15.95" customHeight="1" x14ac:dyDescent="0.15">
      <c r="B188" s="24"/>
      <c r="C188" s="61"/>
      <c r="D188" s="1207" t="s">
        <v>677</v>
      </c>
      <c r="E188" s="1207"/>
      <c r="F188" s="1218"/>
      <c r="G188" s="169" t="s">
        <v>678</v>
      </c>
      <c r="H188" s="108"/>
      <c r="I188" s="286"/>
      <c r="J188" s="291"/>
      <c r="K188" s="338"/>
      <c r="O188" s="16"/>
    </row>
    <row r="189" spans="1:16" s="1202" customFormat="1" ht="15.95" customHeight="1" x14ac:dyDescent="0.15">
      <c r="B189" s="27"/>
      <c r="C189" s="63"/>
      <c r="D189" s="1623" t="s">
        <v>535</v>
      </c>
      <c r="E189" s="111"/>
      <c r="F189" s="132"/>
      <c r="G189" s="167" t="s">
        <v>685</v>
      </c>
      <c r="H189" s="228"/>
      <c r="I189" s="285"/>
      <c r="J189" s="297"/>
      <c r="K189" s="1205"/>
      <c r="O189" s="16"/>
    </row>
    <row r="190" spans="1:16" s="1202" customFormat="1" ht="15.95" customHeight="1" x14ac:dyDescent="0.15">
      <c r="B190" s="21"/>
      <c r="C190" s="16"/>
      <c r="D190" s="1624"/>
      <c r="E190" s="107"/>
      <c r="F190" s="132"/>
      <c r="G190" s="167" t="s">
        <v>693</v>
      </c>
      <c r="H190" s="228"/>
      <c r="I190" s="297"/>
      <c r="J190" s="285"/>
      <c r="K190" s="1627"/>
      <c r="L190" s="16"/>
      <c r="M190" s="16"/>
      <c r="N190" s="16"/>
      <c r="O190" s="355"/>
    </row>
    <row r="191" spans="1:16" s="1202" customFormat="1" ht="15.95" customHeight="1" x14ac:dyDescent="0.15">
      <c r="B191" s="21"/>
      <c r="C191" s="16"/>
      <c r="D191" s="1624"/>
      <c r="E191" s="107"/>
      <c r="F191" s="141"/>
      <c r="G191" s="166" t="s">
        <v>696</v>
      </c>
      <c r="H191" s="230"/>
      <c r="I191" s="284"/>
      <c r="J191" s="285"/>
      <c r="K191" s="1627"/>
      <c r="L191" s="16"/>
      <c r="M191" s="16"/>
      <c r="N191" s="16"/>
      <c r="O191" s="16"/>
    </row>
    <row r="192" spans="1:16" s="1202" customFormat="1" ht="15.95" customHeight="1" x14ac:dyDescent="0.15">
      <c r="B192" s="24"/>
      <c r="C192" s="61"/>
      <c r="D192" s="1629"/>
      <c r="E192" s="108"/>
      <c r="F192" s="1218"/>
      <c r="G192" s="169" t="s">
        <v>686</v>
      </c>
      <c r="H192" s="108"/>
      <c r="I192" s="290"/>
      <c r="J192" s="806"/>
      <c r="K192" s="1210"/>
      <c r="L192" s="16"/>
      <c r="M192" s="16"/>
      <c r="N192" s="16"/>
      <c r="O192" s="16"/>
    </row>
    <row r="193" spans="1:16" ht="15.95" customHeight="1" x14ac:dyDescent="0.15">
      <c r="A193" s="1202"/>
      <c r="B193" s="40"/>
      <c r="C193" s="1219"/>
      <c r="D193" s="1511" t="s">
        <v>669</v>
      </c>
      <c r="E193" s="1666"/>
      <c r="F193" s="141"/>
      <c r="G193" s="196" t="s">
        <v>335</v>
      </c>
      <c r="H193" s="230"/>
      <c r="I193" s="287"/>
      <c r="J193" s="287"/>
      <c r="K193" s="1205"/>
      <c r="L193" s="68"/>
      <c r="M193" s="349"/>
      <c r="N193" s="15"/>
      <c r="O193" s="354"/>
      <c r="P193" s="15"/>
    </row>
    <row r="194" spans="1:16" ht="15.95" customHeight="1" x14ac:dyDescent="0.15">
      <c r="A194" s="1202"/>
      <c r="B194" s="33"/>
      <c r="C194" s="1220"/>
      <c r="D194" s="1512"/>
      <c r="E194" s="1668"/>
      <c r="F194" s="141"/>
      <c r="G194" s="196" t="s">
        <v>397</v>
      </c>
      <c r="H194" s="230"/>
      <c r="I194" s="287"/>
      <c r="J194" s="287"/>
      <c r="K194" s="1205"/>
      <c r="L194" s="68"/>
      <c r="M194" s="349"/>
      <c r="N194" s="15"/>
      <c r="O194" s="354"/>
      <c r="P194" s="15"/>
    </row>
    <row r="195" spans="1:16" ht="15.95" customHeight="1" x14ac:dyDescent="0.15">
      <c r="A195" s="1202"/>
      <c r="B195" s="42"/>
      <c r="C195" s="1224"/>
      <c r="D195" s="1639"/>
      <c r="E195" s="1670"/>
      <c r="F195" s="142"/>
      <c r="G195" s="197" t="s">
        <v>699</v>
      </c>
      <c r="H195" s="231"/>
      <c r="I195" s="291"/>
      <c r="J195" s="291"/>
      <c r="K195" s="1210"/>
      <c r="L195" s="68"/>
      <c r="M195" s="349"/>
      <c r="N195" s="15"/>
      <c r="O195" s="354"/>
      <c r="P195" s="15"/>
    </row>
    <row r="196" spans="1:16" ht="15.95" customHeight="1" x14ac:dyDescent="0.15">
      <c r="A196" s="1202"/>
      <c r="B196" s="36"/>
      <c r="C196" s="1202"/>
      <c r="D196" s="1623" t="s">
        <v>323</v>
      </c>
      <c r="E196" s="111"/>
      <c r="F196" s="137"/>
      <c r="G196" s="194" t="s">
        <v>702</v>
      </c>
      <c r="H196" s="232"/>
      <c r="I196" s="293"/>
      <c r="J196" s="293"/>
      <c r="K196" s="1627"/>
      <c r="L196" s="1212"/>
      <c r="M196" s="349"/>
      <c r="N196" s="15"/>
      <c r="O196" s="354"/>
      <c r="P196" s="15"/>
    </row>
    <row r="197" spans="1:16" ht="15.95" customHeight="1" x14ac:dyDescent="0.15">
      <c r="A197" s="1202"/>
      <c r="B197" s="32"/>
      <c r="C197" s="1207"/>
      <c r="D197" s="1629"/>
      <c r="E197" s="108"/>
      <c r="F197" s="1207"/>
      <c r="G197" s="182" t="s">
        <v>483</v>
      </c>
      <c r="H197" s="108"/>
      <c r="I197" s="806"/>
      <c r="J197" s="806"/>
      <c r="K197" s="1632"/>
      <c r="L197" s="1212"/>
      <c r="M197" s="349"/>
      <c r="N197" s="15"/>
      <c r="O197" s="354"/>
      <c r="P197" s="15"/>
    </row>
    <row r="198" spans="1:16" ht="15.75" customHeight="1" x14ac:dyDescent="0.15">
      <c r="A198" s="1202"/>
      <c r="B198" s="35"/>
      <c r="C198" s="69"/>
      <c r="D198" s="69" t="s">
        <v>654</v>
      </c>
      <c r="E198" s="123"/>
      <c r="F198" s="150"/>
      <c r="G198" s="198" t="s">
        <v>704</v>
      </c>
      <c r="H198" s="116"/>
      <c r="I198" s="807"/>
      <c r="J198" s="807"/>
      <c r="K198" s="1206"/>
      <c r="L198" s="1212"/>
      <c r="M198" s="349"/>
      <c r="N198" s="15"/>
      <c r="O198" s="354"/>
      <c r="P198" s="15"/>
    </row>
    <row r="199" spans="1:16" s="16" customFormat="1" ht="15.95" customHeight="1" x14ac:dyDescent="0.15">
      <c r="D199" s="1202"/>
      <c r="I199" s="319"/>
      <c r="J199" s="359"/>
      <c r="K199" s="359"/>
    </row>
    <row r="200" spans="1:16" s="16" customFormat="1" ht="15.95" customHeight="1" x14ac:dyDescent="0.15">
      <c r="D200" s="1202"/>
      <c r="I200" s="319"/>
      <c r="J200" s="359"/>
      <c r="K200" s="359"/>
    </row>
    <row r="201" spans="1:16" s="16" customFormat="1" ht="15.95" customHeight="1" x14ac:dyDescent="0.15">
      <c r="D201" s="20" t="s">
        <v>708</v>
      </c>
      <c r="G201" s="1202"/>
      <c r="I201" s="319"/>
      <c r="J201" s="359"/>
      <c r="K201" s="359"/>
    </row>
    <row r="202" spans="1:16" ht="15.95" customHeight="1" x14ac:dyDescent="0.15">
      <c r="A202" s="1202"/>
      <c r="B202" s="1500" t="s">
        <v>52</v>
      </c>
      <c r="C202" s="1501"/>
      <c r="D202" s="1501"/>
      <c r="E202" s="1502"/>
      <c r="F202" s="1189"/>
      <c r="G202" s="1506" t="s">
        <v>55</v>
      </c>
      <c r="H202" s="225"/>
      <c r="I202" s="1508" t="s">
        <v>28</v>
      </c>
      <c r="J202" s="1509"/>
      <c r="K202" s="1510"/>
      <c r="L202" s="68"/>
      <c r="M202" s="349"/>
      <c r="N202" s="15"/>
      <c r="O202" s="354"/>
      <c r="P202" s="15"/>
    </row>
    <row r="203" spans="1:16" ht="15.95" customHeight="1" x14ac:dyDescent="0.15">
      <c r="A203" s="1202"/>
      <c r="B203" s="1503"/>
      <c r="C203" s="1504"/>
      <c r="D203" s="1504"/>
      <c r="E203" s="1505"/>
      <c r="F203" s="1190"/>
      <c r="G203" s="1507"/>
      <c r="H203" s="226"/>
      <c r="I203" s="238" t="s">
        <v>60</v>
      </c>
      <c r="J203" s="238" t="s">
        <v>62</v>
      </c>
      <c r="K203" s="327" t="s">
        <v>71</v>
      </c>
      <c r="L203" s="68"/>
      <c r="M203" s="349"/>
      <c r="N203" s="15"/>
      <c r="O203" s="354"/>
      <c r="P203" s="15"/>
    </row>
    <row r="204" spans="1:16" ht="15.95" customHeight="1" x14ac:dyDescent="0.15">
      <c r="A204" s="1202"/>
      <c r="B204" s="34"/>
      <c r="C204" s="1201"/>
      <c r="D204" s="1623" t="s">
        <v>222</v>
      </c>
      <c r="E204" s="111"/>
      <c r="F204" s="137"/>
      <c r="G204" s="181" t="s">
        <v>629</v>
      </c>
      <c r="H204" s="232"/>
      <c r="I204" s="293"/>
      <c r="J204" s="293"/>
      <c r="K204" s="1626"/>
      <c r="L204" s="68"/>
      <c r="M204" s="349"/>
      <c r="N204" s="15"/>
      <c r="O204" s="354"/>
      <c r="P204" s="15"/>
    </row>
    <row r="205" spans="1:16" ht="15.95" customHeight="1" x14ac:dyDescent="0.15">
      <c r="A205" s="1202"/>
      <c r="B205" s="36"/>
      <c r="C205" s="1202"/>
      <c r="D205" s="1658"/>
      <c r="E205" s="107"/>
      <c r="F205" s="1218"/>
      <c r="G205" s="169" t="s">
        <v>489</v>
      </c>
      <c r="H205" s="108"/>
      <c r="I205" s="806"/>
      <c r="J205" s="806"/>
      <c r="K205" s="1632"/>
      <c r="L205" s="68"/>
      <c r="M205" s="349"/>
      <c r="N205" s="15"/>
      <c r="O205" s="354"/>
      <c r="P205" s="15"/>
    </row>
    <row r="206" spans="1:16" ht="15.95" customHeight="1" x14ac:dyDescent="0.15">
      <c r="A206" s="1202"/>
      <c r="B206" s="43"/>
      <c r="C206" s="76"/>
      <c r="D206" s="76" t="s">
        <v>709</v>
      </c>
      <c r="E206" s="76"/>
      <c r="F206" s="76"/>
      <c r="G206" s="199"/>
      <c r="H206" s="76"/>
      <c r="I206" s="298"/>
      <c r="J206" s="298"/>
      <c r="K206" s="341"/>
      <c r="L206" s="68"/>
      <c r="M206" s="349"/>
      <c r="N206" s="15"/>
      <c r="O206" s="354"/>
      <c r="P206" s="15"/>
    </row>
    <row r="207" spans="1:16" ht="15.95" customHeight="1" x14ac:dyDescent="0.15">
      <c r="A207" s="1202"/>
      <c r="B207" s="44"/>
      <c r="C207" s="1217"/>
      <c r="D207" s="1201" t="s">
        <v>713</v>
      </c>
      <c r="E207" s="111"/>
      <c r="F207" s="137"/>
      <c r="G207" s="200" t="s">
        <v>235</v>
      </c>
      <c r="H207" s="232"/>
      <c r="I207" s="284"/>
      <c r="J207" s="287"/>
      <c r="K207" s="335"/>
      <c r="L207" s="68"/>
      <c r="M207" s="349"/>
      <c r="N207" s="15"/>
      <c r="O207" s="354"/>
      <c r="P207" s="15"/>
    </row>
    <row r="208" spans="1:16" ht="15.95" customHeight="1" x14ac:dyDescent="0.15">
      <c r="A208" s="1202"/>
      <c r="B208" s="44"/>
      <c r="C208" s="1217"/>
      <c r="D208" s="70" t="s">
        <v>271</v>
      </c>
      <c r="E208" s="109"/>
      <c r="F208" s="70"/>
      <c r="G208" s="201"/>
      <c r="H208" s="70"/>
      <c r="I208" s="299"/>
      <c r="J208" s="299"/>
      <c r="K208" s="342"/>
      <c r="L208" s="68"/>
      <c r="M208" s="349"/>
      <c r="N208" s="15"/>
      <c r="O208" s="354"/>
      <c r="P208" s="15"/>
    </row>
    <row r="209" spans="1:16" ht="15.95" customHeight="1" x14ac:dyDescent="0.15">
      <c r="A209" s="1202"/>
      <c r="B209" s="44"/>
      <c r="C209" s="1230"/>
      <c r="D209" s="1651" t="s">
        <v>556</v>
      </c>
      <c r="E209" s="111"/>
      <c r="F209" s="138"/>
      <c r="G209" s="202" t="s">
        <v>359</v>
      </c>
      <c r="H209" s="232"/>
      <c r="I209" s="287"/>
      <c r="J209" s="287"/>
      <c r="K209" s="1626"/>
      <c r="L209" s="68"/>
      <c r="M209" s="349"/>
      <c r="N209" s="15"/>
      <c r="O209" s="354"/>
      <c r="P209" s="15"/>
    </row>
    <row r="210" spans="1:16" ht="15.95" customHeight="1" x14ac:dyDescent="0.15">
      <c r="A210" s="1202"/>
      <c r="B210" s="44"/>
      <c r="C210" s="77"/>
      <c r="D210" s="1663"/>
      <c r="E210" s="108"/>
      <c r="F210" s="136"/>
      <c r="G210" s="195" t="s">
        <v>38</v>
      </c>
      <c r="H210" s="231"/>
      <c r="I210" s="291"/>
      <c r="J210" s="291"/>
      <c r="K210" s="1627"/>
      <c r="L210" s="68"/>
      <c r="M210" s="349"/>
      <c r="N210" s="15"/>
      <c r="O210" s="354"/>
      <c r="P210" s="15"/>
    </row>
    <row r="211" spans="1:16" ht="21" x14ac:dyDescent="0.15">
      <c r="A211" s="1202"/>
      <c r="B211" s="44"/>
      <c r="C211" s="77"/>
      <c r="D211" s="1217" t="s">
        <v>714</v>
      </c>
      <c r="E211" s="111"/>
      <c r="F211" s="137"/>
      <c r="G211" s="194" t="s">
        <v>674</v>
      </c>
      <c r="H211" s="232"/>
      <c r="I211" s="286"/>
      <c r="J211" s="289"/>
      <c r="K211" s="1632"/>
      <c r="L211" s="68"/>
      <c r="M211" s="349"/>
      <c r="N211" s="15"/>
      <c r="O211" s="354"/>
      <c r="P211" s="15"/>
    </row>
    <row r="212" spans="1:16" ht="15.95" customHeight="1" x14ac:dyDescent="0.15">
      <c r="A212" s="1202"/>
      <c r="B212" s="43"/>
      <c r="C212" s="76"/>
      <c r="D212" s="76" t="s">
        <v>282</v>
      </c>
      <c r="E212" s="76"/>
      <c r="F212" s="76"/>
      <c r="G212" s="203"/>
      <c r="H212" s="76"/>
      <c r="I212" s="298"/>
      <c r="J212" s="298"/>
      <c r="K212" s="341"/>
      <c r="L212" s="68"/>
      <c r="M212" s="349"/>
      <c r="N212" s="15"/>
      <c r="O212" s="354"/>
      <c r="P212" s="15"/>
    </row>
    <row r="213" spans="1:16" ht="15.95" customHeight="1" x14ac:dyDescent="0.15">
      <c r="A213" s="1202"/>
      <c r="B213" s="45"/>
      <c r="C213" s="1217"/>
      <c r="D213" s="1201" t="s">
        <v>713</v>
      </c>
      <c r="E213" s="111"/>
      <c r="F213" s="137"/>
      <c r="G213" s="200" t="s">
        <v>716</v>
      </c>
      <c r="H213" s="232"/>
      <c r="I213" s="287"/>
      <c r="J213" s="287"/>
      <c r="K213" s="335"/>
      <c r="L213" s="68"/>
      <c r="M213" s="349"/>
      <c r="N213" s="15"/>
      <c r="O213" s="354"/>
      <c r="P213" s="15"/>
    </row>
    <row r="214" spans="1:16" ht="21" x14ac:dyDescent="0.15">
      <c r="A214" s="1202"/>
      <c r="B214" s="44"/>
      <c r="C214" s="1217"/>
      <c r="D214" s="70" t="s">
        <v>720</v>
      </c>
      <c r="E214" s="109"/>
      <c r="F214" s="70"/>
      <c r="G214" s="201"/>
      <c r="H214" s="70"/>
      <c r="I214" s="299"/>
      <c r="J214" s="299"/>
      <c r="K214" s="342"/>
      <c r="L214" s="68"/>
      <c r="M214" s="349"/>
      <c r="N214" s="15"/>
      <c r="O214" s="354"/>
      <c r="P214" s="15"/>
    </row>
    <row r="215" spans="1:16" ht="15.95" customHeight="1" x14ac:dyDescent="0.15">
      <c r="A215" s="1202"/>
      <c r="B215" s="45"/>
      <c r="C215" s="77"/>
      <c r="D215" s="1651" t="s">
        <v>724</v>
      </c>
      <c r="E215" s="111"/>
      <c r="F215" s="137"/>
      <c r="G215" s="200" t="s">
        <v>727</v>
      </c>
      <c r="H215" s="232"/>
      <c r="I215" s="287"/>
      <c r="J215" s="310"/>
      <c r="K215" s="1630"/>
      <c r="L215" s="68"/>
      <c r="M215" s="349"/>
      <c r="N215" s="15"/>
      <c r="O215" s="354"/>
      <c r="P215" s="15"/>
    </row>
    <row r="216" spans="1:16" ht="15.95" customHeight="1" x14ac:dyDescent="0.15">
      <c r="A216" s="1202"/>
      <c r="B216" s="45"/>
      <c r="C216" s="77"/>
      <c r="D216" s="1663"/>
      <c r="E216" s="108"/>
      <c r="F216" s="1207"/>
      <c r="G216" s="204" t="s">
        <v>111</v>
      </c>
      <c r="H216" s="108"/>
      <c r="I216" s="291"/>
      <c r="J216" s="291"/>
      <c r="K216" s="1631"/>
      <c r="L216" s="68"/>
      <c r="M216" s="349"/>
      <c r="N216" s="15"/>
      <c r="O216" s="354"/>
      <c r="P216" s="15"/>
    </row>
    <row r="217" spans="1:16" ht="21" x14ac:dyDescent="0.15">
      <c r="A217" s="1202"/>
      <c r="B217" s="45"/>
      <c r="C217" s="77"/>
      <c r="D217" s="98" t="s">
        <v>543</v>
      </c>
      <c r="E217" s="109"/>
      <c r="F217" s="70"/>
      <c r="G217" s="201" t="s">
        <v>728</v>
      </c>
      <c r="H217" s="109"/>
      <c r="I217" s="286"/>
      <c r="J217" s="289"/>
      <c r="K217" s="1631"/>
      <c r="L217" s="68"/>
      <c r="M217" s="349"/>
      <c r="N217" s="15"/>
      <c r="O217" s="354"/>
      <c r="P217" s="15"/>
    </row>
    <row r="218" spans="1:16" ht="15.95" customHeight="1" x14ac:dyDescent="0.15">
      <c r="A218" s="1202"/>
      <c r="B218" s="45"/>
      <c r="C218" s="77"/>
      <c r="D218" s="1651" t="s">
        <v>365</v>
      </c>
      <c r="E218" s="111"/>
      <c r="F218" s="138"/>
      <c r="G218" s="194" t="s">
        <v>630</v>
      </c>
      <c r="H218" s="232"/>
      <c r="I218" s="293"/>
      <c r="J218" s="287"/>
      <c r="K218" s="1631"/>
      <c r="L218" s="68"/>
      <c r="M218" s="349"/>
      <c r="N218" s="15"/>
      <c r="O218" s="354"/>
      <c r="P218" s="15"/>
    </row>
    <row r="219" spans="1:16" ht="15.95" customHeight="1" x14ac:dyDescent="0.15">
      <c r="A219" s="1202"/>
      <c r="B219" s="45"/>
      <c r="C219" s="77"/>
      <c r="D219" s="1671"/>
      <c r="E219" s="107"/>
      <c r="F219" s="135"/>
      <c r="G219" s="189" t="s">
        <v>532</v>
      </c>
      <c r="H219" s="230"/>
      <c r="I219" s="287"/>
      <c r="J219" s="287"/>
      <c r="K219" s="1631"/>
      <c r="L219" s="68"/>
      <c r="M219" s="349"/>
      <c r="N219" s="15"/>
      <c r="O219" s="354"/>
      <c r="P219" s="15"/>
    </row>
    <row r="220" spans="1:16" ht="15.95" customHeight="1" x14ac:dyDescent="0.15">
      <c r="A220" s="1202"/>
      <c r="B220" s="45"/>
      <c r="C220" s="77"/>
      <c r="D220" s="1671"/>
      <c r="E220" s="107"/>
      <c r="F220" s="135"/>
      <c r="G220" s="189" t="s">
        <v>633</v>
      </c>
      <c r="H220" s="230"/>
      <c r="I220" s="287"/>
      <c r="J220" s="287"/>
      <c r="K220" s="1631"/>
      <c r="L220" s="68"/>
      <c r="M220" s="349"/>
      <c r="N220" s="15"/>
      <c r="O220" s="354"/>
      <c r="P220" s="15"/>
    </row>
    <row r="221" spans="1:16" ht="15.95" customHeight="1" x14ac:dyDescent="0.15">
      <c r="A221" s="1202"/>
      <c r="B221" s="45"/>
      <c r="C221" s="77"/>
      <c r="D221" s="1652"/>
      <c r="E221" s="108"/>
      <c r="F221" s="142"/>
      <c r="G221" s="195" t="s">
        <v>631</v>
      </c>
      <c r="H221" s="231"/>
      <c r="I221" s="288"/>
      <c r="J221" s="291"/>
      <c r="K221" s="1631"/>
      <c r="L221" s="68"/>
      <c r="M221" s="349"/>
      <c r="N221" s="15"/>
      <c r="O221" s="354"/>
      <c r="P221" s="15"/>
    </row>
    <row r="222" spans="1:16" ht="15.95" customHeight="1" x14ac:dyDescent="0.15">
      <c r="A222" s="1202"/>
      <c r="B222" s="45"/>
      <c r="C222" s="77"/>
      <c r="D222" s="1671" t="s">
        <v>731</v>
      </c>
      <c r="E222" s="107"/>
      <c r="F222" s="135"/>
      <c r="G222" s="189" t="s">
        <v>630</v>
      </c>
      <c r="H222" s="230"/>
      <c r="I222" s="287"/>
      <c r="J222" s="287"/>
      <c r="K222" s="1631"/>
      <c r="L222" s="68"/>
      <c r="M222" s="349"/>
      <c r="N222" s="15"/>
      <c r="O222" s="354"/>
      <c r="P222" s="15"/>
    </row>
    <row r="223" spans="1:16" ht="15.95" customHeight="1" x14ac:dyDescent="0.15">
      <c r="A223" s="1202"/>
      <c r="B223" s="45"/>
      <c r="C223" s="77"/>
      <c r="D223" s="1671"/>
      <c r="E223" s="107"/>
      <c r="F223" s="135"/>
      <c r="G223" s="189" t="s">
        <v>532</v>
      </c>
      <c r="H223" s="230"/>
      <c r="I223" s="287"/>
      <c r="J223" s="287"/>
      <c r="K223" s="1631"/>
      <c r="L223" s="68"/>
      <c r="M223" s="349"/>
      <c r="N223" s="15"/>
      <c r="O223" s="354"/>
      <c r="P223" s="15"/>
    </row>
    <row r="224" spans="1:16" ht="15.95" customHeight="1" x14ac:dyDescent="0.15">
      <c r="A224" s="1202"/>
      <c r="B224" s="45"/>
      <c r="C224" s="77"/>
      <c r="D224" s="1671"/>
      <c r="E224" s="107"/>
      <c r="F224" s="135"/>
      <c r="G224" s="189" t="s">
        <v>633</v>
      </c>
      <c r="H224" s="230"/>
      <c r="I224" s="287"/>
      <c r="J224" s="287"/>
      <c r="K224" s="1631"/>
      <c r="L224" s="68"/>
      <c r="M224" s="349"/>
      <c r="N224" s="15"/>
      <c r="O224" s="354"/>
      <c r="P224" s="15"/>
    </row>
    <row r="225" spans="1:16" ht="15.95" customHeight="1" x14ac:dyDescent="0.15">
      <c r="A225" s="1202"/>
      <c r="B225" s="45"/>
      <c r="C225" s="77"/>
      <c r="D225" s="1671"/>
      <c r="E225" s="107"/>
      <c r="F225" s="135"/>
      <c r="G225" s="195" t="s">
        <v>631</v>
      </c>
      <c r="H225" s="230"/>
      <c r="I225" s="284"/>
      <c r="J225" s="287"/>
      <c r="K225" s="1631"/>
      <c r="L225" s="68"/>
      <c r="M225" s="349"/>
      <c r="N225" s="15"/>
      <c r="O225" s="354"/>
      <c r="P225" s="15"/>
    </row>
    <row r="226" spans="1:16" ht="15.95" customHeight="1" x14ac:dyDescent="0.15">
      <c r="A226" s="1202"/>
      <c r="B226" s="44"/>
      <c r="C226" s="1217"/>
      <c r="D226" s="70" t="s">
        <v>535</v>
      </c>
      <c r="E226" s="109"/>
      <c r="F226" s="70"/>
      <c r="G226" s="201"/>
      <c r="H226" s="70"/>
      <c r="I226" s="299"/>
      <c r="J226" s="299"/>
      <c r="K226" s="342"/>
      <c r="L226" s="68"/>
      <c r="M226" s="349"/>
      <c r="N226" s="15"/>
      <c r="O226" s="354"/>
      <c r="P226" s="15"/>
    </row>
    <row r="227" spans="1:16" ht="15.75" customHeight="1" x14ac:dyDescent="0.15">
      <c r="A227" s="1202"/>
      <c r="B227" s="45"/>
      <c r="C227" s="77"/>
      <c r="D227" s="98" t="s">
        <v>733</v>
      </c>
      <c r="E227" s="109"/>
      <c r="F227" s="70"/>
      <c r="G227" s="201" t="s">
        <v>658</v>
      </c>
      <c r="H227" s="109"/>
      <c r="I227" s="286"/>
      <c r="J227" s="323"/>
      <c r="K227" s="1626"/>
      <c r="L227" s="68"/>
      <c r="M227" s="349"/>
      <c r="N227" s="15"/>
      <c r="O227" s="354"/>
      <c r="P227" s="15"/>
    </row>
    <row r="228" spans="1:16" ht="21" x14ac:dyDescent="0.15">
      <c r="A228" s="1202"/>
      <c r="B228" s="45"/>
      <c r="C228" s="77"/>
      <c r="D228" s="98" t="s">
        <v>210</v>
      </c>
      <c r="E228" s="109"/>
      <c r="F228" s="70"/>
      <c r="G228" s="201" t="s">
        <v>736</v>
      </c>
      <c r="H228" s="109"/>
      <c r="I228" s="289"/>
      <c r="J228" s="323"/>
      <c r="K228" s="1627"/>
      <c r="L228" s="68"/>
      <c r="M228" s="349"/>
      <c r="N228" s="15"/>
      <c r="O228" s="354"/>
      <c r="P228" s="15"/>
    </row>
    <row r="229" spans="1:16" ht="21" x14ac:dyDescent="0.15">
      <c r="A229" s="1202"/>
      <c r="B229" s="45"/>
      <c r="C229" s="77"/>
      <c r="D229" s="98" t="s">
        <v>448</v>
      </c>
      <c r="E229" s="109"/>
      <c r="F229" s="70"/>
      <c r="G229" s="201" t="s">
        <v>431</v>
      </c>
      <c r="H229" s="109"/>
      <c r="I229" s="289"/>
      <c r="J229" s="323"/>
      <c r="K229" s="1627"/>
      <c r="L229" s="68"/>
      <c r="M229" s="349"/>
      <c r="N229" s="15"/>
      <c r="O229" s="354"/>
      <c r="P229" s="15"/>
    </row>
    <row r="230" spans="1:16" ht="15.95" customHeight="1" x14ac:dyDescent="0.15">
      <c r="A230" s="1202"/>
      <c r="B230" s="44"/>
      <c r="C230" s="1217"/>
      <c r="D230" s="70" t="s">
        <v>739</v>
      </c>
      <c r="E230" s="109"/>
      <c r="F230" s="70"/>
      <c r="G230" s="201"/>
      <c r="H230" s="70"/>
      <c r="I230" s="299"/>
      <c r="J230" s="299"/>
      <c r="K230" s="342"/>
      <c r="L230" s="68"/>
      <c r="M230" s="349"/>
      <c r="N230" s="15"/>
      <c r="O230" s="354"/>
      <c r="P230" s="15"/>
    </row>
    <row r="231" spans="1:16" ht="15.95" customHeight="1" x14ac:dyDescent="0.15">
      <c r="A231" s="1202"/>
      <c r="B231" s="45"/>
      <c r="C231" s="77"/>
      <c r="D231" s="1651" t="s">
        <v>741</v>
      </c>
      <c r="E231" s="111"/>
      <c r="F231" s="137"/>
      <c r="G231" s="200" t="s">
        <v>477</v>
      </c>
      <c r="H231" s="232"/>
      <c r="I231" s="287"/>
      <c r="J231" s="287"/>
      <c r="K231" s="1626"/>
      <c r="L231" s="68"/>
      <c r="M231" s="349"/>
      <c r="N231" s="15"/>
      <c r="O231" s="354"/>
      <c r="P231" s="15"/>
    </row>
    <row r="232" spans="1:16" ht="15.95" customHeight="1" x14ac:dyDescent="0.15">
      <c r="A232" s="1202"/>
      <c r="B232" s="45"/>
      <c r="C232" s="77"/>
      <c r="D232" s="1664"/>
      <c r="E232" s="107"/>
      <c r="F232" s="132"/>
      <c r="G232" s="205" t="s">
        <v>744</v>
      </c>
      <c r="H232" s="228"/>
      <c r="I232" s="285"/>
      <c r="J232" s="285"/>
      <c r="K232" s="1627"/>
      <c r="L232" s="68"/>
      <c r="M232" s="349"/>
      <c r="N232" s="15"/>
      <c r="O232" s="354"/>
      <c r="P232" s="15"/>
    </row>
    <row r="233" spans="1:16" ht="15.95" customHeight="1" x14ac:dyDescent="0.15">
      <c r="A233" s="1202"/>
      <c r="B233" s="45"/>
      <c r="C233" s="77"/>
      <c r="D233" s="1663"/>
      <c r="E233" s="108"/>
      <c r="F233" s="142"/>
      <c r="G233" s="206" t="s">
        <v>746</v>
      </c>
      <c r="H233" s="231"/>
      <c r="I233" s="288"/>
      <c r="J233" s="291"/>
      <c r="K233" s="1627"/>
      <c r="L233" s="68"/>
      <c r="M233" s="349"/>
      <c r="N233" s="15"/>
      <c r="O233" s="354"/>
      <c r="P233" s="15"/>
    </row>
    <row r="234" spans="1:16" ht="15.95" customHeight="1" x14ac:dyDescent="0.15">
      <c r="A234" s="1202"/>
      <c r="B234" s="45"/>
      <c r="C234" s="77"/>
      <c r="D234" s="98" t="s">
        <v>521</v>
      </c>
      <c r="E234" s="108"/>
      <c r="F234" s="1207"/>
      <c r="G234" s="201" t="s">
        <v>8</v>
      </c>
      <c r="H234" s="108"/>
      <c r="I234" s="290"/>
      <c r="J234" s="806"/>
      <c r="K234" s="1632"/>
      <c r="L234" s="68"/>
      <c r="M234" s="349"/>
      <c r="N234" s="15"/>
      <c r="O234" s="354"/>
      <c r="P234" s="15"/>
    </row>
    <row r="235" spans="1:16" ht="15.95" customHeight="1" x14ac:dyDescent="0.15">
      <c r="A235" s="1202"/>
      <c r="B235" s="44"/>
      <c r="C235" s="1217"/>
      <c r="D235" s="70" t="s">
        <v>271</v>
      </c>
      <c r="E235" s="109"/>
      <c r="F235" s="70"/>
      <c r="G235" s="201"/>
      <c r="H235" s="70"/>
      <c r="I235" s="299"/>
      <c r="J235" s="299"/>
      <c r="K235" s="342"/>
      <c r="L235" s="68"/>
      <c r="M235" s="349"/>
      <c r="N235" s="15"/>
      <c r="O235" s="354"/>
      <c r="P235" s="15"/>
    </row>
    <row r="236" spans="1:16" ht="21" x14ac:dyDescent="0.15">
      <c r="A236" s="1202"/>
      <c r="B236" s="45"/>
      <c r="C236" s="77"/>
      <c r="D236" s="1217" t="s">
        <v>714</v>
      </c>
      <c r="E236" s="111"/>
      <c r="F236" s="137"/>
      <c r="G236" s="200" t="s">
        <v>748</v>
      </c>
      <c r="H236" s="232"/>
      <c r="I236" s="289"/>
      <c r="J236" s="289"/>
      <c r="K236" s="1626"/>
      <c r="L236" s="68"/>
      <c r="M236" s="349"/>
      <c r="N236" s="15"/>
      <c r="O236" s="354"/>
      <c r="P236" s="15"/>
    </row>
    <row r="237" spans="1:16" ht="15.95" customHeight="1" x14ac:dyDescent="0.15">
      <c r="A237" s="1202"/>
      <c r="B237" s="45"/>
      <c r="C237" s="77"/>
      <c r="D237" s="98" t="s">
        <v>160</v>
      </c>
      <c r="E237" s="109"/>
      <c r="F237" s="70"/>
      <c r="G237" s="201" t="s">
        <v>72</v>
      </c>
      <c r="H237" s="109"/>
      <c r="I237" s="289"/>
      <c r="J237" s="289"/>
      <c r="K237" s="1627"/>
      <c r="L237" s="68"/>
      <c r="M237" s="349"/>
      <c r="N237" s="15"/>
      <c r="O237" s="354"/>
      <c r="P237" s="15"/>
    </row>
    <row r="238" spans="1:16" ht="15.75" customHeight="1" x14ac:dyDescent="0.15">
      <c r="A238" s="1202"/>
      <c r="B238" s="45"/>
      <c r="C238" s="77"/>
      <c r="D238" s="98" t="s">
        <v>654</v>
      </c>
      <c r="E238" s="117"/>
      <c r="F238" s="120"/>
      <c r="G238" s="188" t="s">
        <v>704</v>
      </c>
      <c r="H238" s="109"/>
      <c r="I238" s="289"/>
      <c r="J238" s="289"/>
      <c r="K238" s="1627"/>
      <c r="L238" s="1212"/>
      <c r="M238" s="349"/>
      <c r="N238" s="15"/>
      <c r="O238" s="354"/>
      <c r="P238" s="15"/>
    </row>
    <row r="239" spans="1:16" ht="15.95" customHeight="1" x14ac:dyDescent="0.15">
      <c r="A239" s="1202"/>
      <c r="B239" s="44"/>
      <c r="C239" s="1217"/>
      <c r="D239" s="70" t="s">
        <v>474</v>
      </c>
      <c r="E239" s="109"/>
      <c r="F239" s="70"/>
      <c r="G239" s="201"/>
      <c r="H239" s="70"/>
      <c r="I239" s="299"/>
      <c r="J239" s="299"/>
      <c r="K239" s="342"/>
      <c r="L239" s="68"/>
      <c r="M239" s="349"/>
      <c r="N239" s="15"/>
      <c r="O239" s="354"/>
      <c r="P239" s="15"/>
    </row>
    <row r="240" spans="1:16" ht="15.95" customHeight="1" x14ac:dyDescent="0.15">
      <c r="A240" s="1202"/>
      <c r="B240" s="45"/>
      <c r="C240" s="77"/>
      <c r="D240" s="98" t="s">
        <v>229</v>
      </c>
      <c r="E240" s="109"/>
      <c r="F240" s="70"/>
      <c r="G240" s="201" t="s">
        <v>750</v>
      </c>
      <c r="H240" s="109"/>
      <c r="I240" s="289"/>
      <c r="J240" s="289"/>
      <c r="K240" s="1626"/>
      <c r="L240" s="68"/>
      <c r="M240" s="349"/>
      <c r="N240" s="15"/>
      <c r="O240" s="354"/>
      <c r="P240" s="15"/>
    </row>
    <row r="241" spans="1:16" ht="15.95" customHeight="1" x14ac:dyDescent="0.15">
      <c r="A241" s="1202"/>
      <c r="B241" s="45"/>
      <c r="C241" s="77"/>
      <c r="D241" s="1217" t="s">
        <v>754</v>
      </c>
      <c r="E241" s="109"/>
      <c r="F241" s="70"/>
      <c r="G241" s="201" t="s">
        <v>561</v>
      </c>
      <c r="H241" s="109"/>
      <c r="I241" s="286"/>
      <c r="J241" s="289"/>
      <c r="K241" s="1627"/>
      <c r="L241" s="68"/>
      <c r="M241" s="349"/>
      <c r="N241" s="15"/>
      <c r="O241" s="354"/>
      <c r="P241" s="15"/>
    </row>
    <row r="242" spans="1:16" ht="21" x14ac:dyDescent="0.15">
      <c r="A242" s="1202"/>
      <c r="B242" s="45"/>
      <c r="C242" s="77"/>
      <c r="D242" s="1217" t="s">
        <v>234</v>
      </c>
      <c r="E242" s="109"/>
      <c r="F242" s="70"/>
      <c r="G242" s="201" t="s">
        <v>759</v>
      </c>
      <c r="H242" s="109"/>
      <c r="I242" s="289"/>
      <c r="J242" s="289"/>
      <c r="K242" s="1627"/>
      <c r="L242" s="68"/>
      <c r="M242" s="349"/>
      <c r="N242" s="15"/>
      <c r="O242" s="354"/>
      <c r="P242" s="15"/>
    </row>
    <row r="243" spans="1:16" ht="15.75" customHeight="1" x14ac:dyDescent="0.15">
      <c r="A243" s="1202"/>
      <c r="B243" s="45"/>
      <c r="C243" s="77"/>
      <c r="D243" s="98" t="s">
        <v>510</v>
      </c>
      <c r="E243" s="109"/>
      <c r="F243" s="70"/>
      <c r="G243" s="201" t="s">
        <v>760</v>
      </c>
      <c r="H243" s="109"/>
      <c r="I243" s="289"/>
      <c r="J243" s="289"/>
      <c r="K243" s="1627"/>
      <c r="L243" s="68"/>
      <c r="M243" s="349"/>
      <c r="N243" s="15"/>
      <c r="O243" s="354"/>
      <c r="P243" s="15"/>
    </row>
    <row r="244" spans="1:16" ht="15.75" customHeight="1" x14ac:dyDescent="0.15">
      <c r="A244" s="1202"/>
      <c r="B244" s="45"/>
      <c r="C244" s="77"/>
      <c r="D244" s="98" t="s">
        <v>687</v>
      </c>
      <c r="E244" s="109"/>
      <c r="F244" s="70"/>
      <c r="G244" s="201" t="s">
        <v>765</v>
      </c>
      <c r="H244" s="109"/>
      <c r="I244" s="289"/>
      <c r="J244" s="289"/>
      <c r="K244" s="1632"/>
      <c r="L244" s="68"/>
      <c r="M244" s="349"/>
      <c r="N244" s="15"/>
      <c r="O244" s="354"/>
      <c r="P244" s="15"/>
    </row>
    <row r="245" spans="1:16" s="16" customFormat="1" ht="15.95" customHeight="1" x14ac:dyDescent="0.15">
      <c r="D245" s="20" t="s">
        <v>708</v>
      </c>
      <c r="G245" s="1202"/>
      <c r="I245" s="319"/>
      <c r="J245" s="359"/>
      <c r="K245" s="359"/>
    </row>
    <row r="246" spans="1:16" ht="15.95" customHeight="1" x14ac:dyDescent="0.15">
      <c r="A246" s="1202"/>
      <c r="B246" s="1500" t="s">
        <v>52</v>
      </c>
      <c r="C246" s="1501"/>
      <c r="D246" s="1501"/>
      <c r="E246" s="1502"/>
      <c r="F246" s="1189"/>
      <c r="G246" s="1506" t="s">
        <v>55</v>
      </c>
      <c r="H246" s="225"/>
      <c r="I246" s="1508" t="s">
        <v>28</v>
      </c>
      <c r="J246" s="1509"/>
      <c r="K246" s="1510"/>
      <c r="L246" s="68"/>
      <c r="M246" s="349"/>
      <c r="N246" s="15"/>
      <c r="O246" s="354"/>
      <c r="P246" s="15"/>
    </row>
    <row r="247" spans="1:16" ht="15.95" customHeight="1" x14ac:dyDescent="0.15">
      <c r="A247" s="1202"/>
      <c r="B247" s="1503"/>
      <c r="C247" s="1504"/>
      <c r="D247" s="1504"/>
      <c r="E247" s="1505"/>
      <c r="F247" s="1190"/>
      <c r="G247" s="1507"/>
      <c r="H247" s="226"/>
      <c r="I247" s="238" t="s">
        <v>60</v>
      </c>
      <c r="J247" s="238" t="s">
        <v>62</v>
      </c>
      <c r="K247" s="327" t="s">
        <v>71</v>
      </c>
      <c r="L247" s="68"/>
      <c r="M247" s="349"/>
      <c r="N247" s="15"/>
      <c r="O247" s="354"/>
      <c r="P247" s="15"/>
    </row>
    <row r="248" spans="1:16" ht="15.95" customHeight="1" x14ac:dyDescent="0.15">
      <c r="A248" s="1202"/>
      <c r="B248" s="44"/>
      <c r="C248" s="1217"/>
      <c r="D248" s="70" t="s">
        <v>715</v>
      </c>
      <c r="E248" s="109"/>
      <c r="F248" s="70"/>
      <c r="G248" s="201"/>
      <c r="H248" s="70"/>
      <c r="I248" s="299"/>
      <c r="J248" s="299"/>
      <c r="K248" s="342"/>
      <c r="L248" s="68"/>
      <c r="M248" s="349"/>
      <c r="N248" s="15"/>
      <c r="O248" s="354"/>
      <c r="P248" s="15"/>
    </row>
    <row r="249" spans="1:16" ht="15.95" customHeight="1" x14ac:dyDescent="0.15">
      <c r="A249" s="1202"/>
      <c r="B249" s="45"/>
      <c r="C249" s="77"/>
      <c r="D249" s="1217" t="s">
        <v>221</v>
      </c>
      <c r="E249" s="109"/>
      <c r="F249" s="70"/>
      <c r="G249" s="201" t="s">
        <v>766</v>
      </c>
      <c r="H249" s="109"/>
      <c r="I249" s="289"/>
      <c r="J249" s="289"/>
      <c r="K249" s="1626"/>
      <c r="L249" s="68"/>
      <c r="M249" s="349"/>
      <c r="N249" s="15"/>
      <c r="O249" s="354"/>
      <c r="P249" s="15"/>
    </row>
    <row r="250" spans="1:16" ht="15.95" customHeight="1" x14ac:dyDescent="0.15">
      <c r="A250" s="1202"/>
      <c r="B250" s="45"/>
      <c r="C250" s="77"/>
      <c r="D250" s="1217" t="s">
        <v>398</v>
      </c>
      <c r="E250" s="109"/>
      <c r="F250" s="70"/>
      <c r="G250" s="201" t="s">
        <v>711</v>
      </c>
      <c r="H250" s="109"/>
      <c r="I250" s="289"/>
      <c r="J250" s="289"/>
      <c r="K250" s="1627"/>
      <c r="L250" s="68"/>
      <c r="M250" s="349"/>
      <c r="N250" s="15"/>
      <c r="O250" s="354"/>
      <c r="P250" s="15"/>
    </row>
    <row r="251" spans="1:16" ht="15.95" customHeight="1" x14ac:dyDescent="0.15">
      <c r="A251" s="1202"/>
      <c r="B251" s="45"/>
      <c r="C251" s="77"/>
      <c r="D251" s="1217" t="s">
        <v>445</v>
      </c>
      <c r="E251" s="109"/>
      <c r="F251" s="70"/>
      <c r="G251" s="207" t="s">
        <v>768</v>
      </c>
      <c r="H251" s="109"/>
      <c r="I251" s="289"/>
      <c r="J251" s="289"/>
      <c r="K251" s="1627"/>
      <c r="L251" s="68"/>
      <c r="M251" s="349"/>
      <c r="N251" s="15"/>
      <c r="O251" s="354"/>
      <c r="P251" s="15"/>
    </row>
    <row r="252" spans="1:16" ht="21" x14ac:dyDescent="0.15">
      <c r="A252" s="1202"/>
      <c r="B252" s="46"/>
      <c r="C252" s="78"/>
      <c r="D252" s="98" t="s">
        <v>89</v>
      </c>
      <c r="E252" s="109"/>
      <c r="F252" s="70"/>
      <c r="G252" s="201" t="s">
        <v>770</v>
      </c>
      <c r="H252" s="109"/>
      <c r="I252" s="289"/>
      <c r="J252" s="289"/>
      <c r="K252" s="1632"/>
      <c r="L252" s="68"/>
      <c r="M252" s="349"/>
      <c r="N252" s="15"/>
      <c r="O252" s="354"/>
      <c r="P252" s="15"/>
    </row>
    <row r="253" spans="1:16" ht="15.95" customHeight="1" x14ac:dyDescent="0.15">
      <c r="A253" s="1202"/>
      <c r="B253" s="45"/>
      <c r="C253" s="79"/>
      <c r="D253" s="79" t="s">
        <v>435</v>
      </c>
      <c r="E253" s="79"/>
      <c r="F253" s="79"/>
      <c r="G253" s="208"/>
      <c r="H253" s="79"/>
      <c r="I253" s="300"/>
      <c r="J253" s="300"/>
      <c r="K253" s="343"/>
      <c r="L253" s="68"/>
      <c r="M253" s="349"/>
      <c r="N253" s="15"/>
      <c r="O253" s="354"/>
      <c r="P253" s="15"/>
    </row>
    <row r="254" spans="1:16" ht="15.95" customHeight="1" x14ac:dyDescent="0.15">
      <c r="A254" s="1202"/>
      <c r="B254" s="45"/>
      <c r="C254" s="1217"/>
      <c r="D254" s="1623" t="s">
        <v>713</v>
      </c>
      <c r="E254" s="111"/>
      <c r="F254" s="137"/>
      <c r="G254" s="200" t="s">
        <v>646</v>
      </c>
      <c r="H254" s="232"/>
      <c r="I254" s="284"/>
      <c r="J254" s="287"/>
      <c r="K254" s="1626"/>
      <c r="L254" s="68"/>
      <c r="M254" s="349"/>
      <c r="N254" s="15"/>
      <c r="O254" s="354"/>
      <c r="P254" s="15"/>
    </row>
    <row r="255" spans="1:16" ht="15.95" customHeight="1" x14ac:dyDescent="0.15">
      <c r="A255" s="1202"/>
      <c r="B255" s="45"/>
      <c r="C255" s="1230"/>
      <c r="D255" s="1658"/>
      <c r="E255" s="107"/>
      <c r="F255" s="1202"/>
      <c r="G255" s="209" t="s">
        <v>771</v>
      </c>
      <c r="H255" s="107"/>
      <c r="I255" s="291"/>
      <c r="J255" s="291"/>
      <c r="K255" s="1632"/>
      <c r="L255" s="68"/>
      <c r="M255" s="349"/>
      <c r="N255" s="15"/>
      <c r="O255" s="354"/>
      <c r="P255" s="15"/>
    </row>
    <row r="256" spans="1:16" ht="15.95" customHeight="1" x14ac:dyDescent="0.15">
      <c r="A256" s="1202"/>
      <c r="B256" s="44"/>
      <c r="C256" s="1217"/>
      <c r="D256" s="70" t="s">
        <v>739</v>
      </c>
      <c r="E256" s="109"/>
      <c r="F256" s="70"/>
      <c r="G256" s="201"/>
      <c r="H256" s="70"/>
      <c r="I256" s="299"/>
      <c r="J256" s="299"/>
      <c r="K256" s="342"/>
      <c r="L256" s="68"/>
      <c r="M256" s="349"/>
      <c r="N256" s="15"/>
      <c r="O256" s="354"/>
      <c r="P256" s="15"/>
    </row>
    <row r="257" spans="1:16" ht="15.95" customHeight="1" x14ac:dyDescent="0.15">
      <c r="A257" s="1202"/>
      <c r="B257" s="45"/>
      <c r="C257" s="77"/>
      <c r="D257" s="1665" t="s">
        <v>669</v>
      </c>
      <c r="E257" s="1666"/>
      <c r="F257" s="137"/>
      <c r="G257" s="196" t="s">
        <v>335</v>
      </c>
      <c r="H257" s="232"/>
      <c r="I257" s="287"/>
      <c r="J257" s="287"/>
      <c r="K257" s="1626"/>
      <c r="L257" s="68"/>
      <c r="M257" s="349"/>
      <c r="N257" s="15"/>
      <c r="O257" s="354"/>
      <c r="P257" s="15"/>
    </row>
    <row r="258" spans="1:16" ht="15.95" customHeight="1" x14ac:dyDescent="0.15">
      <c r="A258" s="1202"/>
      <c r="B258" s="45"/>
      <c r="C258" s="77"/>
      <c r="D258" s="1667"/>
      <c r="E258" s="1668"/>
      <c r="F258" s="141"/>
      <c r="G258" s="196" t="s">
        <v>397</v>
      </c>
      <c r="H258" s="230"/>
      <c r="I258" s="287"/>
      <c r="J258" s="287"/>
      <c r="K258" s="1627"/>
      <c r="L258" s="68"/>
      <c r="M258" s="349"/>
      <c r="N258" s="15"/>
      <c r="O258" s="354"/>
      <c r="P258" s="15"/>
    </row>
    <row r="259" spans="1:16" ht="15.95" customHeight="1" x14ac:dyDescent="0.15">
      <c r="A259" s="1202"/>
      <c r="B259" s="45"/>
      <c r="C259" s="77"/>
      <c r="D259" s="1667"/>
      <c r="E259" s="1668"/>
      <c r="F259" s="141"/>
      <c r="G259" s="196" t="s">
        <v>699</v>
      </c>
      <c r="H259" s="230"/>
      <c r="I259" s="805"/>
      <c r="J259" s="805"/>
      <c r="K259" s="1627"/>
      <c r="L259" s="68"/>
      <c r="M259" s="349"/>
      <c r="N259" s="15"/>
      <c r="O259" s="354"/>
      <c r="P259" s="15"/>
    </row>
    <row r="260" spans="1:16" ht="15.95" customHeight="1" x14ac:dyDescent="0.15">
      <c r="A260" s="1202"/>
      <c r="B260" s="45"/>
      <c r="C260" s="77"/>
      <c r="D260" s="1667"/>
      <c r="E260" s="1668"/>
      <c r="F260" s="141"/>
      <c r="G260" s="196" t="s">
        <v>774</v>
      </c>
      <c r="H260" s="230"/>
      <c r="I260" s="805"/>
      <c r="J260" s="805"/>
      <c r="K260" s="1627"/>
      <c r="L260" s="68"/>
      <c r="M260" s="349"/>
      <c r="N260" s="15"/>
      <c r="O260" s="354"/>
      <c r="P260" s="15"/>
    </row>
    <row r="261" spans="1:16" ht="15.95" customHeight="1" x14ac:dyDescent="0.15">
      <c r="A261" s="1202"/>
      <c r="B261" s="45"/>
      <c r="C261" s="77"/>
      <c r="D261" s="1669"/>
      <c r="E261" s="1670"/>
      <c r="F261" s="132"/>
      <c r="G261" s="210" t="s">
        <v>218</v>
      </c>
      <c r="H261" s="228"/>
      <c r="I261" s="301"/>
      <c r="J261" s="301"/>
      <c r="K261" s="1627"/>
      <c r="L261" s="68"/>
      <c r="M261" s="349"/>
      <c r="N261" s="15"/>
      <c r="O261" s="354"/>
      <c r="P261" s="15"/>
    </row>
    <row r="262" spans="1:16" ht="15.95" customHeight="1" x14ac:dyDescent="0.15">
      <c r="A262" s="1202"/>
      <c r="B262" s="45"/>
      <c r="C262" s="77"/>
      <c r="D262" s="1217" t="s">
        <v>248</v>
      </c>
      <c r="E262" s="109"/>
      <c r="F262" s="70"/>
      <c r="G262" s="201" t="s">
        <v>775</v>
      </c>
      <c r="H262" s="109"/>
      <c r="I262" s="289"/>
      <c r="J262" s="289"/>
      <c r="K262" s="1627"/>
      <c r="L262" s="68"/>
      <c r="M262" s="349"/>
      <c r="N262" s="15"/>
      <c r="O262" s="354"/>
      <c r="P262" s="15"/>
    </row>
    <row r="263" spans="1:16" ht="15.75" customHeight="1" x14ac:dyDescent="0.15">
      <c r="A263" s="1202"/>
      <c r="B263" s="45"/>
      <c r="C263" s="77"/>
      <c r="D263" s="1217" t="s">
        <v>780</v>
      </c>
      <c r="E263" s="109"/>
      <c r="F263" s="70"/>
      <c r="G263" s="201" t="s">
        <v>775</v>
      </c>
      <c r="H263" s="70"/>
      <c r="I263" s="289"/>
      <c r="J263" s="289"/>
      <c r="K263" s="1632"/>
      <c r="L263" s="68"/>
      <c r="M263" s="349"/>
      <c r="N263" s="15"/>
      <c r="O263" s="354"/>
      <c r="P263" s="15"/>
    </row>
    <row r="264" spans="1:16" ht="15.95" customHeight="1" x14ac:dyDescent="0.15">
      <c r="A264" s="1202"/>
      <c r="B264" s="44"/>
      <c r="C264" s="1217"/>
      <c r="D264" s="70" t="s">
        <v>474</v>
      </c>
      <c r="E264" s="109"/>
      <c r="F264" s="70"/>
      <c r="G264" s="201"/>
      <c r="H264" s="109"/>
      <c r="I264" s="299"/>
      <c r="J264" s="299"/>
      <c r="K264" s="342"/>
      <c r="L264" s="68"/>
      <c r="M264" s="349"/>
      <c r="N264" s="15"/>
      <c r="O264" s="354"/>
      <c r="P264" s="15"/>
    </row>
    <row r="265" spans="1:16" ht="15.95" customHeight="1" x14ac:dyDescent="0.15">
      <c r="A265" s="1202"/>
      <c r="B265" s="45"/>
      <c r="C265" s="77"/>
      <c r="D265" s="98" t="s">
        <v>229</v>
      </c>
      <c r="E265" s="109"/>
      <c r="F265" s="70"/>
      <c r="G265" s="201" t="s">
        <v>750</v>
      </c>
      <c r="H265" s="109"/>
      <c r="I265" s="289"/>
      <c r="J265" s="289"/>
      <c r="K265" s="1626"/>
      <c r="L265" s="68"/>
      <c r="M265" s="349"/>
      <c r="N265" s="15"/>
      <c r="O265" s="354"/>
      <c r="P265" s="15"/>
    </row>
    <row r="266" spans="1:16" ht="15.95" customHeight="1" x14ac:dyDescent="0.15">
      <c r="A266" s="1202"/>
      <c r="B266" s="45"/>
      <c r="C266" s="77"/>
      <c r="D266" s="1217" t="s">
        <v>754</v>
      </c>
      <c r="E266" s="109"/>
      <c r="F266" s="70"/>
      <c r="G266" s="201" t="s">
        <v>561</v>
      </c>
      <c r="H266" s="109"/>
      <c r="I266" s="286"/>
      <c r="J266" s="289"/>
      <c r="K266" s="1627"/>
      <c r="L266" s="68"/>
      <c r="M266" s="349"/>
      <c r="N266" s="15"/>
      <c r="O266" s="354"/>
      <c r="P266" s="15"/>
    </row>
    <row r="267" spans="1:16" ht="21" x14ac:dyDescent="0.15">
      <c r="A267" s="1202"/>
      <c r="B267" s="45"/>
      <c r="C267" s="77"/>
      <c r="D267" s="1217" t="s">
        <v>234</v>
      </c>
      <c r="E267" s="109"/>
      <c r="F267" s="70"/>
      <c r="G267" s="201" t="s">
        <v>782</v>
      </c>
      <c r="H267" s="109"/>
      <c r="I267" s="289"/>
      <c r="J267" s="289"/>
      <c r="K267" s="1627"/>
      <c r="L267" s="68"/>
      <c r="M267" s="349"/>
      <c r="N267" s="15"/>
      <c r="O267" s="354"/>
      <c r="P267" s="15"/>
    </row>
    <row r="268" spans="1:16" ht="15.75" customHeight="1" x14ac:dyDescent="0.15">
      <c r="A268" s="1202"/>
      <c r="B268" s="45"/>
      <c r="C268" s="77"/>
      <c r="D268" s="98" t="s">
        <v>510</v>
      </c>
      <c r="E268" s="109"/>
      <c r="F268" s="70"/>
      <c r="G268" s="201" t="s">
        <v>760</v>
      </c>
      <c r="H268" s="109"/>
      <c r="I268" s="289"/>
      <c r="J268" s="289"/>
      <c r="K268" s="1627"/>
      <c r="L268" s="68"/>
      <c r="M268" s="349"/>
      <c r="N268" s="15"/>
      <c r="O268" s="354"/>
      <c r="P268" s="15"/>
    </row>
    <row r="269" spans="1:16" ht="15.75" customHeight="1" x14ac:dyDescent="0.15">
      <c r="A269" s="1202"/>
      <c r="B269" s="45"/>
      <c r="C269" s="77"/>
      <c r="D269" s="98" t="s">
        <v>687</v>
      </c>
      <c r="E269" s="109"/>
      <c r="F269" s="70"/>
      <c r="G269" s="201" t="s">
        <v>765</v>
      </c>
      <c r="H269" s="109"/>
      <c r="I269" s="289"/>
      <c r="J269" s="289"/>
      <c r="K269" s="1632"/>
      <c r="L269" s="68"/>
      <c r="M269" s="349"/>
      <c r="N269" s="15"/>
      <c r="O269" s="354"/>
      <c r="P269" s="15"/>
    </row>
    <row r="270" spans="1:16" ht="15.95" customHeight="1" x14ac:dyDescent="0.15">
      <c r="A270" s="1202"/>
      <c r="B270" s="44"/>
      <c r="C270" s="1217"/>
      <c r="D270" s="70" t="s">
        <v>715</v>
      </c>
      <c r="E270" s="109"/>
      <c r="F270" s="70"/>
      <c r="G270" s="201"/>
      <c r="H270" s="70"/>
      <c r="I270" s="299"/>
      <c r="J270" s="299"/>
      <c r="K270" s="342"/>
      <c r="L270" s="68"/>
      <c r="M270" s="349"/>
      <c r="N270" s="15"/>
      <c r="O270" s="354"/>
      <c r="P270" s="15"/>
    </row>
    <row r="271" spans="1:16" ht="15.95" customHeight="1" x14ac:dyDescent="0.15">
      <c r="A271" s="1202"/>
      <c r="B271" s="45"/>
      <c r="C271" s="77"/>
      <c r="D271" s="1217" t="s">
        <v>221</v>
      </c>
      <c r="E271" s="109"/>
      <c r="F271" s="70"/>
      <c r="G271" s="201" t="s">
        <v>766</v>
      </c>
      <c r="H271" s="109"/>
      <c r="I271" s="289"/>
      <c r="J271" s="289"/>
      <c r="K271" s="1626"/>
      <c r="L271" s="68"/>
      <c r="M271" s="349"/>
      <c r="N271" s="15"/>
      <c r="O271" s="354"/>
      <c r="P271" s="15"/>
    </row>
    <row r="272" spans="1:16" ht="21" x14ac:dyDescent="0.15">
      <c r="A272" s="1202"/>
      <c r="B272" s="45"/>
      <c r="C272" s="77"/>
      <c r="D272" s="1217" t="s">
        <v>89</v>
      </c>
      <c r="E272" s="109"/>
      <c r="F272" s="70"/>
      <c r="G272" s="201" t="s">
        <v>770</v>
      </c>
      <c r="H272" s="109"/>
      <c r="I272" s="289"/>
      <c r="J272" s="289"/>
      <c r="K272" s="1632"/>
      <c r="L272" s="68"/>
      <c r="M272" s="349"/>
      <c r="N272" s="15"/>
      <c r="O272" s="354"/>
      <c r="P272" s="15"/>
    </row>
    <row r="273" spans="1:16" ht="15.95" customHeight="1" x14ac:dyDescent="0.15">
      <c r="A273" s="1202"/>
      <c r="B273" s="43"/>
      <c r="C273" s="76"/>
      <c r="D273" s="76" t="s">
        <v>721</v>
      </c>
      <c r="E273" s="76"/>
      <c r="F273" s="76"/>
      <c r="G273" s="203"/>
      <c r="H273" s="76"/>
      <c r="I273" s="298"/>
      <c r="J273" s="298"/>
      <c r="K273" s="341"/>
      <c r="L273" s="68"/>
      <c r="M273" s="349"/>
      <c r="N273" s="15"/>
      <c r="O273" s="354"/>
      <c r="P273" s="15"/>
    </row>
    <row r="274" spans="1:16" ht="15.95" customHeight="1" x14ac:dyDescent="0.15">
      <c r="A274" s="1202"/>
      <c r="B274" s="44"/>
      <c r="C274" s="1217"/>
      <c r="D274" s="70" t="s">
        <v>790</v>
      </c>
      <c r="E274" s="109"/>
      <c r="F274" s="70"/>
      <c r="G274" s="201"/>
      <c r="H274" s="70"/>
      <c r="I274" s="299"/>
      <c r="J274" s="299"/>
      <c r="K274" s="342"/>
      <c r="L274" s="68"/>
      <c r="M274" s="349"/>
      <c r="N274" s="15"/>
      <c r="O274" s="354"/>
      <c r="P274" s="15"/>
    </row>
    <row r="275" spans="1:16" ht="15.95" customHeight="1" x14ac:dyDescent="0.15">
      <c r="A275" s="1202"/>
      <c r="B275" s="45"/>
      <c r="C275" s="77"/>
      <c r="D275" s="1651" t="s">
        <v>25</v>
      </c>
      <c r="E275" s="111"/>
      <c r="F275" s="137"/>
      <c r="G275" s="200" t="s">
        <v>792</v>
      </c>
      <c r="H275" s="232"/>
      <c r="I275" s="287"/>
      <c r="J275" s="287"/>
      <c r="K275" s="1626"/>
      <c r="L275" s="68"/>
      <c r="M275" s="349"/>
      <c r="N275" s="15"/>
      <c r="O275" s="354"/>
      <c r="P275" s="15"/>
    </row>
    <row r="276" spans="1:16" ht="15.95" customHeight="1" x14ac:dyDescent="0.15">
      <c r="A276" s="1202"/>
      <c r="B276" s="45"/>
      <c r="C276" s="77"/>
      <c r="D276" s="1663"/>
      <c r="E276" s="108"/>
      <c r="F276" s="1207"/>
      <c r="G276" s="204" t="s">
        <v>794</v>
      </c>
      <c r="H276" s="108"/>
      <c r="I276" s="288"/>
      <c r="J276" s="291"/>
      <c r="K276" s="1627"/>
      <c r="L276" s="68"/>
      <c r="M276" s="349"/>
      <c r="N276" s="15"/>
      <c r="O276" s="354"/>
      <c r="P276" s="15"/>
    </row>
    <row r="277" spans="1:16" ht="15.95" customHeight="1" x14ac:dyDescent="0.15">
      <c r="A277" s="1202"/>
      <c r="B277" s="45"/>
      <c r="C277" s="77"/>
      <c r="D277" s="1651" t="s">
        <v>796</v>
      </c>
      <c r="E277" s="111"/>
      <c r="F277" s="137"/>
      <c r="G277" s="200" t="s">
        <v>792</v>
      </c>
      <c r="H277" s="232"/>
      <c r="I277" s="287"/>
      <c r="J277" s="287"/>
      <c r="K277" s="1627"/>
      <c r="L277" s="68"/>
      <c r="M277" s="349"/>
      <c r="N277" s="15"/>
      <c r="O277" s="354"/>
      <c r="P277" s="15"/>
    </row>
    <row r="278" spans="1:16" ht="15.95" customHeight="1" x14ac:dyDescent="0.15">
      <c r="A278" s="1202"/>
      <c r="B278" s="45"/>
      <c r="C278" s="77"/>
      <c r="D278" s="1663"/>
      <c r="E278" s="108"/>
      <c r="F278" s="1207"/>
      <c r="G278" s="204" t="s">
        <v>794</v>
      </c>
      <c r="H278" s="108"/>
      <c r="I278" s="288"/>
      <c r="J278" s="291"/>
      <c r="K278" s="1627"/>
      <c r="L278" s="68"/>
      <c r="M278" s="349"/>
      <c r="N278" s="15"/>
      <c r="O278" s="354"/>
      <c r="P278" s="15"/>
    </row>
    <row r="279" spans="1:16" ht="21" x14ac:dyDescent="0.15">
      <c r="A279" s="1202"/>
      <c r="B279" s="45"/>
      <c r="C279" s="77"/>
      <c r="D279" s="98" t="s">
        <v>798</v>
      </c>
      <c r="E279" s="109"/>
      <c r="F279" s="70"/>
      <c r="G279" s="201" t="s">
        <v>801</v>
      </c>
      <c r="H279" s="109"/>
      <c r="I279" s="286"/>
      <c r="J279" s="289"/>
      <c r="K279" s="1627"/>
      <c r="L279" s="68"/>
      <c r="M279" s="349"/>
      <c r="N279" s="15"/>
      <c r="O279" s="354"/>
      <c r="P279" s="15"/>
    </row>
    <row r="280" spans="1:16" ht="15.95" customHeight="1" x14ac:dyDescent="0.15">
      <c r="A280" s="1202"/>
      <c r="B280" s="44"/>
      <c r="C280" s="1217"/>
      <c r="D280" s="70" t="s">
        <v>739</v>
      </c>
      <c r="E280" s="109"/>
      <c r="F280" s="70"/>
      <c r="G280" s="201"/>
      <c r="H280" s="70"/>
      <c r="I280" s="299"/>
      <c r="J280" s="299"/>
      <c r="K280" s="342"/>
      <c r="L280" s="68"/>
      <c r="M280" s="349"/>
      <c r="N280" s="15"/>
      <c r="O280" s="354"/>
      <c r="P280" s="15"/>
    </row>
    <row r="281" spans="1:16" ht="15.95" customHeight="1" x14ac:dyDescent="0.15">
      <c r="A281" s="1202"/>
      <c r="B281" s="45"/>
      <c r="C281" s="77"/>
      <c r="D281" s="1651" t="s">
        <v>552</v>
      </c>
      <c r="E281" s="111"/>
      <c r="F281" s="137"/>
      <c r="G281" s="200" t="s">
        <v>802</v>
      </c>
      <c r="H281" s="232"/>
      <c r="I281" s="287"/>
      <c r="J281" s="287"/>
      <c r="K281" s="1626"/>
      <c r="L281" s="68"/>
      <c r="M281" s="349"/>
      <c r="N281" s="15"/>
      <c r="O281" s="354"/>
      <c r="P281" s="15"/>
    </row>
    <row r="282" spans="1:16" ht="15.95" customHeight="1" x14ac:dyDescent="0.15">
      <c r="A282" s="1202"/>
      <c r="B282" s="45"/>
      <c r="C282" s="77"/>
      <c r="D282" s="1664"/>
      <c r="E282" s="107"/>
      <c r="F282" s="141"/>
      <c r="G282" s="196" t="s">
        <v>805</v>
      </c>
      <c r="H282" s="230"/>
      <c r="I282" s="285"/>
      <c r="J282" s="285"/>
      <c r="K282" s="1627"/>
      <c r="L282" s="68"/>
      <c r="M282" s="349"/>
      <c r="N282" s="15"/>
      <c r="O282" s="354"/>
      <c r="P282" s="15"/>
    </row>
    <row r="283" spans="1:16" ht="15.95" customHeight="1" x14ac:dyDescent="0.15">
      <c r="A283" s="1202"/>
      <c r="B283" s="47"/>
      <c r="C283" s="80"/>
      <c r="D283" s="100" t="s">
        <v>315</v>
      </c>
      <c r="E283" s="116"/>
      <c r="F283" s="100"/>
      <c r="G283" s="185" t="s">
        <v>717</v>
      </c>
      <c r="H283" s="116"/>
      <c r="I283" s="302"/>
      <c r="J283" s="807"/>
      <c r="K283" s="1628"/>
      <c r="L283" s="1212"/>
      <c r="M283" s="349"/>
      <c r="N283" s="15"/>
      <c r="O283" s="354"/>
      <c r="P283" s="15"/>
    </row>
    <row r="284" spans="1:16" ht="15.95" customHeight="1" x14ac:dyDescent="0.15">
      <c r="A284" s="1202"/>
      <c r="B284" s="1220"/>
      <c r="C284" s="1202"/>
      <c r="D284" s="1202"/>
      <c r="E284" s="1202"/>
      <c r="F284" s="1202"/>
      <c r="G284" s="16"/>
      <c r="H284" s="1202"/>
      <c r="I284" s="303"/>
      <c r="J284" s="280"/>
      <c r="K284" s="280"/>
      <c r="L284" s="1212"/>
      <c r="M284" s="349"/>
      <c r="N284" s="15"/>
      <c r="O284" s="354"/>
      <c r="P284" s="15"/>
    </row>
    <row r="285" spans="1:16" ht="15.95" customHeight="1" x14ac:dyDescent="0.15">
      <c r="A285" s="1202"/>
      <c r="B285" s="1220"/>
      <c r="C285" s="1202"/>
      <c r="D285" s="1202"/>
      <c r="E285" s="1202"/>
      <c r="F285" s="1202"/>
      <c r="G285" s="16"/>
      <c r="H285" s="1202"/>
      <c r="I285" s="303"/>
      <c r="J285" s="280"/>
      <c r="K285" s="280"/>
      <c r="L285" s="1212"/>
      <c r="M285" s="349"/>
      <c r="N285" s="15"/>
      <c r="O285" s="354"/>
      <c r="P285" s="15"/>
    </row>
    <row r="286" spans="1:16" s="16" customFormat="1" ht="15.95" customHeight="1" x14ac:dyDescent="0.15">
      <c r="D286" s="1227" t="s">
        <v>414</v>
      </c>
      <c r="G286" s="1202"/>
      <c r="I286" s="319"/>
      <c r="J286" s="319"/>
      <c r="K286" s="319"/>
    </row>
    <row r="287" spans="1:16" s="1202" customFormat="1" ht="15.95" customHeight="1" x14ac:dyDescent="0.15">
      <c r="B287" s="16"/>
      <c r="C287" s="16"/>
      <c r="D287" s="20" t="s">
        <v>758</v>
      </c>
      <c r="G287" s="1227"/>
      <c r="I287" s="280"/>
      <c r="J287" s="280"/>
      <c r="K287" s="280"/>
      <c r="O287" s="16"/>
    </row>
    <row r="288" spans="1:16" ht="15.95" customHeight="1" x14ac:dyDescent="0.15">
      <c r="A288" s="1202"/>
      <c r="B288" s="1500" t="s">
        <v>52</v>
      </c>
      <c r="C288" s="1501"/>
      <c r="D288" s="1501"/>
      <c r="E288" s="1502"/>
      <c r="F288" s="1189"/>
      <c r="G288" s="1506" t="s">
        <v>55</v>
      </c>
      <c r="H288" s="225"/>
      <c r="I288" s="1508" t="s">
        <v>28</v>
      </c>
      <c r="J288" s="1509"/>
      <c r="K288" s="1510"/>
      <c r="L288" s="68"/>
      <c r="M288" s="349"/>
      <c r="N288" s="15"/>
      <c r="O288" s="354"/>
      <c r="P288" s="15"/>
    </row>
    <row r="289" spans="1:16" ht="15.95" customHeight="1" x14ac:dyDescent="0.15">
      <c r="A289" s="1202"/>
      <c r="B289" s="1503"/>
      <c r="C289" s="1504"/>
      <c r="D289" s="1504"/>
      <c r="E289" s="1505"/>
      <c r="F289" s="1190"/>
      <c r="G289" s="1507"/>
      <c r="H289" s="226"/>
      <c r="I289" s="238" t="s">
        <v>60</v>
      </c>
      <c r="J289" s="238" t="s">
        <v>62</v>
      </c>
      <c r="K289" s="327" t="s">
        <v>71</v>
      </c>
      <c r="L289" s="68"/>
      <c r="M289" s="349"/>
      <c r="N289" s="15"/>
      <c r="O289" s="354"/>
      <c r="P289" s="15"/>
    </row>
    <row r="290" spans="1:16" s="1202" customFormat="1" ht="15.95" customHeight="1" x14ac:dyDescent="0.15">
      <c r="B290" s="27"/>
      <c r="C290" s="63"/>
      <c r="D290" s="1623" t="s">
        <v>222</v>
      </c>
      <c r="E290" s="1201"/>
      <c r="F290" s="137"/>
      <c r="G290" s="173" t="s">
        <v>807</v>
      </c>
      <c r="H290" s="232"/>
      <c r="I290" s="250"/>
      <c r="J290" s="293"/>
      <c r="K290" s="1626"/>
      <c r="O290" s="16"/>
    </row>
    <row r="291" spans="1:16" s="1202" customFormat="1" ht="15.95" customHeight="1" x14ac:dyDescent="0.15">
      <c r="B291" s="24"/>
      <c r="C291" s="61"/>
      <c r="D291" s="1658"/>
      <c r="E291" s="1207"/>
      <c r="F291" s="1218"/>
      <c r="G291" s="169" t="s">
        <v>810</v>
      </c>
      <c r="H291" s="108"/>
      <c r="I291" s="249"/>
      <c r="J291" s="291"/>
      <c r="K291" s="1632"/>
      <c r="O291" s="16"/>
    </row>
    <row r="292" spans="1:16" s="1202" customFormat="1" ht="15.95" customHeight="1" x14ac:dyDescent="0.15">
      <c r="B292" s="21"/>
      <c r="C292" s="16"/>
      <c r="D292" s="1220" t="s">
        <v>127</v>
      </c>
      <c r="F292" s="1230"/>
      <c r="G292" s="174" t="s">
        <v>811</v>
      </c>
      <c r="H292" s="107"/>
      <c r="I292" s="260"/>
      <c r="J292" s="805"/>
      <c r="K292" s="1205"/>
      <c r="O292" s="16"/>
    </row>
    <row r="293" spans="1:16" s="1202" customFormat="1" ht="15.95" customHeight="1" x14ac:dyDescent="0.15">
      <c r="B293" s="28"/>
      <c r="C293" s="65"/>
      <c r="D293" s="69" t="s">
        <v>812</v>
      </c>
      <c r="E293" s="116"/>
      <c r="F293" s="100"/>
      <c r="G293" s="179" t="s">
        <v>813</v>
      </c>
      <c r="H293" s="116"/>
      <c r="I293" s="304"/>
      <c r="J293" s="273"/>
      <c r="K293" s="336"/>
      <c r="O293" s="16"/>
    </row>
    <row r="294" spans="1:16" ht="15.95" customHeight="1" x14ac:dyDescent="0.15">
      <c r="A294" s="1202"/>
      <c r="B294" s="1202"/>
      <c r="C294" s="1202"/>
      <c r="D294" s="101"/>
      <c r="E294" s="101"/>
      <c r="F294" s="101"/>
      <c r="G294" s="16"/>
      <c r="H294" s="1202"/>
      <c r="I294" s="303"/>
      <c r="J294" s="280"/>
      <c r="K294" s="280"/>
      <c r="L294" s="1212"/>
      <c r="M294" s="349"/>
      <c r="N294" s="15"/>
      <c r="O294" s="354"/>
      <c r="P294" s="15"/>
    </row>
    <row r="295" spans="1:16" s="1227" customFormat="1" ht="15.95" customHeight="1" x14ac:dyDescent="0.15">
      <c r="B295" s="20"/>
      <c r="C295" s="20"/>
      <c r="D295" s="20" t="s">
        <v>238</v>
      </c>
      <c r="I295" s="280"/>
      <c r="J295" s="280"/>
      <c r="K295" s="280"/>
      <c r="O295" s="20"/>
    </row>
    <row r="296" spans="1:16" ht="15.95" customHeight="1" x14ac:dyDescent="0.15">
      <c r="A296" s="1202"/>
      <c r="B296" s="1500" t="s">
        <v>52</v>
      </c>
      <c r="C296" s="1501"/>
      <c r="D296" s="1501"/>
      <c r="E296" s="1502"/>
      <c r="F296" s="1189"/>
      <c r="G296" s="1506" t="s">
        <v>55</v>
      </c>
      <c r="H296" s="225"/>
      <c r="I296" s="1508" t="s">
        <v>28</v>
      </c>
      <c r="J296" s="1509"/>
      <c r="K296" s="1510"/>
      <c r="L296" s="68"/>
      <c r="M296" s="349"/>
      <c r="N296" s="15"/>
      <c r="O296" s="354"/>
      <c r="P296" s="15"/>
    </row>
    <row r="297" spans="1:16" ht="15.95" customHeight="1" x14ac:dyDescent="0.15">
      <c r="A297" s="1202"/>
      <c r="B297" s="1503"/>
      <c r="C297" s="1504"/>
      <c r="D297" s="1504"/>
      <c r="E297" s="1505"/>
      <c r="F297" s="1190"/>
      <c r="G297" s="1507"/>
      <c r="H297" s="226"/>
      <c r="I297" s="238" t="s">
        <v>60</v>
      </c>
      <c r="J297" s="238" t="s">
        <v>62</v>
      </c>
      <c r="K297" s="327" t="s">
        <v>71</v>
      </c>
      <c r="L297" s="68"/>
      <c r="M297" s="349"/>
      <c r="N297" s="15"/>
      <c r="O297" s="354"/>
      <c r="P297" s="15"/>
    </row>
    <row r="298" spans="1:16" s="1202" customFormat="1" ht="15.95" customHeight="1" x14ac:dyDescent="0.15">
      <c r="B298" s="27"/>
      <c r="C298" s="63"/>
      <c r="D298" s="1623" t="s">
        <v>222</v>
      </c>
      <c r="E298" s="1201"/>
      <c r="F298" s="137"/>
      <c r="G298" s="173" t="s">
        <v>807</v>
      </c>
      <c r="H298" s="232"/>
      <c r="I298" s="250"/>
      <c r="J298" s="293"/>
      <c r="K298" s="1626"/>
      <c r="O298" s="16"/>
    </row>
    <row r="299" spans="1:16" ht="15.95" customHeight="1" x14ac:dyDescent="0.15">
      <c r="A299" s="1202"/>
      <c r="B299" s="36"/>
      <c r="C299" s="1202"/>
      <c r="D299" s="1654"/>
      <c r="E299" s="107"/>
      <c r="F299" s="135"/>
      <c r="G299" s="189" t="s">
        <v>46</v>
      </c>
      <c r="H299" s="230"/>
      <c r="I299" s="285"/>
      <c r="J299" s="285"/>
      <c r="K299" s="1627"/>
      <c r="L299" s="1212"/>
      <c r="M299" s="349"/>
      <c r="N299" s="15"/>
      <c r="O299" s="354"/>
      <c r="P299" s="15"/>
    </row>
    <row r="300" spans="1:16" s="1202" customFormat="1" ht="15.95" customHeight="1" x14ac:dyDescent="0.15">
      <c r="B300" s="21"/>
      <c r="C300" s="16"/>
      <c r="D300" s="1654"/>
      <c r="F300" s="141"/>
      <c r="G300" s="166" t="s">
        <v>816</v>
      </c>
      <c r="H300" s="230"/>
      <c r="I300" s="248"/>
      <c r="J300" s="287"/>
      <c r="K300" s="1627"/>
      <c r="O300" s="16"/>
    </row>
    <row r="301" spans="1:16" s="1202" customFormat="1" ht="15.95" customHeight="1" x14ac:dyDescent="0.15">
      <c r="B301" s="21"/>
      <c r="C301" s="16"/>
      <c r="D301" s="1654"/>
      <c r="F301" s="132"/>
      <c r="G301" s="165" t="s">
        <v>821</v>
      </c>
      <c r="H301" s="228"/>
      <c r="I301" s="241"/>
      <c r="J301" s="285"/>
      <c r="K301" s="1627"/>
      <c r="O301" s="16"/>
    </row>
    <row r="302" spans="1:16" s="1202" customFormat="1" ht="15.95" customHeight="1" x14ac:dyDescent="0.15">
      <c r="B302" s="24"/>
      <c r="C302" s="61"/>
      <c r="D302" s="1658"/>
      <c r="E302" s="1207"/>
      <c r="F302" s="1218"/>
      <c r="G302" s="169" t="s">
        <v>824</v>
      </c>
      <c r="H302" s="108"/>
      <c r="I302" s="260"/>
      <c r="J302" s="806"/>
      <c r="K302" s="1632"/>
      <c r="O302" s="16"/>
    </row>
    <row r="303" spans="1:16" s="1202" customFormat="1" ht="15.95" customHeight="1" x14ac:dyDescent="0.15">
      <c r="B303" s="21"/>
      <c r="C303" s="16"/>
      <c r="D303" s="1623" t="s">
        <v>265</v>
      </c>
      <c r="F303" s="141"/>
      <c r="G303" s="166" t="s">
        <v>827</v>
      </c>
      <c r="H303" s="230"/>
      <c r="I303" s="241"/>
      <c r="J303" s="285"/>
      <c r="K303" s="1626"/>
      <c r="O303" s="16"/>
    </row>
    <row r="304" spans="1:16" s="1202" customFormat="1" ht="15.95" customHeight="1" x14ac:dyDescent="0.15">
      <c r="B304" s="21"/>
      <c r="C304" s="16"/>
      <c r="D304" s="1654"/>
      <c r="F304" s="141"/>
      <c r="G304" s="191" t="s">
        <v>755</v>
      </c>
      <c r="H304" s="230"/>
      <c r="I304" s="241"/>
      <c r="J304" s="285"/>
      <c r="K304" s="1627"/>
      <c r="O304" s="16"/>
    </row>
    <row r="305" spans="1:16" s="1202" customFormat="1" ht="15.95" customHeight="1" x14ac:dyDescent="0.15">
      <c r="B305" s="21"/>
      <c r="C305" s="16"/>
      <c r="D305" s="1654"/>
      <c r="F305" s="141"/>
      <c r="G305" s="191" t="s">
        <v>712</v>
      </c>
      <c r="H305" s="230"/>
      <c r="I305" s="241"/>
      <c r="J305" s="285"/>
      <c r="K305" s="1627"/>
      <c r="O305" s="16"/>
    </row>
    <row r="306" spans="1:16" s="1202" customFormat="1" ht="15.95" customHeight="1" x14ac:dyDescent="0.15">
      <c r="B306" s="24"/>
      <c r="C306" s="61"/>
      <c r="D306" s="1658"/>
      <c r="E306" s="1207"/>
      <c r="F306" s="1218"/>
      <c r="G306" s="169" t="s">
        <v>513</v>
      </c>
      <c r="H306" s="108"/>
      <c r="I306" s="249"/>
      <c r="J306" s="291"/>
      <c r="K306" s="1632"/>
      <c r="O306" s="16"/>
    </row>
    <row r="307" spans="1:16" s="1202" customFormat="1" ht="21" x14ac:dyDescent="0.15">
      <c r="B307" s="37"/>
      <c r="C307" s="70"/>
      <c r="D307" s="70" t="s">
        <v>341</v>
      </c>
      <c r="E307" s="70"/>
      <c r="F307" s="98"/>
      <c r="G307" s="170" t="s">
        <v>641</v>
      </c>
      <c r="H307" s="109"/>
      <c r="I307" s="246"/>
      <c r="J307" s="289"/>
      <c r="K307" s="334"/>
      <c r="O307" s="16"/>
    </row>
    <row r="308" spans="1:16" s="1202" customFormat="1" ht="21" x14ac:dyDescent="0.15">
      <c r="B308" s="25"/>
      <c r="C308" s="62"/>
      <c r="D308" s="70" t="s">
        <v>328</v>
      </c>
      <c r="E308" s="70"/>
      <c r="F308" s="98"/>
      <c r="G308" s="170" t="s">
        <v>804</v>
      </c>
      <c r="H308" s="109"/>
      <c r="I308" s="259"/>
      <c r="J308" s="289"/>
      <c r="K308" s="334"/>
      <c r="O308" s="16"/>
    </row>
    <row r="309" spans="1:16" s="1202" customFormat="1" ht="15.95" customHeight="1" x14ac:dyDescent="0.15">
      <c r="B309" s="27"/>
      <c r="C309" s="63"/>
      <c r="D309" s="1623" t="s">
        <v>44</v>
      </c>
      <c r="E309" s="1201"/>
      <c r="F309" s="137"/>
      <c r="G309" s="173" t="s">
        <v>39</v>
      </c>
      <c r="H309" s="232"/>
      <c r="I309" s="250"/>
      <c r="J309" s="293"/>
      <c r="K309" s="1626"/>
      <c r="O309" s="16"/>
    </row>
    <row r="310" spans="1:16" ht="15.95" customHeight="1" x14ac:dyDescent="0.15">
      <c r="A310" s="1202"/>
      <c r="B310" s="36"/>
      <c r="C310" s="1220"/>
      <c r="D310" s="1654"/>
      <c r="E310" s="107"/>
      <c r="F310" s="135"/>
      <c r="G310" s="189" t="s">
        <v>743</v>
      </c>
      <c r="H310" s="230"/>
      <c r="I310" s="285"/>
      <c r="J310" s="297"/>
      <c r="K310" s="1627"/>
      <c r="L310" s="1212"/>
      <c r="M310" s="349"/>
      <c r="N310" s="15"/>
      <c r="O310" s="354"/>
      <c r="P310" s="15"/>
    </row>
    <row r="311" spans="1:16" s="1202" customFormat="1" ht="15.95" customHeight="1" x14ac:dyDescent="0.15">
      <c r="B311" s="24"/>
      <c r="C311" s="61"/>
      <c r="D311" s="1658"/>
      <c r="E311" s="1207"/>
      <c r="F311" s="1218"/>
      <c r="G311" s="169" t="s">
        <v>336</v>
      </c>
      <c r="H311" s="108"/>
      <c r="I311" s="249"/>
      <c r="J311" s="291"/>
      <c r="K311" s="1632"/>
      <c r="O311" s="16"/>
    </row>
    <row r="312" spans="1:16" s="1202" customFormat="1" ht="15.95" customHeight="1" x14ac:dyDescent="0.15">
      <c r="B312" s="21"/>
      <c r="C312" s="16"/>
      <c r="D312" s="1623" t="s">
        <v>618</v>
      </c>
      <c r="F312" s="141"/>
      <c r="G312" s="166" t="s">
        <v>39</v>
      </c>
      <c r="H312" s="230"/>
      <c r="I312" s="248"/>
      <c r="J312" s="287"/>
      <c r="K312" s="1626"/>
      <c r="O312" s="16"/>
    </row>
    <row r="313" spans="1:16" s="1202" customFormat="1" ht="15.95" customHeight="1" x14ac:dyDescent="0.15">
      <c r="B313" s="21"/>
      <c r="C313" s="16"/>
      <c r="D313" s="1654"/>
      <c r="F313" s="141"/>
      <c r="G313" s="166" t="s">
        <v>828</v>
      </c>
      <c r="H313" s="230"/>
      <c r="I313" s="241"/>
      <c r="J313" s="285"/>
      <c r="K313" s="1627"/>
      <c r="O313" s="16"/>
    </row>
    <row r="314" spans="1:16" s="1202" customFormat="1" ht="15.95" customHeight="1" x14ac:dyDescent="0.15">
      <c r="B314" s="21"/>
      <c r="C314" s="16"/>
      <c r="D314" s="1654"/>
      <c r="F314" s="1230"/>
      <c r="G314" s="174" t="s">
        <v>818</v>
      </c>
      <c r="H314" s="107"/>
      <c r="I314" s="276"/>
      <c r="J314" s="301"/>
      <c r="K314" s="1627"/>
      <c r="O314" s="16"/>
    </row>
    <row r="315" spans="1:16" s="1202" customFormat="1" ht="15.95" customHeight="1" x14ac:dyDescent="0.15">
      <c r="B315" s="27"/>
      <c r="C315" s="63"/>
      <c r="D315" s="1660" t="s">
        <v>664</v>
      </c>
      <c r="E315" s="1201"/>
      <c r="F315" s="137"/>
      <c r="G315" s="173" t="s">
        <v>39</v>
      </c>
      <c r="H315" s="232"/>
      <c r="I315" s="305"/>
      <c r="J315" s="293"/>
      <c r="K315" s="344"/>
      <c r="O315" s="16"/>
    </row>
    <row r="316" spans="1:16" s="1202" customFormat="1" ht="15.95" customHeight="1" x14ac:dyDescent="0.15">
      <c r="B316" s="26"/>
      <c r="C316" s="23"/>
      <c r="D316" s="1661"/>
      <c r="E316" s="1203"/>
      <c r="F316" s="151"/>
      <c r="G316" s="175" t="s">
        <v>829</v>
      </c>
      <c r="H316" s="233"/>
      <c r="I316" s="306"/>
      <c r="J316" s="261"/>
      <c r="K316" s="345"/>
      <c r="O316" s="16"/>
    </row>
    <row r="317" spans="1:16" s="1202" customFormat="1" ht="15.95" customHeight="1" x14ac:dyDescent="0.15">
      <c r="B317" s="16"/>
      <c r="C317" s="16"/>
      <c r="G317" s="16"/>
      <c r="I317" s="280"/>
      <c r="J317" s="280"/>
      <c r="K317" s="280"/>
      <c r="O317" s="16"/>
    </row>
    <row r="318" spans="1:16" s="1227" customFormat="1" ht="15.95" customHeight="1" x14ac:dyDescent="0.15">
      <c r="B318" s="20"/>
      <c r="C318" s="20"/>
      <c r="D318" s="20" t="s">
        <v>330</v>
      </c>
      <c r="I318" s="280"/>
      <c r="J318" s="280"/>
      <c r="K318" s="280"/>
      <c r="O318" s="20"/>
    </row>
    <row r="319" spans="1:16" ht="15.95" customHeight="1" x14ac:dyDescent="0.15">
      <c r="A319" s="1202"/>
      <c r="B319" s="1500" t="s">
        <v>52</v>
      </c>
      <c r="C319" s="1501"/>
      <c r="D319" s="1501"/>
      <c r="E319" s="1502"/>
      <c r="F319" s="1189"/>
      <c r="G319" s="1506" t="s">
        <v>55</v>
      </c>
      <c r="H319" s="225"/>
      <c r="I319" s="1508" t="s">
        <v>28</v>
      </c>
      <c r="J319" s="1509"/>
      <c r="K319" s="1510"/>
      <c r="L319" s="68"/>
      <c r="M319" s="349"/>
      <c r="N319" s="15"/>
      <c r="O319" s="354"/>
      <c r="P319" s="15"/>
    </row>
    <row r="320" spans="1:16" ht="15.95" customHeight="1" x14ac:dyDescent="0.15">
      <c r="A320" s="1202"/>
      <c r="B320" s="1503"/>
      <c r="C320" s="1504"/>
      <c r="D320" s="1504"/>
      <c r="E320" s="1505"/>
      <c r="F320" s="1190"/>
      <c r="G320" s="1507"/>
      <c r="H320" s="226"/>
      <c r="I320" s="238" t="s">
        <v>60</v>
      </c>
      <c r="J320" s="238" t="s">
        <v>62</v>
      </c>
      <c r="K320" s="327" t="s">
        <v>71</v>
      </c>
      <c r="L320" s="68"/>
      <c r="M320" s="349"/>
      <c r="N320" s="15"/>
      <c r="O320" s="354"/>
      <c r="P320" s="15"/>
    </row>
    <row r="321" spans="1:16" s="1202" customFormat="1" ht="15.95" customHeight="1" x14ac:dyDescent="0.15">
      <c r="B321" s="21"/>
      <c r="C321" s="16"/>
      <c r="D321" s="1623" t="s">
        <v>831</v>
      </c>
      <c r="F321" s="141"/>
      <c r="G321" s="166" t="s">
        <v>786</v>
      </c>
      <c r="H321" s="230"/>
      <c r="I321" s="248"/>
      <c r="J321" s="287"/>
      <c r="K321" s="1626"/>
      <c r="O321" s="16"/>
    </row>
    <row r="322" spans="1:16" s="1202" customFormat="1" ht="15.95" customHeight="1" x14ac:dyDescent="0.15">
      <c r="B322" s="21"/>
      <c r="C322" s="16"/>
      <c r="D322" s="1624"/>
      <c r="F322" s="132"/>
      <c r="G322" s="165" t="s">
        <v>832</v>
      </c>
      <c r="H322" s="228"/>
      <c r="I322" s="241"/>
      <c r="J322" s="285"/>
      <c r="K322" s="1627"/>
      <c r="O322" s="16"/>
    </row>
    <row r="323" spans="1:16" s="1202" customFormat="1" ht="15.95" customHeight="1" x14ac:dyDescent="0.15">
      <c r="B323" s="21"/>
      <c r="C323" s="16"/>
      <c r="D323" s="1629"/>
      <c r="F323" s="1230"/>
      <c r="G323" s="174" t="s">
        <v>838</v>
      </c>
      <c r="H323" s="107"/>
      <c r="I323" s="242"/>
      <c r="J323" s="301"/>
      <c r="K323" s="1632"/>
      <c r="O323" s="16"/>
    </row>
    <row r="324" spans="1:16" s="1202" customFormat="1" ht="15.95" customHeight="1" x14ac:dyDescent="0.15">
      <c r="B324" s="27"/>
      <c r="C324" s="63"/>
      <c r="D324" s="1623" t="s">
        <v>843</v>
      </c>
      <c r="E324" s="1201"/>
      <c r="F324" s="137"/>
      <c r="G324" s="173" t="s">
        <v>779</v>
      </c>
      <c r="H324" s="232"/>
      <c r="I324" s="250"/>
      <c r="J324" s="293"/>
      <c r="K324" s="1626"/>
      <c r="O324" s="16"/>
    </row>
    <row r="325" spans="1:16" s="1202" customFormat="1" ht="15.95" customHeight="1" x14ac:dyDescent="0.15">
      <c r="B325" s="21"/>
      <c r="C325" s="16"/>
      <c r="D325" s="1654"/>
      <c r="F325" s="141"/>
      <c r="G325" s="166" t="s">
        <v>191</v>
      </c>
      <c r="H325" s="230"/>
      <c r="I325" s="241"/>
      <c r="J325" s="285"/>
      <c r="K325" s="1627"/>
      <c r="O325" s="16"/>
    </row>
    <row r="326" spans="1:16" s="1202" customFormat="1" ht="15.95" customHeight="1" x14ac:dyDescent="0.15">
      <c r="B326" s="21"/>
      <c r="C326" s="16"/>
      <c r="D326" s="1654"/>
      <c r="F326" s="141"/>
      <c r="G326" s="166" t="s">
        <v>844</v>
      </c>
      <c r="H326" s="230"/>
      <c r="I326" s="241"/>
      <c r="J326" s="285"/>
      <c r="K326" s="1627"/>
      <c r="O326" s="16"/>
    </row>
    <row r="327" spans="1:16" s="1202" customFormat="1" ht="15.95" customHeight="1" x14ac:dyDescent="0.15">
      <c r="B327" s="26"/>
      <c r="C327" s="23"/>
      <c r="D327" s="1655"/>
      <c r="E327" s="1203"/>
      <c r="F327" s="151"/>
      <c r="G327" s="175" t="s">
        <v>631</v>
      </c>
      <c r="H327" s="233"/>
      <c r="I327" s="252"/>
      <c r="J327" s="261"/>
      <c r="K327" s="1628"/>
      <c r="O327" s="16"/>
    </row>
    <row r="328" spans="1:16" s="1202" customFormat="1" ht="15.95" customHeight="1" x14ac:dyDescent="0.15">
      <c r="B328" s="16"/>
      <c r="C328" s="16"/>
      <c r="G328" s="16"/>
      <c r="I328" s="280"/>
      <c r="J328" s="280"/>
      <c r="K328" s="280"/>
      <c r="O328" s="16"/>
    </row>
    <row r="329" spans="1:16" s="1227" customFormat="1" ht="15.95" customHeight="1" x14ac:dyDescent="0.15">
      <c r="B329" s="20"/>
      <c r="C329" s="20"/>
      <c r="D329" s="20" t="s">
        <v>683</v>
      </c>
      <c r="I329" s="280"/>
      <c r="J329" s="280"/>
      <c r="K329" s="280"/>
      <c r="O329" s="20"/>
    </row>
    <row r="330" spans="1:16" ht="15.95" customHeight="1" x14ac:dyDescent="0.15">
      <c r="A330" s="1202"/>
      <c r="B330" s="1500" t="s">
        <v>52</v>
      </c>
      <c r="C330" s="1501"/>
      <c r="D330" s="1501"/>
      <c r="E330" s="1502"/>
      <c r="F330" s="1189"/>
      <c r="G330" s="1506" t="s">
        <v>55</v>
      </c>
      <c r="H330" s="225"/>
      <c r="I330" s="1508" t="s">
        <v>28</v>
      </c>
      <c r="J330" s="1509"/>
      <c r="K330" s="1510"/>
      <c r="L330" s="68"/>
      <c r="M330" s="349"/>
      <c r="N330" s="15"/>
      <c r="O330" s="354"/>
      <c r="P330" s="15"/>
    </row>
    <row r="331" spans="1:16" ht="15.95" customHeight="1" x14ac:dyDescent="0.15">
      <c r="A331" s="1202"/>
      <c r="B331" s="1503"/>
      <c r="C331" s="1504"/>
      <c r="D331" s="1504"/>
      <c r="E331" s="1505"/>
      <c r="F331" s="1190"/>
      <c r="G331" s="1507"/>
      <c r="H331" s="226"/>
      <c r="I331" s="238" t="s">
        <v>60</v>
      </c>
      <c r="J331" s="238" t="s">
        <v>62</v>
      </c>
      <c r="K331" s="327" t="s">
        <v>71</v>
      </c>
      <c r="L331" s="68"/>
      <c r="M331" s="349"/>
      <c r="N331" s="15"/>
      <c r="O331" s="354"/>
      <c r="P331" s="15"/>
    </row>
    <row r="332" spans="1:16" s="1202" customFormat="1" ht="15.95" customHeight="1" x14ac:dyDescent="0.15">
      <c r="B332" s="27"/>
      <c r="C332" s="63"/>
      <c r="D332" s="1623" t="s">
        <v>222</v>
      </c>
      <c r="E332" s="1201"/>
      <c r="F332" s="137"/>
      <c r="G332" s="173" t="s">
        <v>595</v>
      </c>
      <c r="H332" s="232"/>
      <c r="I332" s="250"/>
      <c r="J332" s="293"/>
      <c r="K332" s="1626"/>
      <c r="O332" s="16"/>
    </row>
    <row r="333" spans="1:16" s="1202" customFormat="1" ht="15.95" customHeight="1" x14ac:dyDescent="0.15">
      <c r="B333" s="21"/>
      <c r="C333" s="16"/>
      <c r="D333" s="1654"/>
      <c r="F333" s="141"/>
      <c r="G333" s="166" t="s">
        <v>845</v>
      </c>
      <c r="H333" s="230"/>
      <c r="I333" s="254"/>
      <c r="J333" s="285"/>
      <c r="K333" s="1627"/>
      <c r="O333" s="16"/>
    </row>
    <row r="334" spans="1:16" s="1202" customFormat="1" ht="15.95" customHeight="1" x14ac:dyDescent="0.15">
      <c r="B334" s="24"/>
      <c r="C334" s="61"/>
      <c r="D334" s="1658"/>
      <c r="E334" s="1207"/>
      <c r="F334" s="1218"/>
      <c r="G334" s="169" t="s">
        <v>580</v>
      </c>
      <c r="H334" s="108"/>
      <c r="I334" s="249"/>
      <c r="J334" s="291"/>
      <c r="K334" s="1632"/>
      <c r="O334" s="16"/>
    </row>
    <row r="335" spans="1:16" s="1202" customFormat="1" ht="24.75" customHeight="1" x14ac:dyDescent="0.15">
      <c r="B335" s="27"/>
      <c r="C335" s="63"/>
      <c r="D335" s="1201" t="s">
        <v>849</v>
      </c>
      <c r="E335" s="1201"/>
      <c r="F335" s="1217"/>
      <c r="G335" s="177" t="s">
        <v>749</v>
      </c>
      <c r="H335" s="111"/>
      <c r="I335" s="263"/>
      <c r="J335" s="804"/>
      <c r="K335" s="1204"/>
      <c r="O335" s="16"/>
    </row>
    <row r="336" spans="1:16" s="16" customFormat="1" ht="24" customHeight="1" x14ac:dyDescent="0.15">
      <c r="B336" s="25"/>
      <c r="C336" s="62"/>
      <c r="D336" s="70" t="s">
        <v>852</v>
      </c>
      <c r="E336" s="62"/>
      <c r="F336" s="85"/>
      <c r="G336" s="188" t="s">
        <v>491</v>
      </c>
      <c r="H336" s="62"/>
      <c r="I336" s="263"/>
      <c r="J336" s="804"/>
      <c r="K336" s="1204"/>
    </row>
    <row r="337" spans="1:16" s="16" customFormat="1" ht="24" customHeight="1" x14ac:dyDescent="0.15">
      <c r="B337" s="26"/>
      <c r="C337" s="23"/>
      <c r="D337" s="1203" t="s">
        <v>603</v>
      </c>
      <c r="E337" s="23"/>
      <c r="F337" s="152"/>
      <c r="G337" s="211" t="s">
        <v>355</v>
      </c>
      <c r="H337" s="23"/>
      <c r="I337" s="307"/>
      <c r="J337" s="273"/>
      <c r="K337" s="336"/>
    </row>
    <row r="338" spans="1:16" s="16" customFormat="1" ht="15.95" customHeight="1" x14ac:dyDescent="0.15">
      <c r="D338" s="1202"/>
      <c r="I338" s="319"/>
      <c r="J338" s="359"/>
      <c r="K338" s="359"/>
    </row>
    <row r="339" spans="1:16" s="1227" customFormat="1" ht="15.95" customHeight="1" x14ac:dyDescent="0.15">
      <c r="B339" s="20"/>
      <c r="C339" s="20"/>
      <c r="D339" s="20" t="s">
        <v>853</v>
      </c>
      <c r="I339" s="280"/>
      <c r="J339" s="280"/>
      <c r="K339" s="280"/>
      <c r="O339" s="20"/>
    </row>
    <row r="340" spans="1:16" ht="15.95" customHeight="1" x14ac:dyDescent="0.15">
      <c r="A340" s="1202"/>
      <c r="B340" s="1500" t="s">
        <v>52</v>
      </c>
      <c r="C340" s="1501"/>
      <c r="D340" s="1501"/>
      <c r="E340" s="1502"/>
      <c r="F340" s="1189"/>
      <c r="G340" s="1506" t="s">
        <v>55</v>
      </c>
      <c r="H340" s="225"/>
      <c r="I340" s="1508" t="s">
        <v>28</v>
      </c>
      <c r="J340" s="1509"/>
      <c r="K340" s="1510"/>
      <c r="L340" s="68"/>
      <c r="M340" s="349"/>
      <c r="N340" s="15"/>
      <c r="O340" s="354"/>
      <c r="P340" s="15"/>
    </row>
    <row r="341" spans="1:16" ht="15.95" customHeight="1" x14ac:dyDescent="0.15">
      <c r="A341" s="1202"/>
      <c r="B341" s="1503"/>
      <c r="C341" s="1504"/>
      <c r="D341" s="1504"/>
      <c r="E341" s="1505"/>
      <c r="F341" s="1190"/>
      <c r="G341" s="1507"/>
      <c r="H341" s="226"/>
      <c r="I341" s="238" t="s">
        <v>60</v>
      </c>
      <c r="J341" s="238" t="s">
        <v>62</v>
      </c>
      <c r="K341" s="327" t="s">
        <v>71</v>
      </c>
      <c r="L341" s="68"/>
      <c r="M341" s="349"/>
      <c r="N341" s="15"/>
      <c r="O341" s="354"/>
      <c r="P341" s="15"/>
    </row>
    <row r="342" spans="1:16" s="1202" customFormat="1" ht="21" x14ac:dyDescent="0.15">
      <c r="B342" s="25"/>
      <c r="C342" s="62"/>
      <c r="D342" s="70" t="s">
        <v>465</v>
      </c>
      <c r="E342" s="70"/>
      <c r="F342" s="98"/>
      <c r="G342" s="170" t="s">
        <v>530</v>
      </c>
      <c r="H342" s="109"/>
      <c r="I342" s="246"/>
      <c r="J342" s="289"/>
      <c r="K342" s="334"/>
      <c r="O342" s="16"/>
    </row>
    <row r="343" spans="1:16" s="1202" customFormat="1" ht="31.5" x14ac:dyDescent="0.15">
      <c r="B343" s="25"/>
      <c r="C343" s="62"/>
      <c r="D343" s="70" t="s">
        <v>50</v>
      </c>
      <c r="E343" s="70"/>
      <c r="F343" s="98"/>
      <c r="G343" s="170" t="s">
        <v>568</v>
      </c>
      <c r="H343" s="109"/>
      <c r="I343" s="246"/>
      <c r="J343" s="289"/>
      <c r="K343" s="334"/>
      <c r="O343" s="16"/>
    </row>
    <row r="344" spans="1:16" s="1202" customFormat="1" ht="42" x14ac:dyDescent="0.15">
      <c r="B344" s="25"/>
      <c r="C344" s="62"/>
      <c r="D344" s="70" t="s">
        <v>855</v>
      </c>
      <c r="E344" s="70"/>
      <c r="F344" s="98"/>
      <c r="G344" s="170" t="s">
        <v>530</v>
      </c>
      <c r="H344" s="109"/>
      <c r="I344" s="246"/>
      <c r="J344" s="289"/>
      <c r="K344" s="334"/>
      <c r="O344" s="16"/>
    </row>
    <row r="345" spans="1:16" s="1202" customFormat="1" ht="21" x14ac:dyDescent="0.15">
      <c r="B345" s="25"/>
      <c r="C345" s="62"/>
      <c r="D345" s="70" t="s">
        <v>858</v>
      </c>
      <c r="E345" s="70"/>
      <c r="F345" s="98"/>
      <c r="G345" s="170" t="s">
        <v>530</v>
      </c>
      <c r="H345" s="109"/>
      <c r="I345" s="246"/>
      <c r="J345" s="289"/>
      <c r="K345" s="334"/>
      <c r="O345" s="16"/>
    </row>
    <row r="346" spans="1:16" s="1202" customFormat="1" ht="21" x14ac:dyDescent="0.15">
      <c r="B346" s="25"/>
      <c r="C346" s="62"/>
      <c r="D346" s="70" t="s">
        <v>408</v>
      </c>
      <c r="E346" s="70"/>
      <c r="F346" s="98"/>
      <c r="G346" s="170" t="s">
        <v>860</v>
      </c>
      <c r="H346" s="109"/>
      <c r="I346" s="246"/>
      <c r="J346" s="289"/>
      <c r="K346" s="334"/>
      <c r="O346" s="16"/>
    </row>
    <row r="347" spans="1:16" s="1202" customFormat="1" ht="15.95" customHeight="1" x14ac:dyDescent="0.15">
      <c r="B347" s="27"/>
      <c r="C347" s="63"/>
      <c r="D347" s="1623" t="s">
        <v>378</v>
      </c>
      <c r="E347" s="111"/>
      <c r="F347" s="137"/>
      <c r="G347" s="173" t="s">
        <v>862</v>
      </c>
      <c r="H347" s="232"/>
      <c r="I347" s="250"/>
      <c r="J347" s="293"/>
      <c r="K347" s="332"/>
      <c r="O347" s="16"/>
    </row>
    <row r="348" spans="1:16" s="1202" customFormat="1" ht="15.95" customHeight="1" x14ac:dyDescent="0.15">
      <c r="B348" s="24"/>
      <c r="C348" s="61"/>
      <c r="D348" s="1629"/>
      <c r="E348" s="108"/>
      <c r="F348" s="1218"/>
      <c r="G348" s="169" t="s">
        <v>864</v>
      </c>
      <c r="H348" s="108"/>
      <c r="I348" s="245"/>
      <c r="J348" s="806"/>
      <c r="K348" s="1210"/>
      <c r="O348" s="16"/>
    </row>
    <row r="349" spans="1:16" s="1202" customFormat="1" ht="15.95" customHeight="1" x14ac:dyDescent="0.15">
      <c r="B349" s="28"/>
      <c r="C349" s="65"/>
      <c r="D349" s="69" t="s">
        <v>61</v>
      </c>
      <c r="E349" s="69"/>
      <c r="F349" s="100"/>
      <c r="G349" s="212" t="s">
        <v>867</v>
      </c>
      <c r="H349" s="116"/>
      <c r="I349" s="307"/>
      <c r="J349" s="273"/>
      <c r="K349" s="336"/>
      <c r="O349" s="16"/>
    </row>
    <row r="350" spans="1:16" s="16" customFormat="1" ht="15.95" customHeight="1" x14ac:dyDescent="0.15">
      <c r="D350" s="1202"/>
      <c r="I350" s="319"/>
      <c r="J350" s="359"/>
      <c r="K350" s="359"/>
    </row>
    <row r="351" spans="1:16" s="16" customFormat="1" ht="15.95" customHeight="1" x14ac:dyDescent="0.15">
      <c r="D351" s="1662" t="s">
        <v>472</v>
      </c>
      <c r="E351" s="1662"/>
      <c r="F351" s="1662"/>
      <c r="G351" s="1662"/>
      <c r="I351" s="359"/>
      <c r="J351" s="319"/>
      <c r="K351" s="319"/>
    </row>
    <row r="352" spans="1:16" ht="15.95" customHeight="1" x14ac:dyDescent="0.15">
      <c r="A352" s="1202"/>
      <c r="B352" s="1500" t="s">
        <v>52</v>
      </c>
      <c r="C352" s="1501"/>
      <c r="D352" s="1501"/>
      <c r="E352" s="1502"/>
      <c r="F352" s="1189"/>
      <c r="G352" s="1506" t="s">
        <v>55</v>
      </c>
      <c r="H352" s="225"/>
      <c r="I352" s="1508" t="s">
        <v>28</v>
      </c>
      <c r="J352" s="1509"/>
      <c r="K352" s="1510"/>
      <c r="L352" s="68"/>
      <c r="M352" s="349"/>
      <c r="N352" s="15"/>
      <c r="O352" s="354"/>
      <c r="P352" s="15"/>
    </row>
    <row r="353" spans="1:16" ht="15.95" customHeight="1" x14ac:dyDescent="0.15">
      <c r="A353" s="1202"/>
      <c r="B353" s="1503"/>
      <c r="C353" s="1504"/>
      <c r="D353" s="1504"/>
      <c r="E353" s="1505"/>
      <c r="F353" s="1190"/>
      <c r="G353" s="1507"/>
      <c r="H353" s="226"/>
      <c r="I353" s="238" t="s">
        <v>60</v>
      </c>
      <c r="J353" s="238" t="s">
        <v>62</v>
      </c>
      <c r="K353" s="327" t="s">
        <v>71</v>
      </c>
      <c r="L353" s="68"/>
      <c r="M353" s="349"/>
      <c r="N353" s="15"/>
      <c r="O353" s="354"/>
      <c r="P353" s="15"/>
    </row>
    <row r="354" spans="1:16" s="1220" customFormat="1" ht="15.95" customHeight="1" x14ac:dyDescent="0.15">
      <c r="B354" s="30"/>
      <c r="C354" s="67"/>
      <c r="D354" s="1623" t="s">
        <v>222</v>
      </c>
      <c r="E354" s="114"/>
      <c r="F354" s="144"/>
      <c r="G354" s="173" t="s">
        <v>787</v>
      </c>
      <c r="H354" s="235"/>
      <c r="I354" s="277"/>
      <c r="J354" s="292"/>
      <c r="K354" s="1630"/>
      <c r="O354" s="52"/>
    </row>
    <row r="355" spans="1:16" s="1220" customFormat="1" ht="15.95" customHeight="1" x14ac:dyDescent="0.15">
      <c r="B355" s="31"/>
      <c r="C355" s="68"/>
      <c r="D355" s="1624"/>
      <c r="E355" s="68"/>
      <c r="F355" s="145"/>
      <c r="G355" s="166" t="s">
        <v>869</v>
      </c>
      <c r="H355" s="227"/>
      <c r="I355" s="308"/>
      <c r="J355" s="312"/>
      <c r="K355" s="1631"/>
      <c r="O355" s="52"/>
    </row>
    <row r="356" spans="1:16" s="1220" customFormat="1" ht="15.95" customHeight="1" x14ac:dyDescent="0.15">
      <c r="B356" s="31"/>
      <c r="C356" s="68"/>
      <c r="D356" s="1624"/>
      <c r="E356" s="68"/>
      <c r="F356" s="145"/>
      <c r="G356" s="166" t="s">
        <v>871</v>
      </c>
      <c r="H356" s="227"/>
      <c r="I356" s="308"/>
      <c r="J356" s="312"/>
      <c r="K356" s="1631"/>
      <c r="O356" s="52"/>
    </row>
    <row r="357" spans="1:16" s="1220" customFormat="1" ht="15.95" customHeight="1" x14ac:dyDescent="0.15">
      <c r="B357" s="31"/>
      <c r="C357" s="68"/>
      <c r="D357" s="1624"/>
      <c r="E357" s="68"/>
      <c r="F357" s="145"/>
      <c r="G357" s="165" t="s">
        <v>872</v>
      </c>
      <c r="H357" s="227"/>
      <c r="I357" s="308"/>
      <c r="J357" s="312"/>
      <c r="K357" s="1631"/>
      <c r="O357" s="52"/>
    </row>
    <row r="358" spans="1:16" s="1202" customFormat="1" ht="15.95" customHeight="1" x14ac:dyDescent="0.15">
      <c r="B358" s="21"/>
      <c r="C358" s="16"/>
      <c r="D358" s="1624"/>
      <c r="F358" s="132"/>
      <c r="G358" s="165" t="s">
        <v>703</v>
      </c>
      <c r="H358" s="228"/>
      <c r="I358" s="254"/>
      <c r="J358" s="285"/>
      <c r="K358" s="1631"/>
      <c r="O358" s="16"/>
    </row>
    <row r="359" spans="1:16" s="1202" customFormat="1" ht="15.95" customHeight="1" x14ac:dyDescent="0.15">
      <c r="B359" s="21"/>
      <c r="C359" s="16"/>
      <c r="D359" s="1629"/>
      <c r="E359" s="107"/>
      <c r="F359" s="141"/>
      <c r="G359" s="166" t="s">
        <v>318</v>
      </c>
      <c r="H359" s="230"/>
      <c r="I359" s="248"/>
      <c r="J359" s="287"/>
      <c r="K359" s="1214"/>
      <c r="O359" s="16"/>
    </row>
    <row r="360" spans="1:16" s="1202" customFormat="1" ht="15.95" customHeight="1" x14ac:dyDescent="0.15">
      <c r="B360" s="48"/>
      <c r="C360" s="81"/>
      <c r="D360" s="102" t="s">
        <v>875</v>
      </c>
      <c r="E360" s="102"/>
      <c r="F360" s="153"/>
      <c r="G360" s="213"/>
      <c r="H360" s="236"/>
      <c r="I360" s="309"/>
      <c r="J360" s="324"/>
      <c r="K360" s="346"/>
      <c r="O360" s="16"/>
    </row>
    <row r="361" spans="1:16" s="1202" customFormat="1" ht="15.95" customHeight="1" x14ac:dyDescent="0.15">
      <c r="B361" s="49"/>
      <c r="C361" s="82"/>
      <c r="D361" s="1623" t="s">
        <v>713</v>
      </c>
      <c r="E361" s="1201"/>
      <c r="F361" s="137"/>
      <c r="G361" s="181" t="s">
        <v>422</v>
      </c>
      <c r="H361" s="232"/>
      <c r="I361" s="250"/>
      <c r="J361" s="293"/>
      <c r="K361" s="1214"/>
      <c r="O361" s="16"/>
    </row>
    <row r="362" spans="1:16" s="1202" customFormat="1" ht="15.95" customHeight="1" x14ac:dyDescent="0.15">
      <c r="B362" s="49"/>
      <c r="C362" s="83"/>
      <c r="D362" s="1629"/>
      <c r="E362" s="1207"/>
      <c r="F362" s="1218"/>
      <c r="G362" s="214" t="s">
        <v>651</v>
      </c>
      <c r="H362" s="108"/>
      <c r="I362" s="249"/>
      <c r="J362" s="291"/>
      <c r="K362" s="1214"/>
      <c r="O362" s="16"/>
    </row>
    <row r="363" spans="1:16" s="1202" customFormat="1" ht="15.95" customHeight="1" x14ac:dyDescent="0.15">
      <c r="B363" s="49"/>
      <c r="C363" s="84"/>
      <c r="D363" s="1202" t="s">
        <v>878</v>
      </c>
      <c r="F363" s="1230"/>
      <c r="G363" s="181" t="s">
        <v>193</v>
      </c>
      <c r="H363" s="107"/>
      <c r="I363" s="258"/>
      <c r="J363" s="805"/>
      <c r="K363" s="1214"/>
      <c r="O363" s="16"/>
    </row>
    <row r="364" spans="1:16" s="1202" customFormat="1" ht="15.95" customHeight="1" x14ac:dyDescent="0.15">
      <c r="B364" s="48"/>
      <c r="C364" s="81"/>
      <c r="D364" s="102" t="s">
        <v>288</v>
      </c>
      <c r="E364" s="102"/>
      <c r="F364" s="153"/>
      <c r="G364" s="213"/>
      <c r="H364" s="236"/>
      <c r="I364" s="309"/>
      <c r="J364" s="324"/>
      <c r="K364" s="346"/>
      <c r="O364" s="16"/>
    </row>
    <row r="365" spans="1:16" s="1202" customFormat="1" ht="15.95" customHeight="1" x14ac:dyDescent="0.15">
      <c r="B365" s="49"/>
      <c r="C365" s="82"/>
      <c r="D365" s="1623" t="s">
        <v>713</v>
      </c>
      <c r="E365" s="1201"/>
      <c r="F365" s="137"/>
      <c r="G365" s="181" t="s">
        <v>566</v>
      </c>
      <c r="H365" s="232"/>
      <c r="I365" s="250"/>
      <c r="J365" s="293"/>
      <c r="K365" s="1626"/>
      <c r="O365" s="16"/>
    </row>
    <row r="366" spans="1:16" s="1202" customFormat="1" ht="15.95" customHeight="1" x14ac:dyDescent="0.15">
      <c r="B366" s="49"/>
      <c r="C366" s="83"/>
      <c r="D366" s="1629"/>
      <c r="E366" s="1207"/>
      <c r="F366" s="1218"/>
      <c r="G366" s="169" t="s">
        <v>176</v>
      </c>
      <c r="H366" s="108"/>
      <c r="I366" s="249"/>
      <c r="J366" s="291"/>
      <c r="K366" s="1627"/>
      <c r="O366" s="16"/>
    </row>
    <row r="367" spans="1:16" s="1202" customFormat="1" ht="15.95" customHeight="1" x14ac:dyDescent="0.15">
      <c r="B367" s="49"/>
      <c r="C367" s="84"/>
      <c r="D367" s="1202" t="s">
        <v>878</v>
      </c>
      <c r="F367" s="1230"/>
      <c r="G367" s="181" t="s">
        <v>193</v>
      </c>
      <c r="H367" s="107"/>
      <c r="I367" s="258"/>
      <c r="J367" s="805"/>
      <c r="K367" s="1627"/>
      <c r="O367" s="16"/>
    </row>
    <row r="368" spans="1:16" s="1202" customFormat="1" ht="21" x14ac:dyDescent="0.15">
      <c r="B368" s="49"/>
      <c r="C368" s="85"/>
      <c r="D368" s="70" t="s">
        <v>707</v>
      </c>
      <c r="E368" s="70"/>
      <c r="F368" s="98"/>
      <c r="G368" s="170" t="s">
        <v>253</v>
      </c>
      <c r="H368" s="109"/>
      <c r="I368" s="246"/>
      <c r="J368" s="289"/>
      <c r="K368" s="1627"/>
      <c r="O368" s="16"/>
    </row>
    <row r="369" spans="2:15" s="1202" customFormat="1" ht="15.95" customHeight="1" x14ac:dyDescent="0.15">
      <c r="B369" s="50"/>
      <c r="C369" s="85"/>
      <c r="D369" s="70" t="s">
        <v>879</v>
      </c>
      <c r="E369" s="70"/>
      <c r="F369" s="98"/>
      <c r="G369" s="170" t="s">
        <v>884</v>
      </c>
      <c r="H369" s="109"/>
      <c r="I369" s="259"/>
      <c r="J369" s="289"/>
      <c r="K369" s="1632"/>
      <c r="O369" s="16"/>
    </row>
    <row r="370" spans="2:15" s="1202" customFormat="1" ht="15.95" customHeight="1" x14ac:dyDescent="0.15">
      <c r="B370" s="49"/>
      <c r="C370" s="81"/>
      <c r="D370" s="103" t="s">
        <v>887</v>
      </c>
      <c r="E370" s="102"/>
      <c r="F370" s="153"/>
      <c r="G370" s="213"/>
      <c r="H370" s="236"/>
      <c r="I370" s="309"/>
      <c r="J370" s="324"/>
      <c r="K370" s="346"/>
      <c r="O370" s="16"/>
    </row>
    <row r="371" spans="2:15" s="1202" customFormat="1" ht="15.95" customHeight="1" x14ac:dyDescent="0.15">
      <c r="B371" s="49"/>
      <c r="C371" s="82"/>
      <c r="D371" s="1623" t="s">
        <v>713</v>
      </c>
      <c r="E371" s="111"/>
      <c r="F371" s="137"/>
      <c r="G371" s="181" t="s">
        <v>629</v>
      </c>
      <c r="H371" s="232"/>
      <c r="I371" s="250"/>
      <c r="J371" s="293"/>
      <c r="K371" s="1626"/>
      <c r="O371" s="16"/>
    </row>
    <row r="372" spans="2:15" s="1202" customFormat="1" ht="15.95" customHeight="1" x14ac:dyDescent="0.15">
      <c r="B372" s="49"/>
      <c r="C372" s="84"/>
      <c r="D372" s="1658"/>
      <c r="F372" s="1230"/>
      <c r="G372" s="191" t="s">
        <v>278</v>
      </c>
      <c r="H372" s="107"/>
      <c r="I372" s="251"/>
      <c r="J372" s="805"/>
      <c r="K372" s="1627"/>
      <c r="O372" s="16"/>
    </row>
    <row r="373" spans="2:15" s="1202" customFormat="1" ht="15.95" customHeight="1" x14ac:dyDescent="0.15">
      <c r="B373" s="49"/>
      <c r="C373" s="82"/>
      <c r="D373" s="1201" t="s">
        <v>808</v>
      </c>
      <c r="E373" s="1201"/>
      <c r="F373" s="137"/>
      <c r="G373" s="181" t="s">
        <v>409</v>
      </c>
      <c r="H373" s="232"/>
      <c r="I373" s="250"/>
      <c r="J373" s="293"/>
      <c r="K373" s="1627"/>
      <c r="O373" s="16"/>
    </row>
    <row r="374" spans="2:15" s="1202" customFormat="1" ht="15.95" customHeight="1" x14ac:dyDescent="0.15">
      <c r="B374" s="49"/>
      <c r="C374" s="82"/>
      <c r="D374" s="1623" t="s">
        <v>103</v>
      </c>
      <c r="E374" s="1201"/>
      <c r="F374" s="137"/>
      <c r="G374" s="181" t="s">
        <v>797</v>
      </c>
      <c r="H374" s="232"/>
      <c r="I374" s="250"/>
      <c r="J374" s="293"/>
      <c r="K374" s="1627"/>
      <c r="O374" s="16"/>
    </row>
    <row r="375" spans="2:15" s="1202" customFormat="1" ht="15.95" customHeight="1" x14ac:dyDescent="0.15">
      <c r="B375" s="49"/>
      <c r="C375" s="84"/>
      <c r="D375" s="1624"/>
      <c r="F375" s="132"/>
      <c r="G375" s="165" t="s">
        <v>888</v>
      </c>
      <c r="H375" s="228"/>
      <c r="I375" s="251"/>
      <c r="J375" s="805"/>
      <c r="K375" s="1627"/>
      <c r="O375" s="16"/>
    </row>
    <row r="376" spans="2:15" s="1202" customFormat="1" ht="15.95" customHeight="1" x14ac:dyDescent="0.15">
      <c r="B376" s="49"/>
      <c r="C376" s="83"/>
      <c r="D376" s="1629"/>
      <c r="E376" s="1207"/>
      <c r="F376" s="1218"/>
      <c r="G376" s="169" t="s">
        <v>462</v>
      </c>
      <c r="H376" s="108"/>
      <c r="I376" s="249"/>
      <c r="J376" s="291"/>
      <c r="K376" s="1627"/>
      <c r="O376" s="16"/>
    </row>
    <row r="377" spans="2:15" s="1202" customFormat="1" ht="15.95" customHeight="1" x14ac:dyDescent="0.15">
      <c r="B377" s="49"/>
      <c r="C377" s="82"/>
      <c r="D377" s="1623" t="s">
        <v>594</v>
      </c>
      <c r="E377" s="1201"/>
      <c r="F377" s="137"/>
      <c r="G377" s="181" t="s">
        <v>892</v>
      </c>
      <c r="H377" s="232"/>
      <c r="I377" s="250"/>
      <c r="J377" s="293"/>
      <c r="K377" s="1627"/>
      <c r="O377" s="16"/>
    </row>
    <row r="378" spans="2:15" s="1202" customFormat="1" ht="15.95" customHeight="1" x14ac:dyDescent="0.15">
      <c r="B378" s="49"/>
      <c r="C378" s="83"/>
      <c r="D378" s="1629"/>
      <c r="E378" s="1207"/>
      <c r="F378" s="1218"/>
      <c r="G378" s="169" t="s">
        <v>462</v>
      </c>
      <c r="H378" s="108"/>
      <c r="I378" s="249"/>
      <c r="J378" s="291"/>
      <c r="K378" s="1627"/>
      <c r="O378" s="16"/>
    </row>
    <row r="379" spans="2:15" s="1202" customFormat="1" ht="15.95" customHeight="1" x14ac:dyDescent="0.15">
      <c r="B379" s="49"/>
      <c r="C379" s="86"/>
      <c r="D379" s="1653" t="s">
        <v>896</v>
      </c>
      <c r="E379" s="1219"/>
      <c r="F379" s="137"/>
      <c r="G379" s="181" t="s">
        <v>388</v>
      </c>
      <c r="H379" s="232"/>
      <c r="I379" s="250"/>
      <c r="J379" s="293"/>
      <c r="K379" s="1627"/>
      <c r="O379" s="16"/>
    </row>
    <row r="380" spans="2:15" s="1202" customFormat="1" ht="15.95" customHeight="1" x14ac:dyDescent="0.15">
      <c r="B380" s="49"/>
      <c r="C380" s="87"/>
      <c r="D380" s="1658"/>
      <c r="E380" s="1224"/>
      <c r="F380" s="1218"/>
      <c r="G380" s="169" t="s">
        <v>462</v>
      </c>
      <c r="H380" s="108"/>
      <c r="I380" s="249"/>
      <c r="J380" s="291"/>
      <c r="K380" s="1627"/>
      <c r="O380" s="16"/>
    </row>
    <row r="381" spans="2:15" s="1202" customFormat="1" ht="15.95" customHeight="1" x14ac:dyDescent="0.15">
      <c r="B381" s="49"/>
      <c r="C381" s="82"/>
      <c r="D381" s="1623" t="s">
        <v>897</v>
      </c>
      <c r="E381" s="1201"/>
      <c r="F381" s="137"/>
      <c r="G381" s="181" t="s">
        <v>901</v>
      </c>
      <c r="H381" s="232"/>
      <c r="I381" s="250"/>
      <c r="J381" s="293"/>
      <c r="K381" s="1627"/>
      <c r="O381" s="16"/>
    </row>
    <row r="382" spans="2:15" s="1202" customFormat="1" ht="15.95" customHeight="1" x14ac:dyDescent="0.15">
      <c r="B382" s="49"/>
      <c r="C382" s="83"/>
      <c r="D382" s="1629"/>
      <c r="E382" s="1207"/>
      <c r="F382" s="1218"/>
      <c r="G382" s="169" t="s">
        <v>905</v>
      </c>
      <c r="H382" s="108"/>
      <c r="I382" s="249"/>
      <c r="J382" s="291"/>
      <c r="K382" s="1627"/>
      <c r="O382" s="16"/>
    </row>
    <row r="383" spans="2:15" s="1202" customFormat="1" ht="15.75" customHeight="1" x14ac:dyDescent="0.15">
      <c r="B383" s="49"/>
      <c r="C383" s="85"/>
      <c r="D383" s="70" t="s">
        <v>695</v>
      </c>
      <c r="E383" s="70"/>
      <c r="F383" s="98"/>
      <c r="G383" s="181" t="s">
        <v>901</v>
      </c>
      <c r="H383" s="109"/>
      <c r="I383" s="246"/>
      <c r="J383" s="289"/>
      <c r="K383" s="1627"/>
      <c r="O383" s="16"/>
    </row>
    <row r="384" spans="2:15" s="1202" customFormat="1" ht="15.95" customHeight="1" x14ac:dyDescent="0.15">
      <c r="B384" s="49"/>
      <c r="C384" s="85"/>
      <c r="D384" s="70" t="s">
        <v>584</v>
      </c>
      <c r="E384" s="70"/>
      <c r="F384" s="98"/>
      <c r="G384" s="181" t="s">
        <v>901</v>
      </c>
      <c r="H384" s="109"/>
      <c r="I384" s="246"/>
      <c r="J384" s="289"/>
      <c r="K384" s="1627"/>
      <c r="O384" s="16"/>
    </row>
    <row r="385" spans="1:16" s="1202" customFormat="1" ht="15.95" customHeight="1" x14ac:dyDescent="0.15">
      <c r="B385" s="51"/>
      <c r="C385" s="88"/>
      <c r="D385" s="69" t="s">
        <v>721</v>
      </c>
      <c r="E385" s="69"/>
      <c r="F385" s="100"/>
      <c r="G385" s="212" t="s">
        <v>407</v>
      </c>
      <c r="H385" s="116"/>
      <c r="I385" s="307"/>
      <c r="J385" s="273"/>
      <c r="K385" s="1628"/>
      <c r="O385" s="16"/>
    </row>
    <row r="386" spans="1:16" s="1220" customFormat="1" ht="15.95" customHeight="1" x14ac:dyDescent="0.15">
      <c r="B386" s="52"/>
      <c r="C386" s="52"/>
      <c r="G386" s="215"/>
      <c r="I386" s="303"/>
      <c r="J386" s="303"/>
      <c r="K386" s="303"/>
      <c r="O386" s="52"/>
    </row>
    <row r="387" spans="1:16" s="16" customFormat="1" ht="15.95" customHeight="1" x14ac:dyDescent="0.15">
      <c r="D387" s="1662" t="s">
        <v>906</v>
      </c>
      <c r="E387" s="1662"/>
      <c r="F387" s="1662"/>
      <c r="G387" s="1662"/>
      <c r="I387" s="359"/>
      <c r="J387" s="319"/>
      <c r="K387" s="319"/>
    </row>
    <row r="388" spans="1:16" ht="15.95" customHeight="1" x14ac:dyDescent="0.15">
      <c r="A388" s="1220"/>
      <c r="B388" s="1500" t="s">
        <v>52</v>
      </c>
      <c r="C388" s="1501"/>
      <c r="D388" s="1501"/>
      <c r="E388" s="1502"/>
      <c r="F388" s="1189"/>
      <c r="G388" s="1506" t="s">
        <v>55</v>
      </c>
      <c r="H388" s="225"/>
      <c r="I388" s="1508" t="s">
        <v>28</v>
      </c>
      <c r="J388" s="1509"/>
      <c r="K388" s="1510"/>
      <c r="L388" s="68"/>
      <c r="M388" s="349"/>
      <c r="N388" s="15"/>
      <c r="O388" s="354"/>
      <c r="P388" s="15"/>
    </row>
    <row r="389" spans="1:16" ht="15.95" customHeight="1" x14ac:dyDescent="0.15">
      <c r="A389" s="1220"/>
      <c r="B389" s="1503"/>
      <c r="C389" s="1504"/>
      <c r="D389" s="1504"/>
      <c r="E389" s="1505"/>
      <c r="F389" s="1190"/>
      <c r="G389" s="1507"/>
      <c r="H389" s="226"/>
      <c r="I389" s="238" t="s">
        <v>60</v>
      </c>
      <c r="J389" s="238" t="s">
        <v>62</v>
      </c>
      <c r="K389" s="327" t="s">
        <v>71</v>
      </c>
      <c r="L389" s="68"/>
      <c r="M389" s="349"/>
      <c r="N389" s="15"/>
      <c r="O389" s="354"/>
      <c r="P389" s="15"/>
    </row>
    <row r="390" spans="1:16" s="1202" customFormat="1" ht="15.95" customHeight="1" x14ac:dyDescent="0.15">
      <c r="A390" s="1220"/>
      <c r="B390" s="48"/>
      <c r="C390" s="81"/>
      <c r="D390" s="103" t="s">
        <v>909</v>
      </c>
      <c r="E390" s="102"/>
      <c r="F390" s="153"/>
      <c r="G390" s="102"/>
      <c r="H390" s="236"/>
      <c r="I390" s="309"/>
      <c r="J390" s="309"/>
      <c r="K390" s="346"/>
      <c r="O390" s="16"/>
    </row>
    <row r="391" spans="1:16" s="1202" customFormat="1" ht="15.95" customHeight="1" x14ac:dyDescent="0.15">
      <c r="A391" s="1220"/>
      <c r="B391" s="49"/>
      <c r="C391" s="84"/>
      <c r="D391" s="1624" t="s">
        <v>713</v>
      </c>
      <c r="E391" s="107"/>
      <c r="F391" s="132"/>
      <c r="G391" s="164" t="s">
        <v>914</v>
      </c>
      <c r="H391" s="228"/>
      <c r="I391" s="297"/>
      <c r="J391" s="285"/>
      <c r="K391" s="1626"/>
      <c r="O391" s="16"/>
    </row>
    <row r="392" spans="1:16" s="1202" customFormat="1" ht="15.95" customHeight="1" x14ac:dyDescent="0.15">
      <c r="A392" s="1220"/>
      <c r="B392" s="49"/>
      <c r="C392" s="83"/>
      <c r="D392" s="1629"/>
      <c r="E392" s="108"/>
      <c r="F392" s="142"/>
      <c r="G392" s="186" t="s">
        <v>405</v>
      </c>
      <c r="H392" s="231"/>
      <c r="I392" s="288"/>
      <c r="J392" s="291"/>
      <c r="K392" s="1627"/>
      <c r="O392" s="16"/>
    </row>
    <row r="393" spans="1:16" s="1202" customFormat="1" ht="15.95" customHeight="1" x14ac:dyDescent="0.15">
      <c r="A393" s="1220"/>
      <c r="B393" s="49"/>
      <c r="C393" s="82"/>
      <c r="D393" s="1201" t="s">
        <v>915</v>
      </c>
      <c r="E393" s="1201"/>
      <c r="F393" s="137"/>
      <c r="G393" s="181" t="s">
        <v>204</v>
      </c>
      <c r="H393" s="232"/>
      <c r="I393" s="293"/>
      <c r="J393" s="293"/>
      <c r="K393" s="1627"/>
      <c r="O393" s="16"/>
    </row>
    <row r="394" spans="1:16" s="1202" customFormat="1" ht="15.95" customHeight="1" x14ac:dyDescent="0.15">
      <c r="A394" s="1220"/>
      <c r="B394" s="49"/>
      <c r="C394" s="89"/>
      <c r="D394" s="98" t="s">
        <v>917</v>
      </c>
      <c r="E394" s="70"/>
      <c r="F394" s="98"/>
      <c r="G394" s="181" t="s">
        <v>919</v>
      </c>
      <c r="H394" s="109"/>
      <c r="I394" s="289"/>
      <c r="J394" s="289"/>
      <c r="K394" s="1627"/>
      <c r="O394" s="16"/>
    </row>
    <row r="395" spans="1:16" s="1202" customFormat="1" ht="15.95" customHeight="1" x14ac:dyDescent="0.15">
      <c r="A395" s="1220"/>
      <c r="B395" s="49"/>
      <c r="C395" s="84"/>
      <c r="D395" s="1217" t="s">
        <v>924</v>
      </c>
      <c r="E395" s="1201"/>
      <c r="F395" s="137"/>
      <c r="G395" s="181" t="s">
        <v>825</v>
      </c>
      <c r="H395" s="232"/>
      <c r="I395" s="293"/>
      <c r="J395" s="293"/>
      <c r="K395" s="1627"/>
      <c r="O395" s="16"/>
    </row>
    <row r="396" spans="1:16" s="1202" customFormat="1" ht="15.95" customHeight="1" x14ac:dyDescent="0.15">
      <c r="A396" s="1220"/>
      <c r="B396" s="49"/>
      <c r="C396" s="89"/>
      <c r="D396" s="1651" t="s">
        <v>364</v>
      </c>
      <c r="E396" s="1201"/>
      <c r="F396" s="137"/>
      <c r="G396" s="181" t="s">
        <v>102</v>
      </c>
      <c r="H396" s="232"/>
      <c r="I396" s="293"/>
      <c r="J396" s="293"/>
      <c r="K396" s="1627"/>
      <c r="O396" s="16"/>
    </row>
    <row r="397" spans="1:16" s="1202" customFormat="1" ht="15.95" customHeight="1" x14ac:dyDescent="0.15">
      <c r="A397" s="1220"/>
      <c r="B397" s="49"/>
      <c r="C397" s="89"/>
      <c r="D397" s="1652"/>
      <c r="E397" s="1207"/>
      <c r="F397" s="1218"/>
      <c r="G397" s="169" t="s">
        <v>0</v>
      </c>
      <c r="H397" s="108"/>
      <c r="I397" s="291"/>
      <c r="J397" s="291"/>
      <c r="K397" s="1627"/>
      <c r="O397" s="16"/>
    </row>
    <row r="398" spans="1:16" s="1202" customFormat="1" ht="15.95" customHeight="1" x14ac:dyDescent="0.15">
      <c r="A398" s="1220"/>
      <c r="B398" s="49"/>
      <c r="C398" s="82"/>
      <c r="D398" s="70" t="s">
        <v>131</v>
      </c>
      <c r="E398" s="70"/>
      <c r="F398" s="98"/>
      <c r="G398" s="181" t="s">
        <v>926</v>
      </c>
      <c r="H398" s="109"/>
      <c r="I398" s="289"/>
      <c r="J398" s="289"/>
      <c r="K398" s="1627"/>
      <c r="O398" s="16"/>
    </row>
    <row r="399" spans="1:16" s="1202" customFormat="1" ht="15.95" customHeight="1" x14ac:dyDescent="0.15">
      <c r="A399" s="1220"/>
      <c r="B399" s="49"/>
      <c r="C399" s="84"/>
      <c r="D399" s="98" t="s">
        <v>882</v>
      </c>
      <c r="E399" s="70"/>
      <c r="F399" s="98"/>
      <c r="G399" s="181" t="s">
        <v>815</v>
      </c>
      <c r="H399" s="109"/>
      <c r="I399" s="289"/>
      <c r="J399" s="289"/>
      <c r="K399" s="1627"/>
      <c r="O399" s="16"/>
    </row>
    <row r="400" spans="1:16" s="1202" customFormat="1" ht="15.95" customHeight="1" x14ac:dyDescent="0.15">
      <c r="A400" s="1220"/>
      <c r="B400" s="49"/>
      <c r="C400" s="84"/>
      <c r="D400" s="98" t="s">
        <v>680</v>
      </c>
      <c r="E400" s="70"/>
      <c r="F400" s="98"/>
      <c r="G400" s="181" t="s">
        <v>815</v>
      </c>
      <c r="H400" s="109"/>
      <c r="I400" s="289"/>
      <c r="J400" s="289"/>
      <c r="K400" s="1627"/>
      <c r="O400" s="16"/>
    </row>
    <row r="401" spans="1:15" s="1202" customFormat="1" ht="21" x14ac:dyDescent="0.15">
      <c r="A401" s="1220"/>
      <c r="B401" s="49"/>
      <c r="C401" s="84"/>
      <c r="D401" s="98" t="s">
        <v>159</v>
      </c>
      <c r="E401" s="70"/>
      <c r="F401" s="98"/>
      <c r="G401" s="181" t="s">
        <v>894</v>
      </c>
      <c r="H401" s="109"/>
      <c r="I401" s="289"/>
      <c r="J401" s="289"/>
      <c r="K401" s="1627"/>
      <c r="O401" s="16"/>
    </row>
    <row r="402" spans="1:15" s="1202" customFormat="1" ht="15.95" customHeight="1" x14ac:dyDescent="0.15">
      <c r="A402" s="1220"/>
      <c r="B402" s="49"/>
      <c r="C402" s="84"/>
      <c r="D402" s="98" t="s">
        <v>928</v>
      </c>
      <c r="E402" s="70"/>
      <c r="F402" s="98"/>
      <c r="G402" s="181" t="s">
        <v>931</v>
      </c>
      <c r="H402" s="109"/>
      <c r="I402" s="289"/>
      <c r="J402" s="289"/>
      <c r="K402" s="1627"/>
      <c r="O402" s="16"/>
    </row>
    <row r="403" spans="1:15" s="1202" customFormat="1" ht="15.95" customHeight="1" x14ac:dyDescent="0.15">
      <c r="A403" s="1220"/>
      <c r="B403" s="49"/>
      <c r="C403" s="89"/>
      <c r="D403" s="70" t="s">
        <v>31</v>
      </c>
      <c r="E403" s="70"/>
      <c r="F403" s="98"/>
      <c r="G403" s="181" t="s">
        <v>934</v>
      </c>
      <c r="H403" s="109"/>
      <c r="I403" s="289"/>
      <c r="J403" s="289"/>
      <c r="K403" s="1627"/>
      <c r="O403" s="16"/>
    </row>
    <row r="404" spans="1:15" s="1202" customFormat="1" ht="15.95" customHeight="1" x14ac:dyDescent="0.15">
      <c r="A404" s="1220"/>
      <c r="B404" s="49"/>
      <c r="C404" s="89"/>
      <c r="D404" s="1623" t="s">
        <v>938</v>
      </c>
      <c r="E404" s="1201"/>
      <c r="F404" s="137"/>
      <c r="G404" s="181" t="s">
        <v>836</v>
      </c>
      <c r="H404" s="232"/>
      <c r="I404" s="293"/>
      <c r="J404" s="293"/>
      <c r="K404" s="1627"/>
      <c r="O404" s="16"/>
    </row>
    <row r="405" spans="1:15" s="1202" customFormat="1" ht="15.95" customHeight="1" x14ac:dyDescent="0.15">
      <c r="A405" s="1220"/>
      <c r="B405" s="49"/>
      <c r="C405" s="90"/>
      <c r="D405" s="1629"/>
      <c r="E405" s="1207"/>
      <c r="F405" s="1218"/>
      <c r="G405" s="169" t="s">
        <v>940</v>
      </c>
      <c r="H405" s="108"/>
      <c r="I405" s="291"/>
      <c r="J405" s="291"/>
      <c r="K405" s="1627"/>
      <c r="O405" s="16"/>
    </row>
    <row r="406" spans="1:15" s="1202" customFormat="1" ht="15.95" customHeight="1" x14ac:dyDescent="0.15">
      <c r="A406" s="1220"/>
      <c r="B406" s="49"/>
      <c r="C406" s="82"/>
      <c r="D406" s="1623" t="s">
        <v>482</v>
      </c>
      <c r="E406" s="1201"/>
      <c r="F406" s="137"/>
      <c r="G406" s="181" t="s">
        <v>941</v>
      </c>
      <c r="H406" s="232"/>
      <c r="I406" s="293"/>
      <c r="J406" s="293"/>
      <c r="K406" s="1627"/>
      <c r="O406" s="16"/>
    </row>
    <row r="407" spans="1:15" s="1202" customFormat="1" ht="15.95" customHeight="1" x14ac:dyDescent="0.15">
      <c r="A407" s="1220"/>
      <c r="B407" s="49"/>
      <c r="C407" s="84"/>
      <c r="D407" s="1629"/>
      <c r="E407" s="108"/>
      <c r="F407" s="142"/>
      <c r="G407" s="172" t="s">
        <v>846</v>
      </c>
      <c r="H407" s="231"/>
      <c r="I407" s="291"/>
      <c r="J407" s="291"/>
      <c r="K407" s="1627"/>
      <c r="O407" s="16"/>
    </row>
    <row r="408" spans="1:15" s="1202" customFormat="1" ht="15.95" customHeight="1" x14ac:dyDescent="0.15">
      <c r="A408" s="1220"/>
      <c r="B408" s="49"/>
      <c r="C408" s="90"/>
      <c r="D408" s="98" t="s">
        <v>942</v>
      </c>
      <c r="E408" s="70"/>
      <c r="F408" s="98"/>
      <c r="G408" s="181" t="s">
        <v>863</v>
      </c>
      <c r="H408" s="109"/>
      <c r="I408" s="289"/>
      <c r="J408" s="289"/>
      <c r="K408" s="1627"/>
      <c r="O408" s="16"/>
    </row>
    <row r="409" spans="1:15" s="1202" customFormat="1" ht="15.95" customHeight="1" x14ac:dyDescent="0.15">
      <c r="A409" s="1220"/>
      <c r="B409" s="49"/>
      <c r="C409" s="82"/>
      <c r="D409" s="1623" t="s">
        <v>692</v>
      </c>
      <c r="E409" s="1201"/>
      <c r="F409" s="137"/>
      <c r="G409" s="181" t="s">
        <v>15</v>
      </c>
      <c r="H409" s="232"/>
      <c r="I409" s="293"/>
      <c r="J409" s="293"/>
      <c r="K409" s="1627"/>
      <c r="O409" s="16"/>
    </row>
    <row r="410" spans="1:15" s="1202" customFormat="1" ht="15.95" customHeight="1" x14ac:dyDescent="0.15">
      <c r="A410" s="1220"/>
      <c r="B410" s="53"/>
      <c r="C410" s="83"/>
      <c r="D410" s="1629"/>
      <c r="E410" s="1207"/>
      <c r="F410" s="1218"/>
      <c r="G410" s="169" t="s">
        <v>752</v>
      </c>
      <c r="H410" s="231"/>
      <c r="I410" s="291"/>
      <c r="J410" s="291"/>
      <c r="K410" s="1627"/>
      <c r="O410" s="16"/>
    </row>
    <row r="411" spans="1:15" s="1202" customFormat="1" ht="15.95" customHeight="1" x14ac:dyDescent="0.15">
      <c r="B411" s="50"/>
      <c r="C411" s="83"/>
      <c r="D411" s="1207" t="s">
        <v>944</v>
      </c>
      <c r="E411" s="1207"/>
      <c r="F411" s="1218"/>
      <c r="G411" s="169" t="s">
        <v>343</v>
      </c>
      <c r="H411" s="108"/>
      <c r="I411" s="260"/>
      <c r="J411" s="806"/>
      <c r="K411" s="1637"/>
      <c r="O411" s="16" t="s">
        <v>947</v>
      </c>
    </row>
    <row r="412" spans="1:15" s="1202" customFormat="1" ht="15.95" customHeight="1" x14ac:dyDescent="0.15">
      <c r="B412" s="38"/>
      <c r="C412" s="71"/>
      <c r="D412" s="1653" t="s">
        <v>948</v>
      </c>
      <c r="E412" s="124"/>
      <c r="F412" s="144"/>
      <c r="G412" s="181" t="s">
        <v>262</v>
      </c>
      <c r="H412" s="235"/>
      <c r="I412" s="250"/>
      <c r="J412" s="293"/>
      <c r="K412" s="1626"/>
      <c r="O412" s="16"/>
    </row>
    <row r="413" spans="1:15" s="1202" customFormat="1" ht="15.95" customHeight="1" x14ac:dyDescent="0.15">
      <c r="B413" s="39"/>
      <c r="C413" s="52"/>
      <c r="D413" s="1654"/>
      <c r="E413" s="73"/>
      <c r="F413" s="145"/>
      <c r="G413" s="164" t="s">
        <v>949</v>
      </c>
      <c r="H413" s="227"/>
      <c r="I413" s="241"/>
      <c r="J413" s="285"/>
      <c r="K413" s="1627"/>
      <c r="O413" s="16"/>
    </row>
    <row r="414" spans="1:15" s="1202" customFormat="1" ht="15.95" customHeight="1" x14ac:dyDescent="0.15">
      <c r="B414" s="39"/>
      <c r="C414" s="52"/>
      <c r="D414" s="1654"/>
      <c r="E414" s="73"/>
      <c r="F414" s="145"/>
      <c r="G414" s="164" t="s">
        <v>950</v>
      </c>
      <c r="H414" s="227"/>
      <c r="I414" s="241"/>
      <c r="J414" s="285"/>
      <c r="K414" s="1627"/>
      <c r="O414" s="16"/>
    </row>
    <row r="415" spans="1:15" s="1202" customFormat="1" ht="15.95" customHeight="1" x14ac:dyDescent="0.15">
      <c r="B415" s="39"/>
      <c r="C415" s="52"/>
      <c r="D415" s="1654"/>
      <c r="E415" s="73"/>
      <c r="F415" s="145"/>
      <c r="G415" s="164" t="s">
        <v>951</v>
      </c>
      <c r="H415" s="227"/>
      <c r="I415" s="241"/>
      <c r="J415" s="285"/>
      <c r="K415" s="1627"/>
      <c r="O415" s="16"/>
    </row>
    <row r="416" spans="1:15" s="1202" customFormat="1" ht="21" x14ac:dyDescent="0.15">
      <c r="B416" s="54"/>
      <c r="C416" s="91"/>
      <c r="D416" s="1655"/>
      <c r="E416" s="125"/>
      <c r="F416" s="154"/>
      <c r="G416" s="190" t="s">
        <v>952</v>
      </c>
      <c r="H416" s="237"/>
      <c r="I416" s="270"/>
      <c r="J416" s="261"/>
      <c r="K416" s="1628"/>
      <c r="O416" s="16"/>
    </row>
    <row r="417" spans="1:17" s="16" customFormat="1" ht="15.95" customHeight="1" x14ac:dyDescent="0.15">
      <c r="D417" s="1202"/>
      <c r="I417" s="319"/>
      <c r="J417" s="319"/>
      <c r="K417" s="319"/>
    </row>
    <row r="418" spans="1:17" s="16" customFormat="1" ht="15.95" customHeight="1" x14ac:dyDescent="0.15">
      <c r="D418" s="1662" t="s">
        <v>856</v>
      </c>
      <c r="E418" s="1662"/>
      <c r="F418" s="1662"/>
      <c r="G418" s="1662"/>
      <c r="I418" s="359"/>
      <c r="J418" s="319"/>
      <c r="K418" s="319"/>
    </row>
    <row r="419" spans="1:17" s="16" customFormat="1" ht="15.95" customHeight="1" x14ac:dyDescent="0.15">
      <c r="D419" s="20" t="s">
        <v>954</v>
      </c>
      <c r="E419" s="1227"/>
      <c r="F419" s="1227"/>
      <c r="G419" s="1227"/>
      <c r="I419" s="359"/>
      <c r="J419" s="319"/>
      <c r="K419" s="319"/>
    </row>
    <row r="420" spans="1:17" ht="15.95" customHeight="1" x14ac:dyDescent="0.15">
      <c r="A420" s="1220"/>
      <c r="B420" s="1500" t="s">
        <v>52</v>
      </c>
      <c r="C420" s="1501"/>
      <c r="D420" s="1501"/>
      <c r="E420" s="1502"/>
      <c r="F420" s="1189"/>
      <c r="G420" s="1506" t="s">
        <v>55</v>
      </c>
      <c r="H420" s="225"/>
      <c r="I420" s="1508" t="s">
        <v>28</v>
      </c>
      <c r="J420" s="1509"/>
      <c r="K420" s="1510"/>
      <c r="L420" s="68"/>
      <c r="M420" s="349"/>
      <c r="N420" s="15"/>
      <c r="O420" s="354"/>
      <c r="P420" s="15"/>
    </row>
    <row r="421" spans="1:17" ht="15.95" customHeight="1" x14ac:dyDescent="0.15">
      <c r="A421" s="1220"/>
      <c r="B421" s="1503"/>
      <c r="C421" s="1504"/>
      <c r="D421" s="1504"/>
      <c r="E421" s="1505"/>
      <c r="F421" s="1190"/>
      <c r="G421" s="1507"/>
      <c r="H421" s="226"/>
      <c r="I421" s="238" t="s">
        <v>60</v>
      </c>
      <c r="J421" s="238" t="s">
        <v>62</v>
      </c>
      <c r="K421" s="327" t="s">
        <v>71</v>
      </c>
      <c r="L421" s="68"/>
      <c r="M421" s="349"/>
      <c r="N421" s="352"/>
      <c r="O421" s="354"/>
      <c r="P421" s="15"/>
    </row>
    <row r="422" spans="1:17" ht="15.95" customHeight="1" x14ac:dyDescent="0.15">
      <c r="A422" s="1202"/>
      <c r="B422" s="1656"/>
      <c r="C422" s="1211"/>
      <c r="D422" s="1623" t="s">
        <v>222</v>
      </c>
      <c r="E422" s="126"/>
      <c r="F422" s="155"/>
      <c r="G422" s="202" t="s">
        <v>34</v>
      </c>
      <c r="H422" s="235"/>
      <c r="I422" s="292"/>
      <c r="J422" s="292"/>
      <c r="K422" s="1630"/>
      <c r="L422" s="68"/>
      <c r="M422" s="349"/>
      <c r="N422" s="15"/>
      <c r="O422" s="356"/>
      <c r="P422" s="15"/>
    </row>
    <row r="423" spans="1:17" s="1202" customFormat="1" ht="15.95" customHeight="1" x14ac:dyDescent="0.15">
      <c r="B423" s="1659"/>
      <c r="C423" s="16"/>
      <c r="D423" s="1624"/>
      <c r="E423" s="107"/>
      <c r="F423" s="135"/>
      <c r="G423" s="216" t="s">
        <v>957</v>
      </c>
      <c r="H423" s="228"/>
      <c r="I423" s="248"/>
      <c r="J423" s="287"/>
      <c r="K423" s="1631"/>
      <c r="O423" s="84"/>
    </row>
    <row r="424" spans="1:17" s="1202" customFormat="1" ht="15.95" customHeight="1" x14ac:dyDescent="0.15">
      <c r="B424" s="1659"/>
      <c r="C424" s="16"/>
      <c r="D424" s="1624"/>
      <c r="E424" s="107"/>
      <c r="F424" s="135"/>
      <c r="G424" s="174" t="s">
        <v>227</v>
      </c>
      <c r="H424" s="228"/>
      <c r="I424" s="248"/>
      <c r="J424" s="287"/>
      <c r="K424" s="1631"/>
      <c r="O424" s="84"/>
    </row>
    <row r="425" spans="1:17" s="1202" customFormat="1" ht="15.95" customHeight="1" x14ac:dyDescent="0.15">
      <c r="B425" s="1659"/>
      <c r="C425" s="16"/>
      <c r="D425" s="1624"/>
      <c r="E425" s="107"/>
      <c r="F425" s="135"/>
      <c r="G425" s="165" t="s">
        <v>231</v>
      </c>
      <c r="H425" s="228"/>
      <c r="I425" s="248"/>
      <c r="J425" s="287"/>
      <c r="K425" s="1631"/>
      <c r="O425" s="84"/>
    </row>
    <row r="426" spans="1:17" s="1202" customFormat="1" ht="15.95" customHeight="1" x14ac:dyDescent="0.15">
      <c r="B426" s="1659"/>
      <c r="C426" s="16"/>
      <c r="D426" s="1624"/>
      <c r="E426" s="107"/>
      <c r="F426" s="135"/>
      <c r="G426" s="165" t="s">
        <v>574</v>
      </c>
      <c r="H426" s="228"/>
      <c r="I426" s="248"/>
      <c r="J426" s="287"/>
      <c r="K426" s="1631"/>
      <c r="O426" s="84"/>
      <c r="Q426" s="358"/>
    </row>
    <row r="427" spans="1:17" ht="25.5" customHeight="1" x14ac:dyDescent="0.15">
      <c r="A427" s="1202"/>
      <c r="B427" s="1659"/>
      <c r="C427" s="1212"/>
      <c r="D427" s="1638"/>
      <c r="E427" s="127"/>
      <c r="F427" s="156"/>
      <c r="G427" s="205" t="s">
        <v>959</v>
      </c>
      <c r="H427" s="228"/>
      <c r="I427" s="285"/>
      <c r="J427" s="285"/>
      <c r="K427" s="1631"/>
      <c r="L427" s="68"/>
      <c r="M427" s="349"/>
      <c r="N427" s="15"/>
      <c r="O427" s="356"/>
      <c r="P427" s="15"/>
      <c r="Q427" s="354"/>
    </row>
    <row r="428" spans="1:17" ht="15.95" customHeight="1" x14ac:dyDescent="0.15">
      <c r="A428" s="1202"/>
      <c r="B428" s="1659"/>
      <c r="C428" s="1212"/>
      <c r="D428" s="1638"/>
      <c r="E428" s="127"/>
      <c r="F428" s="156"/>
      <c r="G428" s="184" t="s">
        <v>960</v>
      </c>
      <c r="H428" s="107"/>
      <c r="I428" s="285"/>
      <c r="J428" s="285"/>
      <c r="K428" s="1631"/>
      <c r="L428" s="68"/>
      <c r="M428" s="349"/>
      <c r="N428" s="15"/>
      <c r="O428" s="356"/>
      <c r="P428" s="15"/>
    </row>
    <row r="429" spans="1:17" ht="15.95" customHeight="1" x14ac:dyDescent="0.15">
      <c r="A429" s="1202"/>
      <c r="B429" s="1656"/>
      <c r="C429" s="1211"/>
      <c r="D429" s="1623" t="s">
        <v>255</v>
      </c>
      <c r="E429" s="126"/>
      <c r="F429" s="1211"/>
      <c r="G429" s="217" t="s">
        <v>962</v>
      </c>
      <c r="H429" s="232"/>
      <c r="I429" s="804"/>
      <c r="J429" s="804"/>
      <c r="K429" s="1626"/>
      <c r="L429" s="68"/>
      <c r="M429" s="349"/>
      <c r="N429" s="15"/>
      <c r="O429" s="356" t="s">
        <v>152</v>
      </c>
      <c r="P429" s="15"/>
    </row>
    <row r="430" spans="1:17" ht="15.95" customHeight="1" x14ac:dyDescent="0.15">
      <c r="A430" s="1202"/>
      <c r="B430" s="1657"/>
      <c r="C430" s="1213"/>
      <c r="D430" s="1658"/>
      <c r="E430" s="128"/>
      <c r="F430" s="157"/>
      <c r="G430" s="172" t="s">
        <v>270</v>
      </c>
      <c r="H430" s="231"/>
      <c r="I430" s="288"/>
      <c r="J430" s="325"/>
      <c r="K430" s="1632"/>
      <c r="L430" s="68"/>
      <c r="M430" s="349"/>
      <c r="N430" s="15"/>
      <c r="O430" s="356"/>
      <c r="P430" s="15"/>
    </row>
    <row r="431" spans="1:17" ht="15.95" customHeight="1" x14ac:dyDescent="0.15">
      <c r="A431" s="1202"/>
      <c r="B431" s="1222"/>
      <c r="C431" s="1211"/>
      <c r="D431" s="1623" t="s">
        <v>281</v>
      </c>
      <c r="E431" s="126"/>
      <c r="F431" s="158"/>
      <c r="G431" s="189" t="s">
        <v>286</v>
      </c>
      <c r="H431" s="230"/>
      <c r="I431" s="310"/>
      <c r="J431" s="310"/>
      <c r="K431" s="1626"/>
      <c r="L431" s="68"/>
      <c r="M431" s="349"/>
      <c r="N431" s="15"/>
      <c r="O431" s="356"/>
      <c r="P431" s="15"/>
    </row>
    <row r="432" spans="1:17" ht="15.95" customHeight="1" x14ac:dyDescent="0.15">
      <c r="A432" s="1202"/>
      <c r="B432" s="1223"/>
      <c r="C432" s="1213"/>
      <c r="D432" s="1629"/>
      <c r="E432" s="128"/>
      <c r="F432" s="159"/>
      <c r="G432" s="184" t="s">
        <v>963</v>
      </c>
      <c r="H432" s="107"/>
      <c r="I432" s="311"/>
      <c r="J432" s="311"/>
      <c r="K432" s="1627"/>
      <c r="L432" s="68"/>
      <c r="M432" s="349"/>
      <c r="N432" s="15"/>
      <c r="O432" s="356"/>
      <c r="P432" s="15"/>
    </row>
    <row r="433" spans="1:17" ht="32.1" customHeight="1" x14ac:dyDescent="0.15">
      <c r="A433" s="1202"/>
      <c r="B433" s="1225"/>
      <c r="C433" s="1212"/>
      <c r="D433" s="1511" t="s">
        <v>300</v>
      </c>
      <c r="E433" s="111"/>
      <c r="F433" s="160"/>
      <c r="G433" s="200" t="s">
        <v>352</v>
      </c>
      <c r="H433" s="232"/>
      <c r="I433" s="292"/>
      <c r="J433" s="292"/>
      <c r="K433" s="1204"/>
      <c r="L433" s="68"/>
      <c r="M433" s="349"/>
      <c r="N433" s="15"/>
      <c r="O433" s="356"/>
      <c r="P433" s="15"/>
    </row>
    <row r="434" spans="1:17" ht="15.95" customHeight="1" x14ac:dyDescent="0.15">
      <c r="A434" s="1202"/>
      <c r="B434" s="1225"/>
      <c r="C434" s="1212"/>
      <c r="D434" s="1512"/>
      <c r="E434" s="107"/>
      <c r="F434" s="161"/>
      <c r="G434" s="205" t="s">
        <v>732</v>
      </c>
      <c r="H434" s="228"/>
      <c r="I434" s="312"/>
      <c r="J434" s="312"/>
      <c r="K434" s="1205"/>
      <c r="L434" s="68"/>
      <c r="M434" s="349"/>
      <c r="N434" s="15"/>
      <c r="O434" s="356"/>
      <c r="P434" s="15"/>
    </row>
    <row r="435" spans="1:17" ht="24" customHeight="1" x14ac:dyDescent="0.15">
      <c r="A435" s="1202"/>
      <c r="B435" s="55"/>
      <c r="C435" s="92"/>
      <c r="D435" s="1513"/>
      <c r="E435" s="110"/>
      <c r="F435" s="162"/>
      <c r="G435" s="218" t="s">
        <v>966</v>
      </c>
      <c r="H435" s="110"/>
      <c r="I435" s="807"/>
      <c r="J435" s="807"/>
      <c r="K435" s="1206"/>
      <c r="L435" s="68"/>
      <c r="M435" s="349"/>
      <c r="N435" s="353"/>
      <c r="O435" s="356"/>
      <c r="P435" s="15"/>
    </row>
    <row r="436" spans="1:17" ht="15.95" customHeight="1" x14ac:dyDescent="0.15">
      <c r="A436" s="17"/>
      <c r="B436" s="56"/>
      <c r="C436" s="17"/>
      <c r="D436" s="17"/>
      <c r="E436" s="17"/>
      <c r="F436" s="17"/>
      <c r="G436" s="1645"/>
      <c r="H436" s="1645"/>
      <c r="I436" s="1645"/>
      <c r="J436" s="1645"/>
      <c r="K436" s="1645"/>
      <c r="L436" s="1215"/>
      <c r="M436" s="15"/>
      <c r="N436" s="15"/>
      <c r="O436" s="15"/>
      <c r="P436" s="15"/>
    </row>
    <row r="437" spans="1:17" ht="15.95" customHeight="1" x14ac:dyDescent="0.15">
      <c r="A437" s="19"/>
      <c r="B437" s="57"/>
      <c r="C437" s="19"/>
      <c r="D437" s="104" t="s">
        <v>889</v>
      </c>
      <c r="E437" s="19"/>
      <c r="F437" s="19"/>
      <c r="G437" s="219"/>
      <c r="H437" s="57"/>
      <c r="I437" s="313"/>
      <c r="J437" s="326"/>
      <c r="K437" s="326"/>
      <c r="L437" s="350"/>
      <c r="M437" s="15"/>
      <c r="N437" s="15"/>
      <c r="O437" s="16"/>
      <c r="P437" s="15"/>
    </row>
    <row r="438" spans="1:17" ht="15.95" customHeight="1" x14ac:dyDescent="0.15">
      <c r="A438" s="17"/>
      <c r="B438" s="1500" t="s">
        <v>52</v>
      </c>
      <c r="C438" s="1501"/>
      <c r="D438" s="1501"/>
      <c r="E438" s="1502"/>
      <c r="F438" s="1189"/>
      <c r="G438" s="1506" t="s">
        <v>55</v>
      </c>
      <c r="H438" s="225"/>
      <c r="I438" s="1646" t="s">
        <v>28</v>
      </c>
      <c r="J438" s="1646"/>
      <c r="K438" s="1647"/>
      <c r="L438" s="351"/>
      <c r="M438" s="15"/>
      <c r="N438" s="15"/>
      <c r="O438" s="15"/>
      <c r="P438" s="15"/>
    </row>
    <row r="439" spans="1:17" ht="15.95" customHeight="1" x14ac:dyDescent="0.15">
      <c r="A439" s="17"/>
      <c r="B439" s="1503"/>
      <c r="C439" s="1504"/>
      <c r="D439" s="1504"/>
      <c r="E439" s="1505"/>
      <c r="F439" s="1190"/>
      <c r="G439" s="1507"/>
      <c r="H439" s="226"/>
      <c r="I439" s="238" t="s">
        <v>60</v>
      </c>
      <c r="J439" s="238" t="s">
        <v>62</v>
      </c>
      <c r="K439" s="347" t="s">
        <v>71</v>
      </c>
      <c r="L439" s="351"/>
      <c r="M439" s="15"/>
      <c r="N439" s="15"/>
      <c r="O439" s="15"/>
      <c r="P439" s="15"/>
    </row>
    <row r="440" spans="1:17" ht="32.1" customHeight="1" x14ac:dyDescent="0.15">
      <c r="A440" s="17"/>
      <c r="B440" s="58"/>
      <c r="C440" s="93"/>
      <c r="D440" s="105" t="s">
        <v>967</v>
      </c>
      <c r="E440" s="129"/>
      <c r="F440" s="105"/>
      <c r="G440" s="220" t="s">
        <v>912</v>
      </c>
      <c r="H440" s="116"/>
      <c r="I440" s="273"/>
      <c r="J440" s="273"/>
      <c r="K440" s="336"/>
      <c r="L440" s="351"/>
      <c r="M440" s="15"/>
      <c r="N440" s="15"/>
      <c r="O440" s="355" t="s">
        <v>152</v>
      </c>
      <c r="P440" s="15"/>
    </row>
    <row r="441" spans="1:17" ht="15.95" customHeight="1" x14ac:dyDescent="0.15">
      <c r="A441" s="1202"/>
      <c r="B441" s="56"/>
      <c r="C441" s="1202"/>
      <c r="D441" s="1202"/>
      <c r="E441" s="1202"/>
      <c r="F441" s="1202"/>
      <c r="G441" s="1645"/>
      <c r="H441" s="1645"/>
      <c r="I441" s="1645"/>
      <c r="J441" s="1645"/>
      <c r="K441" s="1645"/>
      <c r="L441" s="1220"/>
      <c r="M441" s="349"/>
      <c r="N441" s="15"/>
      <c r="O441" s="354"/>
      <c r="P441" s="15"/>
    </row>
    <row r="442" spans="1:17" ht="15.95" customHeight="1" x14ac:dyDescent="0.15">
      <c r="A442" s="1227"/>
      <c r="B442" s="57"/>
      <c r="C442" s="1227"/>
      <c r="D442" s="106" t="s">
        <v>969</v>
      </c>
      <c r="E442" s="1227"/>
      <c r="F442" s="1227"/>
      <c r="G442" s="219"/>
      <c r="H442" s="57"/>
      <c r="I442" s="313"/>
      <c r="J442" s="326"/>
      <c r="K442" s="326"/>
      <c r="L442" s="1314"/>
      <c r="M442" s="349"/>
      <c r="N442" s="15"/>
      <c r="O442" s="16"/>
      <c r="P442" s="15"/>
    </row>
    <row r="443" spans="1:17" ht="15.95" customHeight="1" x14ac:dyDescent="0.15">
      <c r="A443" s="1202"/>
      <c r="B443" s="1500" t="s">
        <v>52</v>
      </c>
      <c r="C443" s="1501"/>
      <c r="D443" s="1501"/>
      <c r="E443" s="1502"/>
      <c r="F443" s="1189"/>
      <c r="G443" s="1506" t="s">
        <v>55</v>
      </c>
      <c r="H443" s="225"/>
      <c r="I443" s="1646" t="s">
        <v>28</v>
      </c>
      <c r="J443" s="1646"/>
      <c r="K443" s="1647"/>
      <c r="L443" s="68"/>
      <c r="M443" s="349"/>
      <c r="N443" s="15"/>
      <c r="O443" s="354"/>
      <c r="P443" s="15"/>
    </row>
    <row r="444" spans="1:17" ht="15.95" customHeight="1" x14ac:dyDescent="0.15">
      <c r="A444" s="1202"/>
      <c r="B444" s="1503"/>
      <c r="C444" s="1504"/>
      <c r="D444" s="1504"/>
      <c r="E444" s="1505"/>
      <c r="F444" s="1190"/>
      <c r="G444" s="1507"/>
      <c r="H444" s="226"/>
      <c r="I444" s="238" t="s">
        <v>60</v>
      </c>
      <c r="J444" s="238" t="s">
        <v>62</v>
      </c>
      <c r="K444" s="347" t="s">
        <v>71</v>
      </c>
      <c r="L444" s="68"/>
      <c r="M444" s="349"/>
      <c r="N444" s="352"/>
      <c r="O444" s="354"/>
      <c r="P444" s="15"/>
    </row>
    <row r="445" spans="1:17" s="1202" customFormat="1" ht="15.75" customHeight="1" x14ac:dyDescent="0.15">
      <c r="B445" s="27"/>
      <c r="C445" s="63"/>
      <c r="D445" s="1623" t="s">
        <v>222</v>
      </c>
      <c r="E445" s="111"/>
      <c r="F445" s="144"/>
      <c r="G445" s="181" t="s">
        <v>943</v>
      </c>
      <c r="H445" s="235"/>
      <c r="I445" s="250"/>
      <c r="J445" s="292"/>
      <c r="K445" s="1642"/>
      <c r="O445" s="84"/>
    </row>
    <row r="446" spans="1:17" ht="15.95" customHeight="1" x14ac:dyDescent="0.15">
      <c r="A446" s="1202"/>
      <c r="B446" s="1225"/>
      <c r="C446" s="1212"/>
      <c r="D446" s="1640"/>
      <c r="E446" s="127"/>
      <c r="F446" s="135"/>
      <c r="G446" s="189" t="s">
        <v>971</v>
      </c>
      <c r="H446" s="230"/>
      <c r="I446" s="287"/>
      <c r="J446" s="287"/>
      <c r="K446" s="1643"/>
      <c r="L446" s="68"/>
      <c r="M446" s="349"/>
      <c r="N446" s="15"/>
      <c r="O446" s="356"/>
      <c r="P446" s="15"/>
      <c r="Q446" s="354"/>
    </row>
    <row r="447" spans="1:17" ht="15.95" customHeight="1" x14ac:dyDescent="0.15">
      <c r="A447" s="1202"/>
      <c r="B447" s="1225"/>
      <c r="C447" s="1212"/>
      <c r="D447" s="1640"/>
      <c r="E447" s="127"/>
      <c r="F447" s="1202"/>
      <c r="G447" s="184" t="s">
        <v>353</v>
      </c>
      <c r="H447" s="107"/>
      <c r="I447" s="805"/>
      <c r="J447" s="805"/>
      <c r="K447" s="1643"/>
      <c r="L447" s="68"/>
      <c r="M447" s="349"/>
      <c r="N447" s="15"/>
      <c r="O447" s="356"/>
      <c r="P447" s="15"/>
      <c r="Q447" s="354"/>
    </row>
    <row r="448" spans="1:17" ht="15.95" customHeight="1" x14ac:dyDescent="0.15">
      <c r="A448" s="1202"/>
      <c r="B448" s="1225"/>
      <c r="C448" s="1212"/>
      <c r="D448" s="1641"/>
      <c r="E448" s="128"/>
      <c r="F448" s="142"/>
      <c r="G448" s="195" t="s">
        <v>972</v>
      </c>
      <c r="H448" s="231"/>
      <c r="I448" s="291"/>
      <c r="J448" s="325"/>
      <c r="K448" s="1644"/>
      <c r="L448" s="68"/>
      <c r="M448" s="349"/>
      <c r="N448" s="15"/>
      <c r="O448" s="356"/>
      <c r="P448" s="15"/>
      <c r="Q448" s="354"/>
    </row>
    <row r="449" spans="1:18" ht="15.95" customHeight="1" x14ac:dyDescent="0.15">
      <c r="A449" s="1202"/>
      <c r="B449" s="34"/>
      <c r="C449" s="1201"/>
      <c r="D449" s="1511" t="s">
        <v>610</v>
      </c>
      <c r="E449" s="107"/>
      <c r="F449" s="135"/>
      <c r="G449" s="189" t="s">
        <v>470</v>
      </c>
      <c r="H449" s="230"/>
      <c r="I449" s="284"/>
      <c r="J449" s="287"/>
      <c r="K449" s="1205"/>
      <c r="L449" s="68"/>
      <c r="M449" s="349"/>
      <c r="N449" s="15"/>
      <c r="O449" s="356"/>
      <c r="P449" s="15"/>
      <c r="Q449" s="354"/>
    </row>
    <row r="450" spans="1:18" ht="15.95" customHeight="1" x14ac:dyDescent="0.15">
      <c r="A450" s="1202"/>
      <c r="B450" s="32"/>
      <c r="C450" s="1207"/>
      <c r="D450" s="1639"/>
      <c r="E450" s="107"/>
      <c r="F450" s="1202"/>
      <c r="G450" s="184" t="s">
        <v>973</v>
      </c>
      <c r="H450" s="107"/>
      <c r="I450" s="314"/>
      <c r="J450" s="805"/>
      <c r="K450" s="1205"/>
      <c r="L450" s="68"/>
      <c r="M450" s="349"/>
      <c r="N450" s="15"/>
      <c r="O450" s="356"/>
      <c r="P450" s="15"/>
      <c r="Q450" s="354"/>
    </row>
    <row r="451" spans="1:18" ht="15.95" customHeight="1" x14ac:dyDescent="0.15">
      <c r="A451" s="1202"/>
      <c r="B451" s="37"/>
      <c r="C451" s="70"/>
      <c r="D451" s="70" t="s">
        <v>332</v>
      </c>
      <c r="E451" s="109"/>
      <c r="F451" s="70"/>
      <c r="G451" s="188" t="s">
        <v>974</v>
      </c>
      <c r="H451" s="109"/>
      <c r="I451" s="286"/>
      <c r="J451" s="289"/>
      <c r="K451" s="334"/>
      <c r="L451" s="68"/>
      <c r="M451" s="349"/>
      <c r="N451" s="15"/>
      <c r="O451" s="356"/>
      <c r="P451" s="15"/>
      <c r="Q451" s="354"/>
    </row>
    <row r="452" spans="1:18" ht="15.95" customHeight="1" x14ac:dyDescent="0.15">
      <c r="A452" s="1202"/>
      <c r="B452" s="34"/>
      <c r="C452" s="1201"/>
      <c r="D452" s="1623" t="s">
        <v>979</v>
      </c>
      <c r="E452" s="111"/>
      <c r="F452" s="138"/>
      <c r="G452" s="194" t="s">
        <v>982</v>
      </c>
      <c r="H452" s="232"/>
      <c r="I452" s="293"/>
      <c r="J452" s="293"/>
      <c r="K452" s="1626"/>
      <c r="L452" s="68"/>
      <c r="M452" s="349"/>
      <c r="N452" s="15"/>
      <c r="O452" s="356"/>
      <c r="P452" s="15"/>
    </row>
    <row r="453" spans="1:18" ht="15.95" customHeight="1" x14ac:dyDescent="0.15">
      <c r="A453" s="1202"/>
      <c r="B453" s="36"/>
      <c r="C453" s="1202"/>
      <c r="D453" s="1638"/>
      <c r="E453" s="107"/>
      <c r="F453" s="132"/>
      <c r="G453" s="189" t="s">
        <v>297</v>
      </c>
      <c r="H453" s="228"/>
      <c r="I453" s="285"/>
      <c r="J453" s="285"/>
      <c r="K453" s="1627"/>
      <c r="L453" s="68"/>
      <c r="M453" s="349"/>
      <c r="N453" s="15"/>
      <c r="O453" s="356"/>
      <c r="P453" s="15"/>
    </row>
    <row r="454" spans="1:18" ht="28.5" customHeight="1" x14ac:dyDescent="0.15">
      <c r="A454" s="1202"/>
      <c r="B454" s="37"/>
      <c r="C454" s="70"/>
      <c r="D454" s="99" t="s">
        <v>983</v>
      </c>
      <c r="E454" s="130"/>
      <c r="F454" s="99"/>
      <c r="G454" s="207" t="s">
        <v>500</v>
      </c>
      <c r="H454" s="109"/>
      <c r="I454" s="289"/>
      <c r="J454" s="289"/>
      <c r="K454" s="334"/>
      <c r="L454" s="68"/>
      <c r="M454" s="349"/>
      <c r="N454" s="15"/>
      <c r="O454" s="356"/>
      <c r="P454" s="15"/>
      <c r="Q454" s="658"/>
    </row>
    <row r="455" spans="1:18" ht="28.5" customHeight="1" x14ac:dyDescent="0.15">
      <c r="A455" s="1202"/>
      <c r="B455" s="37"/>
      <c r="C455" s="70"/>
      <c r="D455" s="70" t="s">
        <v>984</v>
      </c>
      <c r="E455" s="109"/>
      <c r="F455" s="70"/>
      <c r="G455" s="201" t="s">
        <v>986</v>
      </c>
      <c r="H455" s="109"/>
      <c r="I455" s="289"/>
      <c r="J455" s="289"/>
      <c r="K455" s="334"/>
      <c r="L455" s="68"/>
      <c r="M455" s="349"/>
      <c r="N455" s="15"/>
      <c r="O455" s="356" t="s">
        <v>152</v>
      </c>
      <c r="P455" s="15"/>
      <c r="Q455" s="658"/>
    </row>
    <row r="456" spans="1:18" ht="28.5" customHeight="1" x14ac:dyDescent="0.15">
      <c r="A456" s="1202"/>
      <c r="B456" s="36"/>
      <c r="C456" s="94"/>
      <c r="D456" s="1202" t="s">
        <v>989</v>
      </c>
      <c r="E456" s="107"/>
      <c r="F456" s="135"/>
      <c r="G456" s="196" t="s">
        <v>992</v>
      </c>
      <c r="H456" s="230"/>
      <c r="I456" s="289"/>
      <c r="J456" s="289"/>
      <c r="K456" s="334"/>
      <c r="L456" s="68"/>
      <c r="M456" s="349"/>
      <c r="N456" s="15"/>
      <c r="O456" s="356"/>
      <c r="P456" s="15"/>
      <c r="R456" s="349"/>
    </row>
    <row r="457" spans="1:18" ht="15.95" customHeight="1" x14ac:dyDescent="0.15">
      <c r="A457" s="1202"/>
      <c r="B457" s="34"/>
      <c r="C457" s="1211"/>
      <c r="D457" s="1511" t="s">
        <v>993</v>
      </c>
      <c r="E457" s="111"/>
      <c r="F457" s="137"/>
      <c r="G457" s="194" t="s">
        <v>995</v>
      </c>
      <c r="H457" s="232"/>
      <c r="I457" s="283"/>
      <c r="J457" s="293"/>
      <c r="K457" s="1204"/>
      <c r="L457" s="68"/>
      <c r="M457" s="349"/>
      <c r="N457" s="15"/>
      <c r="O457" s="357"/>
      <c r="P457" s="15"/>
      <c r="Q457" s="658"/>
      <c r="R457" s="349"/>
    </row>
    <row r="458" spans="1:18" ht="15.95" customHeight="1" x14ac:dyDescent="0.15">
      <c r="A458" s="1202"/>
      <c r="B458" s="32"/>
      <c r="C458" s="1213"/>
      <c r="D458" s="1639"/>
      <c r="E458" s="108"/>
      <c r="F458" s="1207"/>
      <c r="G458" s="182" t="s">
        <v>723</v>
      </c>
      <c r="H458" s="108"/>
      <c r="I458" s="290"/>
      <c r="J458" s="806"/>
      <c r="K458" s="1210"/>
      <c r="L458" s="68"/>
      <c r="M458" s="349"/>
      <c r="N458" s="15"/>
      <c r="O458" s="357"/>
      <c r="P458" s="15"/>
      <c r="Q458" s="658"/>
      <c r="R458" s="349"/>
    </row>
    <row r="459" spans="1:18" ht="15.95" customHeight="1" x14ac:dyDescent="0.15">
      <c r="A459" s="1202"/>
      <c r="B459" s="37"/>
      <c r="C459" s="95"/>
      <c r="D459" s="70" t="s">
        <v>997</v>
      </c>
      <c r="E459" s="109"/>
      <c r="F459" s="70"/>
      <c r="G459" s="188" t="s">
        <v>876</v>
      </c>
      <c r="H459" s="109"/>
      <c r="I459" s="279"/>
      <c r="J459" s="289"/>
      <c r="K459" s="334"/>
      <c r="L459" s="68"/>
      <c r="M459" s="349"/>
      <c r="N459" s="15"/>
      <c r="O459" s="357"/>
      <c r="P459" s="15"/>
      <c r="Q459" s="658"/>
      <c r="R459" s="349"/>
    </row>
    <row r="460" spans="1:18" ht="15.95" customHeight="1" x14ac:dyDescent="0.15">
      <c r="A460" s="1202"/>
      <c r="B460" s="34"/>
      <c r="C460" s="1211"/>
      <c r="D460" s="1511" t="s">
        <v>999</v>
      </c>
      <c r="E460" s="111"/>
      <c r="F460" s="137"/>
      <c r="G460" s="221" t="s">
        <v>1001</v>
      </c>
      <c r="H460" s="232"/>
      <c r="I460" s="283"/>
      <c r="J460" s="293"/>
      <c r="K460" s="1626"/>
      <c r="L460" s="68"/>
      <c r="M460" s="349"/>
      <c r="N460" s="15"/>
      <c r="O460" s="357"/>
      <c r="P460" s="15"/>
      <c r="Q460" s="658"/>
      <c r="R460" s="349"/>
    </row>
    <row r="461" spans="1:18" ht="15.95" customHeight="1" x14ac:dyDescent="0.15">
      <c r="A461" s="1202"/>
      <c r="B461" s="32"/>
      <c r="C461" s="1213"/>
      <c r="D461" s="1639"/>
      <c r="E461" s="108"/>
      <c r="F461" s="1207"/>
      <c r="G461" s="222" t="s">
        <v>1002</v>
      </c>
      <c r="H461" s="108"/>
      <c r="I461" s="290"/>
      <c r="J461" s="806"/>
      <c r="K461" s="1637"/>
      <c r="L461" s="68"/>
      <c r="M461" s="349"/>
      <c r="N461" s="15"/>
      <c r="O461" s="357"/>
      <c r="P461" s="15"/>
      <c r="Q461" s="658"/>
      <c r="R461" s="349"/>
    </row>
    <row r="462" spans="1:18" ht="15.95" customHeight="1" x14ac:dyDescent="0.15">
      <c r="A462" s="1202"/>
      <c r="B462" s="36"/>
      <c r="C462" s="1211"/>
      <c r="D462" s="1511" t="s">
        <v>340</v>
      </c>
      <c r="E462" s="111"/>
      <c r="F462" s="137"/>
      <c r="G462" s="200" t="s">
        <v>1006</v>
      </c>
      <c r="H462" s="232"/>
      <c r="I462" s="315"/>
      <c r="J462" s="293"/>
      <c r="K462" s="1204"/>
      <c r="L462" s="68"/>
      <c r="M462" s="349"/>
      <c r="N462" s="15"/>
      <c r="O462" s="356"/>
      <c r="P462" s="15"/>
    </row>
    <row r="463" spans="1:18" ht="15.95" customHeight="1" x14ac:dyDescent="0.15">
      <c r="A463" s="1202"/>
      <c r="B463" s="36"/>
      <c r="C463" s="1212"/>
      <c r="D463" s="1512"/>
      <c r="E463" s="107"/>
      <c r="F463" s="132"/>
      <c r="G463" s="205" t="s">
        <v>1009</v>
      </c>
      <c r="H463" s="228"/>
      <c r="I463" s="316"/>
      <c r="J463" s="285"/>
      <c r="K463" s="1205"/>
      <c r="L463" s="68"/>
      <c r="M463" s="349"/>
      <c r="N463" s="15"/>
      <c r="O463" s="356"/>
      <c r="P463" s="15"/>
      <c r="Q463" s="354"/>
    </row>
    <row r="464" spans="1:18" ht="15.95" customHeight="1" x14ac:dyDescent="0.15">
      <c r="A464" s="1202"/>
      <c r="B464" s="36"/>
      <c r="C464" s="1212"/>
      <c r="D464" s="1512"/>
      <c r="E464" s="107"/>
      <c r="F464" s="132"/>
      <c r="G464" s="164" t="s">
        <v>622</v>
      </c>
      <c r="H464" s="228"/>
      <c r="I464" s="312"/>
      <c r="J464" s="285"/>
      <c r="K464" s="1205"/>
      <c r="L464" s="68"/>
      <c r="M464" s="349"/>
      <c r="N464" s="15"/>
      <c r="O464" s="357"/>
      <c r="P464" s="15"/>
    </row>
    <row r="465" spans="1:16" ht="15.95" customHeight="1" x14ac:dyDescent="0.15">
      <c r="A465" s="1202"/>
      <c r="B465" s="59"/>
      <c r="C465" s="92"/>
      <c r="D465" s="1513"/>
      <c r="E465" s="110"/>
      <c r="F465" s="151"/>
      <c r="G465" s="190" t="s">
        <v>1011</v>
      </c>
      <c r="H465" s="233"/>
      <c r="I465" s="317"/>
      <c r="J465" s="261"/>
      <c r="K465" s="1206"/>
      <c r="L465" s="68"/>
      <c r="M465" s="349"/>
      <c r="N465" s="353"/>
      <c r="O465" s="357"/>
      <c r="P465" s="15"/>
    </row>
    <row r="466" spans="1:16" ht="15.95" customHeight="1" x14ac:dyDescent="0.15">
      <c r="A466" s="1202"/>
      <c r="B466" s="1202"/>
      <c r="C466" s="1202"/>
      <c r="D466" s="1202"/>
      <c r="E466" s="1202"/>
      <c r="F466" s="1202"/>
      <c r="G466" s="16"/>
      <c r="H466" s="1202"/>
      <c r="I466" s="280"/>
      <c r="J466" s="262"/>
      <c r="K466" s="262"/>
      <c r="L466" s="1220"/>
      <c r="M466" s="349"/>
      <c r="N466" s="15"/>
      <c r="O466" s="15"/>
      <c r="P466" s="15"/>
    </row>
    <row r="467" spans="1:16" ht="15.95" customHeight="1" x14ac:dyDescent="0.15">
      <c r="A467" s="1227"/>
      <c r="B467" s="1227"/>
      <c r="C467" s="1227"/>
      <c r="D467" s="106" t="s">
        <v>722</v>
      </c>
      <c r="E467" s="1227"/>
      <c r="F467" s="1227"/>
      <c r="G467" s="106"/>
      <c r="H467" s="1227"/>
      <c r="I467" s="318"/>
      <c r="J467" s="253"/>
      <c r="K467" s="253"/>
      <c r="L467" s="1227"/>
      <c r="M467" s="349"/>
      <c r="N467" s="15"/>
      <c r="O467" s="354"/>
      <c r="P467" s="15"/>
    </row>
    <row r="468" spans="1:16" ht="15.95" customHeight="1" x14ac:dyDescent="0.15">
      <c r="A468" s="1202"/>
      <c r="B468" s="1500" t="s">
        <v>52</v>
      </c>
      <c r="C468" s="1501"/>
      <c r="D468" s="1501"/>
      <c r="E468" s="1502"/>
      <c r="F468" s="1189"/>
      <c r="G468" s="1506" t="s">
        <v>55</v>
      </c>
      <c r="H468" s="225"/>
      <c r="I468" s="1648" t="s">
        <v>28</v>
      </c>
      <c r="J468" s="1649"/>
      <c r="K468" s="1650"/>
      <c r="L468" s="68"/>
      <c r="M468" s="349"/>
      <c r="N468" s="15"/>
      <c r="O468" s="354"/>
      <c r="P468" s="15"/>
    </row>
    <row r="469" spans="1:16" ht="15.95" customHeight="1" x14ac:dyDescent="0.15">
      <c r="A469" s="1202"/>
      <c r="B469" s="1503"/>
      <c r="C469" s="1504"/>
      <c r="D469" s="1504"/>
      <c r="E469" s="1505"/>
      <c r="F469" s="1190"/>
      <c r="G469" s="1507"/>
      <c r="H469" s="226"/>
      <c r="I469" s="238" t="s">
        <v>60</v>
      </c>
      <c r="J469" s="238" t="s">
        <v>62</v>
      </c>
      <c r="K469" s="327" t="s">
        <v>71</v>
      </c>
      <c r="L469" s="68"/>
      <c r="M469" s="349"/>
      <c r="N469" s="15"/>
      <c r="O469" s="354"/>
      <c r="P469" s="15"/>
    </row>
    <row r="470" spans="1:16" ht="15.95" customHeight="1" x14ac:dyDescent="0.15">
      <c r="A470" s="1202"/>
      <c r="B470" s="36"/>
      <c r="C470" s="1202"/>
      <c r="D470" s="1623" t="s">
        <v>457</v>
      </c>
      <c r="E470" s="107"/>
      <c r="F470" s="135"/>
      <c r="G470" s="189" t="s">
        <v>1012</v>
      </c>
      <c r="H470" s="230"/>
      <c r="I470" s="293"/>
      <c r="J470" s="293"/>
      <c r="K470" s="1626"/>
      <c r="L470" s="1212"/>
      <c r="M470" s="349"/>
      <c r="N470" s="15"/>
      <c r="O470" s="354"/>
      <c r="P470" s="15"/>
    </row>
    <row r="471" spans="1:16" ht="15.95" customHeight="1" x14ac:dyDescent="0.15">
      <c r="A471" s="1202"/>
      <c r="B471" s="36"/>
      <c r="C471" s="1202"/>
      <c r="D471" s="1624"/>
      <c r="E471" s="107"/>
      <c r="F471" s="135"/>
      <c r="G471" s="189" t="s">
        <v>368</v>
      </c>
      <c r="H471" s="230"/>
      <c r="I471" s="287"/>
      <c r="J471" s="287"/>
      <c r="K471" s="1627"/>
      <c r="L471" s="1212"/>
      <c r="M471" s="349"/>
      <c r="N471" s="15"/>
      <c r="O471" s="355" t="s">
        <v>152</v>
      </c>
      <c r="P471" s="15"/>
    </row>
    <row r="472" spans="1:16" ht="15.95" customHeight="1" x14ac:dyDescent="0.15">
      <c r="A472" s="1202"/>
      <c r="B472" s="36"/>
      <c r="C472" s="1202"/>
      <c r="D472" s="1624"/>
      <c r="E472" s="107"/>
      <c r="F472" s="133"/>
      <c r="G472" s="167" t="s">
        <v>385</v>
      </c>
      <c r="H472" s="228"/>
      <c r="I472" s="285"/>
      <c r="J472" s="285"/>
      <c r="K472" s="1627"/>
      <c r="L472" s="1212"/>
      <c r="M472" s="349"/>
      <c r="N472" s="15"/>
      <c r="O472" s="354"/>
      <c r="P472" s="15"/>
    </row>
    <row r="473" spans="1:16" ht="15.95" customHeight="1" x14ac:dyDescent="0.15">
      <c r="A473" s="1202"/>
      <c r="B473" s="36"/>
      <c r="C473" s="1202"/>
      <c r="D473" s="1629"/>
      <c r="E473" s="107"/>
      <c r="F473" s="134"/>
      <c r="G473" s="223" t="s">
        <v>65</v>
      </c>
      <c r="H473" s="231"/>
      <c r="I473" s="291"/>
      <c r="J473" s="291"/>
      <c r="K473" s="1632"/>
      <c r="L473" s="1212"/>
      <c r="M473" s="349"/>
      <c r="N473" s="15"/>
      <c r="O473" s="354"/>
      <c r="P473" s="15"/>
    </row>
    <row r="474" spans="1:16" ht="15.95" customHeight="1" x14ac:dyDescent="0.15">
      <c r="A474" s="1202"/>
      <c r="B474" s="35"/>
      <c r="C474" s="69"/>
      <c r="D474" s="69" t="s">
        <v>1015</v>
      </c>
      <c r="E474" s="116"/>
      <c r="F474" s="69"/>
      <c r="G474" s="198" t="s">
        <v>1017</v>
      </c>
      <c r="H474" s="110"/>
      <c r="I474" s="807"/>
      <c r="J474" s="807"/>
      <c r="K474" s="1206"/>
      <c r="L474" s="1212"/>
      <c r="M474" s="349"/>
      <c r="N474" s="15"/>
      <c r="O474" s="354"/>
      <c r="P474" s="15"/>
    </row>
    <row r="475" spans="1:16" ht="15.95" customHeight="1" x14ac:dyDescent="0.15">
      <c r="A475" s="1202"/>
      <c r="B475" s="16"/>
      <c r="C475" s="16"/>
      <c r="D475" s="1202"/>
      <c r="E475" s="16"/>
      <c r="F475" s="163"/>
      <c r="G475" s="16"/>
      <c r="H475" s="163"/>
      <c r="I475" s="319"/>
      <c r="J475" s="319"/>
      <c r="K475" s="319"/>
      <c r="L475" s="1212"/>
      <c r="M475" s="349"/>
      <c r="N475" s="15"/>
      <c r="O475" s="354"/>
      <c r="P475" s="15"/>
    </row>
    <row r="476" spans="1:16" s="16" customFormat="1" ht="15.95" customHeight="1" x14ac:dyDescent="0.15">
      <c r="D476" s="1202"/>
      <c r="G476" s="1202"/>
      <c r="I476" s="319"/>
      <c r="J476" s="319"/>
      <c r="K476" s="319"/>
    </row>
    <row r="477" spans="1:16" s="16" customFormat="1" ht="15.95" customHeight="1" x14ac:dyDescent="0.15">
      <c r="B477" s="1227"/>
      <c r="C477" s="1227"/>
      <c r="D477" s="106" t="s">
        <v>1019</v>
      </c>
      <c r="E477" s="1227"/>
      <c r="F477" s="1227"/>
      <c r="G477" s="106"/>
      <c r="H477" s="1227"/>
      <c r="I477" s="318"/>
      <c r="J477" s="253"/>
      <c r="K477" s="253"/>
    </row>
    <row r="478" spans="1:16" ht="15.95" customHeight="1" x14ac:dyDescent="0.15">
      <c r="B478" s="1500" t="s">
        <v>52</v>
      </c>
      <c r="C478" s="1501"/>
      <c r="D478" s="1501"/>
      <c r="E478" s="1502"/>
      <c r="F478" s="1189"/>
      <c r="G478" s="1506" t="s">
        <v>55</v>
      </c>
      <c r="H478" s="225"/>
      <c r="I478" s="1508" t="s">
        <v>28</v>
      </c>
      <c r="J478" s="1509"/>
      <c r="K478" s="1510"/>
    </row>
    <row r="479" spans="1:16" ht="15.95" customHeight="1" x14ac:dyDescent="0.15">
      <c r="B479" s="1503"/>
      <c r="C479" s="1504"/>
      <c r="D479" s="1504"/>
      <c r="E479" s="1505"/>
      <c r="F479" s="1190"/>
      <c r="G479" s="1507"/>
      <c r="H479" s="226"/>
      <c r="I479" s="238" t="s">
        <v>60</v>
      </c>
      <c r="J479" s="238" t="s">
        <v>62</v>
      </c>
      <c r="K479" s="327" t="s">
        <v>71</v>
      </c>
    </row>
    <row r="480" spans="1:16" ht="15.95" customHeight="1" x14ac:dyDescent="0.15">
      <c r="B480" s="34"/>
      <c r="C480" s="1201"/>
      <c r="D480" s="1623" t="s">
        <v>222</v>
      </c>
      <c r="E480" s="111"/>
      <c r="F480" s="138"/>
      <c r="G480" s="187" t="s">
        <v>635</v>
      </c>
      <c r="H480" s="232"/>
      <c r="I480" s="293"/>
      <c r="J480" s="293"/>
      <c r="K480" s="1626"/>
    </row>
    <row r="481" spans="2:15" ht="15.95" customHeight="1" x14ac:dyDescent="0.15">
      <c r="B481" s="36"/>
      <c r="C481" s="1202"/>
      <c r="D481" s="1624"/>
      <c r="E481" s="107"/>
      <c r="F481" s="135"/>
      <c r="G481" s="167" t="s">
        <v>1024</v>
      </c>
      <c r="H481" s="230"/>
      <c r="I481" s="287"/>
      <c r="J481" s="287"/>
      <c r="K481" s="1627"/>
      <c r="O481" s="16"/>
    </row>
    <row r="482" spans="2:15" ht="15.95" customHeight="1" x14ac:dyDescent="0.15">
      <c r="B482" s="36"/>
      <c r="C482" s="1202"/>
      <c r="D482" s="1624"/>
      <c r="E482" s="107"/>
      <c r="F482" s="133"/>
      <c r="G482" s="189" t="s">
        <v>309</v>
      </c>
      <c r="H482" s="228"/>
      <c r="I482" s="285"/>
      <c r="J482" s="285"/>
      <c r="K482" s="1627"/>
    </row>
    <row r="483" spans="2:15" ht="15.95" customHeight="1" x14ac:dyDescent="0.15">
      <c r="B483" s="36"/>
      <c r="C483" s="1202"/>
      <c r="D483" s="1624"/>
      <c r="E483" s="107"/>
      <c r="F483" s="133"/>
      <c r="G483" s="167" t="s">
        <v>1016</v>
      </c>
      <c r="H483" s="228"/>
      <c r="I483" s="285"/>
      <c r="J483" s="285"/>
      <c r="K483" s="1627"/>
    </row>
    <row r="484" spans="2:15" ht="15.95" customHeight="1" x14ac:dyDescent="0.15">
      <c r="B484" s="59"/>
      <c r="C484" s="1203"/>
      <c r="D484" s="1625"/>
      <c r="E484" s="110"/>
      <c r="F484" s="139"/>
      <c r="G484" s="224" t="s">
        <v>996</v>
      </c>
      <c r="H484" s="233"/>
      <c r="I484" s="261"/>
      <c r="J484" s="261"/>
      <c r="K484" s="1628"/>
    </row>
  </sheetData>
  <mergeCells count="224">
    <mergeCell ref="D49:D52"/>
    <mergeCell ref="K49:K52"/>
    <mergeCell ref="D54:D55"/>
    <mergeCell ref="K54:K55"/>
    <mergeCell ref="K56:K57"/>
    <mergeCell ref="D30:D31"/>
    <mergeCell ref="K30:K31"/>
    <mergeCell ref="D32:D33"/>
    <mergeCell ref="K32:K35"/>
    <mergeCell ref="D36:D37"/>
    <mergeCell ref="K36:K41"/>
    <mergeCell ref="D42:D43"/>
    <mergeCell ref="B47:E48"/>
    <mergeCell ref="G47:G48"/>
    <mergeCell ref="D377:D378"/>
    <mergeCell ref="D379:D380"/>
    <mergeCell ref="D381:D382"/>
    <mergeCell ref="I132:K132"/>
    <mergeCell ref="I163:K163"/>
    <mergeCell ref="I202:K202"/>
    <mergeCell ref="I246:K246"/>
    <mergeCell ref="I288:K288"/>
    <mergeCell ref="I296:K296"/>
    <mergeCell ref="B132:E133"/>
    <mergeCell ref="G132:G133"/>
    <mergeCell ref="D134:D136"/>
    <mergeCell ref="K134:K136"/>
    <mergeCell ref="D146:D147"/>
    <mergeCell ref="K146:K147"/>
    <mergeCell ref="D150:D151"/>
    <mergeCell ref="K150:K151"/>
    <mergeCell ref="D154:D155"/>
    <mergeCell ref="K154:K155"/>
    <mergeCell ref="D157:D158"/>
    <mergeCell ref="K157:K158"/>
    <mergeCell ref="B163:E164"/>
    <mergeCell ref="G163:G164"/>
    <mergeCell ref="D165:D166"/>
    <mergeCell ref="B352:E353"/>
    <mergeCell ref="G352:G353"/>
    <mergeCell ref="D354:D359"/>
    <mergeCell ref="K354:K358"/>
    <mergeCell ref="D361:D362"/>
    <mergeCell ref="D365:D366"/>
    <mergeCell ref="K365:K369"/>
    <mergeCell ref="D371:D372"/>
    <mergeCell ref="D374:D376"/>
    <mergeCell ref="B3:E4"/>
    <mergeCell ref="G3:G4"/>
    <mergeCell ref="B12:E13"/>
    <mergeCell ref="G12:G13"/>
    <mergeCell ref="K14:K15"/>
    <mergeCell ref="B18:E19"/>
    <mergeCell ref="G18:G19"/>
    <mergeCell ref="D28:D29"/>
    <mergeCell ref="I340:K340"/>
    <mergeCell ref="D332:D334"/>
    <mergeCell ref="K332:K334"/>
    <mergeCell ref="B340:E341"/>
    <mergeCell ref="G340:G341"/>
    <mergeCell ref="D122:D123"/>
    <mergeCell ref="D124:D126"/>
    <mergeCell ref="K165:K166"/>
    <mergeCell ref="I3:K3"/>
    <mergeCell ref="I12:K12"/>
    <mergeCell ref="I18:K18"/>
    <mergeCell ref="D45:G45"/>
    <mergeCell ref="I47:K47"/>
    <mergeCell ref="I68:K68"/>
    <mergeCell ref="I85:K85"/>
    <mergeCell ref="K28:K29"/>
    <mergeCell ref="D61:D63"/>
    <mergeCell ref="K61:K63"/>
    <mergeCell ref="B68:E69"/>
    <mergeCell ref="G68:G69"/>
    <mergeCell ref="D73:D77"/>
    <mergeCell ref="K73:K77"/>
    <mergeCell ref="D78:D81"/>
    <mergeCell ref="K78:K81"/>
    <mergeCell ref="B85:E86"/>
    <mergeCell ref="G85:G86"/>
    <mergeCell ref="D87:D88"/>
    <mergeCell ref="K87:K88"/>
    <mergeCell ref="D98:D99"/>
    <mergeCell ref="K98:K99"/>
    <mergeCell ref="B103:E104"/>
    <mergeCell ref="G103:G104"/>
    <mergeCell ref="D113:D114"/>
    <mergeCell ref="K113:K114"/>
    <mergeCell ref="B120:E121"/>
    <mergeCell ref="G120:G121"/>
    <mergeCell ref="D102:G102"/>
    <mergeCell ref="I103:K103"/>
    <mergeCell ref="I120:K120"/>
    <mergeCell ref="D167:D170"/>
    <mergeCell ref="K167:K170"/>
    <mergeCell ref="D175:D176"/>
    <mergeCell ref="K175:K176"/>
    <mergeCell ref="D179:D181"/>
    <mergeCell ref="K179:K181"/>
    <mergeCell ref="K183:K184"/>
    <mergeCell ref="D185:D186"/>
    <mergeCell ref="K185:K186"/>
    <mergeCell ref="D189:D192"/>
    <mergeCell ref="K190:K191"/>
    <mergeCell ref="D193:E195"/>
    <mergeCell ref="D196:D197"/>
    <mergeCell ref="K196:K197"/>
    <mergeCell ref="B202:E203"/>
    <mergeCell ref="G202:G203"/>
    <mergeCell ref="D204:D205"/>
    <mergeCell ref="K204:K205"/>
    <mergeCell ref="D209:D210"/>
    <mergeCell ref="K209:K211"/>
    <mergeCell ref="D215:D216"/>
    <mergeCell ref="D218:D221"/>
    <mergeCell ref="D222:D225"/>
    <mergeCell ref="K227:K229"/>
    <mergeCell ref="D231:D233"/>
    <mergeCell ref="K231:K234"/>
    <mergeCell ref="K236:K238"/>
    <mergeCell ref="K240:K244"/>
    <mergeCell ref="B246:E247"/>
    <mergeCell ref="G246:G247"/>
    <mergeCell ref="K249:K252"/>
    <mergeCell ref="D254:D255"/>
    <mergeCell ref="K254:K255"/>
    <mergeCell ref="D257:E261"/>
    <mergeCell ref="K265:K269"/>
    <mergeCell ref="K271:K272"/>
    <mergeCell ref="D275:D276"/>
    <mergeCell ref="K275:K279"/>
    <mergeCell ref="D277:D278"/>
    <mergeCell ref="D281:D282"/>
    <mergeCell ref="K281:K283"/>
    <mergeCell ref="B288:E289"/>
    <mergeCell ref="G288:G289"/>
    <mergeCell ref="D290:D291"/>
    <mergeCell ref="K290:K291"/>
    <mergeCell ref="B296:E297"/>
    <mergeCell ref="G296:G297"/>
    <mergeCell ref="D298:D302"/>
    <mergeCell ref="K298:K302"/>
    <mergeCell ref="D303:D306"/>
    <mergeCell ref="K303:K306"/>
    <mergeCell ref="D309:D311"/>
    <mergeCell ref="K309:K311"/>
    <mergeCell ref="D312:D314"/>
    <mergeCell ref="K312:K314"/>
    <mergeCell ref="B429:B430"/>
    <mergeCell ref="D429:D430"/>
    <mergeCell ref="K429:K430"/>
    <mergeCell ref="D431:D432"/>
    <mergeCell ref="K431:K432"/>
    <mergeCell ref="B422:B428"/>
    <mergeCell ref="D315:D316"/>
    <mergeCell ref="B319:E320"/>
    <mergeCell ref="G319:G320"/>
    <mergeCell ref="D321:D323"/>
    <mergeCell ref="K321:K323"/>
    <mergeCell ref="D324:D327"/>
    <mergeCell ref="K324:K327"/>
    <mergeCell ref="B330:E331"/>
    <mergeCell ref="G330:G331"/>
    <mergeCell ref="I319:K319"/>
    <mergeCell ref="I330:K330"/>
    <mergeCell ref="D351:G351"/>
    <mergeCell ref="I352:K352"/>
    <mergeCell ref="D387:G387"/>
    <mergeCell ref="I388:K388"/>
    <mergeCell ref="D418:G418"/>
    <mergeCell ref="I420:K420"/>
    <mergeCell ref="D347:D348"/>
    <mergeCell ref="B388:E389"/>
    <mergeCell ref="G388:G389"/>
    <mergeCell ref="D391:D392"/>
    <mergeCell ref="D396:D397"/>
    <mergeCell ref="D404:D405"/>
    <mergeCell ref="D406:D407"/>
    <mergeCell ref="D409:D410"/>
    <mergeCell ref="D412:D416"/>
    <mergeCell ref="K412:K416"/>
    <mergeCell ref="I478:K478"/>
    <mergeCell ref="G478:G479"/>
    <mergeCell ref="D433:D435"/>
    <mergeCell ref="B438:E439"/>
    <mergeCell ref="G438:G439"/>
    <mergeCell ref="B443:E444"/>
    <mergeCell ref="G443:G444"/>
    <mergeCell ref="D445:D448"/>
    <mergeCell ref="K445:K448"/>
    <mergeCell ref="D449:D450"/>
    <mergeCell ref="D452:D453"/>
    <mergeCell ref="K452:K453"/>
    <mergeCell ref="G436:K436"/>
    <mergeCell ref="I438:K438"/>
    <mergeCell ref="G441:K441"/>
    <mergeCell ref="I443:K443"/>
    <mergeCell ref="I468:K468"/>
    <mergeCell ref="K470:K473"/>
    <mergeCell ref="D480:D484"/>
    <mergeCell ref="K480:K484"/>
    <mergeCell ref="D20:D27"/>
    <mergeCell ref="K20:K27"/>
    <mergeCell ref="D89:D96"/>
    <mergeCell ref="K89:K96"/>
    <mergeCell ref="D106:D112"/>
    <mergeCell ref="K106:K112"/>
    <mergeCell ref="K215:K225"/>
    <mergeCell ref="K257:K263"/>
    <mergeCell ref="K371:K385"/>
    <mergeCell ref="K391:K411"/>
    <mergeCell ref="D422:D428"/>
    <mergeCell ref="K422:K428"/>
    <mergeCell ref="D457:D458"/>
    <mergeCell ref="D460:D461"/>
    <mergeCell ref="K460:K461"/>
    <mergeCell ref="D462:D465"/>
    <mergeCell ref="B468:E469"/>
    <mergeCell ref="G468:G469"/>
    <mergeCell ref="D470:D473"/>
    <mergeCell ref="B420:E421"/>
    <mergeCell ref="G420:G421"/>
    <mergeCell ref="B478:E479"/>
  </mergeCells>
  <phoneticPr fontId="6" type="Hiragana"/>
  <printOptions horizontalCentered="1"/>
  <pageMargins left="0.70866141732283472" right="0.70866141732283472" top="0.74803149606299213" bottom="0.74803149606299213" header="0.31496062992125984" footer="0.31496062992125984"/>
  <pageSetup paperSize="9" fitToHeight="0" orientation="portrait" r:id="rId1"/>
  <headerFooter alignWithMargins="0"/>
  <rowBreaks count="13" manualBreakCount="13">
    <brk id="9" max="16383" man="1"/>
    <brk id="44" max="16383" man="1"/>
    <brk id="82" max="16383" man="1"/>
    <brk id="130" max="16383" man="1"/>
    <brk id="160" max="16383" man="1"/>
    <brk id="200" max="16383" man="1"/>
    <brk id="244" max="16383" man="1"/>
    <brk id="285" max="16383" man="1"/>
    <brk id="328" max="16383" man="1"/>
    <brk id="350" max="16383" man="1"/>
    <brk id="386" max="16383" man="1"/>
    <brk id="432" max="16383" man="1"/>
    <brk id="47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I58"/>
  <sheetViews>
    <sheetView showGridLines="0" topLeftCell="A5" zoomScaleSheetLayoutView="90" workbookViewId="0">
      <selection activeCell="E162" sqref="E162"/>
    </sheetView>
  </sheetViews>
  <sheetFormatPr defaultColWidth="9" defaultRowHeight="13.5" x14ac:dyDescent="0.15"/>
  <cols>
    <col min="1" max="16384" width="9" style="6"/>
  </cols>
  <sheetData>
    <row r="1" spans="1:9" x14ac:dyDescent="0.15">
      <c r="A1" s="2"/>
      <c r="B1" s="5"/>
      <c r="C1" s="5"/>
      <c r="D1" s="5"/>
      <c r="E1" s="5"/>
      <c r="F1" s="5"/>
      <c r="G1" s="5"/>
      <c r="H1" s="5"/>
    </row>
    <row r="2" spans="1:9" x14ac:dyDescent="0.15">
      <c r="A2" s="2"/>
      <c r="B2" s="5"/>
      <c r="C2" s="5"/>
      <c r="D2" s="5"/>
      <c r="E2" s="5"/>
      <c r="F2" s="5"/>
      <c r="G2" s="5"/>
      <c r="H2" s="5"/>
    </row>
    <row r="3" spans="1:9" x14ac:dyDescent="0.15">
      <c r="A3" s="2"/>
      <c r="B3" s="5"/>
      <c r="C3" s="5"/>
      <c r="D3" s="1617"/>
      <c r="E3" s="1617"/>
      <c r="F3" s="5"/>
      <c r="G3" s="5"/>
      <c r="H3" s="5"/>
    </row>
    <row r="4" spans="1:9" x14ac:dyDescent="0.15">
      <c r="A4" s="2"/>
      <c r="B4" s="5"/>
      <c r="C4" s="5"/>
      <c r="D4" s="1617"/>
      <c r="E4" s="1617"/>
      <c r="F4" s="5"/>
      <c r="G4" s="5"/>
      <c r="H4" s="5"/>
    </row>
    <row r="5" spans="1:9" x14ac:dyDescent="0.15">
      <c r="A5" s="2"/>
      <c r="B5" s="5"/>
      <c r="C5" s="5"/>
      <c r="D5" s="5"/>
      <c r="E5" s="5"/>
      <c r="F5" s="5"/>
      <c r="G5" s="5"/>
      <c r="H5" s="5"/>
    </row>
    <row r="6" spans="1:9" x14ac:dyDescent="0.15">
      <c r="A6" s="2"/>
      <c r="B6" s="5"/>
      <c r="C6" s="5"/>
      <c r="D6" s="5"/>
      <c r="E6" s="5"/>
      <c r="F6" s="5"/>
      <c r="G6" s="5"/>
      <c r="H6" s="5"/>
    </row>
    <row r="7" spans="1:9" x14ac:dyDescent="0.15">
      <c r="A7" s="2"/>
      <c r="B7" s="5"/>
      <c r="C7" s="5"/>
      <c r="D7" s="5"/>
      <c r="E7" s="5"/>
      <c r="F7" s="5"/>
      <c r="G7" s="5"/>
      <c r="H7" s="5"/>
    </row>
    <row r="8" spans="1:9" x14ac:dyDescent="0.15">
      <c r="A8" s="2"/>
      <c r="B8" s="5"/>
      <c r="C8" s="5"/>
      <c r="D8" s="5"/>
      <c r="E8" s="5"/>
      <c r="F8" s="5"/>
      <c r="G8" s="5"/>
      <c r="H8" s="5"/>
    </row>
    <row r="9" spans="1:9" ht="18.75" x14ac:dyDescent="0.15">
      <c r="A9" s="1620" t="s">
        <v>1025</v>
      </c>
      <c r="B9" s="1620"/>
      <c r="C9" s="1620"/>
      <c r="D9" s="1620"/>
      <c r="E9" s="1620"/>
      <c r="F9" s="1620"/>
      <c r="G9" s="1620"/>
      <c r="H9" s="1620"/>
      <c r="I9" s="1620"/>
    </row>
    <row r="10" spans="1:9" x14ac:dyDescent="0.15">
      <c r="A10" s="3"/>
      <c r="B10" s="5"/>
      <c r="C10" s="5"/>
      <c r="D10" s="5"/>
      <c r="E10" s="5"/>
      <c r="F10" s="5"/>
      <c r="G10" s="5"/>
      <c r="H10" s="5"/>
    </row>
    <row r="11" spans="1:9" ht="17.25" x14ac:dyDescent="0.15">
      <c r="A11" s="1621" t="s">
        <v>10</v>
      </c>
      <c r="B11" s="1621"/>
      <c r="C11" s="1621"/>
      <c r="D11" s="1621"/>
      <c r="E11" s="1621"/>
      <c r="F11" s="1621"/>
      <c r="G11" s="1621"/>
      <c r="H11" s="1621"/>
      <c r="I11" s="1621"/>
    </row>
    <row r="12" spans="1:9" x14ac:dyDescent="0.15">
      <c r="A12" s="3"/>
      <c r="B12" s="5"/>
      <c r="C12" s="5"/>
      <c r="D12" s="5"/>
      <c r="E12" s="5"/>
      <c r="F12" s="5"/>
      <c r="G12" s="5"/>
      <c r="H12" s="5"/>
    </row>
    <row r="13" spans="1:9" x14ac:dyDescent="0.15">
      <c r="A13" s="1622"/>
      <c r="B13" s="1622"/>
      <c r="C13" s="1622"/>
      <c r="D13" s="1622"/>
      <c r="E13" s="1622"/>
      <c r="F13" s="1622"/>
      <c r="G13" s="1622"/>
      <c r="H13" s="1622"/>
    </row>
    <row r="14" spans="1:9" x14ac:dyDescent="0.15">
      <c r="A14" s="3"/>
      <c r="B14" s="5"/>
      <c r="C14" s="5"/>
      <c r="D14" s="5"/>
      <c r="E14" s="5"/>
      <c r="F14" s="5"/>
      <c r="G14" s="5"/>
      <c r="H14" s="5"/>
    </row>
    <row r="15" spans="1:9" x14ac:dyDescent="0.15">
      <c r="A15" s="3"/>
      <c r="B15" s="5"/>
      <c r="C15" s="5"/>
      <c r="D15" s="5"/>
      <c r="E15" s="5"/>
      <c r="F15" s="5"/>
      <c r="G15" s="5"/>
      <c r="H15" s="5"/>
    </row>
    <row r="16" spans="1:9" x14ac:dyDescent="0.15">
      <c r="A16" s="4"/>
      <c r="B16" s="4"/>
      <c r="C16" s="5"/>
      <c r="D16" s="5"/>
      <c r="E16" s="5"/>
      <c r="F16" s="5"/>
      <c r="G16" s="5"/>
      <c r="H16" s="5"/>
    </row>
    <row r="17" spans="1:8" x14ac:dyDescent="0.15">
      <c r="A17" s="3"/>
      <c r="B17" s="5"/>
      <c r="C17" s="5"/>
      <c r="D17" s="5"/>
      <c r="E17" s="5"/>
      <c r="F17" s="5"/>
      <c r="G17" s="5"/>
      <c r="H17" s="5"/>
    </row>
    <row r="18" spans="1:8" ht="14.25" customHeight="1" x14ac:dyDescent="0.15">
      <c r="A18" s="1619" t="s">
        <v>6</v>
      </c>
      <c r="B18" s="1619"/>
      <c r="C18" s="9"/>
      <c r="D18" s="9"/>
      <c r="E18" s="9"/>
      <c r="F18" s="9"/>
      <c r="G18" s="9"/>
      <c r="H18" s="9"/>
    </row>
    <row r="19" spans="1:8" ht="14.25" x14ac:dyDescent="0.15">
      <c r="A19" s="1200"/>
      <c r="B19" s="1200"/>
      <c r="C19" s="10"/>
      <c r="D19" s="10"/>
      <c r="E19" s="10"/>
      <c r="F19" s="10"/>
      <c r="G19" s="10"/>
      <c r="H19" s="10"/>
    </row>
    <row r="20" spans="1:8" ht="14.25" x14ac:dyDescent="0.15">
      <c r="A20" s="1200"/>
      <c r="B20" s="1200"/>
      <c r="C20" s="10"/>
      <c r="D20" s="10"/>
      <c r="E20" s="10"/>
      <c r="F20" s="10"/>
      <c r="G20" s="10"/>
      <c r="H20" s="10"/>
    </row>
    <row r="21" spans="1:8" ht="14.25" x14ac:dyDescent="0.15">
      <c r="A21" s="1200"/>
      <c r="B21" s="1200"/>
      <c r="C21" s="10"/>
      <c r="D21" s="10"/>
      <c r="E21" s="10"/>
      <c r="F21" s="10"/>
      <c r="G21" s="10"/>
      <c r="H21" s="10"/>
    </row>
    <row r="22" spans="1:8" ht="14.25" customHeight="1" x14ac:dyDescent="0.15">
      <c r="A22" s="1619" t="s">
        <v>18</v>
      </c>
      <c r="B22" s="1619"/>
      <c r="C22" s="9"/>
      <c r="D22" s="9"/>
      <c r="E22" s="9"/>
      <c r="F22" s="9"/>
      <c r="G22" s="9"/>
      <c r="H22" s="9"/>
    </row>
    <row r="23" spans="1:8" ht="14.25" customHeight="1" x14ac:dyDescent="0.15">
      <c r="A23" s="1200"/>
      <c r="B23" s="1200"/>
      <c r="C23" s="10"/>
      <c r="D23" s="10"/>
      <c r="E23" s="10"/>
      <c r="F23" s="10"/>
      <c r="G23" s="10"/>
      <c r="H23" s="10"/>
    </row>
    <row r="24" spans="1:8" x14ac:dyDescent="0.15">
      <c r="A24" s="3"/>
      <c r="B24" s="5"/>
      <c r="C24" s="5"/>
      <c r="D24" s="5"/>
      <c r="E24" s="5"/>
      <c r="F24" s="5"/>
      <c r="G24" s="5"/>
      <c r="H24" s="5"/>
    </row>
    <row r="25" spans="1:8" x14ac:dyDescent="0.15">
      <c r="A25" s="3"/>
      <c r="B25" s="5"/>
      <c r="C25" s="5"/>
      <c r="D25" s="5"/>
      <c r="E25" s="5"/>
      <c r="F25" s="5"/>
      <c r="G25" s="5"/>
      <c r="H25" s="5"/>
    </row>
    <row r="26" spans="1:8" ht="14.25" customHeight="1" x14ac:dyDescent="0.15">
      <c r="A26" s="1619" t="s">
        <v>20</v>
      </c>
      <c r="B26" s="1619"/>
      <c r="C26" s="9"/>
      <c r="D26" s="9"/>
      <c r="E26" s="9"/>
      <c r="F26" s="9"/>
      <c r="G26" s="9"/>
      <c r="H26" s="9"/>
    </row>
    <row r="27" spans="1:8" ht="14.25" x14ac:dyDescent="0.15">
      <c r="A27" s="7"/>
      <c r="B27" s="7"/>
      <c r="C27" s="5"/>
      <c r="D27" s="5"/>
      <c r="E27" s="5"/>
      <c r="F27" s="5"/>
      <c r="G27" s="5"/>
      <c r="H27" s="5"/>
    </row>
    <row r="28" spans="1:8" x14ac:dyDescent="0.15">
      <c r="A28" s="3"/>
      <c r="B28" s="5"/>
      <c r="C28" s="5"/>
      <c r="D28" s="5"/>
      <c r="E28" s="5"/>
      <c r="F28" s="5"/>
      <c r="G28" s="5"/>
      <c r="H28" s="5"/>
    </row>
    <row r="29" spans="1:8" x14ac:dyDescent="0.15">
      <c r="A29" s="3"/>
      <c r="B29" s="5"/>
      <c r="C29" s="5"/>
      <c r="D29" s="5"/>
      <c r="E29" s="5"/>
      <c r="F29" s="5"/>
      <c r="G29" s="5"/>
      <c r="H29" s="5"/>
    </row>
    <row r="30" spans="1:8" x14ac:dyDescent="0.15">
      <c r="A30" s="3"/>
      <c r="B30" s="5"/>
      <c r="C30" s="5"/>
      <c r="D30" s="5"/>
      <c r="E30" s="5"/>
      <c r="F30" s="5"/>
      <c r="G30" s="5"/>
      <c r="H30" s="5"/>
    </row>
    <row r="31" spans="1:8" ht="14.25" customHeight="1" x14ac:dyDescent="0.15">
      <c r="A31" s="1619" t="s">
        <v>29</v>
      </c>
      <c r="B31" s="1619"/>
      <c r="C31" s="5"/>
      <c r="D31" s="5"/>
      <c r="E31" s="5"/>
      <c r="F31" s="5"/>
      <c r="G31" s="5"/>
      <c r="H31" s="5"/>
    </row>
    <row r="32" spans="1:8" x14ac:dyDescent="0.15">
      <c r="A32" s="3"/>
      <c r="B32" s="5"/>
      <c r="C32" s="5"/>
      <c r="D32" s="11"/>
      <c r="E32" s="5"/>
      <c r="F32" s="5"/>
      <c r="G32" s="5"/>
      <c r="H32" s="5"/>
    </row>
    <row r="33" spans="1:8" x14ac:dyDescent="0.15">
      <c r="A33" s="3"/>
      <c r="B33" s="5"/>
      <c r="C33" s="5"/>
      <c r="D33" s="5"/>
      <c r="E33" s="5"/>
      <c r="F33" s="5"/>
      <c r="G33" s="5"/>
      <c r="H33" s="5"/>
    </row>
    <row r="34" spans="1:8" ht="13.5" customHeight="1" x14ac:dyDescent="0.15">
      <c r="A34" s="3"/>
      <c r="B34" s="1618" t="s">
        <v>12</v>
      </c>
      <c r="C34" s="1618"/>
      <c r="D34" s="1618"/>
      <c r="E34" s="1616"/>
      <c r="F34" s="1616"/>
      <c r="G34" s="1616"/>
      <c r="H34" s="1616"/>
    </row>
    <row r="35" spans="1:8" x14ac:dyDescent="0.15">
      <c r="A35" s="3"/>
      <c r="B35" s="5"/>
      <c r="C35" s="5"/>
      <c r="D35" s="5"/>
      <c r="E35" s="5"/>
      <c r="F35" s="5"/>
      <c r="G35" s="5"/>
      <c r="H35" s="5"/>
    </row>
    <row r="36" spans="1:8" x14ac:dyDescent="0.15">
      <c r="A36" s="3"/>
      <c r="B36" s="5"/>
      <c r="C36" s="5"/>
      <c r="D36" s="5"/>
      <c r="E36" s="5"/>
      <c r="F36" s="5"/>
      <c r="G36" s="5"/>
      <c r="H36" s="5"/>
    </row>
    <row r="37" spans="1:8" x14ac:dyDescent="0.15">
      <c r="A37" s="3"/>
      <c r="B37" s="5"/>
      <c r="C37" s="5"/>
      <c r="D37" s="5"/>
      <c r="E37" s="5"/>
      <c r="F37" s="5"/>
      <c r="G37" s="5"/>
      <c r="H37" s="5"/>
    </row>
    <row r="38" spans="1:8" ht="13.5" customHeight="1" x14ac:dyDescent="0.15">
      <c r="A38" s="5"/>
      <c r="B38" s="1618" t="s">
        <v>3</v>
      </c>
      <c r="C38" s="1618"/>
      <c r="D38" s="1618"/>
      <c r="E38" s="1616"/>
      <c r="F38" s="1616"/>
      <c r="G38" s="1616"/>
      <c r="H38" s="1616"/>
    </row>
    <row r="39" spans="1:8" x14ac:dyDescent="0.15">
      <c r="A39" s="3"/>
      <c r="B39" s="5"/>
      <c r="C39" s="5"/>
      <c r="D39" s="5"/>
      <c r="E39" s="5"/>
      <c r="F39" s="5"/>
      <c r="G39" s="5"/>
      <c r="H39" s="5"/>
    </row>
    <row r="40" spans="1:8" x14ac:dyDescent="0.15">
      <c r="A40" s="3"/>
      <c r="B40" s="5"/>
      <c r="C40" s="5"/>
      <c r="D40" s="5"/>
      <c r="E40" s="5"/>
      <c r="F40" s="5"/>
      <c r="G40" s="5"/>
      <c r="H40" s="5"/>
    </row>
    <row r="41" spans="1:8" x14ac:dyDescent="0.15">
      <c r="A41" s="3"/>
      <c r="B41" s="5"/>
      <c r="C41" s="5"/>
      <c r="D41" s="5"/>
      <c r="E41" s="5"/>
      <c r="F41" s="5"/>
      <c r="G41" s="5"/>
      <c r="H41" s="5"/>
    </row>
    <row r="42" spans="1:8" ht="13.5" customHeight="1" x14ac:dyDescent="0.15">
      <c r="A42" s="5"/>
      <c r="B42" s="1618" t="s">
        <v>36</v>
      </c>
      <c r="C42" s="1618"/>
      <c r="D42" s="1618"/>
      <c r="E42" s="1616"/>
      <c r="F42" s="1616"/>
      <c r="G42" s="1616"/>
      <c r="H42" s="1616"/>
    </row>
    <row r="43" spans="1:8" x14ac:dyDescent="0.15">
      <c r="A43" s="3"/>
      <c r="B43" s="5"/>
      <c r="C43" s="5"/>
      <c r="D43" s="5"/>
      <c r="E43" s="5"/>
      <c r="F43" s="5"/>
      <c r="G43" s="5"/>
      <c r="H43" s="5"/>
    </row>
    <row r="44" spans="1:8" x14ac:dyDescent="0.15">
      <c r="A44" s="3"/>
      <c r="B44" s="5"/>
      <c r="C44" s="5"/>
      <c r="D44" s="5"/>
      <c r="E44" s="5"/>
      <c r="F44" s="5"/>
      <c r="G44" s="5"/>
      <c r="H44" s="5"/>
    </row>
    <row r="45" spans="1:8" x14ac:dyDescent="0.15">
      <c r="A45" s="3"/>
      <c r="B45" s="5"/>
      <c r="C45" s="5"/>
      <c r="D45" s="5"/>
      <c r="E45" s="5"/>
      <c r="F45" s="5"/>
      <c r="G45" s="5"/>
      <c r="H45" s="5"/>
    </row>
    <row r="46" spans="1:8" x14ac:dyDescent="0.15">
      <c r="A46" s="3"/>
      <c r="B46" s="5"/>
      <c r="C46" s="5"/>
      <c r="D46" s="5"/>
      <c r="E46" s="1616"/>
      <c r="F46" s="1616"/>
      <c r="G46" s="1616"/>
      <c r="H46" s="1616"/>
    </row>
    <row r="47" spans="1:8" x14ac:dyDescent="0.15">
      <c r="A47" s="3"/>
      <c r="B47" s="5"/>
      <c r="C47" s="5"/>
      <c r="D47" s="5"/>
      <c r="E47" s="5"/>
      <c r="F47" s="5"/>
      <c r="G47" s="5"/>
      <c r="H47" s="5"/>
    </row>
    <row r="48" spans="1:8" x14ac:dyDescent="0.15">
      <c r="A48" s="3"/>
      <c r="B48" s="5"/>
      <c r="C48" s="5"/>
      <c r="D48" s="5"/>
      <c r="E48" s="5"/>
      <c r="F48" s="5"/>
      <c r="G48" s="5"/>
      <c r="H48" s="5"/>
    </row>
    <row r="49" spans="1:8" x14ac:dyDescent="0.15">
      <c r="A49" s="3"/>
      <c r="B49" s="5"/>
      <c r="C49" s="5"/>
      <c r="D49" s="5"/>
      <c r="E49" s="5"/>
      <c r="F49" s="5"/>
      <c r="G49" s="5"/>
      <c r="H49" s="5"/>
    </row>
    <row r="50" spans="1:8" x14ac:dyDescent="0.15">
      <c r="A50" s="3"/>
      <c r="B50" s="5"/>
      <c r="C50" s="5"/>
      <c r="D50" s="5"/>
      <c r="E50" s="1616"/>
      <c r="F50" s="1616"/>
      <c r="G50" s="1616"/>
      <c r="H50" s="1616"/>
    </row>
    <row r="51" spans="1:8" x14ac:dyDescent="0.15">
      <c r="A51" s="3"/>
      <c r="B51" s="5"/>
      <c r="C51" s="5"/>
      <c r="D51" s="5"/>
      <c r="E51" s="5"/>
      <c r="F51" s="5"/>
      <c r="G51" s="5"/>
      <c r="H51" s="5"/>
    </row>
    <row r="52" spans="1:8" x14ac:dyDescent="0.15">
      <c r="A52" s="3"/>
      <c r="B52" s="5"/>
      <c r="C52" s="5"/>
      <c r="D52" s="5"/>
      <c r="E52" s="5"/>
      <c r="F52" s="5"/>
      <c r="G52" s="5"/>
      <c r="H52" s="5"/>
    </row>
    <row r="53" spans="1:8" ht="14.25" x14ac:dyDescent="0.15">
      <c r="A53" s="8"/>
      <c r="B53" s="8"/>
      <c r="C53" s="8"/>
      <c r="D53" s="8"/>
      <c r="E53" s="5"/>
      <c r="F53" s="5"/>
      <c r="G53" s="5"/>
      <c r="H53" s="5"/>
    </row>
    <row r="54" spans="1:8" x14ac:dyDescent="0.15">
      <c r="A54" s="3"/>
      <c r="B54" s="5"/>
      <c r="C54" s="5"/>
      <c r="D54" s="5"/>
      <c r="E54" s="1616"/>
      <c r="F54" s="1616"/>
      <c r="G54" s="1616"/>
      <c r="H54" s="1616"/>
    </row>
    <row r="55" spans="1:8" ht="14.25" x14ac:dyDescent="0.15">
      <c r="A55" s="8"/>
      <c r="B55" s="8"/>
      <c r="C55" s="8"/>
      <c r="D55" s="8"/>
      <c r="E55" s="5"/>
      <c r="F55" s="5"/>
      <c r="G55" s="5"/>
      <c r="H55" s="5"/>
    </row>
    <row r="56" spans="1:8" x14ac:dyDescent="0.15">
      <c r="A56" s="3"/>
      <c r="B56" s="5"/>
      <c r="C56" s="5"/>
      <c r="D56" s="5"/>
      <c r="E56" s="5"/>
      <c r="F56" s="5"/>
      <c r="G56" s="5"/>
      <c r="H56" s="5"/>
    </row>
    <row r="57" spans="1:8" x14ac:dyDescent="0.15">
      <c r="E57" s="5"/>
      <c r="F57" s="5"/>
      <c r="G57" s="5"/>
      <c r="H57" s="5"/>
    </row>
    <row r="58" spans="1:8" x14ac:dyDescent="0.15">
      <c r="E58" s="1616"/>
      <c r="F58" s="1616"/>
      <c r="G58" s="1616"/>
      <c r="H58" s="1616"/>
    </row>
  </sheetData>
  <mergeCells count="18">
    <mergeCell ref="A18:B18"/>
    <mergeCell ref="A22:B22"/>
    <mergeCell ref="E58:H58"/>
    <mergeCell ref="E54:H54"/>
    <mergeCell ref="D3:E4"/>
    <mergeCell ref="B42:D42"/>
    <mergeCell ref="E42:H42"/>
    <mergeCell ref="E46:H46"/>
    <mergeCell ref="E50:H50"/>
    <mergeCell ref="A26:B26"/>
    <mergeCell ref="A31:B31"/>
    <mergeCell ref="B34:D34"/>
    <mergeCell ref="E34:H34"/>
    <mergeCell ref="B38:D38"/>
    <mergeCell ref="E38:H38"/>
    <mergeCell ref="A9:I9"/>
    <mergeCell ref="A11:I11"/>
    <mergeCell ref="A13:H13"/>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9"/>
  </sheetPr>
  <dimension ref="A1:O293"/>
  <sheetViews>
    <sheetView showGridLines="0" view="pageBreakPreview" topLeftCell="A248" zoomScale="145" zoomScaleSheetLayoutView="145" workbookViewId="0">
      <selection activeCell="B161" sqref="B161:E162"/>
    </sheetView>
  </sheetViews>
  <sheetFormatPr defaultColWidth="9" defaultRowHeight="15.95" customHeight="1" x14ac:dyDescent="0.15"/>
  <cols>
    <col min="1" max="1" width="6.75" style="163" customWidth="1"/>
    <col min="2" max="2" width="0.625" style="163" customWidth="1"/>
    <col min="3" max="3" width="1.25" style="163" customWidth="1"/>
    <col min="4" max="4" width="10.125" style="17" customWidth="1"/>
    <col min="5" max="5" width="0.625" style="163" customWidth="1"/>
    <col min="6" max="6" width="1.75" style="163" customWidth="1"/>
    <col min="7" max="7" width="66.375" style="17" customWidth="1"/>
    <col min="8" max="8" width="1.375" style="163" customWidth="1"/>
    <col min="9" max="10" width="2.125" style="359" customWidth="1"/>
    <col min="11" max="11" width="6.125" style="163" customWidth="1"/>
    <col min="12" max="12" width="2" style="163" customWidth="1"/>
    <col min="13" max="16384" width="9" style="163"/>
  </cols>
  <sheetData>
    <row r="1" spans="1:15" s="15" customFormat="1" ht="15.95" customHeight="1" x14ac:dyDescent="0.15">
      <c r="A1" s="348"/>
      <c r="B1" s="348"/>
      <c r="C1" s="60" t="s">
        <v>45</v>
      </c>
      <c r="D1" s="885"/>
      <c r="E1" s="348"/>
      <c r="F1" s="12"/>
      <c r="G1" s="13"/>
      <c r="H1" s="12"/>
      <c r="I1" s="404"/>
      <c r="J1" s="423"/>
      <c r="K1" s="348"/>
      <c r="L1" s="348"/>
      <c r="M1" s="658"/>
      <c r="N1" s="348"/>
      <c r="O1" s="348"/>
    </row>
    <row r="2" spans="1:15" s="15" customFormat="1" ht="15.95" customHeight="1" x14ac:dyDescent="0.15">
      <c r="A2" s="348"/>
      <c r="B2" s="57"/>
      <c r="C2" s="886"/>
      <c r="D2" s="810" t="s">
        <v>1981</v>
      </c>
      <c r="E2" s="57"/>
      <c r="F2" s="57"/>
      <c r="G2" s="219"/>
      <c r="H2" s="57"/>
      <c r="I2" s="405"/>
      <c r="J2" s="424"/>
      <c r="K2" s="348"/>
      <c r="L2" s="348"/>
      <c r="M2" s="658"/>
      <c r="N2" s="348"/>
      <c r="O2" s="348"/>
    </row>
    <row r="3" spans="1:15" s="15" customFormat="1" ht="15.95" customHeight="1" x14ac:dyDescent="0.15">
      <c r="A3" s="348"/>
      <c r="B3" s="360"/>
      <c r="C3" s="369"/>
      <c r="D3" s="1520" t="s">
        <v>52</v>
      </c>
      <c r="E3" s="369"/>
      <c r="F3" s="381"/>
      <c r="G3" s="1520" t="s">
        <v>590</v>
      </c>
      <c r="H3" s="369"/>
      <c r="I3" s="1682" t="s">
        <v>28</v>
      </c>
      <c r="J3" s="1683"/>
      <c r="K3" s="348"/>
      <c r="L3" s="348"/>
      <c r="M3" s="658"/>
      <c r="N3" s="348"/>
      <c r="O3" s="348"/>
    </row>
    <row r="4" spans="1:15" s="15" customFormat="1" ht="15.95" customHeight="1" x14ac:dyDescent="0.15">
      <c r="A4" s="348"/>
      <c r="B4" s="361"/>
      <c r="C4" s="1195"/>
      <c r="D4" s="1521"/>
      <c r="E4" s="373"/>
      <c r="F4" s="1195"/>
      <c r="G4" s="1521"/>
      <c r="H4" s="400"/>
      <c r="I4" s="406" t="s">
        <v>62</v>
      </c>
      <c r="J4" s="425" t="s">
        <v>71</v>
      </c>
      <c r="K4" s="348"/>
      <c r="L4" s="348"/>
      <c r="M4" s="658"/>
      <c r="N4" s="348"/>
      <c r="O4" s="348"/>
    </row>
    <row r="5" spans="1:15" s="15" customFormat="1" ht="24" customHeight="1" x14ac:dyDescent="0.15">
      <c r="A5" s="348"/>
      <c r="B5" s="1222"/>
      <c r="C5" s="1211"/>
      <c r="D5" s="1511" t="s">
        <v>356</v>
      </c>
      <c r="E5" s="126"/>
      <c r="F5" s="160"/>
      <c r="G5" s="200" t="s">
        <v>908</v>
      </c>
      <c r="H5" s="232"/>
      <c r="I5" s="292"/>
      <c r="J5" s="1626"/>
      <c r="K5" s="348"/>
      <c r="L5" s="348"/>
      <c r="M5" s="658"/>
      <c r="N5" s="348"/>
      <c r="O5" s="348"/>
    </row>
    <row r="6" spans="1:15" s="15" customFormat="1" ht="24" customHeight="1" x14ac:dyDescent="0.15">
      <c r="A6" s="348"/>
      <c r="B6" s="1223"/>
      <c r="C6" s="1213"/>
      <c r="D6" s="1639"/>
      <c r="E6" s="128"/>
      <c r="F6" s="1213"/>
      <c r="G6" s="197" t="s">
        <v>1028</v>
      </c>
      <c r="H6" s="108"/>
      <c r="I6" s="278"/>
      <c r="J6" s="1627"/>
      <c r="K6" s="348"/>
      <c r="L6" s="348"/>
      <c r="M6" s="658"/>
      <c r="N6" s="348"/>
      <c r="O6" s="348"/>
    </row>
    <row r="7" spans="1:15" s="15" customFormat="1" ht="24" customHeight="1" x14ac:dyDescent="0.15">
      <c r="A7" s="348"/>
      <c r="B7" s="362"/>
      <c r="C7" s="95"/>
      <c r="D7" s="97" t="s">
        <v>1031</v>
      </c>
      <c r="E7" s="375"/>
      <c r="F7" s="382"/>
      <c r="G7" s="207" t="s">
        <v>58</v>
      </c>
      <c r="H7" s="109"/>
      <c r="I7" s="279"/>
      <c r="J7" s="1627"/>
      <c r="K7" s="348"/>
      <c r="L7" s="348"/>
      <c r="M7" s="658"/>
      <c r="N7" s="348"/>
      <c r="O7" s="348"/>
    </row>
    <row r="8" spans="1:15" s="15" customFormat="1" ht="24" customHeight="1" x14ac:dyDescent="0.15">
      <c r="A8" s="348"/>
      <c r="B8" s="362"/>
      <c r="C8" s="95"/>
      <c r="D8" s="97" t="s">
        <v>675</v>
      </c>
      <c r="E8" s="375"/>
      <c r="F8" s="95"/>
      <c r="G8" s="207" t="s">
        <v>1033</v>
      </c>
      <c r="H8" s="109"/>
      <c r="I8" s="279"/>
      <c r="J8" s="1627"/>
      <c r="K8" s="348"/>
      <c r="L8" s="348"/>
      <c r="M8" s="658"/>
      <c r="N8" s="348"/>
      <c r="O8" s="348"/>
    </row>
    <row r="9" spans="1:15" s="15" customFormat="1" ht="24" customHeight="1" x14ac:dyDescent="0.15">
      <c r="A9" s="348"/>
      <c r="B9" s="1225"/>
      <c r="C9" s="1212"/>
      <c r="D9" s="1511" t="s">
        <v>1035</v>
      </c>
      <c r="E9" s="127"/>
      <c r="F9" s="160"/>
      <c r="G9" s="389" t="s">
        <v>1036</v>
      </c>
      <c r="H9" s="232"/>
      <c r="I9" s="292"/>
      <c r="J9" s="1627"/>
      <c r="K9" s="348"/>
      <c r="L9" s="348"/>
      <c r="M9" s="658"/>
      <c r="N9" s="348"/>
      <c r="O9" s="348"/>
    </row>
    <row r="10" spans="1:15" s="15" customFormat="1" ht="24" customHeight="1" x14ac:dyDescent="0.15">
      <c r="A10" s="348"/>
      <c r="B10" s="55"/>
      <c r="C10" s="92"/>
      <c r="D10" s="1513"/>
      <c r="E10" s="376"/>
      <c r="F10" s="92"/>
      <c r="G10" s="390" t="s">
        <v>998</v>
      </c>
      <c r="H10" s="110"/>
      <c r="I10" s="408"/>
      <c r="J10" s="1628"/>
      <c r="K10" s="348"/>
      <c r="L10" s="348"/>
      <c r="M10" s="658"/>
      <c r="N10" s="348"/>
      <c r="O10" s="348"/>
    </row>
    <row r="11" spans="1:15" s="15" customFormat="1" ht="15.95" customHeight="1" x14ac:dyDescent="0.15">
      <c r="A11" s="348"/>
      <c r="B11" s="348"/>
      <c r="C11" s="348"/>
      <c r="D11" s="348"/>
      <c r="E11" s="348"/>
      <c r="F11" s="12"/>
      <c r="G11" s="13"/>
      <c r="H11" s="12"/>
      <c r="I11" s="404"/>
      <c r="J11" s="423"/>
      <c r="K11" s="348"/>
      <c r="L11" s="348"/>
      <c r="M11" s="658"/>
      <c r="N11" s="348"/>
      <c r="O11" s="348"/>
    </row>
    <row r="12" spans="1:15" s="15" customFormat="1" ht="15.95" customHeight="1" x14ac:dyDescent="0.15">
      <c r="A12" s="348"/>
      <c r="B12" s="348"/>
      <c r="C12" s="60" t="s">
        <v>202</v>
      </c>
      <c r="D12" s="348"/>
      <c r="E12" s="348"/>
      <c r="F12" s="12"/>
      <c r="G12" s="13"/>
      <c r="H12" s="12"/>
      <c r="I12" s="404"/>
      <c r="J12" s="423"/>
      <c r="K12" s="348"/>
      <c r="L12" s="348"/>
      <c r="M12" s="658"/>
      <c r="N12" s="348"/>
      <c r="O12" s="348"/>
    </row>
    <row r="13" spans="1:15" s="1227" customFormat="1" ht="15.95" customHeight="1" x14ac:dyDescent="0.15">
      <c r="B13" s="20"/>
      <c r="C13" s="20"/>
      <c r="D13" s="20" t="s">
        <v>1038</v>
      </c>
      <c r="I13" s="318"/>
      <c r="J13" s="318"/>
      <c r="M13" s="20"/>
    </row>
    <row r="14" spans="1:15" s="1227" customFormat="1" ht="15.95" customHeight="1" x14ac:dyDescent="0.15">
      <c r="B14" s="1678" t="s">
        <v>52</v>
      </c>
      <c r="C14" s="1679"/>
      <c r="D14" s="1679"/>
      <c r="E14" s="1679"/>
      <c r="F14" s="1679" t="s">
        <v>55</v>
      </c>
      <c r="G14" s="1679"/>
      <c r="H14" s="1679"/>
      <c r="I14" s="1646" t="s">
        <v>28</v>
      </c>
      <c r="J14" s="1647"/>
      <c r="M14" s="20"/>
    </row>
    <row r="15" spans="1:15" s="1202" customFormat="1" ht="15.95" customHeight="1" x14ac:dyDescent="0.15">
      <c r="B15" s="1680"/>
      <c r="C15" s="1681"/>
      <c r="D15" s="1681"/>
      <c r="E15" s="1681"/>
      <c r="F15" s="1681"/>
      <c r="G15" s="1681"/>
      <c r="H15" s="1681"/>
      <c r="I15" s="409" t="s">
        <v>62</v>
      </c>
      <c r="J15" s="327" t="s">
        <v>71</v>
      </c>
      <c r="M15" s="16"/>
    </row>
    <row r="16" spans="1:15" s="15" customFormat="1" ht="27" customHeight="1" x14ac:dyDescent="0.15">
      <c r="A16" s="348"/>
      <c r="B16" s="30"/>
      <c r="C16" s="67"/>
      <c r="D16" s="1201" t="s">
        <v>211</v>
      </c>
      <c r="E16" s="114"/>
      <c r="F16" s="144"/>
      <c r="G16" s="178" t="s">
        <v>217</v>
      </c>
      <c r="H16" s="235"/>
      <c r="I16" s="292"/>
      <c r="J16" s="1630"/>
      <c r="K16" s="348"/>
      <c r="L16" s="348"/>
      <c r="M16" s="658"/>
      <c r="N16" s="348"/>
      <c r="O16" s="348"/>
    </row>
    <row r="17" spans="1:15" s="15" customFormat="1" ht="15.95" customHeight="1" x14ac:dyDescent="0.15">
      <c r="A17" s="348"/>
      <c r="B17" s="26"/>
      <c r="C17" s="23"/>
      <c r="D17" s="1203"/>
      <c r="E17" s="110"/>
      <c r="F17" s="139"/>
      <c r="G17" s="175" t="s">
        <v>220</v>
      </c>
      <c r="H17" s="233"/>
      <c r="I17" s="261"/>
      <c r="J17" s="1676"/>
      <c r="K17" s="348"/>
      <c r="L17" s="348"/>
      <c r="M17" s="658"/>
      <c r="N17" s="348"/>
      <c r="O17" s="348"/>
    </row>
    <row r="18" spans="1:15" s="15" customFormat="1" ht="15.95" customHeight="1" x14ac:dyDescent="0.15">
      <c r="A18" s="348"/>
      <c r="B18" s="348"/>
      <c r="C18" s="60"/>
      <c r="D18" s="348"/>
      <c r="E18" s="348"/>
      <c r="F18" s="12"/>
      <c r="G18" s="13"/>
      <c r="H18" s="12"/>
      <c r="I18" s="404"/>
      <c r="J18" s="423"/>
      <c r="K18" s="348"/>
      <c r="L18" s="348"/>
      <c r="M18" s="658"/>
      <c r="N18" s="348"/>
      <c r="O18" s="348"/>
    </row>
    <row r="19" spans="1:15" s="1227" customFormat="1" ht="15.95" customHeight="1" x14ac:dyDescent="0.15">
      <c r="B19" s="20"/>
      <c r="C19" s="20"/>
      <c r="D19" s="1227" t="s">
        <v>76</v>
      </c>
      <c r="I19" s="318"/>
      <c r="J19" s="318"/>
      <c r="M19" s="20"/>
    </row>
    <row r="20" spans="1:15" s="1227" customFormat="1" ht="15.95" customHeight="1" x14ac:dyDescent="0.15">
      <c r="B20" s="1678" t="s">
        <v>52</v>
      </c>
      <c r="C20" s="1679"/>
      <c r="D20" s="1679"/>
      <c r="E20" s="1679"/>
      <c r="F20" s="1679" t="s">
        <v>55</v>
      </c>
      <c r="G20" s="1679"/>
      <c r="H20" s="1679"/>
      <c r="I20" s="1646" t="s">
        <v>28</v>
      </c>
      <c r="J20" s="1647"/>
      <c r="M20" s="20"/>
    </row>
    <row r="21" spans="1:15" s="1202" customFormat="1" ht="15.95" customHeight="1" x14ac:dyDescent="0.15">
      <c r="B21" s="1680"/>
      <c r="C21" s="1681"/>
      <c r="D21" s="1681"/>
      <c r="E21" s="1681"/>
      <c r="F21" s="1681"/>
      <c r="G21" s="1681"/>
      <c r="H21" s="1681"/>
      <c r="I21" s="409" t="s">
        <v>62</v>
      </c>
      <c r="J21" s="327" t="s">
        <v>71</v>
      </c>
      <c r="M21" s="16"/>
    </row>
    <row r="22" spans="1:15" s="1202" customFormat="1" ht="15.95" customHeight="1" x14ac:dyDescent="0.15">
      <c r="B22" s="30"/>
      <c r="C22" s="67"/>
      <c r="D22" s="1511" t="s">
        <v>222</v>
      </c>
      <c r="E22" s="114"/>
      <c r="F22" s="144"/>
      <c r="G22" s="181" t="s">
        <v>837</v>
      </c>
      <c r="H22" s="235"/>
      <c r="I22" s="292"/>
      <c r="J22" s="1630"/>
      <c r="M22" s="16"/>
    </row>
    <row r="23" spans="1:15" s="1202" customFormat="1" ht="15.95" customHeight="1" x14ac:dyDescent="0.15">
      <c r="B23" s="21"/>
      <c r="C23" s="16"/>
      <c r="D23" s="1512"/>
      <c r="E23" s="107"/>
      <c r="F23" s="135"/>
      <c r="G23" s="165" t="s">
        <v>1039</v>
      </c>
      <c r="H23" s="107"/>
      <c r="I23" s="287"/>
      <c r="J23" s="1631"/>
      <c r="M23" s="16"/>
    </row>
    <row r="24" spans="1:15" s="1202" customFormat="1" ht="15.95" customHeight="1" x14ac:dyDescent="0.15">
      <c r="B24" s="21"/>
      <c r="C24" s="16"/>
      <c r="D24" s="1512"/>
      <c r="E24" s="107"/>
      <c r="F24" s="132"/>
      <c r="G24" s="165" t="s">
        <v>668</v>
      </c>
      <c r="H24" s="228"/>
      <c r="I24" s="285"/>
      <c r="J24" s="1631"/>
      <c r="M24" s="16"/>
    </row>
    <row r="25" spans="1:15" s="1202" customFormat="1" ht="15.95" customHeight="1" x14ac:dyDescent="0.15">
      <c r="B25" s="21"/>
      <c r="C25" s="16"/>
      <c r="D25" s="1512"/>
      <c r="E25" s="107"/>
      <c r="F25" s="132"/>
      <c r="G25" s="164" t="s">
        <v>970</v>
      </c>
      <c r="H25" s="227"/>
      <c r="I25" s="312"/>
      <c r="J25" s="1631"/>
      <c r="M25" s="16"/>
    </row>
    <row r="26" spans="1:15" s="1202" customFormat="1" ht="15.95" customHeight="1" x14ac:dyDescent="0.15">
      <c r="B26" s="24"/>
      <c r="C26" s="61"/>
      <c r="D26" s="1639"/>
      <c r="E26" s="108"/>
      <c r="F26" s="1207"/>
      <c r="G26" s="172" t="s">
        <v>778</v>
      </c>
      <c r="H26" s="75"/>
      <c r="I26" s="278"/>
      <c r="J26" s="1636"/>
      <c r="M26" s="16"/>
    </row>
    <row r="27" spans="1:15" s="1202" customFormat="1" ht="15.95" customHeight="1" x14ac:dyDescent="0.15">
      <c r="B27" s="27"/>
      <c r="C27" s="63"/>
      <c r="D27" s="1511" t="s">
        <v>255</v>
      </c>
      <c r="E27" s="111"/>
      <c r="F27" s="137"/>
      <c r="G27" s="173" t="s">
        <v>945</v>
      </c>
      <c r="H27" s="232"/>
      <c r="I27" s="293"/>
      <c r="J27" s="1204"/>
      <c r="M27" s="16"/>
    </row>
    <row r="28" spans="1:15" s="1202" customFormat="1" ht="15.95" customHeight="1" x14ac:dyDescent="0.15">
      <c r="B28" s="21"/>
      <c r="C28" s="16"/>
      <c r="D28" s="1639"/>
      <c r="E28" s="107"/>
      <c r="F28" s="1230"/>
      <c r="G28" s="174" t="s">
        <v>369</v>
      </c>
      <c r="H28" s="107"/>
      <c r="I28" s="805"/>
      <c r="J28" s="426"/>
      <c r="M28" s="16"/>
    </row>
    <row r="29" spans="1:15" s="1202" customFormat="1" ht="15.95" customHeight="1" x14ac:dyDescent="0.15">
      <c r="B29" s="27"/>
      <c r="C29" s="63"/>
      <c r="D29" s="1623" t="s">
        <v>281</v>
      </c>
      <c r="E29" s="111"/>
      <c r="F29" s="137"/>
      <c r="G29" s="173" t="s">
        <v>890</v>
      </c>
      <c r="H29" s="232"/>
      <c r="I29" s="293"/>
      <c r="J29" s="1626"/>
      <c r="M29" s="16"/>
    </row>
    <row r="30" spans="1:15" s="1202" customFormat="1" ht="15.95" customHeight="1" x14ac:dyDescent="0.15">
      <c r="B30" s="24"/>
      <c r="C30" s="61"/>
      <c r="D30" s="1658"/>
      <c r="E30" s="108"/>
      <c r="F30" s="1207"/>
      <c r="G30" s="169" t="s">
        <v>945</v>
      </c>
      <c r="H30" s="108"/>
      <c r="I30" s="806"/>
      <c r="J30" s="1632"/>
      <c r="M30" s="16"/>
    </row>
    <row r="31" spans="1:15" s="1202" customFormat="1" ht="15.95" customHeight="1" x14ac:dyDescent="0.15">
      <c r="B31" s="25"/>
      <c r="C31" s="62"/>
      <c r="D31" s="70" t="s">
        <v>300</v>
      </c>
      <c r="E31" s="109"/>
      <c r="F31" s="98"/>
      <c r="G31" s="170" t="s">
        <v>1041</v>
      </c>
      <c r="H31" s="109"/>
      <c r="I31" s="289"/>
      <c r="J31" s="334"/>
      <c r="M31" s="16"/>
    </row>
    <row r="32" spans="1:15" s="1202" customFormat="1" ht="15.95" customHeight="1" x14ac:dyDescent="0.15">
      <c r="B32" s="26"/>
      <c r="C32" s="23"/>
      <c r="D32" s="1221" t="s">
        <v>1043</v>
      </c>
      <c r="E32" s="110"/>
      <c r="F32" s="1203"/>
      <c r="G32" s="171" t="s">
        <v>1045</v>
      </c>
      <c r="H32" s="110"/>
      <c r="I32" s="807"/>
      <c r="J32" s="1206"/>
      <c r="M32" s="16"/>
    </row>
    <row r="33" spans="2:13" s="1202" customFormat="1" ht="15.95" customHeight="1" x14ac:dyDescent="0.15">
      <c r="B33" s="16"/>
      <c r="C33" s="16"/>
      <c r="I33" s="280"/>
      <c r="J33" s="280"/>
      <c r="M33" s="16"/>
    </row>
    <row r="34" spans="2:13" s="1202" customFormat="1" ht="15.95" customHeight="1" x14ac:dyDescent="0.15">
      <c r="B34" s="16"/>
      <c r="C34" s="16"/>
      <c r="D34" s="20" t="s">
        <v>24</v>
      </c>
      <c r="I34" s="262"/>
      <c r="J34" s="262"/>
      <c r="M34" s="16"/>
    </row>
    <row r="35" spans="2:13" s="1202" customFormat="1" ht="15.95" customHeight="1" x14ac:dyDescent="0.15">
      <c r="B35" s="16"/>
      <c r="C35" s="16"/>
      <c r="D35" s="20" t="s">
        <v>308</v>
      </c>
      <c r="I35" s="262"/>
      <c r="J35" s="262"/>
      <c r="M35" s="16"/>
    </row>
    <row r="36" spans="2:13" s="1227" customFormat="1" ht="15.95" customHeight="1" x14ac:dyDescent="0.15">
      <c r="B36" s="1678" t="s">
        <v>52</v>
      </c>
      <c r="C36" s="1679"/>
      <c r="D36" s="1679"/>
      <c r="E36" s="1679"/>
      <c r="F36" s="1679" t="s">
        <v>55</v>
      </c>
      <c r="G36" s="1679"/>
      <c r="H36" s="1679"/>
      <c r="I36" s="1646" t="s">
        <v>28</v>
      </c>
      <c r="J36" s="1647"/>
      <c r="M36" s="20"/>
    </row>
    <row r="37" spans="2:13" s="1202" customFormat="1" ht="15.95" customHeight="1" x14ac:dyDescent="0.15">
      <c r="B37" s="1680"/>
      <c r="C37" s="1681"/>
      <c r="D37" s="1681"/>
      <c r="E37" s="1681"/>
      <c r="F37" s="1681"/>
      <c r="G37" s="1681"/>
      <c r="H37" s="1681"/>
      <c r="I37" s="409" t="s">
        <v>62</v>
      </c>
      <c r="J37" s="327" t="s">
        <v>71</v>
      </c>
      <c r="M37" s="16"/>
    </row>
    <row r="38" spans="2:13" s="1202" customFormat="1" ht="15.95" customHeight="1" x14ac:dyDescent="0.15">
      <c r="B38" s="27"/>
      <c r="C38" s="63"/>
      <c r="D38" s="1623" t="s">
        <v>222</v>
      </c>
      <c r="E38" s="111"/>
      <c r="F38" s="137"/>
      <c r="G38" s="181" t="s">
        <v>837</v>
      </c>
      <c r="H38" s="232"/>
      <c r="I38" s="410"/>
      <c r="J38" s="1626"/>
      <c r="M38" s="16"/>
    </row>
    <row r="39" spans="2:13" s="1202" customFormat="1" ht="15.95" customHeight="1" x14ac:dyDescent="0.15">
      <c r="B39" s="24"/>
      <c r="C39" s="61"/>
      <c r="D39" s="1629"/>
      <c r="E39" s="108"/>
      <c r="F39" s="1218"/>
      <c r="G39" s="192" t="s">
        <v>223</v>
      </c>
      <c r="H39" s="108"/>
      <c r="I39" s="411"/>
      <c r="J39" s="1632"/>
      <c r="M39" s="16"/>
    </row>
    <row r="40" spans="2:13" s="1202" customFormat="1" ht="15.95" customHeight="1" x14ac:dyDescent="0.15">
      <c r="B40" s="25"/>
      <c r="C40" s="62"/>
      <c r="D40" s="70" t="s">
        <v>326</v>
      </c>
      <c r="E40" s="70"/>
      <c r="F40" s="98"/>
      <c r="G40" s="170" t="s">
        <v>697</v>
      </c>
      <c r="H40" s="109"/>
      <c r="I40" s="323"/>
      <c r="J40" s="334"/>
      <c r="M40" s="16"/>
    </row>
    <row r="41" spans="2:13" s="1202" customFormat="1" ht="15.95" customHeight="1" x14ac:dyDescent="0.15">
      <c r="B41" s="27"/>
      <c r="C41" s="63"/>
      <c r="D41" s="1623" t="s">
        <v>358</v>
      </c>
      <c r="E41" s="1201"/>
      <c r="F41" s="1217"/>
      <c r="G41" s="177" t="s">
        <v>1046</v>
      </c>
      <c r="H41" s="111"/>
      <c r="I41" s="412"/>
      <c r="J41" s="1626"/>
      <c r="M41" s="16"/>
    </row>
    <row r="42" spans="2:13" s="1202" customFormat="1" ht="15.95" customHeight="1" x14ac:dyDescent="0.15">
      <c r="B42" s="21"/>
      <c r="C42" s="16"/>
      <c r="D42" s="1624"/>
      <c r="F42" s="132"/>
      <c r="G42" s="165" t="s">
        <v>738</v>
      </c>
      <c r="H42" s="228"/>
      <c r="I42" s="413"/>
      <c r="J42" s="1627"/>
      <c r="M42" s="16"/>
    </row>
    <row r="43" spans="2:13" s="1202" customFormat="1" ht="15.95" customHeight="1" x14ac:dyDescent="0.15">
      <c r="B43" s="24"/>
      <c r="C43" s="61"/>
      <c r="D43" s="1629"/>
      <c r="E43" s="1207"/>
      <c r="F43" s="142"/>
      <c r="G43" s="172" t="s">
        <v>1023</v>
      </c>
      <c r="H43" s="231"/>
      <c r="I43" s="291"/>
      <c r="J43" s="1632"/>
      <c r="M43" s="16"/>
    </row>
    <row r="44" spans="2:13" s="1202" customFormat="1" ht="15.95" customHeight="1" x14ac:dyDescent="0.15">
      <c r="B44" s="21"/>
      <c r="C44" s="16"/>
      <c r="D44" s="1624" t="s">
        <v>364</v>
      </c>
      <c r="F44" s="141"/>
      <c r="G44" s="166" t="s">
        <v>539</v>
      </c>
      <c r="H44" s="230"/>
      <c r="I44" s="414"/>
      <c r="J44" s="1627"/>
      <c r="M44" s="16"/>
    </row>
    <row r="45" spans="2:13" s="1202" customFormat="1" ht="15.95" customHeight="1" x14ac:dyDescent="0.15">
      <c r="B45" s="21"/>
      <c r="C45" s="16"/>
      <c r="D45" s="1624"/>
      <c r="F45" s="132"/>
      <c r="G45" s="165" t="s">
        <v>738</v>
      </c>
      <c r="H45" s="228"/>
      <c r="I45" s="413"/>
      <c r="J45" s="1627"/>
      <c r="M45" s="16"/>
    </row>
    <row r="46" spans="2:13" s="1202" customFormat="1" ht="15.95" customHeight="1" x14ac:dyDescent="0.15">
      <c r="B46" s="24"/>
      <c r="C46" s="61"/>
      <c r="D46" s="1629"/>
      <c r="E46" s="1207"/>
      <c r="F46" s="1218"/>
      <c r="G46" s="169" t="s">
        <v>268</v>
      </c>
      <c r="H46" s="108"/>
      <c r="I46" s="415"/>
      <c r="J46" s="1632"/>
      <c r="M46" s="16"/>
    </row>
    <row r="47" spans="2:13" s="1202" customFormat="1" ht="15.95" customHeight="1" x14ac:dyDescent="0.15">
      <c r="B47" s="25"/>
      <c r="C47" s="62"/>
      <c r="D47" s="70" t="s">
        <v>1047</v>
      </c>
      <c r="E47" s="70"/>
      <c r="F47" s="98"/>
      <c r="G47" s="170" t="s">
        <v>1049</v>
      </c>
      <c r="H47" s="109"/>
      <c r="I47" s="323"/>
      <c r="J47" s="334"/>
      <c r="M47" s="16"/>
    </row>
    <row r="48" spans="2:13" s="1202" customFormat="1" ht="15.95" customHeight="1" x14ac:dyDescent="0.15">
      <c r="B48" s="39"/>
      <c r="C48" s="52"/>
      <c r="D48" s="1220" t="s">
        <v>1026</v>
      </c>
      <c r="E48" s="1220"/>
      <c r="F48" s="1229"/>
      <c r="G48" s="215" t="s">
        <v>719</v>
      </c>
      <c r="H48" s="73"/>
      <c r="I48" s="416"/>
      <c r="J48" s="1209"/>
      <c r="M48" s="16"/>
    </row>
    <row r="49" spans="2:13" s="1202" customFormat="1" ht="15.95" customHeight="1" x14ac:dyDescent="0.15">
      <c r="B49" s="38"/>
      <c r="C49" s="71"/>
      <c r="D49" s="1660" t="s">
        <v>129</v>
      </c>
      <c r="E49" s="124"/>
      <c r="F49" s="144"/>
      <c r="G49" s="181" t="s">
        <v>783</v>
      </c>
      <c r="H49" s="235"/>
      <c r="I49" s="292"/>
      <c r="J49" s="1208"/>
      <c r="M49" s="16"/>
    </row>
    <row r="50" spans="2:13" s="1202" customFormat="1" ht="29.25" customHeight="1" x14ac:dyDescent="0.15">
      <c r="B50" s="39"/>
      <c r="C50" s="52"/>
      <c r="D50" s="1523"/>
      <c r="E50" s="73"/>
      <c r="F50" s="145"/>
      <c r="G50" s="164" t="s">
        <v>451</v>
      </c>
      <c r="H50" s="227"/>
      <c r="I50" s="312"/>
      <c r="J50" s="1209"/>
      <c r="M50" s="16"/>
    </row>
    <row r="51" spans="2:13" s="1202" customFormat="1" ht="15.95" customHeight="1" x14ac:dyDescent="0.15">
      <c r="B51" s="54"/>
      <c r="C51" s="91"/>
      <c r="D51" s="1661"/>
      <c r="E51" s="125"/>
      <c r="F51" s="154"/>
      <c r="G51" s="190" t="s">
        <v>1054</v>
      </c>
      <c r="H51" s="237"/>
      <c r="I51" s="317"/>
      <c r="J51" s="1233"/>
      <c r="M51" s="16"/>
    </row>
    <row r="52" spans="2:13" ht="15.95" customHeight="1" x14ac:dyDescent="0.15">
      <c r="I52" s="319"/>
      <c r="J52" s="319"/>
    </row>
    <row r="53" spans="2:13" s="1202" customFormat="1" ht="15.95" customHeight="1" x14ac:dyDescent="0.15">
      <c r="B53" s="16"/>
      <c r="C53" s="16"/>
      <c r="D53" s="20" t="s">
        <v>392</v>
      </c>
      <c r="G53" s="1227"/>
      <c r="I53" s="262"/>
      <c r="J53" s="262"/>
      <c r="M53" s="16"/>
    </row>
    <row r="54" spans="2:13" s="1227" customFormat="1" ht="15.95" customHeight="1" x14ac:dyDescent="0.15">
      <c r="B54" s="1678" t="s">
        <v>52</v>
      </c>
      <c r="C54" s="1679"/>
      <c r="D54" s="1679"/>
      <c r="E54" s="1679"/>
      <c r="F54" s="1679" t="s">
        <v>55</v>
      </c>
      <c r="G54" s="1679"/>
      <c r="H54" s="1679"/>
      <c r="I54" s="1646" t="s">
        <v>28</v>
      </c>
      <c r="J54" s="1647"/>
      <c r="M54" s="20"/>
    </row>
    <row r="55" spans="2:13" s="1202" customFormat="1" ht="15.95" customHeight="1" x14ac:dyDescent="0.15">
      <c r="B55" s="1680"/>
      <c r="C55" s="1681"/>
      <c r="D55" s="1681"/>
      <c r="E55" s="1681"/>
      <c r="F55" s="1681"/>
      <c r="G55" s="1681"/>
      <c r="H55" s="1681"/>
      <c r="I55" s="409" t="s">
        <v>62</v>
      </c>
      <c r="J55" s="327" t="s">
        <v>71</v>
      </c>
      <c r="M55" s="16"/>
    </row>
    <row r="56" spans="2:13" s="1202" customFormat="1" ht="15.95" customHeight="1" x14ac:dyDescent="0.15">
      <c r="B56" s="30"/>
      <c r="C56" s="67"/>
      <c r="D56" s="1653" t="s">
        <v>222</v>
      </c>
      <c r="E56" s="114"/>
      <c r="F56" s="144"/>
      <c r="G56" s="181" t="s">
        <v>101</v>
      </c>
      <c r="H56" s="235"/>
      <c r="I56" s="292"/>
      <c r="J56" s="1630"/>
      <c r="M56" s="16"/>
    </row>
    <row r="57" spans="2:13" s="1202" customFormat="1" ht="15.95" customHeight="1" x14ac:dyDescent="0.15">
      <c r="B57" s="21"/>
      <c r="C57" s="16"/>
      <c r="D57" s="1654"/>
      <c r="E57" s="107"/>
      <c r="F57" s="141"/>
      <c r="G57" s="191" t="s">
        <v>837</v>
      </c>
      <c r="H57" s="230"/>
      <c r="I57" s="287"/>
      <c r="J57" s="1631"/>
      <c r="M57" s="16"/>
    </row>
    <row r="58" spans="2:13" s="1202" customFormat="1" ht="15.95" customHeight="1" x14ac:dyDescent="0.15">
      <c r="B58" s="24"/>
      <c r="C58" s="61"/>
      <c r="D58" s="1658"/>
      <c r="E58" s="108"/>
      <c r="F58" s="1218"/>
      <c r="G58" s="169" t="s">
        <v>1055</v>
      </c>
      <c r="H58" s="108"/>
      <c r="I58" s="291"/>
      <c r="J58" s="1636"/>
      <c r="M58" s="16"/>
    </row>
    <row r="59" spans="2:13" s="1202" customFormat="1" ht="15.95" customHeight="1" x14ac:dyDescent="0.15">
      <c r="B59" s="39"/>
      <c r="C59" s="52"/>
      <c r="D59" s="1220" t="s">
        <v>1056</v>
      </c>
      <c r="E59" s="1220"/>
      <c r="F59" s="1229"/>
      <c r="G59" s="215" t="s">
        <v>523</v>
      </c>
      <c r="H59" s="73"/>
      <c r="I59" s="416"/>
      <c r="J59" s="1209"/>
      <c r="M59" s="16"/>
    </row>
    <row r="60" spans="2:13" s="1202" customFormat="1" ht="27.75" customHeight="1" x14ac:dyDescent="0.15">
      <c r="B60" s="363"/>
      <c r="C60" s="370"/>
      <c r="D60" s="105" t="s">
        <v>589</v>
      </c>
      <c r="E60" s="105"/>
      <c r="F60" s="383"/>
      <c r="G60" s="212" t="s">
        <v>1059</v>
      </c>
      <c r="H60" s="401"/>
      <c r="I60" s="417"/>
      <c r="J60" s="427"/>
      <c r="M60" s="16"/>
    </row>
    <row r="61" spans="2:13" ht="15.95" customHeight="1" x14ac:dyDescent="0.15">
      <c r="I61" s="319"/>
      <c r="J61" s="319"/>
    </row>
    <row r="62" spans="2:13" s="1202" customFormat="1" ht="15.95" customHeight="1" x14ac:dyDescent="0.15">
      <c r="B62" s="16"/>
      <c r="C62" s="16"/>
      <c r="D62" s="1227" t="s">
        <v>429</v>
      </c>
      <c r="G62" s="1227"/>
      <c r="I62" s="262"/>
      <c r="J62" s="262"/>
      <c r="M62" s="16"/>
    </row>
    <row r="63" spans="2:13" s="1202" customFormat="1" ht="15.95" customHeight="1" x14ac:dyDescent="0.15">
      <c r="B63" s="16"/>
      <c r="C63" s="16"/>
      <c r="D63" s="20" t="s">
        <v>1060</v>
      </c>
      <c r="G63" s="1227"/>
      <c r="I63" s="262"/>
      <c r="J63" s="262"/>
      <c r="M63" s="16"/>
    </row>
    <row r="64" spans="2:13" s="1227" customFormat="1" ht="15.95" customHeight="1" x14ac:dyDescent="0.15">
      <c r="B64" s="1678" t="s">
        <v>52</v>
      </c>
      <c r="C64" s="1679"/>
      <c r="D64" s="1679"/>
      <c r="E64" s="1679"/>
      <c r="F64" s="1679" t="s">
        <v>55</v>
      </c>
      <c r="G64" s="1679"/>
      <c r="H64" s="1679"/>
      <c r="I64" s="1646" t="s">
        <v>28</v>
      </c>
      <c r="J64" s="1647"/>
      <c r="M64" s="20"/>
    </row>
    <row r="65" spans="1:13" s="1202" customFormat="1" ht="15.95" customHeight="1" x14ac:dyDescent="0.15">
      <c r="B65" s="1680"/>
      <c r="C65" s="1681"/>
      <c r="D65" s="1681"/>
      <c r="E65" s="1681"/>
      <c r="F65" s="1681"/>
      <c r="G65" s="1681"/>
      <c r="H65" s="1681"/>
      <c r="I65" s="409" t="s">
        <v>62</v>
      </c>
      <c r="J65" s="327" t="s">
        <v>71</v>
      </c>
      <c r="M65" s="16"/>
    </row>
    <row r="66" spans="1:13" s="1220" customFormat="1" ht="15.95" customHeight="1" x14ac:dyDescent="0.15">
      <c r="B66" s="30"/>
      <c r="C66" s="67"/>
      <c r="D66" s="1623" t="s">
        <v>222</v>
      </c>
      <c r="E66" s="114"/>
      <c r="F66" s="384"/>
      <c r="G66" s="181" t="s">
        <v>1061</v>
      </c>
      <c r="H66" s="235"/>
      <c r="I66" s="292"/>
      <c r="J66" s="1630"/>
      <c r="M66" s="52"/>
    </row>
    <row r="67" spans="1:13" s="1220" customFormat="1" ht="15.95" customHeight="1" x14ac:dyDescent="0.15">
      <c r="B67" s="31"/>
      <c r="C67" s="68"/>
      <c r="D67" s="1624"/>
      <c r="E67" s="115"/>
      <c r="F67" s="145"/>
      <c r="G67" s="164" t="s">
        <v>837</v>
      </c>
      <c r="H67" s="227"/>
      <c r="I67" s="312"/>
      <c r="J67" s="1631"/>
      <c r="M67" s="52"/>
    </row>
    <row r="68" spans="1:13" s="17" customFormat="1" ht="15.95" customHeight="1" x14ac:dyDescent="0.15">
      <c r="B68" s="24"/>
      <c r="C68" s="61"/>
      <c r="D68" s="1629"/>
      <c r="E68" s="1207"/>
      <c r="F68" s="1218"/>
      <c r="G68" s="169" t="s">
        <v>1064</v>
      </c>
      <c r="H68" s="108"/>
      <c r="I68" s="806"/>
      <c r="J68" s="1636"/>
      <c r="M68" s="16"/>
    </row>
    <row r="69" spans="1:13" s="17" customFormat="1" ht="15.95" customHeight="1" x14ac:dyDescent="0.15">
      <c r="B69" s="21"/>
      <c r="C69" s="16"/>
      <c r="D69" s="1201" t="s">
        <v>1066</v>
      </c>
      <c r="E69" s="1202"/>
      <c r="F69" s="141"/>
      <c r="G69" s="166" t="s">
        <v>1069</v>
      </c>
      <c r="H69" s="135"/>
      <c r="I69" s="285"/>
      <c r="J69" s="1626"/>
      <c r="M69" s="16"/>
    </row>
    <row r="70" spans="1:13" s="17" customFormat="1" ht="15.95" customHeight="1" x14ac:dyDescent="0.15">
      <c r="B70" s="24"/>
      <c r="C70" s="61"/>
      <c r="D70" s="1207"/>
      <c r="E70" s="1207"/>
      <c r="F70" s="1218"/>
      <c r="G70" s="169" t="s">
        <v>615</v>
      </c>
      <c r="H70" s="1207"/>
      <c r="I70" s="291"/>
      <c r="J70" s="1632"/>
      <c r="M70" s="16"/>
    </row>
    <row r="71" spans="1:13" s="17" customFormat="1" ht="21" x14ac:dyDescent="0.15">
      <c r="B71" s="27"/>
      <c r="C71" s="63"/>
      <c r="D71" s="1201" t="s">
        <v>467</v>
      </c>
      <c r="E71" s="111"/>
      <c r="F71" s="1217"/>
      <c r="G71" s="177" t="s">
        <v>473</v>
      </c>
      <c r="H71" s="1201"/>
      <c r="I71" s="804"/>
      <c r="J71" s="1204"/>
      <c r="M71" s="16"/>
    </row>
    <row r="72" spans="1:13" s="17" customFormat="1" ht="15.95" customHeight="1" x14ac:dyDescent="0.15">
      <c r="B72" s="27"/>
      <c r="C72" s="63"/>
      <c r="D72" s="1623" t="s">
        <v>1070</v>
      </c>
      <c r="E72" s="111"/>
      <c r="F72" s="137"/>
      <c r="G72" s="173" t="s">
        <v>1074</v>
      </c>
      <c r="H72" s="232"/>
      <c r="I72" s="293"/>
      <c r="J72" s="1626"/>
      <c r="M72" s="16"/>
    </row>
    <row r="73" spans="1:13" s="17" customFormat="1" ht="15.95" customHeight="1" x14ac:dyDescent="0.15">
      <c r="B73" s="21"/>
      <c r="C73" s="16"/>
      <c r="D73" s="1654"/>
      <c r="E73" s="107"/>
      <c r="F73" s="141"/>
      <c r="G73" s="166" t="s">
        <v>1076</v>
      </c>
      <c r="H73" s="230"/>
      <c r="I73" s="287"/>
      <c r="J73" s="1627"/>
      <c r="M73" s="16"/>
    </row>
    <row r="74" spans="1:13" s="17" customFormat="1" ht="15.95" customHeight="1" x14ac:dyDescent="0.15">
      <c r="B74" s="21"/>
      <c r="C74" s="16"/>
      <c r="D74" s="1654"/>
      <c r="E74" s="107"/>
      <c r="F74" s="141"/>
      <c r="G74" s="166" t="s">
        <v>57</v>
      </c>
      <c r="H74" s="230"/>
      <c r="I74" s="287"/>
      <c r="J74" s="1627"/>
      <c r="M74" s="16"/>
    </row>
    <row r="75" spans="1:13" s="17" customFormat="1" ht="15.95" customHeight="1" x14ac:dyDescent="0.15">
      <c r="B75" s="21"/>
      <c r="C75" s="16"/>
      <c r="D75" s="1654"/>
      <c r="E75" s="107"/>
      <c r="F75" s="146"/>
      <c r="G75" s="391" t="s">
        <v>1077</v>
      </c>
      <c r="H75" s="229"/>
      <c r="I75" s="291"/>
      <c r="J75" s="1632"/>
      <c r="M75" s="16"/>
    </row>
    <row r="76" spans="1:13" s="1202" customFormat="1" ht="15.95" customHeight="1" x14ac:dyDescent="0.15">
      <c r="A76" s="18"/>
      <c r="B76" s="28"/>
      <c r="C76" s="65"/>
      <c r="D76" s="69" t="s">
        <v>194</v>
      </c>
      <c r="E76" s="116"/>
      <c r="F76" s="100"/>
      <c r="G76" s="198" t="s">
        <v>1977</v>
      </c>
      <c r="H76" s="69"/>
      <c r="I76" s="408"/>
      <c r="J76" s="1233"/>
      <c r="M76" s="16"/>
    </row>
    <row r="77" spans="1:13" s="1202" customFormat="1" ht="15.95" customHeight="1" x14ac:dyDescent="0.15">
      <c r="B77" s="16"/>
      <c r="C77" s="16"/>
      <c r="G77" s="392"/>
      <c r="I77" s="262"/>
      <c r="J77" s="262"/>
      <c r="M77" s="16"/>
    </row>
    <row r="78" spans="1:13" s="1202" customFormat="1" ht="15.95" customHeight="1" x14ac:dyDescent="0.15">
      <c r="B78" s="16"/>
      <c r="C78" s="16"/>
      <c r="D78" s="1662" t="s">
        <v>1079</v>
      </c>
      <c r="E78" s="1662"/>
      <c r="F78" s="1662"/>
      <c r="G78" s="1662"/>
      <c r="I78" s="262"/>
      <c r="J78" s="262"/>
      <c r="M78" s="16"/>
    </row>
    <row r="79" spans="1:13" s="1227" customFormat="1" ht="15.95" customHeight="1" x14ac:dyDescent="0.15">
      <c r="B79" s="1678" t="s">
        <v>52</v>
      </c>
      <c r="C79" s="1679"/>
      <c r="D79" s="1679"/>
      <c r="E79" s="1679"/>
      <c r="F79" s="1679" t="s">
        <v>55</v>
      </c>
      <c r="G79" s="1679"/>
      <c r="H79" s="1679"/>
      <c r="I79" s="1646" t="s">
        <v>28</v>
      </c>
      <c r="J79" s="1647"/>
      <c r="M79" s="20"/>
    </row>
    <row r="80" spans="1:13" s="1202" customFormat="1" ht="15.95" customHeight="1" x14ac:dyDescent="0.15">
      <c r="B80" s="1680"/>
      <c r="C80" s="1681"/>
      <c r="D80" s="1681"/>
      <c r="E80" s="1681"/>
      <c r="F80" s="1681"/>
      <c r="G80" s="1681"/>
      <c r="H80" s="1681"/>
      <c r="I80" s="409" t="s">
        <v>62</v>
      </c>
      <c r="J80" s="327" t="s">
        <v>71</v>
      </c>
      <c r="M80" s="16"/>
    </row>
    <row r="81" spans="2:13" s="1202" customFormat="1" ht="15.95" customHeight="1" x14ac:dyDescent="0.15">
      <c r="B81" s="27"/>
      <c r="C81" s="63"/>
      <c r="D81" s="1623" t="s">
        <v>222</v>
      </c>
      <c r="E81" s="111"/>
      <c r="F81" s="137"/>
      <c r="G81" s="181" t="s">
        <v>1061</v>
      </c>
      <c r="H81" s="232"/>
      <c r="I81" s="293"/>
      <c r="J81" s="1626"/>
      <c r="M81" s="16"/>
    </row>
    <row r="82" spans="2:13" s="1220" customFormat="1" ht="15.95" customHeight="1" x14ac:dyDescent="0.15">
      <c r="B82" s="31"/>
      <c r="C82" s="68"/>
      <c r="D82" s="1654"/>
      <c r="E82" s="115"/>
      <c r="F82" s="385"/>
      <c r="G82" s="191" t="s">
        <v>837</v>
      </c>
      <c r="H82" s="402"/>
      <c r="I82" s="310"/>
      <c r="J82" s="1627"/>
      <c r="M82" s="52"/>
    </row>
    <row r="83" spans="2:13" s="17" customFormat="1" ht="15.95" customHeight="1" x14ac:dyDescent="0.15">
      <c r="B83" s="24"/>
      <c r="C83" s="61"/>
      <c r="D83" s="1658"/>
      <c r="E83" s="1207"/>
      <c r="F83" s="1218"/>
      <c r="G83" s="169" t="s">
        <v>208</v>
      </c>
      <c r="H83" s="108"/>
      <c r="I83" s="806"/>
      <c r="J83" s="1632"/>
      <c r="M83" s="16"/>
    </row>
    <row r="84" spans="2:13" s="1202" customFormat="1" ht="15.95" customHeight="1" x14ac:dyDescent="0.15">
      <c r="B84" s="364"/>
      <c r="C84" s="371"/>
      <c r="D84" s="1197" t="s">
        <v>488</v>
      </c>
      <c r="E84" s="1224"/>
      <c r="F84" s="1228"/>
      <c r="G84" s="192" t="s">
        <v>1082</v>
      </c>
      <c r="H84" s="75"/>
      <c r="I84" s="278"/>
      <c r="J84" s="1214"/>
      <c r="M84" s="16"/>
    </row>
    <row r="85" spans="2:13" s="1202" customFormat="1" ht="15.95" customHeight="1" x14ac:dyDescent="0.15">
      <c r="B85" s="25"/>
      <c r="C85" s="62"/>
      <c r="D85" s="70" t="s">
        <v>512</v>
      </c>
      <c r="E85" s="70"/>
      <c r="F85" s="98"/>
      <c r="G85" s="170" t="s">
        <v>1083</v>
      </c>
      <c r="H85" s="109"/>
      <c r="I85" s="289"/>
      <c r="J85" s="334"/>
      <c r="M85" s="16"/>
    </row>
    <row r="86" spans="2:13" s="1202" customFormat="1" ht="15.95" customHeight="1" x14ac:dyDescent="0.15">
      <c r="B86" s="365"/>
      <c r="C86" s="372"/>
      <c r="D86" s="99" t="s">
        <v>317</v>
      </c>
      <c r="E86" s="99"/>
      <c r="F86" s="147"/>
      <c r="G86" s="180" t="s">
        <v>1086</v>
      </c>
      <c r="H86" s="130"/>
      <c r="I86" s="289"/>
      <c r="J86" s="334"/>
      <c r="M86" s="16"/>
    </row>
    <row r="87" spans="2:13" s="1202" customFormat="1" ht="21" customHeight="1" x14ac:dyDescent="0.15">
      <c r="B87" s="38"/>
      <c r="C87" s="71"/>
      <c r="D87" s="1226" t="s">
        <v>519</v>
      </c>
      <c r="E87" s="124"/>
      <c r="F87" s="144"/>
      <c r="G87" s="202" t="s">
        <v>302</v>
      </c>
      <c r="H87" s="235"/>
      <c r="I87" s="285"/>
      <c r="J87" s="1204"/>
      <c r="M87" s="16"/>
    </row>
    <row r="88" spans="2:13" s="1202" customFormat="1" ht="27" customHeight="1" x14ac:dyDescent="0.15">
      <c r="B88" s="28"/>
      <c r="C88" s="65"/>
      <c r="D88" s="69" t="s">
        <v>526</v>
      </c>
      <c r="E88" s="69"/>
      <c r="F88" s="100"/>
      <c r="G88" s="185" t="s">
        <v>1087</v>
      </c>
      <c r="H88" s="116"/>
      <c r="I88" s="273"/>
      <c r="J88" s="336"/>
      <c r="M88" s="16"/>
    </row>
    <row r="89" spans="2:13" ht="15.95" customHeight="1" x14ac:dyDescent="0.15">
      <c r="I89" s="319"/>
      <c r="J89" s="319"/>
    </row>
    <row r="90" spans="2:13" s="1202" customFormat="1" ht="15.95" customHeight="1" x14ac:dyDescent="0.15">
      <c r="B90" s="16"/>
      <c r="C90" s="16"/>
      <c r="D90" s="1227" t="s">
        <v>529</v>
      </c>
      <c r="G90" s="1227"/>
      <c r="I90" s="280"/>
      <c r="J90" s="280"/>
      <c r="M90" s="16"/>
    </row>
    <row r="91" spans="2:13" s="1227" customFormat="1" ht="15.95" customHeight="1" x14ac:dyDescent="0.15">
      <c r="B91" s="1678" t="s">
        <v>52</v>
      </c>
      <c r="C91" s="1679"/>
      <c r="D91" s="1679"/>
      <c r="E91" s="1679"/>
      <c r="F91" s="1679" t="s">
        <v>55</v>
      </c>
      <c r="G91" s="1679"/>
      <c r="H91" s="1679"/>
      <c r="I91" s="1646" t="s">
        <v>28</v>
      </c>
      <c r="J91" s="1647"/>
      <c r="M91" s="20"/>
    </row>
    <row r="92" spans="2:13" s="1202" customFormat="1" ht="15.95" customHeight="1" x14ac:dyDescent="0.15">
      <c r="B92" s="1680"/>
      <c r="C92" s="1681"/>
      <c r="D92" s="1681"/>
      <c r="E92" s="1681"/>
      <c r="F92" s="1681"/>
      <c r="G92" s="1681"/>
      <c r="H92" s="1681"/>
      <c r="I92" s="409" t="s">
        <v>62</v>
      </c>
      <c r="J92" s="327" t="s">
        <v>71</v>
      </c>
      <c r="M92" s="16"/>
    </row>
    <row r="93" spans="2:13" s="1202" customFormat="1" ht="15.95" customHeight="1" x14ac:dyDescent="0.15">
      <c r="B93" s="27"/>
      <c r="C93" s="63"/>
      <c r="D93" s="1623" t="s">
        <v>222</v>
      </c>
      <c r="E93" s="111"/>
      <c r="F93" s="137"/>
      <c r="G93" s="173" t="s">
        <v>1061</v>
      </c>
      <c r="H93" s="232"/>
      <c r="I93" s="293"/>
      <c r="J93" s="1626"/>
      <c r="M93" s="16"/>
    </row>
    <row r="94" spans="2:13" s="1220" customFormat="1" ht="15.95" customHeight="1" x14ac:dyDescent="0.15">
      <c r="B94" s="31"/>
      <c r="C94" s="68"/>
      <c r="D94" s="1654"/>
      <c r="E94" s="115"/>
      <c r="F94" s="385"/>
      <c r="G94" s="191" t="s">
        <v>837</v>
      </c>
      <c r="H94" s="402"/>
      <c r="I94" s="310"/>
      <c r="J94" s="1627"/>
      <c r="M94" s="52"/>
    </row>
    <row r="95" spans="2:13" s="17" customFormat="1" ht="15.95" customHeight="1" x14ac:dyDescent="0.15">
      <c r="B95" s="24"/>
      <c r="C95" s="61"/>
      <c r="D95" s="1658"/>
      <c r="E95" s="1207"/>
      <c r="F95" s="1218"/>
      <c r="G95" s="169" t="s">
        <v>1091</v>
      </c>
      <c r="H95" s="108"/>
      <c r="I95" s="806"/>
      <c r="J95" s="1632"/>
      <c r="M95" s="16"/>
    </row>
    <row r="96" spans="2:13" s="1202" customFormat="1" ht="15.95" customHeight="1" x14ac:dyDescent="0.15">
      <c r="B96" s="27"/>
      <c r="C96" s="63"/>
      <c r="D96" s="1511" t="s">
        <v>534</v>
      </c>
      <c r="E96" s="111"/>
      <c r="F96" s="137"/>
      <c r="G96" s="173" t="s">
        <v>1093</v>
      </c>
      <c r="H96" s="232"/>
      <c r="I96" s="285"/>
      <c r="J96" s="1626"/>
      <c r="M96" s="16"/>
    </row>
    <row r="97" spans="1:13" s="1202" customFormat="1" ht="15.95" customHeight="1" x14ac:dyDescent="0.15">
      <c r="B97" s="24"/>
      <c r="C97" s="61"/>
      <c r="D97" s="1639"/>
      <c r="E97" s="1207"/>
      <c r="F97" s="1218"/>
      <c r="G97" s="169" t="s">
        <v>777</v>
      </c>
      <c r="H97" s="108"/>
      <c r="I97" s="291"/>
      <c r="J97" s="1632"/>
      <c r="M97" s="16"/>
    </row>
    <row r="98" spans="1:13" s="15" customFormat="1" ht="15.95" customHeight="1" x14ac:dyDescent="0.15">
      <c r="A98" s="1202"/>
      <c r="B98" s="366"/>
      <c r="C98" s="99"/>
      <c r="D98" s="99" t="s">
        <v>548</v>
      </c>
      <c r="E98" s="130"/>
      <c r="F98" s="147"/>
      <c r="G98" s="183" t="s">
        <v>124</v>
      </c>
      <c r="H98" s="130"/>
      <c r="I98" s="279"/>
      <c r="J98" s="337"/>
      <c r="M98" s="354"/>
    </row>
    <row r="99" spans="1:13" s="1202" customFormat="1" ht="15.95" customHeight="1" x14ac:dyDescent="0.15">
      <c r="B99" s="365"/>
      <c r="C99" s="372"/>
      <c r="D99" s="1219" t="s">
        <v>559</v>
      </c>
      <c r="E99" s="1219"/>
      <c r="F99" s="1231"/>
      <c r="G99" s="178" t="s">
        <v>1068</v>
      </c>
      <c r="H99" s="124"/>
      <c r="I99" s="804"/>
      <c r="J99" s="1204"/>
      <c r="M99" s="16"/>
    </row>
    <row r="100" spans="1:13" s="1202" customFormat="1" ht="15.95" customHeight="1" x14ac:dyDescent="0.15">
      <c r="B100" s="21"/>
      <c r="C100" s="16"/>
      <c r="D100" s="1623" t="s">
        <v>1095</v>
      </c>
      <c r="E100" s="111"/>
      <c r="F100" s="137"/>
      <c r="G100" s="173" t="s">
        <v>1096</v>
      </c>
      <c r="H100" s="232"/>
      <c r="I100" s="293"/>
      <c r="J100" s="1626"/>
      <c r="M100" s="16"/>
    </row>
    <row r="101" spans="1:13" s="1202" customFormat="1" ht="15.95" customHeight="1" x14ac:dyDescent="0.15">
      <c r="B101" s="21"/>
      <c r="C101" s="16"/>
      <c r="D101" s="1624"/>
      <c r="F101" s="132"/>
      <c r="G101" s="165" t="s">
        <v>1102</v>
      </c>
      <c r="H101" s="228"/>
      <c r="I101" s="285"/>
      <c r="J101" s="1627"/>
      <c r="M101" s="16"/>
    </row>
    <row r="102" spans="1:13" s="1202" customFormat="1" ht="15.95" customHeight="1" x14ac:dyDescent="0.15">
      <c r="B102" s="26"/>
      <c r="C102" s="23"/>
      <c r="D102" s="1655"/>
      <c r="E102" s="1203"/>
      <c r="F102" s="143"/>
      <c r="G102" s="393" t="s">
        <v>706</v>
      </c>
      <c r="H102" s="110"/>
      <c r="I102" s="807"/>
      <c r="J102" s="1628"/>
      <c r="M102" s="16"/>
    </row>
    <row r="103" spans="1:13" ht="15.95" customHeight="1" x14ac:dyDescent="0.15">
      <c r="I103" s="319"/>
      <c r="J103" s="319"/>
    </row>
    <row r="104" spans="1:13" s="1202" customFormat="1" ht="15.95" customHeight="1" x14ac:dyDescent="0.15">
      <c r="B104" s="16"/>
      <c r="C104" s="16"/>
      <c r="D104" s="20" t="s">
        <v>562</v>
      </c>
      <c r="G104" s="1227"/>
      <c r="I104" s="280"/>
      <c r="J104" s="280"/>
      <c r="M104" s="16"/>
    </row>
    <row r="105" spans="1:13" s="1227" customFormat="1" ht="15.95" customHeight="1" x14ac:dyDescent="0.15">
      <c r="B105" s="1678" t="s">
        <v>52</v>
      </c>
      <c r="C105" s="1679"/>
      <c r="D105" s="1679"/>
      <c r="E105" s="1679"/>
      <c r="F105" s="1679" t="s">
        <v>55</v>
      </c>
      <c r="G105" s="1679"/>
      <c r="H105" s="1679"/>
      <c r="I105" s="1646" t="s">
        <v>28</v>
      </c>
      <c r="J105" s="1647"/>
      <c r="M105" s="20"/>
    </row>
    <row r="106" spans="1:13" s="1202" customFormat="1" ht="15.95" customHeight="1" x14ac:dyDescent="0.15">
      <c r="B106" s="1680"/>
      <c r="C106" s="1681"/>
      <c r="D106" s="1681"/>
      <c r="E106" s="1681"/>
      <c r="F106" s="1681"/>
      <c r="G106" s="1681"/>
      <c r="H106" s="1681"/>
      <c r="I106" s="409" t="s">
        <v>62</v>
      </c>
      <c r="J106" s="327" t="s">
        <v>71</v>
      </c>
      <c r="M106" s="16"/>
    </row>
    <row r="107" spans="1:13" s="1202" customFormat="1" ht="15.95" customHeight="1" x14ac:dyDescent="0.15">
      <c r="B107" s="27"/>
      <c r="C107" s="63"/>
      <c r="D107" s="1623" t="s">
        <v>222</v>
      </c>
      <c r="E107" s="111"/>
      <c r="F107" s="138"/>
      <c r="G107" s="173" t="s">
        <v>930</v>
      </c>
      <c r="H107" s="232"/>
      <c r="I107" s="250"/>
      <c r="J107" s="1626"/>
      <c r="M107" s="16"/>
    </row>
    <row r="108" spans="1:13" s="1202" customFormat="1" ht="15.95" customHeight="1" x14ac:dyDescent="0.15">
      <c r="B108" s="21"/>
      <c r="C108" s="16"/>
      <c r="D108" s="1654"/>
      <c r="E108" s="107"/>
      <c r="F108" s="133"/>
      <c r="G108" s="165" t="s">
        <v>114</v>
      </c>
      <c r="H108" s="228"/>
      <c r="I108" s="241"/>
      <c r="J108" s="1627"/>
      <c r="M108" s="16"/>
    </row>
    <row r="109" spans="1:13" s="1202" customFormat="1" ht="15.95" customHeight="1" x14ac:dyDescent="0.15">
      <c r="B109" s="21"/>
      <c r="C109" s="16"/>
      <c r="D109" s="1654"/>
      <c r="E109" s="107"/>
      <c r="F109" s="133"/>
      <c r="G109" s="191" t="s">
        <v>837</v>
      </c>
      <c r="H109" s="228"/>
      <c r="I109" s="241"/>
      <c r="J109" s="1627"/>
      <c r="M109" s="16"/>
    </row>
    <row r="110" spans="1:13" s="1202" customFormat="1" ht="15.95" customHeight="1" x14ac:dyDescent="0.15">
      <c r="B110" s="24"/>
      <c r="C110" s="61"/>
      <c r="D110" s="1658"/>
      <c r="E110" s="108"/>
      <c r="F110" s="136"/>
      <c r="G110" s="169" t="s">
        <v>1104</v>
      </c>
      <c r="H110" s="136"/>
      <c r="I110" s="249"/>
      <c r="J110" s="1632"/>
      <c r="M110" s="16"/>
    </row>
    <row r="111" spans="1:13" s="1202" customFormat="1" ht="15.95" customHeight="1" x14ac:dyDescent="0.15">
      <c r="B111" s="27"/>
      <c r="C111" s="63"/>
      <c r="D111" s="1201" t="s">
        <v>570</v>
      </c>
      <c r="E111" s="111"/>
      <c r="F111" s="138"/>
      <c r="G111" s="173" t="s">
        <v>1069</v>
      </c>
      <c r="H111" s="232"/>
      <c r="I111" s="250"/>
      <c r="J111" s="332"/>
      <c r="M111" s="16"/>
    </row>
    <row r="112" spans="1:13" s="1202" customFormat="1" ht="15.95" customHeight="1" x14ac:dyDescent="0.15">
      <c r="B112" s="27"/>
      <c r="C112" s="63"/>
      <c r="D112" s="1623" t="s">
        <v>367</v>
      </c>
      <c r="E112" s="111"/>
      <c r="F112" s="138"/>
      <c r="G112" s="173" t="s">
        <v>1105</v>
      </c>
      <c r="H112" s="232"/>
      <c r="I112" s="250"/>
      <c r="J112" s="1626"/>
      <c r="M112" s="16"/>
    </row>
    <row r="113" spans="2:13" s="1202" customFormat="1" ht="15.95" customHeight="1" x14ac:dyDescent="0.15">
      <c r="B113" s="21"/>
      <c r="C113" s="16"/>
      <c r="D113" s="1658"/>
      <c r="E113" s="107"/>
      <c r="F113" s="133"/>
      <c r="G113" s="165" t="s">
        <v>1107</v>
      </c>
      <c r="H113" s="228"/>
      <c r="I113" s="241"/>
      <c r="J113" s="1632"/>
      <c r="M113" s="16"/>
    </row>
    <row r="114" spans="2:13" s="17" customFormat="1" ht="21" x14ac:dyDescent="0.15">
      <c r="B114" s="27"/>
      <c r="C114" s="63"/>
      <c r="D114" s="1201" t="s">
        <v>467</v>
      </c>
      <c r="E114" s="1201"/>
      <c r="F114" s="1217"/>
      <c r="G114" s="177" t="s">
        <v>212</v>
      </c>
      <c r="H114" s="1201"/>
      <c r="I114" s="804"/>
      <c r="J114" s="1204"/>
      <c r="M114" s="16"/>
    </row>
    <row r="115" spans="2:13" s="1202" customFormat="1" ht="15.95" customHeight="1" x14ac:dyDescent="0.15">
      <c r="B115" s="27"/>
      <c r="C115" s="63"/>
      <c r="D115" s="1201" t="s">
        <v>321</v>
      </c>
      <c r="E115" s="111"/>
      <c r="F115" s="138"/>
      <c r="G115" s="173" t="s">
        <v>1105</v>
      </c>
      <c r="H115" s="232"/>
      <c r="I115" s="250"/>
      <c r="J115" s="332"/>
      <c r="M115" s="16"/>
    </row>
    <row r="116" spans="2:13" s="1202" customFormat="1" ht="21" x14ac:dyDescent="0.15">
      <c r="B116" s="27"/>
      <c r="C116" s="63"/>
      <c r="D116" s="1201" t="s">
        <v>495</v>
      </c>
      <c r="E116" s="111"/>
      <c r="F116" s="138"/>
      <c r="G116" s="180" t="s">
        <v>1109</v>
      </c>
      <c r="H116" s="232"/>
      <c r="I116" s="250"/>
      <c r="J116" s="332"/>
      <c r="M116" s="16"/>
    </row>
    <row r="117" spans="2:13" s="1202" customFormat="1" ht="15.95" customHeight="1" x14ac:dyDescent="0.15">
      <c r="B117" s="27"/>
      <c r="C117" s="63"/>
      <c r="D117" s="1623" t="s">
        <v>78</v>
      </c>
      <c r="E117" s="111"/>
      <c r="F117" s="137"/>
      <c r="G117" s="166" t="s">
        <v>1110</v>
      </c>
      <c r="H117" s="232"/>
      <c r="I117" s="250"/>
      <c r="J117" s="1626"/>
      <c r="M117" s="16"/>
    </row>
    <row r="118" spans="2:13" s="1202" customFormat="1" ht="15.95" customHeight="1" x14ac:dyDescent="0.15">
      <c r="B118" s="26"/>
      <c r="C118" s="23"/>
      <c r="D118" s="1655"/>
      <c r="E118" s="110"/>
      <c r="F118" s="1221"/>
      <c r="G118" s="394" t="s">
        <v>215</v>
      </c>
      <c r="H118" s="125"/>
      <c r="I118" s="418"/>
      <c r="J118" s="1628"/>
      <c r="M118" s="16"/>
    </row>
    <row r="119" spans="2:13" ht="15.95" customHeight="1" x14ac:dyDescent="0.15">
      <c r="G119" s="1215"/>
    </row>
    <row r="120" spans="2:13" s="1202" customFormat="1" ht="15.95" customHeight="1" x14ac:dyDescent="0.15">
      <c r="B120" s="16"/>
      <c r="C120" s="16"/>
      <c r="D120" s="20" t="s">
        <v>626</v>
      </c>
      <c r="G120" s="1227"/>
      <c r="I120" s="280"/>
      <c r="J120" s="280"/>
      <c r="M120" s="16"/>
    </row>
    <row r="121" spans="2:13" s="1202" customFormat="1" ht="15.95" customHeight="1" x14ac:dyDescent="0.15">
      <c r="B121" s="16"/>
      <c r="C121" s="16"/>
      <c r="D121" s="20" t="s">
        <v>1114</v>
      </c>
      <c r="G121" s="1227"/>
      <c r="I121" s="887"/>
      <c r="J121" s="887"/>
      <c r="M121" s="16"/>
    </row>
    <row r="122" spans="2:13" s="1202" customFormat="1" ht="15.95" customHeight="1" x14ac:dyDescent="0.15">
      <c r="B122" s="16"/>
      <c r="C122" s="16"/>
      <c r="D122" s="20" t="s">
        <v>222</v>
      </c>
      <c r="F122" s="16" t="s">
        <v>1117</v>
      </c>
      <c r="G122" s="1227"/>
      <c r="I122" s="887"/>
      <c r="J122" s="887"/>
      <c r="M122" s="16"/>
    </row>
    <row r="123" spans="2:13" s="1202" customFormat="1" ht="15.95" customHeight="1" x14ac:dyDescent="0.15">
      <c r="B123" s="1678" t="s">
        <v>52</v>
      </c>
      <c r="C123" s="1679"/>
      <c r="D123" s="1679"/>
      <c r="E123" s="1679"/>
      <c r="F123" s="1679" t="s">
        <v>55</v>
      </c>
      <c r="G123" s="1679"/>
      <c r="H123" s="1679"/>
      <c r="I123" s="1692" t="s">
        <v>28</v>
      </c>
      <c r="J123" s="1693"/>
      <c r="M123" s="16"/>
    </row>
    <row r="124" spans="2:13" s="1202" customFormat="1" ht="15.95" customHeight="1" x14ac:dyDescent="0.15">
      <c r="B124" s="1680"/>
      <c r="C124" s="1681"/>
      <c r="D124" s="1681"/>
      <c r="E124" s="1681"/>
      <c r="F124" s="1681"/>
      <c r="G124" s="1681"/>
      <c r="H124" s="1681"/>
      <c r="I124" s="1694" t="s">
        <v>71</v>
      </c>
      <c r="J124" s="1695"/>
      <c r="M124" s="16"/>
    </row>
    <row r="125" spans="2:13" s="1202" customFormat="1" ht="15.95" customHeight="1" x14ac:dyDescent="0.15">
      <c r="B125" s="21"/>
      <c r="C125" s="16"/>
      <c r="D125" s="1654" t="s">
        <v>222</v>
      </c>
      <c r="E125" s="107"/>
      <c r="F125" s="141"/>
      <c r="G125" s="166" t="s">
        <v>455</v>
      </c>
      <c r="H125" s="230"/>
      <c r="I125" s="1696"/>
      <c r="J125" s="1697"/>
      <c r="M125" s="16"/>
    </row>
    <row r="126" spans="2:13" s="1202" customFormat="1" ht="15.95" customHeight="1" x14ac:dyDescent="0.15">
      <c r="B126" s="21"/>
      <c r="C126" s="16"/>
      <c r="D126" s="1654"/>
      <c r="E126" s="107"/>
      <c r="F126" s="135"/>
      <c r="G126" s="166" t="s">
        <v>479</v>
      </c>
      <c r="H126" s="230"/>
      <c r="I126" s="1688"/>
      <c r="J126" s="1689"/>
      <c r="M126" s="16"/>
    </row>
    <row r="127" spans="2:13" s="1202" customFormat="1" ht="15.95" customHeight="1" x14ac:dyDescent="0.15">
      <c r="B127" s="21"/>
      <c r="C127" s="16"/>
      <c r="D127" s="1654"/>
      <c r="E127" s="107"/>
      <c r="F127" s="132"/>
      <c r="G127" s="164" t="s">
        <v>837</v>
      </c>
      <c r="H127" s="228"/>
      <c r="I127" s="1688"/>
      <c r="J127" s="1689"/>
      <c r="M127" s="16"/>
    </row>
    <row r="128" spans="2:13" s="1202" customFormat="1" ht="15.95" customHeight="1" x14ac:dyDescent="0.15">
      <c r="B128" s="21"/>
      <c r="C128" s="16"/>
      <c r="D128" s="1654"/>
      <c r="E128" s="107"/>
      <c r="F128" s="135"/>
      <c r="G128" s="166" t="s">
        <v>479</v>
      </c>
      <c r="H128" s="230"/>
      <c r="I128" s="1688"/>
      <c r="J128" s="1689"/>
      <c r="M128" s="16"/>
    </row>
    <row r="129" spans="2:13" s="1202" customFormat="1" ht="15.95" customHeight="1" x14ac:dyDescent="0.15">
      <c r="B129" s="21"/>
      <c r="C129" s="16"/>
      <c r="D129" s="1654"/>
      <c r="E129" s="107"/>
      <c r="F129" s="132"/>
      <c r="G129" s="164" t="s">
        <v>1064</v>
      </c>
      <c r="H129" s="228"/>
      <c r="I129" s="1688"/>
      <c r="J129" s="1689"/>
      <c r="M129" s="16"/>
    </row>
    <row r="130" spans="2:13" s="1202" customFormat="1" ht="15.95" customHeight="1" x14ac:dyDescent="0.15">
      <c r="B130" s="26"/>
      <c r="C130" s="23"/>
      <c r="D130" s="1687"/>
      <c r="E130" s="110"/>
      <c r="F130" s="151"/>
      <c r="G130" s="175" t="s">
        <v>479</v>
      </c>
      <c r="H130" s="233"/>
      <c r="I130" s="1690"/>
      <c r="J130" s="1691"/>
      <c r="M130" s="16"/>
    </row>
    <row r="131" spans="2:13" s="1202" customFormat="1" ht="15.95" customHeight="1" x14ac:dyDescent="0.15">
      <c r="B131" s="16"/>
      <c r="C131" s="16"/>
      <c r="D131" s="20"/>
      <c r="G131" s="1227"/>
      <c r="I131" s="280"/>
      <c r="J131" s="280"/>
      <c r="M131" s="16"/>
    </row>
    <row r="132" spans="2:13" s="1202" customFormat="1" ht="15.95" customHeight="1" x14ac:dyDescent="0.15">
      <c r="B132" s="16"/>
      <c r="C132" s="16"/>
      <c r="D132" s="20" t="s">
        <v>1118</v>
      </c>
      <c r="G132" s="1227"/>
      <c r="I132" s="280"/>
      <c r="J132" s="280"/>
      <c r="M132" s="16"/>
    </row>
    <row r="133" spans="2:13" s="1227" customFormat="1" ht="15.95" customHeight="1" x14ac:dyDescent="0.15">
      <c r="B133" s="1678" t="s">
        <v>52</v>
      </c>
      <c r="C133" s="1679"/>
      <c r="D133" s="1679"/>
      <c r="E133" s="1679"/>
      <c r="F133" s="1679" t="s">
        <v>55</v>
      </c>
      <c r="G133" s="1679"/>
      <c r="H133" s="1679"/>
      <c r="I133" s="1646" t="s">
        <v>28</v>
      </c>
      <c r="J133" s="1647"/>
      <c r="M133" s="20"/>
    </row>
    <row r="134" spans="2:13" s="1202" customFormat="1" ht="15.95" customHeight="1" x14ac:dyDescent="0.15">
      <c r="B134" s="1680"/>
      <c r="C134" s="1681"/>
      <c r="D134" s="1681"/>
      <c r="E134" s="1681"/>
      <c r="F134" s="1681"/>
      <c r="G134" s="1681"/>
      <c r="H134" s="1681"/>
      <c r="I134" s="409" t="s">
        <v>62</v>
      </c>
      <c r="J134" s="327" t="s">
        <v>71</v>
      </c>
      <c r="M134" s="16"/>
    </row>
    <row r="135" spans="2:13" s="1202" customFormat="1" ht="15.95" customHeight="1" x14ac:dyDescent="0.15">
      <c r="B135" s="25"/>
      <c r="C135" s="62"/>
      <c r="D135" s="70" t="s">
        <v>222</v>
      </c>
      <c r="E135" s="109"/>
      <c r="F135" s="98"/>
      <c r="G135" s="170" t="s">
        <v>1120</v>
      </c>
      <c r="H135" s="109"/>
      <c r="I135" s="289"/>
      <c r="J135" s="334"/>
      <c r="M135" s="16"/>
    </row>
    <row r="136" spans="2:13" s="1202" customFormat="1" ht="15.95" customHeight="1" x14ac:dyDescent="0.15">
      <c r="B136" s="24"/>
      <c r="C136" s="61"/>
      <c r="D136" s="1207" t="s">
        <v>1122</v>
      </c>
      <c r="E136" s="1207"/>
      <c r="F136" s="1218"/>
      <c r="G136" s="169" t="s">
        <v>597</v>
      </c>
      <c r="H136" s="108"/>
      <c r="I136" s="245"/>
      <c r="J136" s="1210"/>
      <c r="M136" s="16"/>
    </row>
    <row r="137" spans="2:13" s="1202" customFormat="1" ht="21" x14ac:dyDescent="0.15">
      <c r="B137" s="25"/>
      <c r="C137" s="62"/>
      <c r="D137" s="70" t="s">
        <v>1123</v>
      </c>
      <c r="E137" s="70"/>
      <c r="F137" s="98"/>
      <c r="G137" s="170" t="s">
        <v>1124</v>
      </c>
      <c r="H137" s="109"/>
      <c r="I137" s="246"/>
      <c r="J137" s="334"/>
      <c r="M137" s="16"/>
    </row>
    <row r="138" spans="2:13" s="1202" customFormat="1" ht="21" x14ac:dyDescent="0.15">
      <c r="B138" s="28"/>
      <c r="C138" s="65"/>
      <c r="D138" s="69" t="s">
        <v>543</v>
      </c>
      <c r="E138" s="69"/>
      <c r="F138" s="100"/>
      <c r="G138" s="179" t="s">
        <v>1126</v>
      </c>
      <c r="H138" s="116"/>
      <c r="I138" s="307"/>
      <c r="J138" s="336"/>
      <c r="M138" s="16"/>
    </row>
    <row r="139" spans="2:13" s="1202" customFormat="1" ht="15.95" customHeight="1" x14ac:dyDescent="0.15">
      <c r="B139" s="16"/>
      <c r="C139" s="16"/>
      <c r="D139" s="20" t="s">
        <v>541</v>
      </c>
      <c r="G139" s="1227"/>
      <c r="I139" s="280"/>
      <c r="J139" s="280"/>
      <c r="M139" s="16"/>
    </row>
    <row r="140" spans="2:13" s="1227" customFormat="1" ht="15.95" customHeight="1" x14ac:dyDescent="0.15">
      <c r="B140" s="1678" t="s">
        <v>52</v>
      </c>
      <c r="C140" s="1679"/>
      <c r="D140" s="1679"/>
      <c r="E140" s="1679"/>
      <c r="F140" s="1679" t="s">
        <v>55</v>
      </c>
      <c r="G140" s="1679"/>
      <c r="H140" s="1679"/>
      <c r="I140" s="1646" t="s">
        <v>28</v>
      </c>
      <c r="J140" s="1647"/>
      <c r="M140" s="20"/>
    </row>
    <row r="141" spans="2:13" s="1202" customFormat="1" ht="15.95" customHeight="1" x14ac:dyDescent="0.15">
      <c r="B141" s="1680"/>
      <c r="C141" s="1681"/>
      <c r="D141" s="1681"/>
      <c r="E141" s="1681"/>
      <c r="F141" s="1681"/>
      <c r="G141" s="1681"/>
      <c r="H141" s="1681"/>
      <c r="I141" s="409" t="s">
        <v>62</v>
      </c>
      <c r="J141" s="327" t="s">
        <v>71</v>
      </c>
      <c r="M141" s="16"/>
    </row>
    <row r="142" spans="2:13" s="1202" customFormat="1" ht="15.95" customHeight="1" x14ac:dyDescent="0.15">
      <c r="B142" s="27"/>
      <c r="C142" s="63"/>
      <c r="D142" s="1201" t="s">
        <v>222</v>
      </c>
      <c r="E142" s="111"/>
      <c r="F142" s="137"/>
      <c r="G142" s="173" t="s">
        <v>1120</v>
      </c>
      <c r="H142" s="232"/>
      <c r="I142" s="293"/>
      <c r="J142" s="1204"/>
      <c r="M142" s="16"/>
    </row>
    <row r="143" spans="2:13" s="1202" customFormat="1" ht="21" customHeight="1" x14ac:dyDescent="0.15">
      <c r="B143" s="27"/>
      <c r="C143" s="63"/>
      <c r="D143" s="1685" t="s">
        <v>637</v>
      </c>
      <c r="E143" s="377"/>
      <c r="F143" s="386"/>
      <c r="G143" s="173" t="s">
        <v>1128</v>
      </c>
      <c r="H143" s="138"/>
      <c r="I143" s="293"/>
      <c r="J143" s="1204"/>
      <c r="M143" s="16"/>
    </row>
    <row r="144" spans="2:13" s="1202" customFormat="1" ht="15" customHeight="1" x14ac:dyDescent="0.15">
      <c r="B144" s="24"/>
      <c r="C144" s="16"/>
      <c r="D144" s="1686"/>
      <c r="E144" s="378"/>
      <c r="F144" s="387"/>
      <c r="G144" s="174" t="s">
        <v>1129</v>
      </c>
      <c r="I144" s="805"/>
      <c r="J144" s="1205"/>
      <c r="M144" s="16"/>
    </row>
    <row r="145" spans="2:13" s="1202" customFormat="1" ht="15.95" customHeight="1" x14ac:dyDescent="0.15">
      <c r="B145" s="21"/>
      <c r="C145" s="63"/>
      <c r="D145" s="1660" t="s">
        <v>656</v>
      </c>
      <c r="E145" s="111"/>
      <c r="F145" s="137"/>
      <c r="G145" s="173" t="s">
        <v>1131</v>
      </c>
      <c r="H145" s="138"/>
      <c r="I145" s="293"/>
      <c r="J145" s="1626"/>
      <c r="M145" s="16"/>
    </row>
    <row r="146" spans="2:13" s="1202" customFormat="1" ht="15.95" customHeight="1" x14ac:dyDescent="0.15">
      <c r="B146" s="54"/>
      <c r="C146" s="91"/>
      <c r="D146" s="1661"/>
      <c r="E146" s="125"/>
      <c r="F146" s="1221"/>
      <c r="G146" s="394" t="s">
        <v>1133</v>
      </c>
      <c r="H146" s="1221"/>
      <c r="I146" s="807"/>
      <c r="J146" s="1628"/>
      <c r="M146" s="16"/>
    </row>
    <row r="148" spans="2:13" s="1227" customFormat="1" ht="15.95" customHeight="1" thickBot="1" x14ac:dyDescent="0.2">
      <c r="B148" s="20"/>
      <c r="C148" s="20"/>
      <c r="D148" s="1227" t="s">
        <v>444</v>
      </c>
      <c r="I148" s="280"/>
      <c r="J148" s="280"/>
      <c r="M148" s="20"/>
    </row>
    <row r="149" spans="2:13" s="1227" customFormat="1" ht="15.95" customHeight="1" x14ac:dyDescent="0.15">
      <c r="B149" s="1678" t="s">
        <v>52</v>
      </c>
      <c r="C149" s="1679"/>
      <c r="D149" s="1679"/>
      <c r="E149" s="1679"/>
      <c r="F149" s="1679" t="s">
        <v>55</v>
      </c>
      <c r="G149" s="1679"/>
      <c r="H149" s="1679"/>
      <c r="I149" s="1646" t="s">
        <v>28</v>
      </c>
      <c r="J149" s="1647"/>
      <c r="M149" s="20"/>
    </row>
    <row r="150" spans="2:13" s="1202" customFormat="1" ht="15.95" customHeight="1" x14ac:dyDescent="0.15">
      <c r="B150" s="1680"/>
      <c r="C150" s="1681"/>
      <c r="D150" s="1681"/>
      <c r="E150" s="1681"/>
      <c r="F150" s="1681"/>
      <c r="G150" s="1681"/>
      <c r="H150" s="1681"/>
      <c r="I150" s="409" t="s">
        <v>62</v>
      </c>
      <c r="J150" s="327" t="s">
        <v>71</v>
      </c>
      <c r="M150" s="16"/>
    </row>
    <row r="151" spans="2:13" s="1202" customFormat="1" ht="15.95" customHeight="1" thickBot="1" x14ac:dyDescent="0.2">
      <c r="B151" s="28"/>
      <c r="C151" s="65"/>
      <c r="D151" s="69" t="s">
        <v>222</v>
      </c>
      <c r="E151" s="116"/>
      <c r="F151" s="100"/>
      <c r="G151" s="179" t="s">
        <v>1120</v>
      </c>
      <c r="H151" s="116"/>
      <c r="I151" s="273"/>
      <c r="J151" s="336"/>
      <c r="M151" s="16"/>
    </row>
    <row r="152" spans="2:13" s="1202" customFormat="1" ht="15.95" customHeight="1" x14ac:dyDescent="0.15">
      <c r="B152" s="16"/>
      <c r="C152" s="16"/>
      <c r="I152" s="280"/>
      <c r="J152" s="280"/>
      <c r="M152" s="16"/>
    </row>
    <row r="153" spans="2:13" s="1202" customFormat="1" ht="15.95" customHeight="1" x14ac:dyDescent="0.15">
      <c r="B153" s="16"/>
      <c r="C153" s="16"/>
      <c r="D153" s="20" t="s">
        <v>306</v>
      </c>
      <c r="G153" s="1227"/>
      <c r="I153" s="280"/>
      <c r="J153" s="280"/>
      <c r="M153" s="16"/>
    </row>
    <row r="154" spans="2:13" s="1227" customFormat="1" ht="15.95" customHeight="1" x14ac:dyDescent="0.15">
      <c r="B154" s="1678" t="s">
        <v>52</v>
      </c>
      <c r="C154" s="1679"/>
      <c r="D154" s="1679"/>
      <c r="E154" s="1679"/>
      <c r="F154" s="1679" t="s">
        <v>55</v>
      </c>
      <c r="G154" s="1679"/>
      <c r="H154" s="1679"/>
      <c r="I154" s="1646" t="s">
        <v>28</v>
      </c>
      <c r="J154" s="1647"/>
      <c r="M154" s="20"/>
    </row>
    <row r="155" spans="2:13" s="1202" customFormat="1" ht="15.95" customHeight="1" x14ac:dyDescent="0.15">
      <c r="B155" s="1680"/>
      <c r="C155" s="1681"/>
      <c r="D155" s="1681"/>
      <c r="E155" s="1681"/>
      <c r="F155" s="1681"/>
      <c r="G155" s="1681"/>
      <c r="H155" s="1681"/>
      <c r="I155" s="409" t="s">
        <v>62</v>
      </c>
      <c r="J155" s="327" t="s">
        <v>71</v>
      </c>
      <c r="M155" s="16"/>
    </row>
    <row r="156" spans="2:13" s="1202" customFormat="1" ht="15.95" customHeight="1" x14ac:dyDescent="0.15">
      <c r="B156" s="36"/>
      <c r="D156" s="1191" t="s">
        <v>222</v>
      </c>
      <c r="E156" s="107"/>
      <c r="F156" s="137"/>
      <c r="G156" s="173" t="s">
        <v>1120</v>
      </c>
      <c r="H156" s="232"/>
      <c r="I156" s="293"/>
      <c r="J156" s="1204"/>
      <c r="M156" s="16"/>
    </row>
    <row r="157" spans="2:13" s="1202" customFormat="1" ht="21" x14ac:dyDescent="0.15">
      <c r="B157" s="37"/>
      <c r="C157" s="70"/>
      <c r="D157" s="70" t="s">
        <v>1134</v>
      </c>
      <c r="E157" s="109"/>
      <c r="F157" s="1218"/>
      <c r="G157" s="169" t="s">
        <v>514</v>
      </c>
      <c r="H157" s="1207"/>
      <c r="I157" s="806"/>
      <c r="J157" s="334"/>
      <c r="M157" s="16"/>
    </row>
    <row r="158" spans="2:13" s="1202" customFormat="1" ht="21" x14ac:dyDescent="0.15">
      <c r="B158" s="59"/>
      <c r="C158" s="1203"/>
      <c r="D158" s="1203" t="s">
        <v>767</v>
      </c>
      <c r="E158" s="110"/>
      <c r="F158" s="1203"/>
      <c r="G158" s="171" t="s">
        <v>1136</v>
      </c>
      <c r="H158" s="1203"/>
      <c r="I158" s="807"/>
      <c r="J158" s="1206"/>
      <c r="M158" s="16"/>
    </row>
    <row r="160" spans="2:13" s="1202" customFormat="1" ht="15.95" customHeight="1" x14ac:dyDescent="0.15">
      <c r="B160" s="16"/>
      <c r="C160" s="16"/>
      <c r="D160" s="20" t="s">
        <v>1138</v>
      </c>
      <c r="G160" s="1227"/>
      <c r="I160" s="280"/>
      <c r="J160" s="280"/>
      <c r="M160" s="16"/>
    </row>
    <row r="161" spans="2:13" s="1227" customFormat="1" ht="15.95" customHeight="1" x14ac:dyDescent="0.15">
      <c r="B161" s="1678" t="s">
        <v>52</v>
      </c>
      <c r="C161" s="1679"/>
      <c r="D161" s="1679"/>
      <c r="E161" s="1679"/>
      <c r="F161" s="1679" t="s">
        <v>55</v>
      </c>
      <c r="G161" s="1679"/>
      <c r="H161" s="1679"/>
      <c r="I161" s="1646" t="s">
        <v>28</v>
      </c>
      <c r="J161" s="1647"/>
      <c r="M161" s="20"/>
    </row>
    <row r="162" spans="2:13" s="1202" customFormat="1" ht="15.95" customHeight="1" x14ac:dyDescent="0.15">
      <c r="B162" s="1680"/>
      <c r="C162" s="1681"/>
      <c r="D162" s="1681"/>
      <c r="E162" s="1681"/>
      <c r="F162" s="1681"/>
      <c r="G162" s="1681"/>
      <c r="H162" s="1681"/>
      <c r="I162" s="409" t="s">
        <v>62</v>
      </c>
      <c r="J162" s="327" t="s">
        <v>71</v>
      </c>
      <c r="M162" s="16"/>
    </row>
    <row r="163" spans="2:13" s="1202" customFormat="1" ht="15.95" customHeight="1" x14ac:dyDescent="0.15">
      <c r="B163" s="26"/>
      <c r="C163" s="23"/>
      <c r="D163" s="1234" t="s">
        <v>1920</v>
      </c>
      <c r="E163" s="125"/>
      <c r="F163" s="1234"/>
      <c r="G163" s="394" t="s">
        <v>1139</v>
      </c>
      <c r="H163" s="1203"/>
      <c r="I163" s="807"/>
      <c r="J163" s="1206"/>
      <c r="M163" s="349" t="s">
        <v>1917</v>
      </c>
    </row>
    <row r="165" spans="2:13" ht="15.95" customHeight="1" x14ac:dyDescent="0.15">
      <c r="D165" s="20" t="s">
        <v>549</v>
      </c>
    </row>
    <row r="166" spans="2:13" s="1" customFormat="1" ht="15.95" customHeight="1" x14ac:dyDescent="0.15">
      <c r="B166" s="16"/>
      <c r="C166" s="16"/>
      <c r="D166" s="16" t="s">
        <v>1140</v>
      </c>
      <c r="E166" s="16"/>
      <c r="F166" s="16"/>
      <c r="G166" s="1202"/>
      <c r="H166" s="16"/>
      <c r="I166" s="359"/>
      <c r="J166" s="359"/>
      <c r="M166" s="16"/>
    </row>
    <row r="168" spans="2:13" ht="15.95" customHeight="1" x14ac:dyDescent="0.15">
      <c r="D168" s="20" t="s">
        <v>1101</v>
      </c>
    </row>
    <row r="169" spans="2:13" s="1227" customFormat="1" ht="15.95" customHeight="1" x14ac:dyDescent="0.15">
      <c r="B169" s="1678" t="s">
        <v>52</v>
      </c>
      <c r="C169" s="1679"/>
      <c r="D169" s="1679"/>
      <c r="E169" s="1679"/>
      <c r="F169" s="1679" t="s">
        <v>55</v>
      </c>
      <c r="G169" s="1679"/>
      <c r="H169" s="1679"/>
      <c r="I169" s="1646" t="s">
        <v>28</v>
      </c>
      <c r="J169" s="1647"/>
      <c r="M169" s="20"/>
    </row>
    <row r="170" spans="2:13" s="1202" customFormat="1" ht="15.95" customHeight="1" x14ac:dyDescent="0.15">
      <c r="B170" s="1680"/>
      <c r="C170" s="1681"/>
      <c r="D170" s="1681"/>
      <c r="E170" s="1681"/>
      <c r="F170" s="1681"/>
      <c r="G170" s="1681"/>
      <c r="H170" s="1681"/>
      <c r="I170" s="409" t="s">
        <v>62</v>
      </c>
      <c r="J170" s="327" t="s">
        <v>71</v>
      </c>
      <c r="M170" s="16"/>
    </row>
    <row r="171" spans="2:13" s="1202" customFormat="1" ht="15.95" customHeight="1" x14ac:dyDescent="0.15">
      <c r="B171" s="27"/>
      <c r="C171" s="63"/>
      <c r="D171" s="1201" t="s">
        <v>222</v>
      </c>
      <c r="E171" s="111"/>
      <c r="F171" s="137"/>
      <c r="G171" s="173" t="s">
        <v>1120</v>
      </c>
      <c r="H171" s="232"/>
      <c r="I171" s="293"/>
      <c r="J171" s="1204"/>
      <c r="M171" s="16"/>
    </row>
    <row r="172" spans="2:13" s="1202" customFormat="1" ht="21" x14ac:dyDescent="0.15">
      <c r="B172" s="25"/>
      <c r="C172" s="62"/>
      <c r="D172" s="70" t="s">
        <v>669</v>
      </c>
      <c r="E172" s="70"/>
      <c r="F172" s="98"/>
      <c r="G172" s="170" t="s">
        <v>1143</v>
      </c>
      <c r="H172" s="109"/>
      <c r="I172" s="323"/>
      <c r="J172" s="334"/>
      <c r="M172" s="16"/>
    </row>
    <row r="173" spans="2:13" s="1202" customFormat="1" ht="15.95" customHeight="1" x14ac:dyDescent="0.15">
      <c r="B173" s="25"/>
      <c r="C173" s="62"/>
      <c r="D173" s="70" t="s">
        <v>474</v>
      </c>
      <c r="E173" s="70"/>
      <c r="F173" s="98"/>
      <c r="G173" s="170" t="s">
        <v>682</v>
      </c>
      <c r="H173" s="109"/>
      <c r="I173" s="323"/>
      <c r="J173" s="334"/>
      <c r="M173" s="16"/>
    </row>
    <row r="174" spans="2:13" s="1202" customFormat="1" ht="15.95" customHeight="1" x14ac:dyDescent="0.15">
      <c r="B174" s="26"/>
      <c r="C174" s="23"/>
      <c r="D174" s="1203" t="s">
        <v>1127</v>
      </c>
      <c r="E174" s="1203"/>
      <c r="F174" s="100"/>
      <c r="G174" s="393" t="s">
        <v>922</v>
      </c>
      <c r="H174" s="116"/>
      <c r="I174" s="419"/>
      <c r="J174" s="336"/>
      <c r="M174" s="16"/>
    </row>
    <row r="176" spans="2:13" ht="15.95" customHeight="1" x14ac:dyDescent="0.15">
      <c r="D176" s="20" t="s">
        <v>1145</v>
      </c>
    </row>
    <row r="177" spans="2:13" s="1227" customFormat="1" ht="15.95" customHeight="1" x14ac:dyDescent="0.15">
      <c r="B177" s="1678" t="s">
        <v>52</v>
      </c>
      <c r="C177" s="1679"/>
      <c r="D177" s="1679"/>
      <c r="E177" s="1679"/>
      <c r="F177" s="1679" t="s">
        <v>55</v>
      </c>
      <c r="G177" s="1679"/>
      <c r="H177" s="1679"/>
      <c r="I177" s="1646" t="s">
        <v>28</v>
      </c>
      <c r="J177" s="1647"/>
      <c r="M177" s="20"/>
    </row>
    <row r="178" spans="2:13" s="1202" customFormat="1" ht="15.95" customHeight="1" x14ac:dyDescent="0.15">
      <c r="B178" s="1680"/>
      <c r="C178" s="1681"/>
      <c r="D178" s="1681"/>
      <c r="E178" s="1681"/>
      <c r="F178" s="1681"/>
      <c r="G178" s="1681"/>
      <c r="H178" s="1681"/>
      <c r="I178" s="409" t="s">
        <v>62</v>
      </c>
      <c r="J178" s="327" t="s">
        <v>71</v>
      </c>
      <c r="M178" s="16"/>
    </row>
    <row r="179" spans="2:13" s="1202" customFormat="1" ht="15.95" customHeight="1" x14ac:dyDescent="0.15">
      <c r="B179" s="27"/>
      <c r="C179" s="63"/>
      <c r="D179" s="1201" t="s">
        <v>222</v>
      </c>
      <c r="E179" s="111"/>
      <c r="F179" s="137"/>
      <c r="G179" s="173" t="s">
        <v>1120</v>
      </c>
      <c r="H179" s="232"/>
      <c r="I179" s="293"/>
      <c r="J179" s="1204"/>
      <c r="M179" s="16"/>
    </row>
    <row r="180" spans="2:13" s="1202" customFormat="1" ht="21" x14ac:dyDescent="0.15">
      <c r="B180" s="25"/>
      <c r="C180" s="62"/>
      <c r="D180" s="70" t="s">
        <v>1146</v>
      </c>
      <c r="E180" s="70"/>
      <c r="F180" s="98"/>
      <c r="G180" s="170" t="s">
        <v>361</v>
      </c>
      <c r="H180" s="109"/>
      <c r="I180" s="323"/>
      <c r="J180" s="334"/>
      <c r="M180" s="16"/>
    </row>
    <row r="181" spans="2:13" s="1202" customFormat="1" ht="21" x14ac:dyDescent="0.15">
      <c r="B181" s="26"/>
      <c r="C181" s="23"/>
      <c r="D181" s="1203" t="s">
        <v>1149</v>
      </c>
      <c r="E181" s="1203"/>
      <c r="F181" s="143"/>
      <c r="G181" s="171" t="s">
        <v>361</v>
      </c>
      <c r="H181" s="110"/>
      <c r="I181" s="420"/>
      <c r="J181" s="1206"/>
      <c r="M181" s="16"/>
    </row>
    <row r="183" spans="2:13" ht="15.95" customHeight="1" x14ac:dyDescent="0.15">
      <c r="D183" s="20" t="s">
        <v>396</v>
      </c>
    </row>
    <row r="184" spans="2:13" s="1227" customFormat="1" ht="15.95" customHeight="1" x14ac:dyDescent="0.15">
      <c r="B184" s="1678" t="s">
        <v>52</v>
      </c>
      <c r="C184" s="1679"/>
      <c r="D184" s="1679"/>
      <c r="E184" s="1679"/>
      <c r="F184" s="1679" t="s">
        <v>55</v>
      </c>
      <c r="G184" s="1679"/>
      <c r="H184" s="1679"/>
      <c r="I184" s="1646" t="s">
        <v>28</v>
      </c>
      <c r="J184" s="1647"/>
      <c r="M184" s="20"/>
    </row>
    <row r="185" spans="2:13" s="1202" customFormat="1" ht="15.95" customHeight="1" x14ac:dyDescent="0.15">
      <c r="B185" s="1680"/>
      <c r="C185" s="1681"/>
      <c r="D185" s="1681"/>
      <c r="E185" s="1681"/>
      <c r="F185" s="1681"/>
      <c r="G185" s="1681"/>
      <c r="H185" s="1681"/>
      <c r="I185" s="409" t="s">
        <v>62</v>
      </c>
      <c r="J185" s="327" t="s">
        <v>71</v>
      </c>
      <c r="M185" s="16"/>
    </row>
    <row r="186" spans="2:13" s="1202" customFormat="1" ht="15.95" customHeight="1" x14ac:dyDescent="0.15">
      <c r="B186" s="27"/>
      <c r="C186" s="63"/>
      <c r="D186" s="1623" t="s">
        <v>222</v>
      </c>
      <c r="E186" s="111"/>
      <c r="F186" s="137"/>
      <c r="G186" s="173" t="s">
        <v>1120</v>
      </c>
      <c r="H186" s="232"/>
      <c r="I186" s="293"/>
      <c r="J186" s="1626"/>
      <c r="M186" s="16"/>
    </row>
    <row r="187" spans="2:13" s="1202" customFormat="1" ht="27.75" customHeight="1" x14ac:dyDescent="0.15">
      <c r="B187" s="21"/>
      <c r="C187" s="16"/>
      <c r="D187" s="1654"/>
      <c r="E187" s="107"/>
      <c r="G187" s="191" t="s">
        <v>873</v>
      </c>
      <c r="H187" s="135"/>
      <c r="I187" s="285"/>
      <c r="J187" s="1627"/>
      <c r="M187" s="16"/>
    </row>
    <row r="188" spans="2:13" s="1202" customFormat="1" ht="15.95" customHeight="1" x14ac:dyDescent="0.15">
      <c r="B188" s="24"/>
      <c r="C188" s="61"/>
      <c r="D188" s="1658"/>
      <c r="E188" s="108"/>
      <c r="F188" s="1224"/>
      <c r="G188" s="186" t="s">
        <v>689</v>
      </c>
      <c r="H188" s="403"/>
      <c r="I188" s="291"/>
      <c r="J188" s="1632"/>
      <c r="M188" s="16"/>
    </row>
    <row r="189" spans="2:13" s="1202" customFormat="1" ht="15.95" customHeight="1" x14ac:dyDescent="0.15">
      <c r="B189" s="26"/>
      <c r="C189" s="23"/>
      <c r="D189" s="1203" t="s">
        <v>229</v>
      </c>
      <c r="E189" s="1203"/>
      <c r="F189" s="143"/>
      <c r="G189" s="171" t="s">
        <v>1150</v>
      </c>
      <c r="H189" s="110"/>
      <c r="I189" s="420"/>
      <c r="J189" s="1206"/>
      <c r="M189" s="16"/>
    </row>
    <row r="191" spans="2:13" ht="15.95" customHeight="1" x14ac:dyDescent="0.15">
      <c r="D191" s="1684" t="s">
        <v>1152</v>
      </c>
      <c r="E191" s="1684"/>
      <c r="F191" s="1684"/>
      <c r="G191" s="1684"/>
    </row>
    <row r="192" spans="2:13" s="1227" customFormat="1" ht="15.95" customHeight="1" x14ac:dyDescent="0.15">
      <c r="B192" s="1678" t="s">
        <v>52</v>
      </c>
      <c r="C192" s="1679"/>
      <c r="D192" s="1679"/>
      <c r="E192" s="1679"/>
      <c r="F192" s="1679" t="s">
        <v>55</v>
      </c>
      <c r="G192" s="1679"/>
      <c r="H192" s="1679"/>
      <c r="I192" s="1646" t="s">
        <v>28</v>
      </c>
      <c r="J192" s="1647"/>
      <c r="M192" s="20"/>
    </row>
    <row r="193" spans="2:13" s="1202" customFormat="1" ht="15.95" customHeight="1" x14ac:dyDescent="0.15">
      <c r="B193" s="1680"/>
      <c r="C193" s="1681"/>
      <c r="D193" s="1681"/>
      <c r="E193" s="1681"/>
      <c r="F193" s="1681"/>
      <c r="G193" s="1681"/>
      <c r="H193" s="1681"/>
      <c r="I193" s="409" t="s">
        <v>62</v>
      </c>
      <c r="J193" s="327" t="s">
        <v>71</v>
      </c>
      <c r="M193" s="16"/>
    </row>
    <row r="194" spans="2:13" s="1202" customFormat="1" ht="15.95" customHeight="1" x14ac:dyDescent="0.15">
      <c r="B194" s="25"/>
      <c r="C194" s="792"/>
      <c r="D194" s="660" t="s">
        <v>222</v>
      </c>
      <c r="E194" s="793"/>
      <c r="F194" s="794"/>
      <c r="G194" s="795" t="s">
        <v>1120</v>
      </c>
      <c r="H194" s="793"/>
      <c r="I194" s="289"/>
      <c r="J194" s="334"/>
      <c r="M194" s="16"/>
    </row>
    <row r="195" spans="2:13" s="1202" customFormat="1" ht="15.95" customHeight="1" x14ac:dyDescent="0.15">
      <c r="B195" s="21"/>
      <c r="C195" s="16"/>
      <c r="D195" s="1202" t="s">
        <v>1084</v>
      </c>
      <c r="E195" s="107"/>
      <c r="G195" s="174" t="s">
        <v>1156</v>
      </c>
      <c r="I195" s="805"/>
      <c r="J195" s="1205"/>
      <c r="M195" s="16"/>
    </row>
    <row r="196" spans="2:13" s="1202" customFormat="1" ht="15.95" customHeight="1" x14ac:dyDescent="0.15">
      <c r="B196" s="26"/>
      <c r="C196" s="23"/>
      <c r="D196" s="1203"/>
      <c r="E196" s="110"/>
      <c r="F196" s="139"/>
      <c r="G196" s="175" t="s">
        <v>312</v>
      </c>
      <c r="H196" s="139"/>
      <c r="I196" s="261"/>
      <c r="J196" s="345"/>
      <c r="M196" s="16"/>
    </row>
    <row r="197" spans="2:13" s="1202" customFormat="1" ht="15.95" customHeight="1" x14ac:dyDescent="0.15">
      <c r="B197" s="16"/>
      <c r="C197" s="16"/>
      <c r="I197" s="280"/>
      <c r="J197" s="280"/>
      <c r="M197" s="16"/>
    </row>
    <row r="198" spans="2:13" s="1202" customFormat="1" ht="15.95" customHeight="1" x14ac:dyDescent="0.15">
      <c r="B198" s="16"/>
      <c r="C198" s="16"/>
      <c r="D198" s="20" t="s">
        <v>414</v>
      </c>
      <c r="I198" s="280"/>
      <c r="J198" s="280"/>
      <c r="M198" s="16"/>
    </row>
    <row r="199" spans="2:13" ht="15.95" customHeight="1" x14ac:dyDescent="0.15">
      <c r="D199" s="20" t="s">
        <v>1157</v>
      </c>
      <c r="G199" s="163"/>
    </row>
    <row r="200" spans="2:13" s="1227" customFormat="1" ht="15.95" customHeight="1" x14ac:dyDescent="0.15">
      <c r="B200" s="1678" t="s">
        <v>52</v>
      </c>
      <c r="C200" s="1679"/>
      <c r="D200" s="1679"/>
      <c r="E200" s="1679"/>
      <c r="F200" s="1679" t="s">
        <v>55</v>
      </c>
      <c r="G200" s="1679"/>
      <c r="H200" s="1679"/>
      <c r="I200" s="1646" t="s">
        <v>28</v>
      </c>
      <c r="J200" s="1647"/>
      <c r="M200" s="20"/>
    </row>
    <row r="201" spans="2:13" s="1202" customFormat="1" ht="15.95" customHeight="1" x14ac:dyDescent="0.15">
      <c r="B201" s="1680"/>
      <c r="C201" s="1681"/>
      <c r="D201" s="1681"/>
      <c r="E201" s="1681"/>
      <c r="F201" s="1681"/>
      <c r="G201" s="1681"/>
      <c r="H201" s="1681"/>
      <c r="I201" s="409" t="s">
        <v>62</v>
      </c>
      <c r="J201" s="327" t="s">
        <v>71</v>
      </c>
      <c r="M201" s="16"/>
    </row>
    <row r="202" spans="2:13" s="1202" customFormat="1" ht="26.25" customHeight="1" x14ac:dyDescent="0.15">
      <c r="B202" s="25"/>
      <c r="C202" s="62"/>
      <c r="D202" s="99" t="s">
        <v>911</v>
      </c>
      <c r="E202" s="109"/>
      <c r="F202" s="70"/>
      <c r="G202" s="170" t="s">
        <v>1161</v>
      </c>
      <c r="H202" s="109"/>
      <c r="I202" s="805"/>
      <c r="J202" s="1205"/>
      <c r="M202" s="16"/>
    </row>
    <row r="203" spans="2:13" s="1202" customFormat="1" ht="15.95" customHeight="1" x14ac:dyDescent="0.15">
      <c r="B203" s="26"/>
      <c r="C203" s="23"/>
      <c r="D203" s="1203" t="s">
        <v>474</v>
      </c>
      <c r="E203" s="110"/>
      <c r="F203" s="1203"/>
      <c r="G203" s="171" t="s">
        <v>1162</v>
      </c>
      <c r="H203" s="1203"/>
      <c r="I203" s="807"/>
      <c r="J203" s="1206"/>
      <c r="M203" s="16"/>
    </row>
    <row r="205" spans="2:13" ht="15.95" customHeight="1" x14ac:dyDescent="0.15">
      <c r="D205" s="20" t="s">
        <v>1166</v>
      </c>
    </row>
    <row r="206" spans="2:13" s="1" customFormat="1" ht="15.95" customHeight="1" x14ac:dyDescent="0.15">
      <c r="B206" s="16"/>
      <c r="C206" s="16"/>
      <c r="D206" s="16" t="s">
        <v>1140</v>
      </c>
      <c r="E206" s="16"/>
      <c r="F206" s="16"/>
      <c r="G206" s="1202"/>
      <c r="H206" s="16"/>
      <c r="I206" s="359"/>
      <c r="J206" s="359"/>
      <c r="M206" s="16"/>
    </row>
    <row r="208" spans="2:13" ht="15.95" customHeight="1" x14ac:dyDescent="0.15">
      <c r="D208" s="20" t="s">
        <v>1040</v>
      </c>
    </row>
    <row r="209" spans="2:13" s="1227" customFormat="1" ht="15.95" customHeight="1" x14ac:dyDescent="0.15">
      <c r="B209" s="1678" t="s">
        <v>52</v>
      </c>
      <c r="C209" s="1679"/>
      <c r="D209" s="1679"/>
      <c r="E209" s="1679"/>
      <c r="F209" s="1679" t="s">
        <v>55</v>
      </c>
      <c r="G209" s="1679"/>
      <c r="H209" s="1679"/>
      <c r="I209" s="1646" t="s">
        <v>28</v>
      </c>
      <c r="J209" s="1647"/>
      <c r="M209" s="20"/>
    </row>
    <row r="210" spans="2:13" s="1202" customFormat="1" ht="15.95" customHeight="1" x14ac:dyDescent="0.15">
      <c r="B210" s="1680"/>
      <c r="C210" s="1681"/>
      <c r="D210" s="1681"/>
      <c r="E210" s="1681"/>
      <c r="F210" s="1681"/>
      <c r="G210" s="1681"/>
      <c r="H210" s="1681"/>
      <c r="I210" s="409" t="s">
        <v>62</v>
      </c>
      <c r="J210" s="327" t="s">
        <v>71</v>
      </c>
      <c r="M210" s="16"/>
    </row>
    <row r="211" spans="2:13" s="1202" customFormat="1" ht="15.95" customHeight="1" x14ac:dyDescent="0.15">
      <c r="B211" s="28"/>
      <c r="C211" s="65"/>
      <c r="D211" s="69" t="s">
        <v>222</v>
      </c>
      <c r="E211" s="116"/>
      <c r="F211" s="100"/>
      <c r="G211" s="179" t="s">
        <v>1120</v>
      </c>
      <c r="H211" s="116"/>
      <c r="I211" s="273"/>
      <c r="J211" s="336"/>
      <c r="M211" s="16"/>
    </row>
    <row r="213" spans="2:13" ht="15.95" customHeight="1" x14ac:dyDescent="0.15">
      <c r="D213" s="20" t="s">
        <v>472</v>
      </c>
    </row>
    <row r="214" spans="2:13" ht="15.95" customHeight="1" x14ac:dyDescent="0.15">
      <c r="D214" s="20" t="s">
        <v>1169</v>
      </c>
    </row>
    <row r="215" spans="2:13" s="1227" customFormat="1" ht="15.95" customHeight="1" x14ac:dyDescent="0.15">
      <c r="B215" s="1678" t="s">
        <v>52</v>
      </c>
      <c r="C215" s="1679"/>
      <c r="D215" s="1679"/>
      <c r="E215" s="1679"/>
      <c r="F215" s="1679" t="s">
        <v>55</v>
      </c>
      <c r="G215" s="1679"/>
      <c r="H215" s="1679"/>
      <c r="I215" s="1646" t="s">
        <v>28</v>
      </c>
      <c r="J215" s="1647"/>
      <c r="M215" s="20"/>
    </row>
    <row r="216" spans="2:13" s="1202" customFormat="1" ht="15.95" customHeight="1" x14ac:dyDescent="0.15">
      <c r="B216" s="1680"/>
      <c r="C216" s="1681"/>
      <c r="D216" s="1681"/>
      <c r="E216" s="1681"/>
      <c r="F216" s="1681"/>
      <c r="G216" s="1681"/>
      <c r="H216" s="1681"/>
      <c r="I216" s="409" t="s">
        <v>62</v>
      </c>
      <c r="J216" s="327" t="s">
        <v>71</v>
      </c>
      <c r="M216" s="16"/>
    </row>
    <row r="217" spans="2:13" s="1202" customFormat="1" ht="15.95" customHeight="1" x14ac:dyDescent="0.15">
      <c r="B217" s="27"/>
      <c r="C217" s="63"/>
      <c r="D217" s="1201" t="s">
        <v>222</v>
      </c>
      <c r="E217" s="111"/>
      <c r="F217" s="137"/>
      <c r="G217" s="173" t="s">
        <v>690</v>
      </c>
      <c r="H217" s="232"/>
      <c r="I217" s="293"/>
      <c r="J217" s="1204"/>
      <c r="M217" s="16"/>
    </row>
    <row r="218" spans="2:13" s="1202" customFormat="1" ht="15.95" customHeight="1" x14ac:dyDescent="0.15">
      <c r="B218" s="27"/>
      <c r="C218" s="63"/>
      <c r="D218" s="1623" t="s">
        <v>288</v>
      </c>
      <c r="E218" s="111"/>
      <c r="F218" s="137"/>
      <c r="G218" s="173" t="s">
        <v>64</v>
      </c>
      <c r="H218" s="138"/>
      <c r="I218" s="293"/>
      <c r="J218" s="1626"/>
      <c r="M218" s="16"/>
    </row>
    <row r="219" spans="2:13" s="1202" customFormat="1" ht="15.95" customHeight="1" x14ac:dyDescent="0.15">
      <c r="B219" s="24"/>
      <c r="C219" s="61"/>
      <c r="D219" s="1629"/>
      <c r="E219" s="108"/>
      <c r="F219" s="1207"/>
      <c r="G219" s="169" t="s">
        <v>182</v>
      </c>
      <c r="H219" s="1207"/>
      <c r="I219" s="806"/>
      <c r="J219" s="1632"/>
      <c r="M219" s="16"/>
    </row>
    <row r="220" spans="2:13" s="1202" customFormat="1" ht="15.95" customHeight="1" x14ac:dyDescent="0.15">
      <c r="B220" s="26"/>
      <c r="C220" s="23"/>
      <c r="D220" s="1221" t="s">
        <v>879</v>
      </c>
      <c r="E220" s="110"/>
      <c r="F220" s="1203"/>
      <c r="G220" s="171" t="s">
        <v>1171</v>
      </c>
      <c r="H220" s="1203"/>
      <c r="I220" s="807"/>
      <c r="J220" s="1206"/>
      <c r="M220" s="16"/>
    </row>
    <row r="222" spans="2:13" ht="15.95" customHeight="1" x14ac:dyDescent="0.15">
      <c r="D222" s="20" t="s">
        <v>1172</v>
      </c>
    </row>
    <row r="223" spans="2:13" s="1" customFormat="1" ht="15.95" customHeight="1" x14ac:dyDescent="0.15">
      <c r="B223" s="16"/>
      <c r="C223" s="16"/>
      <c r="D223" s="16" t="s">
        <v>1140</v>
      </c>
      <c r="E223" s="16"/>
      <c r="F223" s="16"/>
      <c r="G223" s="1202"/>
      <c r="H223" s="16"/>
      <c r="I223" s="359"/>
      <c r="J223" s="359"/>
      <c r="M223" s="16"/>
    </row>
    <row r="225" spans="1:13" ht="15.95" customHeight="1" x14ac:dyDescent="0.15">
      <c r="D225" s="20" t="s">
        <v>43</v>
      </c>
    </row>
    <row r="226" spans="1:13" s="1227" customFormat="1" ht="15.95" customHeight="1" x14ac:dyDescent="0.15">
      <c r="B226" s="1678" t="s">
        <v>52</v>
      </c>
      <c r="C226" s="1679"/>
      <c r="D226" s="1679"/>
      <c r="E226" s="1679"/>
      <c r="F226" s="1679" t="s">
        <v>55</v>
      </c>
      <c r="G226" s="1679"/>
      <c r="H226" s="1679"/>
      <c r="I226" s="1646" t="s">
        <v>28</v>
      </c>
      <c r="J226" s="1647"/>
      <c r="M226" s="20"/>
    </row>
    <row r="227" spans="1:13" s="1202" customFormat="1" ht="15.95" customHeight="1" x14ac:dyDescent="0.15">
      <c r="B227" s="1680"/>
      <c r="C227" s="1681"/>
      <c r="D227" s="1681"/>
      <c r="E227" s="1681"/>
      <c r="F227" s="1681"/>
      <c r="G227" s="1681"/>
      <c r="H227" s="1681"/>
      <c r="I227" s="409" t="s">
        <v>62</v>
      </c>
      <c r="J227" s="327" t="s">
        <v>71</v>
      </c>
      <c r="M227" s="16"/>
    </row>
    <row r="228" spans="1:13" s="1202" customFormat="1" ht="15.95" customHeight="1" x14ac:dyDescent="0.15">
      <c r="B228" s="24"/>
      <c r="C228" s="61"/>
      <c r="D228" s="70" t="s">
        <v>1173</v>
      </c>
      <c r="E228" s="108"/>
      <c r="F228" s="1207"/>
      <c r="G228" s="170" t="s">
        <v>1151</v>
      </c>
      <c r="H228" s="1207"/>
      <c r="I228" s="806"/>
      <c r="J228" s="1210"/>
      <c r="M228" s="16"/>
    </row>
    <row r="229" spans="1:13" s="1202" customFormat="1" ht="15.95" customHeight="1" x14ac:dyDescent="0.15">
      <c r="B229" s="26"/>
      <c r="C229" s="23"/>
      <c r="D229" s="69" t="s">
        <v>364</v>
      </c>
      <c r="E229" s="110"/>
      <c r="F229" s="1203"/>
      <c r="G229" s="179" t="s">
        <v>1151</v>
      </c>
      <c r="H229" s="1203"/>
      <c r="I229" s="807"/>
      <c r="J229" s="1206"/>
      <c r="M229" s="16"/>
    </row>
    <row r="231" spans="1:13" s="16" customFormat="1" ht="15.95" customHeight="1" x14ac:dyDescent="0.15">
      <c r="D231" s="1662" t="s">
        <v>856</v>
      </c>
      <c r="E231" s="1662"/>
      <c r="F231" s="1662"/>
      <c r="G231" s="1662"/>
      <c r="I231" s="359"/>
      <c r="J231" s="319"/>
      <c r="K231" s="319"/>
    </row>
    <row r="232" spans="1:13" s="15" customFormat="1" ht="15.95" customHeight="1" x14ac:dyDescent="0.15">
      <c r="A232" s="1227"/>
      <c r="B232" s="57"/>
      <c r="C232" s="57"/>
      <c r="D232" s="219" t="s">
        <v>954</v>
      </c>
      <c r="E232" s="57"/>
      <c r="F232" s="57"/>
      <c r="G232" s="219"/>
      <c r="H232" s="57"/>
      <c r="I232" s="405"/>
      <c r="J232" s="424"/>
      <c r="K232" s="349"/>
    </row>
    <row r="233" spans="1:13" s="15" customFormat="1" ht="15.95" customHeight="1" x14ac:dyDescent="0.15">
      <c r="A233" s="1227"/>
      <c r="B233" s="360"/>
      <c r="C233" s="369"/>
      <c r="D233" s="1520" t="s">
        <v>52</v>
      </c>
      <c r="E233" s="369"/>
      <c r="F233" s="381"/>
      <c r="G233" s="1520" t="s">
        <v>590</v>
      </c>
      <c r="H233" s="369"/>
      <c r="I233" s="1682" t="s">
        <v>28</v>
      </c>
      <c r="J233" s="1683"/>
      <c r="K233" s="349"/>
    </row>
    <row r="234" spans="1:13" s="15" customFormat="1" ht="15.95" customHeight="1" x14ac:dyDescent="0.15">
      <c r="A234" s="1202"/>
      <c r="B234" s="361"/>
      <c r="C234" s="1195"/>
      <c r="D234" s="1521"/>
      <c r="E234" s="373"/>
      <c r="F234" s="1195"/>
      <c r="G234" s="1521"/>
      <c r="H234" s="400"/>
      <c r="I234" s="406" t="s">
        <v>62</v>
      </c>
      <c r="J234" s="425" t="s">
        <v>71</v>
      </c>
      <c r="K234" s="349"/>
      <c r="L234" s="352"/>
    </row>
    <row r="235" spans="1:13" s="15" customFormat="1" ht="15.95" customHeight="1" x14ac:dyDescent="0.15">
      <c r="A235" s="1202"/>
      <c r="B235" s="1316"/>
      <c r="C235" s="1207"/>
      <c r="D235" s="1224" t="s">
        <v>222</v>
      </c>
      <c r="E235" s="379"/>
      <c r="F235" s="388"/>
      <c r="G235" s="395" t="s">
        <v>106</v>
      </c>
      <c r="H235" s="231"/>
      <c r="I235" s="325"/>
      <c r="J235" s="1210"/>
      <c r="K235" s="349"/>
      <c r="M235" s="357"/>
    </row>
    <row r="236" spans="1:13" s="15" customFormat="1" ht="15.95" customHeight="1" x14ac:dyDescent="0.15">
      <c r="A236" s="1202"/>
      <c r="B236" s="1223"/>
      <c r="C236" s="1207"/>
      <c r="D236" s="1207" t="s">
        <v>255</v>
      </c>
      <c r="E236" s="128"/>
      <c r="F236" s="1213"/>
      <c r="G236" s="182" t="s">
        <v>945</v>
      </c>
      <c r="H236" s="108"/>
      <c r="I236" s="278"/>
      <c r="J236" s="1210"/>
      <c r="K236" s="349"/>
      <c r="M236" s="357"/>
    </row>
    <row r="237" spans="1:13" s="15" customFormat="1" ht="15.95" customHeight="1" x14ac:dyDescent="0.15">
      <c r="A237" s="1202"/>
      <c r="B237" s="1225"/>
      <c r="C237" s="70"/>
      <c r="D237" s="70" t="s">
        <v>281</v>
      </c>
      <c r="E237" s="127"/>
      <c r="F237" s="161"/>
      <c r="G237" s="173" t="s">
        <v>890</v>
      </c>
      <c r="H237" s="230"/>
      <c r="I237" s="310"/>
      <c r="J237" s="428"/>
      <c r="K237" s="349"/>
      <c r="M237" s="356" t="s">
        <v>152</v>
      </c>
    </row>
    <row r="238" spans="1:13" s="15" customFormat="1" ht="15.95" customHeight="1" x14ac:dyDescent="0.15">
      <c r="A238" s="1202"/>
      <c r="B238" s="1222"/>
      <c r="C238" s="1211"/>
      <c r="D238" s="1623" t="s">
        <v>300</v>
      </c>
      <c r="E238" s="126"/>
      <c r="F238" s="160"/>
      <c r="G238" s="194" t="s">
        <v>95</v>
      </c>
      <c r="H238" s="232"/>
      <c r="I238" s="292"/>
      <c r="J238" s="1626"/>
      <c r="K238" s="349"/>
      <c r="M238" s="357"/>
    </row>
    <row r="239" spans="1:13" s="15" customFormat="1" ht="15.95" customHeight="1" x14ac:dyDescent="0.15">
      <c r="A239" s="1202"/>
      <c r="B239" s="1223"/>
      <c r="C239" s="1213"/>
      <c r="D239" s="1658"/>
      <c r="E239" s="128"/>
      <c r="F239" s="1213"/>
      <c r="G239" s="395" t="s">
        <v>788</v>
      </c>
      <c r="H239" s="108"/>
      <c r="I239" s="278"/>
      <c r="J239" s="1632"/>
      <c r="K239" s="349"/>
      <c r="M239" s="357"/>
    </row>
    <row r="240" spans="1:13" s="15" customFormat="1" ht="15.95" customHeight="1" x14ac:dyDescent="0.15">
      <c r="A240" s="1202"/>
      <c r="B240" s="58"/>
      <c r="C240" s="69"/>
      <c r="D240" s="69" t="s">
        <v>1043</v>
      </c>
      <c r="E240" s="374"/>
      <c r="F240" s="1203"/>
      <c r="G240" s="393" t="s">
        <v>1045</v>
      </c>
      <c r="H240" s="110"/>
      <c r="I240" s="408"/>
      <c r="J240" s="336"/>
      <c r="L240" s="353"/>
      <c r="M240" s="357"/>
    </row>
    <row r="241" spans="1:13" s="15" customFormat="1" ht="15.95" customHeight="1" x14ac:dyDescent="0.15">
      <c r="A241" s="17"/>
      <c r="B241" s="367"/>
      <c r="C241" s="56"/>
      <c r="D241" s="56"/>
      <c r="E241" s="367"/>
      <c r="F241" s="56"/>
      <c r="G241" s="396"/>
      <c r="H241" s="56"/>
      <c r="I241" s="421"/>
      <c r="J241" s="243"/>
    </row>
    <row r="242" spans="1:13" s="15" customFormat="1" ht="15.95" customHeight="1" x14ac:dyDescent="0.15">
      <c r="A242" s="17"/>
      <c r="B242" s="368"/>
      <c r="C242" s="17"/>
      <c r="D242" s="17"/>
      <c r="E242" s="368"/>
      <c r="F242" s="17"/>
      <c r="G242" s="397"/>
      <c r="H242" s="17"/>
      <c r="I242" s="422"/>
      <c r="J242" s="429"/>
    </row>
    <row r="243" spans="1:13" s="15" customFormat="1" ht="15.95" customHeight="1" x14ac:dyDescent="0.15">
      <c r="A243" s="19"/>
      <c r="B243" s="57"/>
      <c r="C243" s="57"/>
      <c r="D243" s="219" t="s">
        <v>889</v>
      </c>
      <c r="E243" s="57"/>
      <c r="F243" s="57"/>
      <c r="G243" s="219"/>
      <c r="H243" s="57"/>
      <c r="I243" s="405"/>
      <c r="J243" s="326"/>
    </row>
    <row r="244" spans="1:13" s="15" customFormat="1" ht="15.95" customHeight="1" x14ac:dyDescent="0.15">
      <c r="A244" s="19"/>
      <c r="B244" s="360"/>
      <c r="C244" s="369"/>
      <c r="D244" s="1520" t="s">
        <v>52</v>
      </c>
      <c r="E244" s="369"/>
      <c r="F244" s="381"/>
      <c r="G244" s="1520" t="s">
        <v>590</v>
      </c>
      <c r="H244" s="369"/>
      <c r="I244" s="1682" t="s">
        <v>28</v>
      </c>
      <c r="J244" s="1683"/>
    </row>
    <row r="245" spans="1:13" s="15" customFormat="1" ht="15.95" customHeight="1" x14ac:dyDescent="0.15">
      <c r="A245" s="17"/>
      <c r="B245" s="361"/>
      <c r="C245" s="1195"/>
      <c r="D245" s="1521"/>
      <c r="E245" s="373"/>
      <c r="F245" s="1195"/>
      <c r="G245" s="1521"/>
      <c r="H245" s="400"/>
      <c r="I245" s="406" t="s">
        <v>62</v>
      </c>
      <c r="J245" s="425" t="s">
        <v>71</v>
      </c>
    </row>
    <row r="246" spans="1:13" s="15" customFormat="1" ht="32.1" customHeight="1" x14ac:dyDescent="0.15">
      <c r="A246" s="17"/>
      <c r="B246" s="1222"/>
      <c r="C246" s="1201"/>
      <c r="D246" s="1219" t="s">
        <v>967</v>
      </c>
      <c r="E246" s="114"/>
      <c r="F246" s="384"/>
      <c r="G246" s="202" t="s">
        <v>1175</v>
      </c>
      <c r="H246" s="232"/>
      <c r="I246" s="322"/>
      <c r="J246" s="1204"/>
      <c r="M246" s="355" t="s">
        <v>152</v>
      </c>
    </row>
    <row r="247" spans="1:13" s="15" customFormat="1" ht="15.95" customHeight="1" x14ac:dyDescent="0.15">
      <c r="A247" s="1202"/>
      <c r="B247" s="367"/>
      <c r="C247" s="56"/>
      <c r="D247" s="56"/>
      <c r="E247" s="367"/>
      <c r="F247" s="56"/>
      <c r="G247" s="396"/>
      <c r="H247" s="56"/>
      <c r="I247" s="421"/>
      <c r="J247" s="243"/>
    </row>
    <row r="248" spans="1:13" s="15" customFormat="1" ht="15.95" customHeight="1" x14ac:dyDescent="0.15">
      <c r="A248" s="1202"/>
      <c r="B248" s="1212"/>
      <c r="C248" s="1202"/>
      <c r="D248" s="1202"/>
      <c r="E248" s="1212"/>
      <c r="F248" s="1202"/>
      <c r="G248" s="392"/>
      <c r="H248" s="1202"/>
      <c r="I248" s="303"/>
      <c r="J248" s="280"/>
    </row>
    <row r="249" spans="1:13" s="15" customFormat="1" ht="15.95" customHeight="1" x14ac:dyDescent="0.15">
      <c r="A249" s="1227"/>
      <c r="B249" s="57"/>
      <c r="C249" s="57"/>
      <c r="D249" s="219" t="s">
        <v>969</v>
      </c>
      <c r="E249" s="57"/>
      <c r="F249" s="57"/>
      <c r="G249" s="219"/>
      <c r="H249" s="57"/>
      <c r="I249" s="405"/>
      <c r="J249" s="326"/>
    </row>
    <row r="250" spans="1:13" s="15" customFormat="1" ht="15.95" customHeight="1" x14ac:dyDescent="0.15">
      <c r="A250" s="1227"/>
      <c r="B250" s="360"/>
      <c r="C250" s="369"/>
      <c r="D250" s="1520" t="s">
        <v>52</v>
      </c>
      <c r="E250" s="369"/>
      <c r="F250" s="381"/>
      <c r="G250" s="1520" t="s">
        <v>590</v>
      </c>
      <c r="H250" s="369"/>
      <c r="I250" s="1682" t="s">
        <v>28</v>
      </c>
      <c r="J250" s="1683"/>
    </row>
    <row r="251" spans="1:13" s="15" customFormat="1" ht="15.95" customHeight="1" x14ac:dyDescent="0.15">
      <c r="A251" s="1202"/>
      <c r="B251" s="361"/>
      <c r="C251" s="1195"/>
      <c r="D251" s="1521"/>
      <c r="E251" s="373"/>
      <c r="F251" s="1195"/>
      <c r="G251" s="1521"/>
      <c r="H251" s="400"/>
      <c r="I251" s="406" t="s">
        <v>62</v>
      </c>
      <c r="J251" s="425" t="s">
        <v>71</v>
      </c>
      <c r="L251" s="352"/>
    </row>
    <row r="252" spans="1:13" s="15" customFormat="1" ht="15.95" customHeight="1" x14ac:dyDescent="0.15">
      <c r="A252" s="1202"/>
      <c r="B252" s="1222"/>
      <c r="C252" s="1201"/>
      <c r="D252" s="1219" t="s">
        <v>222</v>
      </c>
      <c r="E252" s="380"/>
      <c r="F252" s="384"/>
      <c r="G252" s="202" t="s">
        <v>434</v>
      </c>
      <c r="H252" s="232"/>
      <c r="I252" s="322"/>
      <c r="J252" s="1204"/>
      <c r="M252" s="357"/>
    </row>
    <row r="253" spans="1:13" s="15" customFormat="1" ht="15.95" customHeight="1" x14ac:dyDescent="0.15">
      <c r="A253" s="1202"/>
      <c r="B253" s="1222"/>
      <c r="C253" s="1201"/>
      <c r="D253" s="1623" t="s">
        <v>874</v>
      </c>
      <c r="E253" s="126"/>
      <c r="F253" s="138"/>
      <c r="G253" s="194" t="s">
        <v>1176</v>
      </c>
      <c r="H253" s="232"/>
      <c r="I253" s="322"/>
      <c r="J253" s="1626"/>
      <c r="M253" s="356" t="s">
        <v>152</v>
      </c>
    </row>
    <row r="254" spans="1:13" s="15" customFormat="1" ht="15.95" customHeight="1" x14ac:dyDescent="0.15">
      <c r="A254" s="1202"/>
      <c r="B254" s="1225"/>
      <c r="C254" s="1202"/>
      <c r="D254" s="1654"/>
      <c r="E254" s="127"/>
      <c r="F254" s="146"/>
      <c r="G254" s="223" t="s">
        <v>837</v>
      </c>
      <c r="H254" s="229"/>
      <c r="I254" s="320"/>
      <c r="J254" s="1627"/>
      <c r="M254" s="357"/>
    </row>
    <row r="255" spans="1:13" s="15" customFormat="1" ht="32.1" customHeight="1" x14ac:dyDescent="0.15">
      <c r="A255" s="1202"/>
      <c r="B255" s="35"/>
      <c r="C255" s="69"/>
      <c r="D255" s="69" t="s">
        <v>1177</v>
      </c>
      <c r="E255" s="116"/>
      <c r="F255" s="69"/>
      <c r="G255" s="198" t="s">
        <v>13</v>
      </c>
      <c r="H255" s="116"/>
      <c r="I255" s="407"/>
      <c r="J255" s="336"/>
      <c r="L255" s="353"/>
      <c r="M255" s="357"/>
    </row>
    <row r="256" spans="1:13" s="15" customFormat="1" ht="15.95" customHeight="1" x14ac:dyDescent="0.15">
      <c r="A256" s="17"/>
      <c r="B256" s="368"/>
      <c r="C256" s="17"/>
      <c r="D256" s="17"/>
      <c r="E256" s="368"/>
      <c r="F256" s="17"/>
      <c r="G256" s="397"/>
      <c r="H256" s="17"/>
      <c r="I256" s="422"/>
      <c r="J256" s="429"/>
    </row>
    <row r="257" spans="1:13" ht="15.95" customHeight="1" x14ac:dyDescent="0.15">
      <c r="D257" s="20" t="s">
        <v>722</v>
      </c>
    </row>
    <row r="258" spans="1:13" s="1227" customFormat="1" ht="15.95" customHeight="1" x14ac:dyDescent="0.15">
      <c r="B258" s="1678" t="s">
        <v>52</v>
      </c>
      <c r="C258" s="1679"/>
      <c r="D258" s="1679"/>
      <c r="E258" s="1679"/>
      <c r="F258" s="1679" t="s">
        <v>55</v>
      </c>
      <c r="G258" s="1679"/>
      <c r="H258" s="1679"/>
      <c r="I258" s="1646" t="s">
        <v>28</v>
      </c>
      <c r="J258" s="1647"/>
      <c r="M258" s="20"/>
    </row>
    <row r="259" spans="1:13" s="1202" customFormat="1" ht="15.95" customHeight="1" x14ac:dyDescent="0.15">
      <c r="B259" s="1680"/>
      <c r="C259" s="1681"/>
      <c r="D259" s="1681"/>
      <c r="E259" s="1681"/>
      <c r="F259" s="1681"/>
      <c r="G259" s="1681"/>
      <c r="H259" s="1681"/>
      <c r="I259" s="409" t="s">
        <v>62</v>
      </c>
      <c r="J259" s="327" t="s">
        <v>71</v>
      </c>
      <c r="M259" s="16"/>
    </row>
    <row r="260" spans="1:13" s="1202" customFormat="1" ht="15.95" customHeight="1" x14ac:dyDescent="0.15">
      <c r="B260" s="24"/>
      <c r="C260" s="61"/>
      <c r="D260" s="1207" t="s">
        <v>222</v>
      </c>
      <c r="E260" s="1207"/>
      <c r="F260" s="142"/>
      <c r="G260" s="398" t="s">
        <v>1180</v>
      </c>
      <c r="H260" s="136"/>
      <c r="I260" s="291"/>
      <c r="J260" s="1210"/>
      <c r="M260" s="16"/>
    </row>
    <row r="261" spans="1:13" s="15" customFormat="1" ht="15.95" customHeight="1" x14ac:dyDescent="0.15">
      <c r="A261" s="1202"/>
      <c r="B261" s="36"/>
      <c r="C261" s="1202"/>
      <c r="D261" s="1202" t="s">
        <v>457</v>
      </c>
      <c r="E261" s="107"/>
      <c r="F261" s="1202"/>
      <c r="G261" s="184" t="s">
        <v>837</v>
      </c>
      <c r="H261" s="107"/>
      <c r="I261" s="311"/>
      <c r="J261" s="1205"/>
      <c r="M261" s="355" t="s">
        <v>152</v>
      </c>
    </row>
    <row r="262" spans="1:13" s="15" customFormat="1" ht="15.95" customHeight="1" x14ac:dyDescent="0.15">
      <c r="A262" s="1202"/>
      <c r="B262" s="34"/>
      <c r="C262" s="1201"/>
      <c r="D262" s="1511" t="s">
        <v>1015</v>
      </c>
      <c r="E262" s="111"/>
      <c r="F262" s="138"/>
      <c r="G262" s="200" t="s">
        <v>820</v>
      </c>
      <c r="H262" s="232"/>
      <c r="I262" s="292"/>
      <c r="J262" s="1204"/>
      <c r="M262" s="355" t="s">
        <v>152</v>
      </c>
    </row>
    <row r="263" spans="1:13" s="15" customFormat="1" ht="15.95" customHeight="1" x14ac:dyDescent="0.15">
      <c r="A263" s="1202"/>
      <c r="B263" s="59"/>
      <c r="C263" s="1203"/>
      <c r="D263" s="1513"/>
      <c r="E263" s="110"/>
      <c r="F263" s="1203"/>
      <c r="G263" s="393" t="s">
        <v>837</v>
      </c>
      <c r="H263" s="110"/>
      <c r="I263" s="408"/>
      <c r="J263" s="1206"/>
      <c r="M263" s="355" t="s">
        <v>152</v>
      </c>
    </row>
    <row r="265" spans="1:13" ht="15.95" customHeight="1" x14ac:dyDescent="0.15">
      <c r="D265" s="20" t="s">
        <v>1019</v>
      </c>
    </row>
    <row r="266" spans="1:13" s="1227" customFormat="1" ht="15.95" customHeight="1" x14ac:dyDescent="0.15">
      <c r="B266" s="1678" t="s">
        <v>52</v>
      </c>
      <c r="C266" s="1679"/>
      <c r="D266" s="1679"/>
      <c r="E266" s="1679"/>
      <c r="F266" s="1679" t="s">
        <v>55</v>
      </c>
      <c r="G266" s="1679"/>
      <c r="H266" s="1679"/>
      <c r="I266" s="1646" t="s">
        <v>28</v>
      </c>
      <c r="J266" s="1647"/>
      <c r="M266" s="20"/>
    </row>
    <row r="267" spans="1:13" s="1202" customFormat="1" ht="15.95" customHeight="1" x14ac:dyDescent="0.15">
      <c r="B267" s="1680"/>
      <c r="C267" s="1681"/>
      <c r="D267" s="1681"/>
      <c r="E267" s="1681"/>
      <c r="F267" s="1681"/>
      <c r="G267" s="1681"/>
      <c r="H267" s="1681"/>
      <c r="I267" s="409" t="s">
        <v>62</v>
      </c>
      <c r="J267" s="327" t="s">
        <v>71</v>
      </c>
      <c r="M267" s="16"/>
    </row>
    <row r="268" spans="1:13" s="1202" customFormat="1" ht="15.95" customHeight="1" x14ac:dyDescent="0.15">
      <c r="B268" s="27"/>
      <c r="C268" s="63"/>
      <c r="D268" s="1511" t="s">
        <v>222</v>
      </c>
      <c r="E268" s="111"/>
      <c r="F268" s="137"/>
      <c r="G268" s="173" t="s">
        <v>1183</v>
      </c>
      <c r="H268" s="232"/>
      <c r="I268" s="293"/>
      <c r="J268" s="1626"/>
      <c r="M268" s="16"/>
    </row>
    <row r="269" spans="1:13" s="1202" customFormat="1" ht="15.95" customHeight="1" x14ac:dyDescent="0.15">
      <c r="B269" s="21"/>
      <c r="C269" s="16"/>
      <c r="D269" s="1512"/>
      <c r="F269" s="141"/>
      <c r="G269" s="167" t="s">
        <v>1013</v>
      </c>
      <c r="H269" s="230"/>
      <c r="I269" s="248"/>
      <c r="J269" s="1627"/>
      <c r="M269" s="16"/>
    </row>
    <row r="270" spans="1:13" s="1202" customFormat="1" ht="15.95" customHeight="1" x14ac:dyDescent="0.15">
      <c r="B270" s="26"/>
      <c r="C270" s="23"/>
      <c r="D270" s="1513"/>
      <c r="E270" s="1203"/>
      <c r="F270" s="151"/>
      <c r="G270" s="399" t="s">
        <v>1132</v>
      </c>
      <c r="H270" s="139"/>
      <c r="I270" s="261"/>
      <c r="J270" s="1628"/>
      <c r="M270" s="16"/>
    </row>
    <row r="271" spans="1:13" s="1202" customFormat="1" ht="15.95" customHeight="1" x14ac:dyDescent="0.15">
      <c r="B271" s="16"/>
      <c r="C271" s="16"/>
      <c r="I271" s="280"/>
      <c r="J271" s="280"/>
      <c r="M271" s="16"/>
    </row>
    <row r="272" spans="1:13" s="1202" customFormat="1" ht="15.95" customHeight="1" x14ac:dyDescent="0.15">
      <c r="B272" s="16"/>
      <c r="C272" s="16"/>
      <c r="I272" s="280"/>
      <c r="J272" s="280"/>
      <c r="M272" s="16"/>
    </row>
    <row r="273" spans="2:13" s="1202" customFormat="1" ht="15.95" customHeight="1" x14ac:dyDescent="0.15">
      <c r="B273" s="16"/>
      <c r="C273" s="16"/>
      <c r="I273" s="280"/>
      <c r="J273" s="280"/>
      <c r="M273" s="16"/>
    </row>
    <row r="274" spans="2:13" s="1202" customFormat="1" ht="15.95" customHeight="1" x14ac:dyDescent="0.15">
      <c r="B274" s="16"/>
      <c r="C274" s="16"/>
      <c r="I274" s="280"/>
      <c r="J274" s="280"/>
      <c r="M274" s="16"/>
    </row>
    <row r="275" spans="2:13" s="1202" customFormat="1" ht="15.95" customHeight="1" x14ac:dyDescent="0.15">
      <c r="B275" s="16"/>
      <c r="C275" s="16"/>
      <c r="I275" s="280"/>
      <c r="J275" s="280"/>
      <c r="M275" s="16"/>
    </row>
    <row r="276" spans="2:13" s="1202" customFormat="1" ht="15.95" customHeight="1" x14ac:dyDescent="0.15">
      <c r="B276" s="16"/>
      <c r="C276" s="16"/>
      <c r="I276" s="280"/>
      <c r="J276" s="280"/>
      <c r="M276" s="16"/>
    </row>
    <row r="277" spans="2:13" s="1202" customFormat="1" ht="15.95" customHeight="1" x14ac:dyDescent="0.15">
      <c r="B277" s="16"/>
      <c r="C277" s="16"/>
      <c r="I277" s="280"/>
      <c r="J277" s="280"/>
      <c r="M277" s="16"/>
    </row>
    <row r="278" spans="2:13" s="1202" customFormat="1" ht="15.95" customHeight="1" x14ac:dyDescent="0.15">
      <c r="B278" s="16"/>
      <c r="C278" s="16"/>
      <c r="I278" s="280"/>
      <c r="J278" s="280"/>
      <c r="M278" s="16"/>
    </row>
    <row r="279" spans="2:13" s="1202" customFormat="1" ht="15.95" customHeight="1" x14ac:dyDescent="0.15">
      <c r="B279" s="16"/>
      <c r="C279" s="16"/>
      <c r="I279" s="280"/>
      <c r="J279" s="280"/>
      <c r="M279" s="16"/>
    </row>
    <row r="280" spans="2:13" s="1202" customFormat="1" ht="15.95" customHeight="1" x14ac:dyDescent="0.15">
      <c r="B280" s="16"/>
      <c r="C280" s="16"/>
      <c r="I280" s="280"/>
      <c r="J280" s="280"/>
      <c r="M280" s="16"/>
    </row>
    <row r="281" spans="2:13" s="1202" customFormat="1" ht="15.95" customHeight="1" x14ac:dyDescent="0.15">
      <c r="B281" s="16"/>
      <c r="C281" s="16"/>
      <c r="I281" s="280"/>
      <c r="J281" s="280"/>
      <c r="M281" s="16"/>
    </row>
    <row r="282" spans="2:13" s="1202" customFormat="1" ht="15.95" customHeight="1" x14ac:dyDescent="0.15">
      <c r="B282" s="16"/>
      <c r="C282" s="16"/>
      <c r="I282" s="280"/>
      <c r="J282" s="280"/>
      <c r="M282" s="16"/>
    </row>
    <row r="283" spans="2:13" s="1202" customFormat="1" ht="15.95" customHeight="1" x14ac:dyDescent="0.15">
      <c r="B283" s="16"/>
      <c r="C283" s="16"/>
      <c r="I283" s="280"/>
      <c r="J283" s="280"/>
      <c r="M283" s="16"/>
    </row>
    <row r="284" spans="2:13" s="1202" customFormat="1" ht="15.95" customHeight="1" x14ac:dyDescent="0.15">
      <c r="B284" s="16"/>
      <c r="C284" s="16"/>
      <c r="I284" s="280"/>
      <c r="J284" s="280"/>
      <c r="M284" s="16"/>
    </row>
    <row r="285" spans="2:13" s="1202" customFormat="1" ht="15.95" customHeight="1" x14ac:dyDescent="0.15">
      <c r="B285" s="16"/>
      <c r="C285" s="16"/>
      <c r="I285" s="280"/>
      <c r="J285" s="280"/>
      <c r="M285" s="16"/>
    </row>
    <row r="286" spans="2:13" s="1202" customFormat="1" ht="15.95" customHeight="1" x14ac:dyDescent="0.15">
      <c r="B286" s="16"/>
      <c r="C286" s="16"/>
      <c r="I286" s="280"/>
      <c r="J286" s="280"/>
      <c r="M286" s="16"/>
    </row>
    <row r="287" spans="2:13" s="1202" customFormat="1" ht="15.95" customHeight="1" x14ac:dyDescent="0.15">
      <c r="B287" s="16"/>
      <c r="C287" s="16"/>
      <c r="I287" s="280"/>
      <c r="J287" s="280"/>
      <c r="M287" s="16"/>
    </row>
    <row r="288" spans="2:13" s="1202" customFormat="1" ht="15.95" customHeight="1" x14ac:dyDescent="0.15">
      <c r="B288" s="16"/>
      <c r="C288" s="16"/>
      <c r="I288" s="280"/>
      <c r="J288" s="280"/>
      <c r="M288" s="16"/>
    </row>
    <row r="289" spans="2:13" s="1202" customFormat="1" ht="15.95" customHeight="1" x14ac:dyDescent="0.15">
      <c r="B289" s="16"/>
      <c r="C289" s="16"/>
      <c r="I289" s="280"/>
      <c r="J289" s="280"/>
      <c r="M289" s="16"/>
    </row>
    <row r="290" spans="2:13" s="1202" customFormat="1" ht="15.95" customHeight="1" x14ac:dyDescent="0.15">
      <c r="B290" s="16"/>
      <c r="C290" s="16"/>
      <c r="I290" s="280"/>
      <c r="J290" s="280"/>
      <c r="M290" s="16"/>
    </row>
    <row r="291" spans="2:13" s="1202" customFormat="1" ht="15.95" customHeight="1" x14ac:dyDescent="0.15">
      <c r="B291" s="16"/>
      <c r="C291" s="16"/>
      <c r="I291" s="280"/>
      <c r="J291" s="280"/>
      <c r="M291" s="16"/>
    </row>
    <row r="292" spans="2:13" s="1202" customFormat="1" ht="15.95" customHeight="1" x14ac:dyDescent="0.15">
      <c r="B292" s="16"/>
      <c r="C292" s="16"/>
      <c r="I292" s="280"/>
      <c r="J292" s="280"/>
      <c r="M292" s="16"/>
    </row>
    <row r="293" spans="2:13" s="1202" customFormat="1" ht="15.95" customHeight="1" x14ac:dyDescent="0.15">
      <c r="B293" s="16"/>
      <c r="C293" s="16"/>
      <c r="I293" s="280"/>
      <c r="J293" s="280"/>
      <c r="M293" s="16"/>
    </row>
  </sheetData>
  <mergeCells count="146">
    <mergeCell ref="I36:J36"/>
    <mergeCell ref="I54:J54"/>
    <mergeCell ref="I64:J64"/>
    <mergeCell ref="D78:G78"/>
    <mergeCell ref="F20:H21"/>
    <mergeCell ref="D22:D26"/>
    <mergeCell ref="J22:J26"/>
    <mergeCell ref="D27:D28"/>
    <mergeCell ref="D29:D30"/>
    <mergeCell ref="J29:J30"/>
    <mergeCell ref="B36:E37"/>
    <mergeCell ref="F36:H37"/>
    <mergeCell ref="D38:D39"/>
    <mergeCell ref="J38:J39"/>
    <mergeCell ref="D41:D43"/>
    <mergeCell ref="J41:J43"/>
    <mergeCell ref="D44:D46"/>
    <mergeCell ref="J44:J46"/>
    <mergeCell ref="D49:D51"/>
    <mergeCell ref="B54:E55"/>
    <mergeCell ref="F54:H55"/>
    <mergeCell ref="D56:D58"/>
    <mergeCell ref="J56:J58"/>
    <mergeCell ref="B64:E65"/>
    <mergeCell ref="I200:J200"/>
    <mergeCell ref="I209:J209"/>
    <mergeCell ref="I215:J215"/>
    <mergeCell ref="I226:J226"/>
    <mergeCell ref="D231:G231"/>
    <mergeCell ref="I233:J233"/>
    <mergeCell ref="B200:E201"/>
    <mergeCell ref="F200:H201"/>
    <mergeCell ref="B209:E210"/>
    <mergeCell ref="F209:H210"/>
    <mergeCell ref="B215:E216"/>
    <mergeCell ref="F215:H216"/>
    <mergeCell ref="D218:D219"/>
    <mergeCell ref="J218:J219"/>
    <mergeCell ref="B226:E227"/>
    <mergeCell ref="F226:H227"/>
    <mergeCell ref="D233:D234"/>
    <mergeCell ref="G233:G234"/>
    <mergeCell ref="D3:D4"/>
    <mergeCell ref="G3:G4"/>
    <mergeCell ref="D5:D6"/>
    <mergeCell ref="J5:J10"/>
    <mergeCell ref="D9:D10"/>
    <mergeCell ref="B14:E15"/>
    <mergeCell ref="F14:H15"/>
    <mergeCell ref="J16:J17"/>
    <mergeCell ref="B20:E21"/>
    <mergeCell ref="I3:J3"/>
    <mergeCell ref="I14:J14"/>
    <mergeCell ref="I20:J20"/>
    <mergeCell ref="F64:H65"/>
    <mergeCell ref="D66:D68"/>
    <mergeCell ref="J66:J68"/>
    <mergeCell ref="J69:J70"/>
    <mergeCell ref="D72:D75"/>
    <mergeCell ref="J72:J75"/>
    <mergeCell ref="B79:E80"/>
    <mergeCell ref="F79:H80"/>
    <mergeCell ref="D81:D83"/>
    <mergeCell ref="J81:J83"/>
    <mergeCell ref="B91:E92"/>
    <mergeCell ref="F91:H92"/>
    <mergeCell ref="D93:D95"/>
    <mergeCell ref="J93:J95"/>
    <mergeCell ref="I79:J79"/>
    <mergeCell ref="I91:J91"/>
    <mergeCell ref="D96:D97"/>
    <mergeCell ref="J96:J97"/>
    <mergeCell ref="D100:D102"/>
    <mergeCell ref="J100:J102"/>
    <mergeCell ref="B105:E106"/>
    <mergeCell ref="F105:H106"/>
    <mergeCell ref="D107:D110"/>
    <mergeCell ref="J107:J110"/>
    <mergeCell ref="D112:D113"/>
    <mergeCell ref="J112:J113"/>
    <mergeCell ref="I105:J105"/>
    <mergeCell ref="D117:D118"/>
    <mergeCell ref="J117:J118"/>
    <mergeCell ref="B123:E124"/>
    <mergeCell ref="F123:H124"/>
    <mergeCell ref="D125:D130"/>
    <mergeCell ref="B133:E134"/>
    <mergeCell ref="F133:H134"/>
    <mergeCell ref="B140:E141"/>
    <mergeCell ref="F140:H141"/>
    <mergeCell ref="I129:J129"/>
    <mergeCell ref="I130:J130"/>
    <mergeCell ref="I133:J133"/>
    <mergeCell ref="I140:J140"/>
    <mergeCell ref="I123:J123"/>
    <mergeCell ref="I124:J124"/>
    <mergeCell ref="I125:J125"/>
    <mergeCell ref="I126:J126"/>
    <mergeCell ref="I127:J127"/>
    <mergeCell ref="I128:J128"/>
    <mergeCell ref="D143:D144"/>
    <mergeCell ref="D145:D146"/>
    <mergeCell ref="J145:J146"/>
    <mergeCell ref="B149:E150"/>
    <mergeCell ref="F149:H150"/>
    <mergeCell ref="B154:E155"/>
    <mergeCell ref="F154:H155"/>
    <mergeCell ref="B161:E162"/>
    <mergeCell ref="F161:H162"/>
    <mergeCell ref="I149:J149"/>
    <mergeCell ref="I154:J154"/>
    <mergeCell ref="I161:J161"/>
    <mergeCell ref="B169:E170"/>
    <mergeCell ref="F169:H170"/>
    <mergeCell ref="B177:E178"/>
    <mergeCell ref="F177:H178"/>
    <mergeCell ref="B184:E185"/>
    <mergeCell ref="F184:H185"/>
    <mergeCell ref="D186:D188"/>
    <mergeCell ref="J186:J188"/>
    <mergeCell ref="B192:E193"/>
    <mergeCell ref="F192:H193"/>
    <mergeCell ref="I184:J184"/>
    <mergeCell ref="D191:G191"/>
    <mergeCell ref="I192:J192"/>
    <mergeCell ref="I169:J169"/>
    <mergeCell ref="I177:J177"/>
    <mergeCell ref="D262:D263"/>
    <mergeCell ref="B266:E267"/>
    <mergeCell ref="F266:H267"/>
    <mergeCell ref="D268:D270"/>
    <mergeCell ref="J268:J270"/>
    <mergeCell ref="D238:D239"/>
    <mergeCell ref="J238:J239"/>
    <mergeCell ref="D244:D245"/>
    <mergeCell ref="G244:G245"/>
    <mergeCell ref="D250:D251"/>
    <mergeCell ref="G250:G251"/>
    <mergeCell ref="D253:D254"/>
    <mergeCell ref="J253:J254"/>
    <mergeCell ref="B258:E259"/>
    <mergeCell ref="F258:H259"/>
    <mergeCell ref="I244:J244"/>
    <mergeCell ref="I250:J250"/>
    <mergeCell ref="I258:J258"/>
    <mergeCell ref="I266:J266"/>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rowBreaks count="7" manualBreakCount="7">
    <brk id="11" max="16383" man="1"/>
    <brk id="52" max="16383" man="1"/>
    <brk id="89" max="16383" man="1"/>
    <brk id="167" max="16383" man="1"/>
    <brk id="197" max="16383" man="1"/>
    <brk id="224" max="16383" man="1"/>
    <brk id="26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EA6A"/>
  </sheetPr>
  <dimension ref="A1:I58"/>
  <sheetViews>
    <sheetView showGridLines="0" topLeftCell="A10" zoomScale="75" zoomScaleNormal="75" zoomScaleSheetLayoutView="75" workbookViewId="0">
      <selection activeCell="E162" sqref="E162"/>
    </sheetView>
  </sheetViews>
  <sheetFormatPr defaultColWidth="9" defaultRowHeight="13.5" x14ac:dyDescent="0.15"/>
  <cols>
    <col min="1" max="16384" width="9" style="6"/>
  </cols>
  <sheetData>
    <row r="1" spans="1:9" x14ac:dyDescent="0.15">
      <c r="A1" s="2"/>
      <c r="B1" s="5"/>
      <c r="C1" s="5"/>
      <c r="D1" s="5"/>
      <c r="E1" s="5"/>
      <c r="F1" s="5"/>
      <c r="G1" s="5"/>
      <c r="H1" s="5"/>
    </row>
    <row r="2" spans="1:9" x14ac:dyDescent="0.15">
      <c r="A2" s="2"/>
      <c r="B2" s="5"/>
      <c r="C2" s="5"/>
      <c r="D2" s="5"/>
      <c r="E2" s="5"/>
      <c r="F2" s="5"/>
      <c r="G2" s="5"/>
      <c r="H2" s="5"/>
    </row>
    <row r="3" spans="1:9" x14ac:dyDescent="0.15">
      <c r="A3" s="2"/>
      <c r="B3" s="5"/>
      <c r="C3" s="5"/>
      <c r="D3" s="1617"/>
      <c r="E3" s="1617"/>
      <c r="F3" s="5"/>
      <c r="G3" s="5"/>
      <c r="H3" s="5"/>
    </row>
    <row r="4" spans="1:9" x14ac:dyDescent="0.15">
      <c r="A4" s="2"/>
      <c r="B4" s="5"/>
      <c r="C4" s="5"/>
      <c r="D4" s="1617"/>
      <c r="E4" s="1617"/>
      <c r="F4" s="5"/>
      <c r="G4" s="5"/>
      <c r="H4" s="5"/>
    </row>
    <row r="5" spans="1:9" x14ac:dyDescent="0.15">
      <c r="A5" s="2"/>
      <c r="B5" s="5"/>
      <c r="C5" s="5"/>
      <c r="D5" s="5"/>
      <c r="E5" s="5"/>
      <c r="F5" s="5"/>
      <c r="G5" s="5"/>
      <c r="H5" s="5"/>
    </row>
    <row r="6" spans="1:9" x14ac:dyDescent="0.15">
      <c r="A6" s="2"/>
      <c r="B6" s="5"/>
      <c r="C6" s="5"/>
      <c r="D6" s="5"/>
      <c r="E6" s="5"/>
      <c r="F6" s="5"/>
      <c r="G6" s="5"/>
      <c r="H6" s="5"/>
    </row>
    <row r="7" spans="1:9" x14ac:dyDescent="0.15">
      <c r="A7" s="2"/>
      <c r="B7" s="5"/>
      <c r="C7" s="5"/>
      <c r="D7" s="5"/>
      <c r="E7" s="5"/>
      <c r="F7" s="5"/>
      <c r="G7" s="5"/>
      <c r="H7" s="5"/>
    </row>
    <row r="8" spans="1:9" x14ac:dyDescent="0.15">
      <c r="A8" s="2"/>
      <c r="B8" s="5"/>
      <c r="C8" s="5"/>
      <c r="D8" s="5"/>
      <c r="E8" s="5"/>
      <c r="F8" s="5"/>
      <c r="G8" s="5"/>
      <c r="H8" s="5"/>
    </row>
    <row r="9" spans="1:9" ht="18.75" x14ac:dyDescent="0.15">
      <c r="A9" s="1620" t="s">
        <v>1184</v>
      </c>
      <c r="B9" s="1620"/>
      <c r="C9" s="1620"/>
      <c r="D9" s="1620"/>
      <c r="E9" s="1620"/>
      <c r="F9" s="1620"/>
      <c r="G9" s="1620"/>
      <c r="H9" s="1620"/>
      <c r="I9" s="1620"/>
    </row>
    <row r="10" spans="1:9" x14ac:dyDescent="0.15">
      <c r="A10" s="3"/>
      <c r="B10" s="5"/>
      <c r="C10" s="5"/>
      <c r="D10" s="5"/>
      <c r="E10" s="5"/>
      <c r="F10" s="5"/>
      <c r="G10" s="5"/>
      <c r="H10" s="5"/>
    </row>
    <row r="11" spans="1:9" ht="17.25" x14ac:dyDescent="0.15">
      <c r="A11" s="1621" t="s">
        <v>10</v>
      </c>
      <c r="B11" s="1621"/>
      <c r="C11" s="1621"/>
      <c r="D11" s="1621"/>
      <c r="E11" s="1621"/>
      <c r="F11" s="1621"/>
      <c r="G11" s="1621"/>
      <c r="H11" s="1621"/>
      <c r="I11" s="1621"/>
    </row>
    <row r="12" spans="1:9" x14ac:dyDescent="0.15">
      <c r="A12" s="3"/>
      <c r="B12" s="5"/>
      <c r="C12" s="5"/>
      <c r="D12" s="5"/>
      <c r="E12" s="5"/>
      <c r="F12" s="5"/>
      <c r="G12" s="5"/>
      <c r="H12" s="5"/>
    </row>
    <row r="13" spans="1:9" x14ac:dyDescent="0.15">
      <c r="A13" s="1622"/>
      <c r="B13" s="1622"/>
      <c r="C13" s="1622"/>
      <c r="D13" s="1622"/>
      <c r="E13" s="1622"/>
      <c r="F13" s="1622"/>
      <c r="G13" s="1622"/>
      <c r="H13" s="1622"/>
    </row>
    <row r="14" spans="1:9" x14ac:dyDescent="0.15">
      <c r="A14" s="3"/>
      <c r="B14" s="5"/>
      <c r="C14" s="5"/>
      <c r="D14" s="5"/>
      <c r="E14" s="5"/>
      <c r="F14" s="5"/>
      <c r="G14" s="5"/>
      <c r="H14" s="5"/>
    </row>
    <row r="15" spans="1:9" x14ac:dyDescent="0.15">
      <c r="A15" s="3"/>
      <c r="B15" s="5"/>
      <c r="C15" s="5"/>
      <c r="D15" s="5"/>
      <c r="E15" s="5"/>
      <c r="F15" s="5"/>
      <c r="G15" s="5"/>
      <c r="H15" s="5"/>
    </row>
    <row r="16" spans="1:9" x14ac:dyDescent="0.15">
      <c r="A16" s="4"/>
      <c r="B16" s="4"/>
      <c r="C16" s="5"/>
      <c r="D16" s="5"/>
      <c r="E16" s="5"/>
      <c r="F16" s="5"/>
      <c r="G16" s="5"/>
      <c r="H16" s="5"/>
    </row>
    <row r="17" spans="1:8" x14ac:dyDescent="0.15">
      <c r="A17" s="3"/>
      <c r="B17" s="5"/>
      <c r="C17" s="5"/>
      <c r="D17" s="5"/>
      <c r="E17" s="5"/>
      <c r="F17" s="5"/>
      <c r="G17" s="5"/>
      <c r="H17" s="5"/>
    </row>
    <row r="18" spans="1:8" ht="14.25" customHeight="1" x14ac:dyDescent="0.15">
      <c r="A18" s="1619" t="s">
        <v>6</v>
      </c>
      <c r="B18" s="1619"/>
      <c r="C18" s="9"/>
      <c r="D18" s="9"/>
      <c r="E18" s="9"/>
      <c r="F18" s="9"/>
      <c r="G18" s="9"/>
      <c r="H18" s="9"/>
    </row>
    <row r="19" spans="1:8" ht="14.25" x14ac:dyDescent="0.15">
      <c r="A19" s="1200"/>
      <c r="B19" s="1200"/>
      <c r="C19" s="10"/>
      <c r="D19" s="10"/>
      <c r="E19" s="10"/>
      <c r="F19" s="10"/>
      <c r="G19" s="10"/>
      <c r="H19" s="10"/>
    </row>
    <row r="20" spans="1:8" ht="14.25" x14ac:dyDescent="0.15">
      <c r="A20" s="1200"/>
      <c r="B20" s="1200"/>
      <c r="C20" s="10"/>
      <c r="D20" s="10"/>
      <c r="E20" s="10"/>
      <c r="F20" s="10"/>
      <c r="G20" s="10"/>
      <c r="H20" s="10"/>
    </row>
    <row r="21" spans="1:8" ht="14.25" x14ac:dyDescent="0.15">
      <c r="A21" s="1200"/>
      <c r="B21" s="1200"/>
      <c r="C21" s="10"/>
      <c r="D21" s="10"/>
      <c r="E21" s="10"/>
      <c r="F21" s="10"/>
      <c r="G21" s="10"/>
      <c r="H21" s="10"/>
    </row>
    <row r="22" spans="1:8" ht="14.25" customHeight="1" x14ac:dyDescent="0.15">
      <c r="A22" s="1619" t="s">
        <v>18</v>
      </c>
      <c r="B22" s="1619"/>
      <c r="C22" s="9"/>
      <c r="D22" s="9"/>
      <c r="E22" s="9"/>
      <c r="F22" s="9"/>
      <c r="G22" s="9"/>
      <c r="H22" s="9"/>
    </row>
    <row r="23" spans="1:8" ht="14.25" customHeight="1" x14ac:dyDescent="0.15">
      <c r="A23" s="1200"/>
      <c r="B23" s="1200"/>
      <c r="C23" s="10"/>
      <c r="D23" s="10"/>
      <c r="E23" s="10"/>
      <c r="F23" s="10"/>
      <c r="G23" s="10"/>
      <c r="H23" s="10"/>
    </row>
    <row r="24" spans="1:8" x14ac:dyDescent="0.15">
      <c r="A24" s="3"/>
      <c r="B24" s="5"/>
      <c r="C24" s="5"/>
      <c r="D24" s="5"/>
      <c r="E24" s="5"/>
      <c r="F24" s="5"/>
      <c r="G24" s="5"/>
      <c r="H24" s="5"/>
    </row>
    <row r="25" spans="1:8" x14ac:dyDescent="0.15">
      <c r="A25" s="3"/>
      <c r="B25" s="5"/>
      <c r="C25" s="5"/>
      <c r="D25" s="5"/>
      <c r="E25" s="5"/>
      <c r="F25" s="5"/>
      <c r="G25" s="5"/>
      <c r="H25" s="5"/>
    </row>
    <row r="26" spans="1:8" ht="14.25" customHeight="1" x14ac:dyDescent="0.15">
      <c r="A26" s="1619" t="s">
        <v>20</v>
      </c>
      <c r="B26" s="1619"/>
      <c r="C26" s="9"/>
      <c r="D26" s="9"/>
      <c r="E26" s="9"/>
      <c r="F26" s="9"/>
      <c r="G26" s="9"/>
      <c r="H26" s="9"/>
    </row>
    <row r="27" spans="1:8" ht="14.25" x14ac:dyDescent="0.15">
      <c r="A27" s="7"/>
      <c r="B27" s="7"/>
      <c r="C27" s="5"/>
      <c r="D27" s="5"/>
      <c r="E27" s="5"/>
      <c r="F27" s="5"/>
      <c r="G27" s="5"/>
      <c r="H27" s="5"/>
    </row>
    <row r="28" spans="1:8" x14ac:dyDescent="0.15">
      <c r="A28" s="3"/>
      <c r="B28" s="5"/>
      <c r="C28" s="5"/>
      <c r="D28" s="5"/>
      <c r="E28" s="5"/>
      <c r="F28" s="5"/>
      <c r="G28" s="5"/>
      <c r="H28" s="5"/>
    </row>
    <row r="29" spans="1:8" x14ac:dyDescent="0.15">
      <c r="A29" s="3"/>
      <c r="B29" s="5"/>
      <c r="C29" s="5"/>
      <c r="D29" s="5"/>
      <c r="E29" s="5"/>
      <c r="F29" s="5"/>
      <c r="G29" s="5"/>
      <c r="H29" s="5"/>
    </row>
    <row r="30" spans="1:8" x14ac:dyDescent="0.15">
      <c r="A30" s="3"/>
      <c r="B30" s="5"/>
      <c r="C30" s="5"/>
      <c r="D30" s="5"/>
      <c r="E30" s="5"/>
      <c r="F30" s="5"/>
      <c r="G30" s="5"/>
      <c r="H30" s="5"/>
    </row>
    <row r="31" spans="1:8" ht="14.25" customHeight="1" x14ac:dyDescent="0.15">
      <c r="A31" s="1619" t="s">
        <v>29</v>
      </c>
      <c r="B31" s="1619"/>
      <c r="C31" s="5"/>
      <c r="D31" s="5"/>
      <c r="E31" s="5"/>
      <c r="F31" s="5"/>
      <c r="G31" s="5"/>
      <c r="H31" s="5"/>
    </row>
    <row r="32" spans="1:8" x14ac:dyDescent="0.15">
      <c r="A32" s="3"/>
      <c r="B32" s="5"/>
      <c r="C32" s="5"/>
      <c r="D32" s="11"/>
      <c r="E32" s="5"/>
      <c r="F32" s="5"/>
      <c r="G32" s="5"/>
      <c r="H32" s="5"/>
    </row>
    <row r="33" spans="1:8" x14ac:dyDescent="0.15">
      <c r="A33" s="3"/>
      <c r="B33" s="5"/>
      <c r="C33" s="5"/>
      <c r="D33" s="5"/>
      <c r="E33" s="5"/>
      <c r="F33" s="5"/>
      <c r="G33" s="5"/>
      <c r="H33" s="5"/>
    </row>
    <row r="34" spans="1:8" ht="13.5" customHeight="1" x14ac:dyDescent="0.15">
      <c r="A34" s="3"/>
      <c r="B34" s="1618" t="s">
        <v>12</v>
      </c>
      <c r="C34" s="1618"/>
      <c r="D34" s="1618"/>
      <c r="E34" s="1616"/>
      <c r="F34" s="1616"/>
      <c r="G34" s="1616"/>
      <c r="H34" s="1616"/>
    </row>
    <row r="35" spans="1:8" x14ac:dyDescent="0.15">
      <c r="A35" s="3"/>
      <c r="B35" s="5"/>
      <c r="C35" s="5"/>
      <c r="D35" s="5"/>
      <c r="E35" s="5"/>
      <c r="F35" s="5"/>
      <c r="G35" s="5"/>
      <c r="H35" s="5"/>
    </row>
    <row r="36" spans="1:8" x14ac:dyDescent="0.15">
      <c r="A36" s="3"/>
      <c r="B36" s="5"/>
      <c r="C36" s="5"/>
      <c r="D36" s="5"/>
      <c r="E36" s="5"/>
      <c r="F36" s="5"/>
      <c r="G36" s="5"/>
      <c r="H36" s="5"/>
    </row>
    <row r="37" spans="1:8" x14ac:dyDescent="0.15">
      <c r="A37" s="3"/>
      <c r="B37" s="5"/>
      <c r="C37" s="5"/>
      <c r="D37" s="5"/>
      <c r="E37" s="5"/>
      <c r="F37" s="5"/>
      <c r="G37" s="5"/>
      <c r="H37" s="5"/>
    </row>
    <row r="38" spans="1:8" ht="13.5" customHeight="1" x14ac:dyDescent="0.15">
      <c r="A38" s="5"/>
      <c r="B38" s="1618" t="s">
        <v>3</v>
      </c>
      <c r="C38" s="1618"/>
      <c r="D38" s="1618"/>
      <c r="E38" s="1616"/>
      <c r="F38" s="1616"/>
      <c r="G38" s="1616"/>
      <c r="H38" s="1616"/>
    </row>
    <row r="39" spans="1:8" x14ac:dyDescent="0.15">
      <c r="A39" s="3"/>
      <c r="B39" s="5"/>
      <c r="C39" s="5"/>
      <c r="D39" s="5"/>
      <c r="E39" s="5"/>
      <c r="F39" s="5"/>
      <c r="G39" s="5"/>
      <c r="H39" s="5"/>
    </row>
    <row r="40" spans="1:8" x14ac:dyDescent="0.15">
      <c r="A40" s="3"/>
      <c r="B40" s="5"/>
      <c r="C40" s="5"/>
      <c r="D40" s="5"/>
      <c r="E40" s="5"/>
      <c r="F40" s="5"/>
      <c r="G40" s="5"/>
      <c r="H40" s="5"/>
    </row>
    <row r="41" spans="1:8" x14ac:dyDescent="0.15">
      <c r="A41" s="3"/>
      <c r="B41" s="5"/>
      <c r="C41" s="5"/>
      <c r="D41" s="5"/>
      <c r="E41" s="5"/>
      <c r="F41" s="5"/>
      <c r="G41" s="5"/>
      <c r="H41" s="5"/>
    </row>
    <row r="42" spans="1:8" ht="13.5" customHeight="1" x14ac:dyDescent="0.15">
      <c r="A42" s="5"/>
      <c r="B42" s="1618" t="s">
        <v>36</v>
      </c>
      <c r="C42" s="1618"/>
      <c r="D42" s="1618"/>
      <c r="E42" s="1616"/>
      <c r="F42" s="1616"/>
      <c r="G42" s="1616"/>
      <c r="H42" s="1616"/>
    </row>
    <row r="43" spans="1:8" x14ac:dyDescent="0.15">
      <c r="A43" s="3"/>
      <c r="B43" s="5"/>
      <c r="C43" s="5"/>
      <c r="D43" s="5"/>
      <c r="E43" s="5"/>
      <c r="F43" s="5"/>
      <c r="G43" s="5"/>
      <c r="H43" s="5"/>
    </row>
    <row r="44" spans="1:8" x14ac:dyDescent="0.15">
      <c r="A44" s="3"/>
      <c r="B44" s="5"/>
      <c r="C44" s="5"/>
      <c r="D44" s="5"/>
      <c r="E44" s="5"/>
      <c r="F44" s="5"/>
      <c r="G44" s="5"/>
      <c r="H44" s="5"/>
    </row>
    <row r="45" spans="1:8" x14ac:dyDescent="0.15">
      <c r="A45" s="3"/>
      <c r="B45" s="5"/>
      <c r="C45" s="5"/>
      <c r="D45" s="5"/>
      <c r="E45" s="5"/>
      <c r="F45" s="5"/>
      <c r="G45" s="5"/>
      <c r="H45" s="5"/>
    </row>
    <row r="46" spans="1:8" x14ac:dyDescent="0.15">
      <c r="A46" s="3"/>
      <c r="B46" s="5"/>
      <c r="C46" s="5"/>
      <c r="D46" s="5"/>
      <c r="E46" s="1616"/>
      <c r="F46" s="1616"/>
      <c r="G46" s="1616"/>
      <c r="H46" s="1616"/>
    </row>
    <row r="47" spans="1:8" x14ac:dyDescent="0.15">
      <c r="A47" s="3"/>
      <c r="B47" s="5"/>
      <c r="C47" s="5"/>
      <c r="D47" s="5"/>
      <c r="E47" s="5"/>
      <c r="F47" s="5"/>
      <c r="G47" s="5"/>
      <c r="H47" s="5"/>
    </row>
    <row r="48" spans="1:8" x14ac:dyDescent="0.15">
      <c r="A48" s="3"/>
      <c r="B48" s="5"/>
      <c r="C48" s="5"/>
      <c r="D48" s="5"/>
      <c r="E48" s="5"/>
      <c r="F48" s="5"/>
      <c r="G48" s="5"/>
      <c r="H48" s="5"/>
    </row>
    <row r="49" spans="1:8" x14ac:dyDescent="0.15">
      <c r="A49" s="3"/>
      <c r="B49" s="5"/>
      <c r="C49" s="5"/>
      <c r="D49" s="5"/>
      <c r="E49" s="5"/>
      <c r="F49" s="5"/>
      <c r="G49" s="5"/>
      <c r="H49" s="5"/>
    </row>
    <row r="50" spans="1:8" x14ac:dyDescent="0.15">
      <c r="A50" s="3"/>
      <c r="B50" s="5"/>
      <c r="C50" s="5"/>
      <c r="D50" s="5"/>
      <c r="E50" s="1616"/>
      <c r="F50" s="1616"/>
      <c r="G50" s="1616"/>
      <c r="H50" s="1616"/>
    </row>
    <row r="51" spans="1:8" x14ac:dyDescent="0.15">
      <c r="A51" s="3"/>
      <c r="B51" s="5"/>
      <c r="C51" s="5"/>
      <c r="D51" s="5"/>
      <c r="E51" s="5"/>
      <c r="F51" s="5"/>
      <c r="G51" s="5"/>
      <c r="H51" s="5"/>
    </row>
    <row r="52" spans="1:8" x14ac:dyDescent="0.15">
      <c r="A52" s="3"/>
      <c r="B52" s="5"/>
      <c r="C52" s="5"/>
      <c r="D52" s="5"/>
      <c r="E52" s="5"/>
      <c r="F52" s="5"/>
      <c r="G52" s="5"/>
      <c r="H52" s="5"/>
    </row>
    <row r="53" spans="1:8" ht="14.25" x14ac:dyDescent="0.15">
      <c r="A53" s="8"/>
      <c r="B53" s="8"/>
      <c r="C53" s="8"/>
      <c r="D53" s="8"/>
      <c r="E53" s="5"/>
      <c r="F53" s="5"/>
      <c r="G53" s="5"/>
      <c r="H53" s="5"/>
    </row>
    <row r="54" spans="1:8" x14ac:dyDescent="0.15">
      <c r="A54" s="3"/>
      <c r="B54" s="5"/>
      <c r="C54" s="5"/>
      <c r="D54" s="5"/>
      <c r="E54" s="1616"/>
      <c r="F54" s="1616"/>
      <c r="G54" s="1616"/>
      <c r="H54" s="1616"/>
    </row>
    <row r="55" spans="1:8" ht="14.25" x14ac:dyDescent="0.15">
      <c r="A55" s="8"/>
      <c r="B55" s="8"/>
      <c r="C55" s="8"/>
      <c r="D55" s="8"/>
      <c r="E55" s="5"/>
      <c r="F55" s="5"/>
      <c r="G55" s="5"/>
      <c r="H55" s="5"/>
    </row>
    <row r="56" spans="1:8" x14ac:dyDescent="0.15">
      <c r="A56" s="3"/>
      <c r="B56" s="5"/>
      <c r="C56" s="5"/>
      <c r="D56" s="5"/>
      <c r="E56" s="5"/>
      <c r="F56" s="5"/>
      <c r="G56" s="5"/>
      <c r="H56" s="5"/>
    </row>
    <row r="57" spans="1:8" x14ac:dyDescent="0.15">
      <c r="E57" s="5"/>
      <c r="F57" s="5"/>
      <c r="G57" s="5"/>
      <c r="H57" s="5"/>
    </row>
    <row r="58" spans="1:8" x14ac:dyDescent="0.15">
      <c r="E58" s="1616"/>
      <c r="F58" s="1616"/>
      <c r="G58" s="1616"/>
      <c r="H58" s="1616"/>
    </row>
  </sheetData>
  <mergeCells count="18">
    <mergeCell ref="A18:B18"/>
    <mergeCell ref="A22:B22"/>
    <mergeCell ref="E58:H58"/>
    <mergeCell ref="E54:H54"/>
    <mergeCell ref="D3:E4"/>
    <mergeCell ref="B42:D42"/>
    <mergeCell ref="E42:H42"/>
    <mergeCell ref="E46:H46"/>
    <mergeCell ref="E50:H50"/>
    <mergeCell ref="A26:B26"/>
    <mergeCell ref="A31:B31"/>
    <mergeCell ref="B34:D34"/>
    <mergeCell ref="E34:H34"/>
    <mergeCell ref="B38:D38"/>
    <mergeCell ref="E38:H38"/>
    <mergeCell ref="A9:I9"/>
    <mergeCell ref="A11:I11"/>
    <mergeCell ref="A13:H13"/>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EA6A"/>
    <pageSetUpPr fitToPage="1"/>
  </sheetPr>
  <dimension ref="A1:X88"/>
  <sheetViews>
    <sheetView showGridLines="0" zoomScale="85" zoomScaleNormal="85" workbookViewId="0">
      <selection activeCell="E15" sqref="E15"/>
    </sheetView>
  </sheetViews>
  <sheetFormatPr defaultColWidth="9" defaultRowHeight="20.100000000000001" customHeight="1" x14ac:dyDescent="0.15"/>
  <cols>
    <col min="1" max="1" width="6.125" style="430" customWidth="1"/>
    <col min="2" max="2" width="11.625" style="430" customWidth="1"/>
    <col min="3" max="3" width="6.125" style="430" customWidth="1"/>
    <col min="4" max="4" width="11.625" style="431" customWidth="1"/>
    <col min="5" max="5" width="10" style="431" customWidth="1"/>
    <col min="6" max="6" width="10.625" style="431" customWidth="1"/>
    <col min="7" max="7" width="10" style="431" customWidth="1"/>
    <col min="8" max="8" width="8.625" style="431" customWidth="1"/>
    <col min="9" max="9" width="9" style="431"/>
    <col min="10" max="15" width="10.375" style="431" customWidth="1"/>
    <col min="16" max="16" width="11.125" style="431" customWidth="1"/>
    <col min="17" max="17" width="8" style="431" customWidth="1"/>
    <col min="18" max="24" width="6.625" style="431" customWidth="1"/>
    <col min="25" max="256" width="9" style="431"/>
    <col min="257" max="257" width="6.125" style="431" customWidth="1"/>
    <col min="258" max="258" width="11.625" style="431" customWidth="1"/>
    <col min="259" max="259" width="6.125" style="431" customWidth="1"/>
    <col min="260" max="260" width="11.625" style="431" customWidth="1"/>
    <col min="261" max="261" width="10" style="431" customWidth="1"/>
    <col min="262" max="262" width="10.625" style="431" customWidth="1"/>
    <col min="263" max="263" width="10" style="431" customWidth="1"/>
    <col min="264" max="264" width="8.625" style="431" customWidth="1"/>
    <col min="265" max="265" width="9" style="431"/>
    <col min="266" max="271" width="10.375" style="431" customWidth="1"/>
    <col min="272" max="272" width="11.125" style="431" customWidth="1"/>
    <col min="273" max="273" width="8" style="431" customWidth="1"/>
    <col min="274" max="280" width="6.625" style="431" customWidth="1"/>
    <col min="281" max="512" width="9" style="431"/>
    <col min="513" max="513" width="6.125" style="431" customWidth="1"/>
    <col min="514" max="514" width="11.625" style="431" customWidth="1"/>
    <col min="515" max="515" width="6.125" style="431" customWidth="1"/>
    <col min="516" max="516" width="11.625" style="431" customWidth="1"/>
    <col min="517" max="517" width="10" style="431" customWidth="1"/>
    <col min="518" max="518" width="10.625" style="431" customWidth="1"/>
    <col min="519" max="519" width="10" style="431" customWidth="1"/>
    <col min="520" max="520" width="8.625" style="431" customWidth="1"/>
    <col min="521" max="521" width="9" style="431"/>
    <col min="522" max="527" width="10.375" style="431" customWidth="1"/>
    <col min="528" max="528" width="11.125" style="431" customWidth="1"/>
    <col min="529" max="529" width="8" style="431" customWidth="1"/>
    <col min="530" max="536" width="6.625" style="431" customWidth="1"/>
    <col min="537" max="768" width="9" style="431"/>
    <col min="769" max="769" width="6.125" style="431" customWidth="1"/>
    <col min="770" max="770" width="11.625" style="431" customWidth="1"/>
    <col min="771" max="771" width="6.125" style="431" customWidth="1"/>
    <col min="772" max="772" width="11.625" style="431" customWidth="1"/>
    <col min="773" max="773" width="10" style="431" customWidth="1"/>
    <col min="774" max="774" width="10.625" style="431" customWidth="1"/>
    <col min="775" max="775" width="10" style="431" customWidth="1"/>
    <col min="776" max="776" width="8.625" style="431" customWidth="1"/>
    <col min="777" max="777" width="9" style="431"/>
    <col min="778" max="783" width="10.375" style="431" customWidth="1"/>
    <col min="784" max="784" width="11.125" style="431" customWidth="1"/>
    <col min="785" max="785" width="8" style="431" customWidth="1"/>
    <col min="786" max="792" width="6.625" style="431" customWidth="1"/>
    <col min="793" max="1024" width="9" style="431"/>
    <col min="1025" max="1025" width="6.125" style="431" customWidth="1"/>
    <col min="1026" max="1026" width="11.625" style="431" customWidth="1"/>
    <col min="1027" max="1027" width="6.125" style="431" customWidth="1"/>
    <col min="1028" max="1028" width="11.625" style="431" customWidth="1"/>
    <col min="1029" max="1029" width="10" style="431" customWidth="1"/>
    <col min="1030" max="1030" width="10.625" style="431" customWidth="1"/>
    <col min="1031" max="1031" width="10" style="431" customWidth="1"/>
    <col min="1032" max="1032" width="8.625" style="431" customWidth="1"/>
    <col min="1033" max="1033" width="9" style="431"/>
    <col min="1034" max="1039" width="10.375" style="431" customWidth="1"/>
    <col min="1040" max="1040" width="11.125" style="431" customWidth="1"/>
    <col min="1041" max="1041" width="8" style="431" customWidth="1"/>
    <col min="1042" max="1048" width="6.625" style="431" customWidth="1"/>
    <col min="1049" max="1280" width="9" style="431"/>
    <col min="1281" max="1281" width="6.125" style="431" customWidth="1"/>
    <col min="1282" max="1282" width="11.625" style="431" customWidth="1"/>
    <col min="1283" max="1283" width="6.125" style="431" customWidth="1"/>
    <col min="1284" max="1284" width="11.625" style="431" customWidth="1"/>
    <col min="1285" max="1285" width="10" style="431" customWidth="1"/>
    <col min="1286" max="1286" width="10.625" style="431" customWidth="1"/>
    <col min="1287" max="1287" width="10" style="431" customWidth="1"/>
    <col min="1288" max="1288" width="8.625" style="431" customWidth="1"/>
    <col min="1289" max="1289" width="9" style="431"/>
    <col min="1290" max="1295" width="10.375" style="431" customWidth="1"/>
    <col min="1296" max="1296" width="11.125" style="431" customWidth="1"/>
    <col min="1297" max="1297" width="8" style="431" customWidth="1"/>
    <col min="1298" max="1304" width="6.625" style="431" customWidth="1"/>
    <col min="1305" max="1536" width="9" style="431"/>
    <col min="1537" max="1537" width="6.125" style="431" customWidth="1"/>
    <col min="1538" max="1538" width="11.625" style="431" customWidth="1"/>
    <col min="1539" max="1539" width="6.125" style="431" customWidth="1"/>
    <col min="1540" max="1540" width="11.625" style="431" customWidth="1"/>
    <col min="1541" max="1541" width="10" style="431" customWidth="1"/>
    <col min="1542" max="1542" width="10.625" style="431" customWidth="1"/>
    <col min="1543" max="1543" width="10" style="431" customWidth="1"/>
    <col min="1544" max="1544" width="8.625" style="431" customWidth="1"/>
    <col min="1545" max="1545" width="9" style="431"/>
    <col min="1546" max="1551" width="10.375" style="431" customWidth="1"/>
    <col min="1552" max="1552" width="11.125" style="431" customWidth="1"/>
    <col min="1553" max="1553" width="8" style="431" customWidth="1"/>
    <col min="1554" max="1560" width="6.625" style="431" customWidth="1"/>
    <col min="1561" max="1792" width="9" style="431"/>
    <col min="1793" max="1793" width="6.125" style="431" customWidth="1"/>
    <col min="1794" max="1794" width="11.625" style="431" customWidth="1"/>
    <col min="1795" max="1795" width="6.125" style="431" customWidth="1"/>
    <col min="1796" max="1796" width="11.625" style="431" customWidth="1"/>
    <col min="1797" max="1797" width="10" style="431" customWidth="1"/>
    <col min="1798" max="1798" width="10.625" style="431" customWidth="1"/>
    <col min="1799" max="1799" width="10" style="431" customWidth="1"/>
    <col min="1800" max="1800" width="8.625" style="431" customWidth="1"/>
    <col min="1801" max="1801" width="9" style="431"/>
    <col min="1802" max="1807" width="10.375" style="431" customWidth="1"/>
    <col min="1808" max="1808" width="11.125" style="431" customWidth="1"/>
    <col min="1809" max="1809" width="8" style="431" customWidth="1"/>
    <col min="1810" max="1816" width="6.625" style="431" customWidth="1"/>
    <col min="1817" max="2048" width="9" style="431"/>
    <col min="2049" max="2049" width="6.125" style="431" customWidth="1"/>
    <col min="2050" max="2050" width="11.625" style="431" customWidth="1"/>
    <col min="2051" max="2051" width="6.125" style="431" customWidth="1"/>
    <col min="2052" max="2052" width="11.625" style="431" customWidth="1"/>
    <col min="2053" max="2053" width="10" style="431" customWidth="1"/>
    <col min="2054" max="2054" width="10.625" style="431" customWidth="1"/>
    <col min="2055" max="2055" width="10" style="431" customWidth="1"/>
    <col min="2056" max="2056" width="8.625" style="431" customWidth="1"/>
    <col min="2057" max="2057" width="9" style="431"/>
    <col min="2058" max="2063" width="10.375" style="431" customWidth="1"/>
    <col min="2064" max="2064" width="11.125" style="431" customWidth="1"/>
    <col min="2065" max="2065" width="8" style="431" customWidth="1"/>
    <col min="2066" max="2072" width="6.625" style="431" customWidth="1"/>
    <col min="2073" max="2304" width="9" style="431"/>
    <col min="2305" max="2305" width="6.125" style="431" customWidth="1"/>
    <col min="2306" max="2306" width="11.625" style="431" customWidth="1"/>
    <col min="2307" max="2307" width="6.125" style="431" customWidth="1"/>
    <col min="2308" max="2308" width="11.625" style="431" customWidth="1"/>
    <col min="2309" max="2309" width="10" style="431" customWidth="1"/>
    <col min="2310" max="2310" width="10.625" style="431" customWidth="1"/>
    <col min="2311" max="2311" width="10" style="431" customWidth="1"/>
    <col min="2312" max="2312" width="8.625" style="431" customWidth="1"/>
    <col min="2313" max="2313" width="9" style="431"/>
    <col min="2314" max="2319" width="10.375" style="431" customWidth="1"/>
    <col min="2320" max="2320" width="11.125" style="431" customWidth="1"/>
    <col min="2321" max="2321" width="8" style="431" customWidth="1"/>
    <col min="2322" max="2328" width="6.625" style="431" customWidth="1"/>
    <col min="2329" max="2560" width="9" style="431"/>
    <col min="2561" max="2561" width="6.125" style="431" customWidth="1"/>
    <col min="2562" max="2562" width="11.625" style="431" customWidth="1"/>
    <col min="2563" max="2563" width="6.125" style="431" customWidth="1"/>
    <col min="2564" max="2564" width="11.625" style="431" customWidth="1"/>
    <col min="2565" max="2565" width="10" style="431" customWidth="1"/>
    <col min="2566" max="2566" width="10.625" style="431" customWidth="1"/>
    <col min="2567" max="2567" width="10" style="431" customWidth="1"/>
    <col min="2568" max="2568" width="8.625" style="431" customWidth="1"/>
    <col min="2569" max="2569" width="9" style="431"/>
    <col min="2570" max="2575" width="10.375" style="431" customWidth="1"/>
    <col min="2576" max="2576" width="11.125" style="431" customWidth="1"/>
    <col min="2577" max="2577" width="8" style="431" customWidth="1"/>
    <col min="2578" max="2584" width="6.625" style="431" customWidth="1"/>
    <col min="2585" max="2816" width="9" style="431"/>
    <col min="2817" max="2817" width="6.125" style="431" customWidth="1"/>
    <col min="2818" max="2818" width="11.625" style="431" customWidth="1"/>
    <col min="2819" max="2819" width="6.125" style="431" customWidth="1"/>
    <col min="2820" max="2820" width="11.625" style="431" customWidth="1"/>
    <col min="2821" max="2821" width="10" style="431" customWidth="1"/>
    <col min="2822" max="2822" width="10.625" style="431" customWidth="1"/>
    <col min="2823" max="2823" width="10" style="431" customWidth="1"/>
    <col min="2824" max="2824" width="8.625" style="431" customWidth="1"/>
    <col min="2825" max="2825" width="9" style="431"/>
    <col min="2826" max="2831" width="10.375" style="431" customWidth="1"/>
    <col min="2832" max="2832" width="11.125" style="431" customWidth="1"/>
    <col min="2833" max="2833" width="8" style="431" customWidth="1"/>
    <col min="2834" max="2840" width="6.625" style="431" customWidth="1"/>
    <col min="2841" max="3072" width="9" style="431"/>
    <col min="3073" max="3073" width="6.125" style="431" customWidth="1"/>
    <col min="3074" max="3074" width="11.625" style="431" customWidth="1"/>
    <col min="3075" max="3075" width="6.125" style="431" customWidth="1"/>
    <col min="3076" max="3076" width="11.625" style="431" customWidth="1"/>
    <col min="3077" max="3077" width="10" style="431" customWidth="1"/>
    <col min="3078" max="3078" width="10.625" style="431" customWidth="1"/>
    <col min="3079" max="3079" width="10" style="431" customWidth="1"/>
    <col min="3080" max="3080" width="8.625" style="431" customWidth="1"/>
    <col min="3081" max="3081" width="9" style="431"/>
    <col min="3082" max="3087" width="10.375" style="431" customWidth="1"/>
    <col min="3088" max="3088" width="11.125" style="431" customWidth="1"/>
    <col min="3089" max="3089" width="8" style="431" customWidth="1"/>
    <col min="3090" max="3096" width="6.625" style="431" customWidth="1"/>
    <col min="3097" max="3328" width="9" style="431"/>
    <col min="3329" max="3329" width="6.125" style="431" customWidth="1"/>
    <col min="3330" max="3330" width="11.625" style="431" customWidth="1"/>
    <col min="3331" max="3331" width="6.125" style="431" customWidth="1"/>
    <col min="3332" max="3332" width="11.625" style="431" customWidth="1"/>
    <col min="3333" max="3333" width="10" style="431" customWidth="1"/>
    <col min="3334" max="3334" width="10.625" style="431" customWidth="1"/>
    <col min="3335" max="3335" width="10" style="431" customWidth="1"/>
    <col min="3336" max="3336" width="8.625" style="431" customWidth="1"/>
    <col min="3337" max="3337" width="9" style="431"/>
    <col min="3338" max="3343" width="10.375" style="431" customWidth="1"/>
    <col min="3344" max="3344" width="11.125" style="431" customWidth="1"/>
    <col min="3345" max="3345" width="8" style="431" customWidth="1"/>
    <col min="3346" max="3352" width="6.625" style="431" customWidth="1"/>
    <col min="3353" max="3584" width="9" style="431"/>
    <col min="3585" max="3585" width="6.125" style="431" customWidth="1"/>
    <col min="3586" max="3586" width="11.625" style="431" customWidth="1"/>
    <col min="3587" max="3587" width="6.125" style="431" customWidth="1"/>
    <col min="3588" max="3588" width="11.625" style="431" customWidth="1"/>
    <col min="3589" max="3589" width="10" style="431" customWidth="1"/>
    <col min="3590" max="3590" width="10.625" style="431" customWidth="1"/>
    <col min="3591" max="3591" width="10" style="431" customWidth="1"/>
    <col min="3592" max="3592" width="8.625" style="431" customWidth="1"/>
    <col min="3593" max="3593" width="9" style="431"/>
    <col min="3594" max="3599" width="10.375" style="431" customWidth="1"/>
    <col min="3600" max="3600" width="11.125" style="431" customWidth="1"/>
    <col min="3601" max="3601" width="8" style="431" customWidth="1"/>
    <col min="3602" max="3608" width="6.625" style="431" customWidth="1"/>
    <col min="3609" max="3840" width="9" style="431"/>
    <col min="3841" max="3841" width="6.125" style="431" customWidth="1"/>
    <col min="3842" max="3842" width="11.625" style="431" customWidth="1"/>
    <col min="3843" max="3843" width="6.125" style="431" customWidth="1"/>
    <col min="3844" max="3844" width="11.625" style="431" customWidth="1"/>
    <col min="3845" max="3845" width="10" style="431" customWidth="1"/>
    <col min="3846" max="3846" width="10.625" style="431" customWidth="1"/>
    <col min="3847" max="3847" width="10" style="431" customWidth="1"/>
    <col min="3848" max="3848" width="8.625" style="431" customWidth="1"/>
    <col min="3849" max="3849" width="9" style="431"/>
    <col min="3850" max="3855" width="10.375" style="431" customWidth="1"/>
    <col min="3856" max="3856" width="11.125" style="431" customWidth="1"/>
    <col min="3857" max="3857" width="8" style="431" customWidth="1"/>
    <col min="3858" max="3864" width="6.625" style="431" customWidth="1"/>
    <col min="3865" max="4096" width="9" style="431"/>
    <col min="4097" max="4097" width="6.125" style="431" customWidth="1"/>
    <col min="4098" max="4098" width="11.625" style="431" customWidth="1"/>
    <col min="4099" max="4099" width="6.125" style="431" customWidth="1"/>
    <col min="4100" max="4100" width="11.625" style="431" customWidth="1"/>
    <col min="4101" max="4101" width="10" style="431" customWidth="1"/>
    <col min="4102" max="4102" width="10.625" style="431" customWidth="1"/>
    <col min="4103" max="4103" width="10" style="431" customWidth="1"/>
    <col min="4104" max="4104" width="8.625" style="431" customWidth="1"/>
    <col min="4105" max="4105" width="9" style="431"/>
    <col min="4106" max="4111" width="10.375" style="431" customWidth="1"/>
    <col min="4112" max="4112" width="11.125" style="431" customWidth="1"/>
    <col min="4113" max="4113" width="8" style="431" customWidth="1"/>
    <col min="4114" max="4120" width="6.625" style="431" customWidth="1"/>
    <col min="4121" max="4352" width="9" style="431"/>
    <col min="4353" max="4353" width="6.125" style="431" customWidth="1"/>
    <col min="4354" max="4354" width="11.625" style="431" customWidth="1"/>
    <col min="4355" max="4355" width="6.125" style="431" customWidth="1"/>
    <col min="4356" max="4356" width="11.625" style="431" customWidth="1"/>
    <col min="4357" max="4357" width="10" style="431" customWidth="1"/>
    <col min="4358" max="4358" width="10.625" style="431" customWidth="1"/>
    <col min="4359" max="4359" width="10" style="431" customWidth="1"/>
    <col min="4360" max="4360" width="8.625" style="431" customWidth="1"/>
    <col min="4361" max="4361" width="9" style="431"/>
    <col min="4362" max="4367" width="10.375" style="431" customWidth="1"/>
    <col min="4368" max="4368" width="11.125" style="431" customWidth="1"/>
    <col min="4369" max="4369" width="8" style="431" customWidth="1"/>
    <col min="4370" max="4376" width="6.625" style="431" customWidth="1"/>
    <col min="4377" max="4608" width="9" style="431"/>
    <col min="4609" max="4609" width="6.125" style="431" customWidth="1"/>
    <col min="4610" max="4610" width="11.625" style="431" customWidth="1"/>
    <col min="4611" max="4611" width="6.125" style="431" customWidth="1"/>
    <col min="4612" max="4612" width="11.625" style="431" customWidth="1"/>
    <col min="4613" max="4613" width="10" style="431" customWidth="1"/>
    <col min="4614" max="4614" width="10.625" style="431" customWidth="1"/>
    <col min="4615" max="4615" width="10" style="431" customWidth="1"/>
    <col min="4616" max="4616" width="8.625" style="431" customWidth="1"/>
    <col min="4617" max="4617" width="9" style="431"/>
    <col min="4618" max="4623" width="10.375" style="431" customWidth="1"/>
    <col min="4624" max="4624" width="11.125" style="431" customWidth="1"/>
    <col min="4625" max="4625" width="8" style="431" customWidth="1"/>
    <col min="4626" max="4632" width="6.625" style="431" customWidth="1"/>
    <col min="4633" max="4864" width="9" style="431"/>
    <col min="4865" max="4865" width="6.125" style="431" customWidth="1"/>
    <col min="4866" max="4866" width="11.625" style="431" customWidth="1"/>
    <col min="4867" max="4867" width="6.125" style="431" customWidth="1"/>
    <col min="4868" max="4868" width="11.625" style="431" customWidth="1"/>
    <col min="4869" max="4869" width="10" style="431" customWidth="1"/>
    <col min="4870" max="4870" width="10.625" style="431" customWidth="1"/>
    <col min="4871" max="4871" width="10" style="431" customWidth="1"/>
    <col min="4872" max="4872" width="8.625" style="431" customWidth="1"/>
    <col min="4873" max="4873" width="9" style="431"/>
    <col min="4874" max="4879" width="10.375" style="431" customWidth="1"/>
    <col min="4880" max="4880" width="11.125" style="431" customWidth="1"/>
    <col min="4881" max="4881" width="8" style="431" customWidth="1"/>
    <col min="4882" max="4888" width="6.625" style="431" customWidth="1"/>
    <col min="4889" max="5120" width="9" style="431"/>
    <col min="5121" max="5121" width="6.125" style="431" customWidth="1"/>
    <col min="5122" max="5122" width="11.625" style="431" customWidth="1"/>
    <col min="5123" max="5123" width="6.125" style="431" customWidth="1"/>
    <col min="5124" max="5124" width="11.625" style="431" customWidth="1"/>
    <col min="5125" max="5125" width="10" style="431" customWidth="1"/>
    <col min="5126" max="5126" width="10.625" style="431" customWidth="1"/>
    <col min="5127" max="5127" width="10" style="431" customWidth="1"/>
    <col min="5128" max="5128" width="8.625" style="431" customWidth="1"/>
    <col min="5129" max="5129" width="9" style="431"/>
    <col min="5130" max="5135" width="10.375" style="431" customWidth="1"/>
    <col min="5136" max="5136" width="11.125" style="431" customWidth="1"/>
    <col min="5137" max="5137" width="8" style="431" customWidth="1"/>
    <col min="5138" max="5144" width="6.625" style="431" customWidth="1"/>
    <col min="5145" max="5376" width="9" style="431"/>
    <col min="5377" max="5377" width="6.125" style="431" customWidth="1"/>
    <col min="5378" max="5378" width="11.625" style="431" customWidth="1"/>
    <col min="5379" max="5379" width="6.125" style="431" customWidth="1"/>
    <col min="5380" max="5380" width="11.625" style="431" customWidth="1"/>
    <col min="5381" max="5381" width="10" style="431" customWidth="1"/>
    <col min="5382" max="5382" width="10.625" style="431" customWidth="1"/>
    <col min="5383" max="5383" width="10" style="431" customWidth="1"/>
    <col min="5384" max="5384" width="8.625" style="431" customWidth="1"/>
    <col min="5385" max="5385" width="9" style="431"/>
    <col min="5386" max="5391" width="10.375" style="431" customWidth="1"/>
    <col min="5392" max="5392" width="11.125" style="431" customWidth="1"/>
    <col min="5393" max="5393" width="8" style="431" customWidth="1"/>
    <col min="5394" max="5400" width="6.625" style="431" customWidth="1"/>
    <col min="5401" max="5632" width="9" style="431"/>
    <col min="5633" max="5633" width="6.125" style="431" customWidth="1"/>
    <col min="5634" max="5634" width="11.625" style="431" customWidth="1"/>
    <col min="5635" max="5635" width="6.125" style="431" customWidth="1"/>
    <col min="5636" max="5636" width="11.625" style="431" customWidth="1"/>
    <col min="5637" max="5637" width="10" style="431" customWidth="1"/>
    <col min="5638" max="5638" width="10.625" style="431" customWidth="1"/>
    <col min="5639" max="5639" width="10" style="431" customWidth="1"/>
    <col min="5640" max="5640" width="8.625" style="431" customWidth="1"/>
    <col min="5641" max="5641" width="9" style="431"/>
    <col min="5642" max="5647" width="10.375" style="431" customWidth="1"/>
    <col min="5648" max="5648" width="11.125" style="431" customWidth="1"/>
    <col min="5649" max="5649" width="8" style="431" customWidth="1"/>
    <col min="5650" max="5656" width="6.625" style="431" customWidth="1"/>
    <col min="5657" max="5888" width="9" style="431"/>
    <col min="5889" max="5889" width="6.125" style="431" customWidth="1"/>
    <col min="5890" max="5890" width="11.625" style="431" customWidth="1"/>
    <col min="5891" max="5891" width="6.125" style="431" customWidth="1"/>
    <col min="5892" max="5892" width="11.625" style="431" customWidth="1"/>
    <col min="5893" max="5893" width="10" style="431" customWidth="1"/>
    <col min="5894" max="5894" width="10.625" style="431" customWidth="1"/>
    <col min="5895" max="5895" width="10" style="431" customWidth="1"/>
    <col min="5896" max="5896" width="8.625" style="431" customWidth="1"/>
    <col min="5897" max="5897" width="9" style="431"/>
    <col min="5898" max="5903" width="10.375" style="431" customWidth="1"/>
    <col min="5904" max="5904" width="11.125" style="431" customWidth="1"/>
    <col min="5905" max="5905" width="8" style="431" customWidth="1"/>
    <col min="5906" max="5912" width="6.625" style="431" customWidth="1"/>
    <col min="5913" max="6144" width="9" style="431"/>
    <col min="6145" max="6145" width="6.125" style="431" customWidth="1"/>
    <col min="6146" max="6146" width="11.625" style="431" customWidth="1"/>
    <col min="6147" max="6147" width="6.125" style="431" customWidth="1"/>
    <col min="6148" max="6148" width="11.625" style="431" customWidth="1"/>
    <col min="6149" max="6149" width="10" style="431" customWidth="1"/>
    <col min="6150" max="6150" width="10.625" style="431" customWidth="1"/>
    <col min="6151" max="6151" width="10" style="431" customWidth="1"/>
    <col min="6152" max="6152" width="8.625" style="431" customWidth="1"/>
    <col min="6153" max="6153" width="9" style="431"/>
    <col min="6154" max="6159" width="10.375" style="431" customWidth="1"/>
    <col min="6160" max="6160" width="11.125" style="431" customWidth="1"/>
    <col min="6161" max="6161" width="8" style="431" customWidth="1"/>
    <col min="6162" max="6168" width="6.625" style="431" customWidth="1"/>
    <col min="6169" max="6400" width="9" style="431"/>
    <col min="6401" max="6401" width="6.125" style="431" customWidth="1"/>
    <col min="6402" max="6402" width="11.625" style="431" customWidth="1"/>
    <col min="6403" max="6403" width="6.125" style="431" customWidth="1"/>
    <col min="6404" max="6404" width="11.625" style="431" customWidth="1"/>
    <col min="6405" max="6405" width="10" style="431" customWidth="1"/>
    <col min="6406" max="6406" width="10.625" style="431" customWidth="1"/>
    <col min="6407" max="6407" width="10" style="431" customWidth="1"/>
    <col min="6408" max="6408" width="8.625" style="431" customWidth="1"/>
    <col min="6409" max="6409" width="9" style="431"/>
    <col min="6410" max="6415" width="10.375" style="431" customWidth="1"/>
    <col min="6416" max="6416" width="11.125" style="431" customWidth="1"/>
    <col min="6417" max="6417" width="8" style="431" customWidth="1"/>
    <col min="6418" max="6424" width="6.625" style="431" customWidth="1"/>
    <col min="6425" max="6656" width="9" style="431"/>
    <col min="6657" max="6657" width="6.125" style="431" customWidth="1"/>
    <col min="6658" max="6658" width="11.625" style="431" customWidth="1"/>
    <col min="6659" max="6659" width="6.125" style="431" customWidth="1"/>
    <col min="6660" max="6660" width="11.625" style="431" customWidth="1"/>
    <col min="6661" max="6661" width="10" style="431" customWidth="1"/>
    <col min="6662" max="6662" width="10.625" style="431" customWidth="1"/>
    <col min="6663" max="6663" width="10" style="431" customWidth="1"/>
    <col min="6664" max="6664" width="8.625" style="431" customWidth="1"/>
    <col min="6665" max="6665" width="9" style="431"/>
    <col min="6666" max="6671" width="10.375" style="431" customWidth="1"/>
    <col min="6672" max="6672" width="11.125" style="431" customWidth="1"/>
    <col min="6673" max="6673" width="8" style="431" customWidth="1"/>
    <col min="6674" max="6680" width="6.625" style="431" customWidth="1"/>
    <col min="6681" max="6912" width="9" style="431"/>
    <col min="6913" max="6913" width="6.125" style="431" customWidth="1"/>
    <col min="6914" max="6914" width="11.625" style="431" customWidth="1"/>
    <col min="6915" max="6915" width="6.125" style="431" customWidth="1"/>
    <col min="6916" max="6916" width="11.625" style="431" customWidth="1"/>
    <col min="6917" max="6917" width="10" style="431" customWidth="1"/>
    <col min="6918" max="6918" width="10.625" style="431" customWidth="1"/>
    <col min="6919" max="6919" width="10" style="431" customWidth="1"/>
    <col min="6920" max="6920" width="8.625" style="431" customWidth="1"/>
    <col min="6921" max="6921" width="9" style="431"/>
    <col min="6922" max="6927" width="10.375" style="431" customWidth="1"/>
    <col min="6928" max="6928" width="11.125" style="431" customWidth="1"/>
    <col min="6929" max="6929" width="8" style="431" customWidth="1"/>
    <col min="6930" max="6936" width="6.625" style="431" customWidth="1"/>
    <col min="6937" max="7168" width="9" style="431"/>
    <col min="7169" max="7169" width="6.125" style="431" customWidth="1"/>
    <col min="7170" max="7170" width="11.625" style="431" customWidth="1"/>
    <col min="7171" max="7171" width="6.125" style="431" customWidth="1"/>
    <col min="7172" max="7172" width="11.625" style="431" customWidth="1"/>
    <col min="7173" max="7173" width="10" style="431" customWidth="1"/>
    <col min="7174" max="7174" width="10.625" style="431" customWidth="1"/>
    <col min="7175" max="7175" width="10" style="431" customWidth="1"/>
    <col min="7176" max="7176" width="8.625" style="431" customWidth="1"/>
    <col min="7177" max="7177" width="9" style="431"/>
    <col min="7178" max="7183" width="10.375" style="431" customWidth="1"/>
    <col min="7184" max="7184" width="11.125" style="431" customWidth="1"/>
    <col min="7185" max="7185" width="8" style="431" customWidth="1"/>
    <col min="7186" max="7192" width="6.625" style="431" customWidth="1"/>
    <col min="7193" max="7424" width="9" style="431"/>
    <col min="7425" max="7425" width="6.125" style="431" customWidth="1"/>
    <col min="7426" max="7426" width="11.625" style="431" customWidth="1"/>
    <col min="7427" max="7427" width="6.125" style="431" customWidth="1"/>
    <col min="7428" max="7428" width="11.625" style="431" customWidth="1"/>
    <col min="7429" max="7429" width="10" style="431" customWidth="1"/>
    <col min="7430" max="7430" width="10.625" style="431" customWidth="1"/>
    <col min="7431" max="7431" width="10" style="431" customWidth="1"/>
    <col min="7432" max="7432" width="8.625" style="431" customWidth="1"/>
    <col min="7433" max="7433" width="9" style="431"/>
    <col min="7434" max="7439" width="10.375" style="431" customWidth="1"/>
    <col min="7440" max="7440" width="11.125" style="431" customWidth="1"/>
    <col min="7441" max="7441" width="8" style="431" customWidth="1"/>
    <col min="7442" max="7448" width="6.625" style="431" customWidth="1"/>
    <col min="7449" max="7680" width="9" style="431"/>
    <col min="7681" max="7681" width="6.125" style="431" customWidth="1"/>
    <col min="7682" max="7682" width="11.625" style="431" customWidth="1"/>
    <col min="7683" max="7683" width="6.125" style="431" customWidth="1"/>
    <col min="7684" max="7684" width="11.625" style="431" customWidth="1"/>
    <col min="7685" max="7685" width="10" style="431" customWidth="1"/>
    <col min="7686" max="7686" width="10.625" style="431" customWidth="1"/>
    <col min="7687" max="7687" width="10" style="431" customWidth="1"/>
    <col min="7688" max="7688" width="8.625" style="431" customWidth="1"/>
    <col min="7689" max="7689" width="9" style="431"/>
    <col min="7690" max="7695" width="10.375" style="431" customWidth="1"/>
    <col min="7696" max="7696" width="11.125" style="431" customWidth="1"/>
    <col min="7697" max="7697" width="8" style="431" customWidth="1"/>
    <col min="7698" max="7704" width="6.625" style="431" customWidth="1"/>
    <col min="7705" max="7936" width="9" style="431"/>
    <col min="7937" max="7937" width="6.125" style="431" customWidth="1"/>
    <col min="7938" max="7938" width="11.625" style="431" customWidth="1"/>
    <col min="7939" max="7939" width="6.125" style="431" customWidth="1"/>
    <col min="7940" max="7940" width="11.625" style="431" customWidth="1"/>
    <col min="7941" max="7941" width="10" style="431" customWidth="1"/>
    <col min="7942" max="7942" width="10.625" style="431" customWidth="1"/>
    <col min="7943" max="7943" width="10" style="431" customWidth="1"/>
    <col min="7944" max="7944" width="8.625" style="431" customWidth="1"/>
    <col min="7945" max="7945" width="9" style="431"/>
    <col min="7946" max="7951" width="10.375" style="431" customWidth="1"/>
    <col min="7952" max="7952" width="11.125" style="431" customWidth="1"/>
    <col min="7953" max="7953" width="8" style="431" customWidth="1"/>
    <col min="7954" max="7960" width="6.625" style="431" customWidth="1"/>
    <col min="7961" max="8192" width="9" style="431"/>
    <col min="8193" max="8193" width="6.125" style="431" customWidth="1"/>
    <col min="8194" max="8194" width="11.625" style="431" customWidth="1"/>
    <col min="8195" max="8195" width="6.125" style="431" customWidth="1"/>
    <col min="8196" max="8196" width="11.625" style="431" customWidth="1"/>
    <col min="8197" max="8197" width="10" style="431" customWidth="1"/>
    <col min="8198" max="8198" width="10.625" style="431" customWidth="1"/>
    <col min="8199" max="8199" width="10" style="431" customWidth="1"/>
    <col min="8200" max="8200" width="8.625" style="431" customWidth="1"/>
    <col min="8201" max="8201" width="9" style="431"/>
    <col min="8202" max="8207" width="10.375" style="431" customWidth="1"/>
    <col min="8208" max="8208" width="11.125" style="431" customWidth="1"/>
    <col min="8209" max="8209" width="8" style="431" customWidth="1"/>
    <col min="8210" max="8216" width="6.625" style="431" customWidth="1"/>
    <col min="8217" max="8448" width="9" style="431"/>
    <col min="8449" max="8449" width="6.125" style="431" customWidth="1"/>
    <col min="8450" max="8450" width="11.625" style="431" customWidth="1"/>
    <col min="8451" max="8451" width="6.125" style="431" customWidth="1"/>
    <col min="8452" max="8452" width="11.625" style="431" customWidth="1"/>
    <col min="8453" max="8453" width="10" style="431" customWidth="1"/>
    <col min="8454" max="8454" width="10.625" style="431" customWidth="1"/>
    <col min="8455" max="8455" width="10" style="431" customWidth="1"/>
    <col min="8456" max="8456" width="8.625" style="431" customWidth="1"/>
    <col min="8457" max="8457" width="9" style="431"/>
    <col min="8458" max="8463" width="10.375" style="431" customWidth="1"/>
    <col min="8464" max="8464" width="11.125" style="431" customWidth="1"/>
    <col min="8465" max="8465" width="8" style="431" customWidth="1"/>
    <col min="8466" max="8472" width="6.625" style="431" customWidth="1"/>
    <col min="8473" max="8704" width="9" style="431"/>
    <col min="8705" max="8705" width="6.125" style="431" customWidth="1"/>
    <col min="8706" max="8706" width="11.625" style="431" customWidth="1"/>
    <col min="8707" max="8707" width="6.125" style="431" customWidth="1"/>
    <col min="8708" max="8708" width="11.625" style="431" customWidth="1"/>
    <col min="8709" max="8709" width="10" style="431" customWidth="1"/>
    <col min="8710" max="8710" width="10.625" style="431" customWidth="1"/>
    <col min="8711" max="8711" width="10" style="431" customWidth="1"/>
    <col min="8712" max="8712" width="8.625" style="431" customWidth="1"/>
    <col min="8713" max="8713" width="9" style="431"/>
    <col min="8714" max="8719" width="10.375" style="431" customWidth="1"/>
    <col min="8720" max="8720" width="11.125" style="431" customWidth="1"/>
    <col min="8721" max="8721" width="8" style="431" customWidth="1"/>
    <col min="8722" max="8728" width="6.625" style="431" customWidth="1"/>
    <col min="8729" max="8960" width="9" style="431"/>
    <col min="8961" max="8961" width="6.125" style="431" customWidth="1"/>
    <col min="8962" max="8962" width="11.625" style="431" customWidth="1"/>
    <col min="8963" max="8963" width="6.125" style="431" customWidth="1"/>
    <col min="8964" max="8964" width="11.625" style="431" customWidth="1"/>
    <col min="8965" max="8965" width="10" style="431" customWidth="1"/>
    <col min="8966" max="8966" width="10.625" style="431" customWidth="1"/>
    <col min="8967" max="8967" width="10" style="431" customWidth="1"/>
    <col min="8968" max="8968" width="8.625" style="431" customWidth="1"/>
    <col min="8969" max="8969" width="9" style="431"/>
    <col min="8970" max="8975" width="10.375" style="431" customWidth="1"/>
    <col min="8976" max="8976" width="11.125" style="431" customWidth="1"/>
    <col min="8977" max="8977" width="8" style="431" customWidth="1"/>
    <col min="8978" max="8984" width="6.625" style="431" customWidth="1"/>
    <col min="8985" max="9216" width="9" style="431"/>
    <col min="9217" max="9217" width="6.125" style="431" customWidth="1"/>
    <col min="9218" max="9218" width="11.625" style="431" customWidth="1"/>
    <col min="9219" max="9219" width="6.125" style="431" customWidth="1"/>
    <col min="9220" max="9220" width="11.625" style="431" customWidth="1"/>
    <col min="9221" max="9221" width="10" style="431" customWidth="1"/>
    <col min="9222" max="9222" width="10.625" style="431" customWidth="1"/>
    <col min="9223" max="9223" width="10" style="431" customWidth="1"/>
    <col min="9224" max="9224" width="8.625" style="431" customWidth="1"/>
    <col min="9225" max="9225" width="9" style="431"/>
    <col min="9226" max="9231" width="10.375" style="431" customWidth="1"/>
    <col min="9232" max="9232" width="11.125" style="431" customWidth="1"/>
    <col min="9233" max="9233" width="8" style="431" customWidth="1"/>
    <col min="9234" max="9240" width="6.625" style="431" customWidth="1"/>
    <col min="9241" max="9472" width="9" style="431"/>
    <col min="9473" max="9473" width="6.125" style="431" customWidth="1"/>
    <col min="9474" max="9474" width="11.625" style="431" customWidth="1"/>
    <col min="9475" max="9475" width="6.125" style="431" customWidth="1"/>
    <col min="9476" max="9476" width="11.625" style="431" customWidth="1"/>
    <col min="9477" max="9477" width="10" style="431" customWidth="1"/>
    <col min="9478" max="9478" width="10.625" style="431" customWidth="1"/>
    <col min="9479" max="9479" width="10" style="431" customWidth="1"/>
    <col min="9480" max="9480" width="8.625" style="431" customWidth="1"/>
    <col min="9481" max="9481" width="9" style="431"/>
    <col min="9482" max="9487" width="10.375" style="431" customWidth="1"/>
    <col min="9488" max="9488" width="11.125" style="431" customWidth="1"/>
    <col min="9489" max="9489" width="8" style="431" customWidth="1"/>
    <col min="9490" max="9496" width="6.625" style="431" customWidth="1"/>
    <col min="9497" max="9728" width="9" style="431"/>
    <col min="9729" max="9729" width="6.125" style="431" customWidth="1"/>
    <col min="9730" max="9730" width="11.625" style="431" customWidth="1"/>
    <col min="9731" max="9731" width="6.125" style="431" customWidth="1"/>
    <col min="9732" max="9732" width="11.625" style="431" customWidth="1"/>
    <col min="9733" max="9733" width="10" style="431" customWidth="1"/>
    <col min="9734" max="9734" width="10.625" style="431" customWidth="1"/>
    <col min="9735" max="9735" width="10" style="431" customWidth="1"/>
    <col min="9736" max="9736" width="8.625" style="431" customWidth="1"/>
    <col min="9737" max="9737" width="9" style="431"/>
    <col min="9738" max="9743" width="10.375" style="431" customWidth="1"/>
    <col min="9744" max="9744" width="11.125" style="431" customWidth="1"/>
    <col min="9745" max="9745" width="8" style="431" customWidth="1"/>
    <col min="9746" max="9752" width="6.625" style="431" customWidth="1"/>
    <col min="9753" max="9984" width="9" style="431"/>
    <col min="9985" max="9985" width="6.125" style="431" customWidth="1"/>
    <col min="9986" max="9986" width="11.625" style="431" customWidth="1"/>
    <col min="9987" max="9987" width="6.125" style="431" customWidth="1"/>
    <col min="9988" max="9988" width="11.625" style="431" customWidth="1"/>
    <col min="9989" max="9989" width="10" style="431" customWidth="1"/>
    <col min="9990" max="9990" width="10.625" style="431" customWidth="1"/>
    <col min="9991" max="9991" width="10" style="431" customWidth="1"/>
    <col min="9992" max="9992" width="8.625" style="431" customWidth="1"/>
    <col min="9993" max="9993" width="9" style="431"/>
    <col min="9994" max="9999" width="10.375" style="431" customWidth="1"/>
    <col min="10000" max="10000" width="11.125" style="431" customWidth="1"/>
    <col min="10001" max="10001" width="8" style="431" customWidth="1"/>
    <col min="10002" max="10008" width="6.625" style="431" customWidth="1"/>
    <col min="10009" max="10240" width="9" style="431"/>
    <col min="10241" max="10241" width="6.125" style="431" customWidth="1"/>
    <col min="10242" max="10242" width="11.625" style="431" customWidth="1"/>
    <col min="10243" max="10243" width="6.125" style="431" customWidth="1"/>
    <col min="10244" max="10244" width="11.625" style="431" customWidth="1"/>
    <col min="10245" max="10245" width="10" style="431" customWidth="1"/>
    <col min="10246" max="10246" width="10.625" style="431" customWidth="1"/>
    <col min="10247" max="10247" width="10" style="431" customWidth="1"/>
    <col min="10248" max="10248" width="8.625" style="431" customWidth="1"/>
    <col min="10249" max="10249" width="9" style="431"/>
    <col min="10250" max="10255" width="10.375" style="431" customWidth="1"/>
    <col min="10256" max="10256" width="11.125" style="431" customWidth="1"/>
    <col min="10257" max="10257" width="8" style="431" customWidth="1"/>
    <col min="10258" max="10264" width="6.625" style="431" customWidth="1"/>
    <col min="10265" max="10496" width="9" style="431"/>
    <col min="10497" max="10497" width="6.125" style="431" customWidth="1"/>
    <col min="10498" max="10498" width="11.625" style="431" customWidth="1"/>
    <col min="10499" max="10499" width="6.125" style="431" customWidth="1"/>
    <col min="10500" max="10500" width="11.625" style="431" customWidth="1"/>
    <col min="10501" max="10501" width="10" style="431" customWidth="1"/>
    <col min="10502" max="10502" width="10.625" style="431" customWidth="1"/>
    <col min="10503" max="10503" width="10" style="431" customWidth="1"/>
    <col min="10504" max="10504" width="8.625" style="431" customWidth="1"/>
    <col min="10505" max="10505" width="9" style="431"/>
    <col min="10506" max="10511" width="10.375" style="431" customWidth="1"/>
    <col min="10512" max="10512" width="11.125" style="431" customWidth="1"/>
    <col min="10513" max="10513" width="8" style="431" customWidth="1"/>
    <col min="10514" max="10520" width="6.625" style="431" customWidth="1"/>
    <col min="10521" max="10752" width="9" style="431"/>
    <col min="10753" max="10753" width="6.125" style="431" customWidth="1"/>
    <col min="10754" max="10754" width="11.625" style="431" customWidth="1"/>
    <col min="10755" max="10755" width="6.125" style="431" customWidth="1"/>
    <col min="10756" max="10756" width="11.625" style="431" customWidth="1"/>
    <col min="10757" max="10757" width="10" style="431" customWidth="1"/>
    <col min="10758" max="10758" width="10.625" style="431" customWidth="1"/>
    <col min="10759" max="10759" width="10" style="431" customWidth="1"/>
    <col min="10760" max="10760" width="8.625" style="431" customWidth="1"/>
    <col min="10761" max="10761" width="9" style="431"/>
    <col min="10762" max="10767" width="10.375" style="431" customWidth="1"/>
    <col min="10768" max="10768" width="11.125" style="431" customWidth="1"/>
    <col min="10769" max="10769" width="8" style="431" customWidth="1"/>
    <col min="10770" max="10776" width="6.625" style="431" customWidth="1"/>
    <col min="10777" max="11008" width="9" style="431"/>
    <col min="11009" max="11009" width="6.125" style="431" customWidth="1"/>
    <col min="11010" max="11010" width="11.625" style="431" customWidth="1"/>
    <col min="11011" max="11011" width="6.125" style="431" customWidth="1"/>
    <col min="11012" max="11012" width="11.625" style="431" customWidth="1"/>
    <col min="11013" max="11013" width="10" style="431" customWidth="1"/>
    <col min="11014" max="11014" width="10.625" style="431" customWidth="1"/>
    <col min="11015" max="11015" width="10" style="431" customWidth="1"/>
    <col min="11016" max="11016" width="8.625" style="431" customWidth="1"/>
    <col min="11017" max="11017" width="9" style="431"/>
    <col min="11018" max="11023" width="10.375" style="431" customWidth="1"/>
    <col min="11024" max="11024" width="11.125" style="431" customWidth="1"/>
    <col min="11025" max="11025" width="8" style="431" customWidth="1"/>
    <col min="11026" max="11032" width="6.625" style="431" customWidth="1"/>
    <col min="11033" max="11264" width="9" style="431"/>
    <col min="11265" max="11265" width="6.125" style="431" customWidth="1"/>
    <col min="11266" max="11266" width="11.625" style="431" customWidth="1"/>
    <col min="11267" max="11267" width="6.125" style="431" customWidth="1"/>
    <col min="11268" max="11268" width="11.625" style="431" customWidth="1"/>
    <col min="11269" max="11269" width="10" style="431" customWidth="1"/>
    <col min="11270" max="11270" width="10.625" style="431" customWidth="1"/>
    <col min="11271" max="11271" width="10" style="431" customWidth="1"/>
    <col min="11272" max="11272" width="8.625" style="431" customWidth="1"/>
    <col min="11273" max="11273" width="9" style="431"/>
    <col min="11274" max="11279" width="10.375" style="431" customWidth="1"/>
    <col min="11280" max="11280" width="11.125" style="431" customWidth="1"/>
    <col min="11281" max="11281" width="8" style="431" customWidth="1"/>
    <col min="11282" max="11288" width="6.625" style="431" customWidth="1"/>
    <col min="11289" max="11520" width="9" style="431"/>
    <col min="11521" max="11521" width="6.125" style="431" customWidth="1"/>
    <col min="11522" max="11522" width="11.625" style="431" customWidth="1"/>
    <col min="11523" max="11523" width="6.125" style="431" customWidth="1"/>
    <col min="11524" max="11524" width="11.625" style="431" customWidth="1"/>
    <col min="11525" max="11525" width="10" style="431" customWidth="1"/>
    <col min="11526" max="11526" width="10.625" style="431" customWidth="1"/>
    <col min="11527" max="11527" width="10" style="431" customWidth="1"/>
    <col min="11528" max="11528" width="8.625" style="431" customWidth="1"/>
    <col min="11529" max="11529" width="9" style="431"/>
    <col min="11530" max="11535" width="10.375" style="431" customWidth="1"/>
    <col min="11536" max="11536" width="11.125" style="431" customWidth="1"/>
    <col min="11537" max="11537" width="8" style="431" customWidth="1"/>
    <col min="11538" max="11544" width="6.625" style="431" customWidth="1"/>
    <col min="11545" max="11776" width="9" style="431"/>
    <col min="11777" max="11777" width="6.125" style="431" customWidth="1"/>
    <col min="11778" max="11778" width="11.625" style="431" customWidth="1"/>
    <col min="11779" max="11779" width="6.125" style="431" customWidth="1"/>
    <col min="11780" max="11780" width="11.625" style="431" customWidth="1"/>
    <col min="11781" max="11781" width="10" style="431" customWidth="1"/>
    <col min="11782" max="11782" width="10.625" style="431" customWidth="1"/>
    <col min="11783" max="11783" width="10" style="431" customWidth="1"/>
    <col min="11784" max="11784" width="8.625" style="431" customWidth="1"/>
    <col min="11785" max="11785" width="9" style="431"/>
    <col min="11786" max="11791" width="10.375" style="431" customWidth="1"/>
    <col min="11792" max="11792" width="11.125" style="431" customWidth="1"/>
    <col min="11793" max="11793" width="8" style="431" customWidth="1"/>
    <col min="11794" max="11800" width="6.625" style="431" customWidth="1"/>
    <col min="11801" max="12032" width="9" style="431"/>
    <col min="12033" max="12033" width="6.125" style="431" customWidth="1"/>
    <col min="12034" max="12034" width="11.625" style="431" customWidth="1"/>
    <col min="12035" max="12035" width="6.125" style="431" customWidth="1"/>
    <col min="12036" max="12036" width="11.625" style="431" customWidth="1"/>
    <col min="12037" max="12037" width="10" style="431" customWidth="1"/>
    <col min="12038" max="12038" width="10.625" style="431" customWidth="1"/>
    <col min="12039" max="12039" width="10" style="431" customWidth="1"/>
    <col min="12040" max="12040" width="8.625" style="431" customWidth="1"/>
    <col min="12041" max="12041" width="9" style="431"/>
    <col min="12042" max="12047" width="10.375" style="431" customWidth="1"/>
    <col min="12048" max="12048" width="11.125" style="431" customWidth="1"/>
    <col min="12049" max="12049" width="8" style="431" customWidth="1"/>
    <col min="12050" max="12056" width="6.625" style="431" customWidth="1"/>
    <col min="12057" max="12288" width="9" style="431"/>
    <col min="12289" max="12289" width="6.125" style="431" customWidth="1"/>
    <col min="12290" max="12290" width="11.625" style="431" customWidth="1"/>
    <col min="12291" max="12291" width="6.125" style="431" customWidth="1"/>
    <col min="12292" max="12292" width="11.625" style="431" customWidth="1"/>
    <col min="12293" max="12293" width="10" style="431" customWidth="1"/>
    <col min="12294" max="12294" width="10.625" style="431" customWidth="1"/>
    <col min="12295" max="12295" width="10" style="431" customWidth="1"/>
    <col min="12296" max="12296" width="8.625" style="431" customWidth="1"/>
    <col min="12297" max="12297" width="9" style="431"/>
    <col min="12298" max="12303" width="10.375" style="431" customWidth="1"/>
    <col min="12304" max="12304" width="11.125" style="431" customWidth="1"/>
    <col min="12305" max="12305" width="8" style="431" customWidth="1"/>
    <col min="12306" max="12312" width="6.625" style="431" customWidth="1"/>
    <col min="12313" max="12544" width="9" style="431"/>
    <col min="12545" max="12545" width="6.125" style="431" customWidth="1"/>
    <col min="12546" max="12546" width="11.625" style="431" customWidth="1"/>
    <col min="12547" max="12547" width="6.125" style="431" customWidth="1"/>
    <col min="12548" max="12548" width="11.625" style="431" customWidth="1"/>
    <col min="12549" max="12549" width="10" style="431" customWidth="1"/>
    <col min="12550" max="12550" width="10.625" style="431" customWidth="1"/>
    <col min="12551" max="12551" width="10" style="431" customWidth="1"/>
    <col min="12552" max="12552" width="8.625" style="431" customWidth="1"/>
    <col min="12553" max="12553" width="9" style="431"/>
    <col min="12554" max="12559" width="10.375" style="431" customWidth="1"/>
    <col min="12560" max="12560" width="11.125" style="431" customWidth="1"/>
    <col min="12561" max="12561" width="8" style="431" customWidth="1"/>
    <col min="12562" max="12568" width="6.625" style="431" customWidth="1"/>
    <col min="12569" max="12800" width="9" style="431"/>
    <col min="12801" max="12801" width="6.125" style="431" customWidth="1"/>
    <col min="12802" max="12802" width="11.625" style="431" customWidth="1"/>
    <col min="12803" max="12803" width="6.125" style="431" customWidth="1"/>
    <col min="12804" max="12804" width="11.625" style="431" customWidth="1"/>
    <col min="12805" max="12805" width="10" style="431" customWidth="1"/>
    <col min="12806" max="12806" width="10.625" style="431" customWidth="1"/>
    <col min="12807" max="12807" width="10" style="431" customWidth="1"/>
    <col min="12808" max="12808" width="8.625" style="431" customWidth="1"/>
    <col min="12809" max="12809" width="9" style="431"/>
    <col min="12810" max="12815" width="10.375" style="431" customWidth="1"/>
    <col min="12816" max="12816" width="11.125" style="431" customWidth="1"/>
    <col min="12817" max="12817" width="8" style="431" customWidth="1"/>
    <col min="12818" max="12824" width="6.625" style="431" customWidth="1"/>
    <col min="12825" max="13056" width="9" style="431"/>
    <col min="13057" max="13057" width="6.125" style="431" customWidth="1"/>
    <col min="13058" max="13058" width="11.625" style="431" customWidth="1"/>
    <col min="13059" max="13059" width="6.125" style="431" customWidth="1"/>
    <col min="13060" max="13060" width="11.625" style="431" customWidth="1"/>
    <col min="13061" max="13061" width="10" style="431" customWidth="1"/>
    <col min="13062" max="13062" width="10.625" style="431" customWidth="1"/>
    <col min="13063" max="13063" width="10" style="431" customWidth="1"/>
    <col min="13064" max="13064" width="8.625" style="431" customWidth="1"/>
    <col min="13065" max="13065" width="9" style="431"/>
    <col min="13066" max="13071" width="10.375" style="431" customWidth="1"/>
    <col min="13072" max="13072" width="11.125" style="431" customWidth="1"/>
    <col min="13073" max="13073" width="8" style="431" customWidth="1"/>
    <col min="13074" max="13080" width="6.625" style="431" customWidth="1"/>
    <col min="13081" max="13312" width="9" style="431"/>
    <col min="13313" max="13313" width="6.125" style="431" customWidth="1"/>
    <col min="13314" max="13314" width="11.625" style="431" customWidth="1"/>
    <col min="13315" max="13315" width="6.125" style="431" customWidth="1"/>
    <col min="13316" max="13316" width="11.625" style="431" customWidth="1"/>
    <col min="13317" max="13317" width="10" style="431" customWidth="1"/>
    <col min="13318" max="13318" width="10.625" style="431" customWidth="1"/>
    <col min="13319" max="13319" width="10" style="431" customWidth="1"/>
    <col min="13320" max="13320" width="8.625" style="431" customWidth="1"/>
    <col min="13321" max="13321" width="9" style="431"/>
    <col min="13322" max="13327" width="10.375" style="431" customWidth="1"/>
    <col min="13328" max="13328" width="11.125" style="431" customWidth="1"/>
    <col min="13329" max="13329" width="8" style="431" customWidth="1"/>
    <col min="13330" max="13336" width="6.625" style="431" customWidth="1"/>
    <col min="13337" max="13568" width="9" style="431"/>
    <col min="13569" max="13569" width="6.125" style="431" customWidth="1"/>
    <col min="13570" max="13570" width="11.625" style="431" customWidth="1"/>
    <col min="13571" max="13571" width="6.125" style="431" customWidth="1"/>
    <col min="13572" max="13572" width="11.625" style="431" customWidth="1"/>
    <col min="13573" max="13573" width="10" style="431" customWidth="1"/>
    <col min="13574" max="13574" width="10.625" style="431" customWidth="1"/>
    <col min="13575" max="13575" width="10" style="431" customWidth="1"/>
    <col min="13576" max="13576" width="8.625" style="431" customWidth="1"/>
    <col min="13577" max="13577" width="9" style="431"/>
    <col min="13578" max="13583" width="10.375" style="431" customWidth="1"/>
    <col min="13584" max="13584" width="11.125" style="431" customWidth="1"/>
    <col min="13585" max="13585" width="8" style="431" customWidth="1"/>
    <col min="13586" max="13592" width="6.625" style="431" customWidth="1"/>
    <col min="13593" max="13824" width="9" style="431"/>
    <col min="13825" max="13825" width="6.125" style="431" customWidth="1"/>
    <col min="13826" max="13826" width="11.625" style="431" customWidth="1"/>
    <col min="13827" max="13827" width="6.125" style="431" customWidth="1"/>
    <col min="13828" max="13828" width="11.625" style="431" customWidth="1"/>
    <col min="13829" max="13829" width="10" style="431" customWidth="1"/>
    <col min="13830" max="13830" width="10.625" style="431" customWidth="1"/>
    <col min="13831" max="13831" width="10" style="431" customWidth="1"/>
    <col min="13832" max="13832" width="8.625" style="431" customWidth="1"/>
    <col min="13833" max="13833" width="9" style="431"/>
    <col min="13834" max="13839" width="10.375" style="431" customWidth="1"/>
    <col min="13840" max="13840" width="11.125" style="431" customWidth="1"/>
    <col min="13841" max="13841" width="8" style="431" customWidth="1"/>
    <col min="13842" max="13848" width="6.625" style="431" customWidth="1"/>
    <col min="13849" max="14080" width="9" style="431"/>
    <col min="14081" max="14081" width="6.125" style="431" customWidth="1"/>
    <col min="14082" max="14082" width="11.625" style="431" customWidth="1"/>
    <col min="14083" max="14083" width="6.125" style="431" customWidth="1"/>
    <col min="14084" max="14084" width="11.625" style="431" customWidth="1"/>
    <col min="14085" max="14085" width="10" style="431" customWidth="1"/>
    <col min="14086" max="14086" width="10.625" style="431" customWidth="1"/>
    <col min="14087" max="14087" width="10" style="431" customWidth="1"/>
    <col min="14088" max="14088" width="8.625" style="431" customWidth="1"/>
    <col min="14089" max="14089" width="9" style="431"/>
    <col min="14090" max="14095" width="10.375" style="431" customWidth="1"/>
    <col min="14096" max="14096" width="11.125" style="431" customWidth="1"/>
    <col min="14097" max="14097" width="8" style="431" customWidth="1"/>
    <col min="14098" max="14104" width="6.625" style="431" customWidth="1"/>
    <col min="14105" max="14336" width="9" style="431"/>
    <col min="14337" max="14337" width="6.125" style="431" customWidth="1"/>
    <col min="14338" max="14338" width="11.625" style="431" customWidth="1"/>
    <col min="14339" max="14339" width="6.125" style="431" customWidth="1"/>
    <col min="14340" max="14340" width="11.625" style="431" customWidth="1"/>
    <col min="14341" max="14341" width="10" style="431" customWidth="1"/>
    <col min="14342" max="14342" width="10.625" style="431" customWidth="1"/>
    <col min="14343" max="14343" width="10" style="431" customWidth="1"/>
    <col min="14344" max="14344" width="8.625" style="431" customWidth="1"/>
    <col min="14345" max="14345" width="9" style="431"/>
    <col min="14346" max="14351" width="10.375" style="431" customWidth="1"/>
    <col min="14352" max="14352" width="11.125" style="431" customWidth="1"/>
    <col min="14353" max="14353" width="8" style="431" customWidth="1"/>
    <col min="14354" max="14360" width="6.625" style="431" customWidth="1"/>
    <col min="14361" max="14592" width="9" style="431"/>
    <col min="14593" max="14593" width="6.125" style="431" customWidth="1"/>
    <col min="14594" max="14594" width="11.625" style="431" customWidth="1"/>
    <col min="14595" max="14595" width="6.125" style="431" customWidth="1"/>
    <col min="14596" max="14596" width="11.625" style="431" customWidth="1"/>
    <col min="14597" max="14597" width="10" style="431" customWidth="1"/>
    <col min="14598" max="14598" width="10.625" style="431" customWidth="1"/>
    <col min="14599" max="14599" width="10" style="431" customWidth="1"/>
    <col min="14600" max="14600" width="8.625" style="431" customWidth="1"/>
    <col min="14601" max="14601" width="9" style="431"/>
    <col min="14602" max="14607" width="10.375" style="431" customWidth="1"/>
    <col min="14608" max="14608" width="11.125" style="431" customWidth="1"/>
    <col min="14609" max="14609" width="8" style="431" customWidth="1"/>
    <col min="14610" max="14616" width="6.625" style="431" customWidth="1"/>
    <col min="14617" max="14848" width="9" style="431"/>
    <col min="14849" max="14849" width="6.125" style="431" customWidth="1"/>
    <col min="14850" max="14850" width="11.625" style="431" customWidth="1"/>
    <col min="14851" max="14851" width="6.125" style="431" customWidth="1"/>
    <col min="14852" max="14852" width="11.625" style="431" customWidth="1"/>
    <col min="14853" max="14853" width="10" style="431" customWidth="1"/>
    <col min="14854" max="14854" width="10.625" style="431" customWidth="1"/>
    <col min="14855" max="14855" width="10" style="431" customWidth="1"/>
    <col min="14856" max="14856" width="8.625" style="431" customWidth="1"/>
    <col min="14857" max="14857" width="9" style="431"/>
    <col min="14858" max="14863" width="10.375" style="431" customWidth="1"/>
    <col min="14864" max="14864" width="11.125" style="431" customWidth="1"/>
    <col min="14865" max="14865" width="8" style="431" customWidth="1"/>
    <col min="14866" max="14872" width="6.625" style="431" customWidth="1"/>
    <col min="14873" max="15104" width="9" style="431"/>
    <col min="15105" max="15105" width="6.125" style="431" customWidth="1"/>
    <col min="15106" max="15106" width="11.625" style="431" customWidth="1"/>
    <col min="15107" max="15107" width="6.125" style="431" customWidth="1"/>
    <col min="15108" max="15108" width="11.625" style="431" customWidth="1"/>
    <col min="15109" max="15109" width="10" style="431" customWidth="1"/>
    <col min="15110" max="15110" width="10.625" style="431" customWidth="1"/>
    <col min="15111" max="15111" width="10" style="431" customWidth="1"/>
    <col min="15112" max="15112" width="8.625" style="431" customWidth="1"/>
    <col min="15113" max="15113" width="9" style="431"/>
    <col min="15114" max="15119" width="10.375" style="431" customWidth="1"/>
    <col min="15120" max="15120" width="11.125" style="431" customWidth="1"/>
    <col min="15121" max="15121" width="8" style="431" customWidth="1"/>
    <col min="15122" max="15128" width="6.625" style="431" customWidth="1"/>
    <col min="15129" max="15360" width="9" style="431"/>
    <col min="15361" max="15361" width="6.125" style="431" customWidth="1"/>
    <col min="15362" max="15362" width="11.625" style="431" customWidth="1"/>
    <col min="15363" max="15363" width="6.125" style="431" customWidth="1"/>
    <col min="15364" max="15364" width="11.625" style="431" customWidth="1"/>
    <col min="15365" max="15365" width="10" style="431" customWidth="1"/>
    <col min="15366" max="15366" width="10.625" style="431" customWidth="1"/>
    <col min="15367" max="15367" width="10" style="431" customWidth="1"/>
    <col min="15368" max="15368" width="8.625" style="431" customWidth="1"/>
    <col min="15369" max="15369" width="9" style="431"/>
    <col min="15370" max="15375" width="10.375" style="431" customWidth="1"/>
    <col min="15376" max="15376" width="11.125" style="431" customWidth="1"/>
    <col min="15377" max="15377" width="8" style="431" customWidth="1"/>
    <col min="15378" max="15384" width="6.625" style="431" customWidth="1"/>
    <col min="15385" max="15616" width="9" style="431"/>
    <col min="15617" max="15617" width="6.125" style="431" customWidth="1"/>
    <col min="15618" max="15618" width="11.625" style="431" customWidth="1"/>
    <col min="15619" max="15619" width="6.125" style="431" customWidth="1"/>
    <col min="15620" max="15620" width="11.625" style="431" customWidth="1"/>
    <col min="15621" max="15621" width="10" style="431" customWidth="1"/>
    <col min="15622" max="15622" width="10.625" style="431" customWidth="1"/>
    <col min="15623" max="15623" width="10" style="431" customWidth="1"/>
    <col min="15624" max="15624" width="8.625" style="431" customWidth="1"/>
    <col min="15625" max="15625" width="9" style="431"/>
    <col min="15626" max="15631" width="10.375" style="431" customWidth="1"/>
    <col min="15632" max="15632" width="11.125" style="431" customWidth="1"/>
    <col min="15633" max="15633" width="8" style="431" customWidth="1"/>
    <col min="15634" max="15640" width="6.625" style="431" customWidth="1"/>
    <col min="15641" max="15872" width="9" style="431"/>
    <col min="15873" max="15873" width="6.125" style="431" customWidth="1"/>
    <col min="15874" max="15874" width="11.625" style="431" customWidth="1"/>
    <col min="15875" max="15875" width="6.125" style="431" customWidth="1"/>
    <col min="15876" max="15876" width="11.625" style="431" customWidth="1"/>
    <col min="15877" max="15877" width="10" style="431" customWidth="1"/>
    <col min="15878" max="15878" width="10.625" style="431" customWidth="1"/>
    <col min="15879" max="15879" width="10" style="431" customWidth="1"/>
    <col min="15880" max="15880" width="8.625" style="431" customWidth="1"/>
    <col min="15881" max="15881" width="9" style="431"/>
    <col min="15882" max="15887" width="10.375" style="431" customWidth="1"/>
    <col min="15888" max="15888" width="11.125" style="431" customWidth="1"/>
    <col min="15889" max="15889" width="8" style="431" customWidth="1"/>
    <col min="15890" max="15896" width="6.625" style="431" customWidth="1"/>
    <col min="15897" max="16128" width="9" style="431"/>
    <col min="16129" max="16129" width="6.125" style="431" customWidth="1"/>
    <col min="16130" max="16130" width="11.625" style="431" customWidth="1"/>
    <col min="16131" max="16131" width="6.125" style="431" customWidth="1"/>
    <col min="16132" max="16132" width="11.625" style="431" customWidth="1"/>
    <col min="16133" max="16133" width="10" style="431" customWidth="1"/>
    <col min="16134" max="16134" width="10.625" style="431" customWidth="1"/>
    <col min="16135" max="16135" width="10" style="431" customWidth="1"/>
    <col min="16136" max="16136" width="8.625" style="431" customWidth="1"/>
    <col min="16137" max="16137" width="9" style="431"/>
    <col min="16138" max="16143" width="10.375" style="431" customWidth="1"/>
    <col min="16144" max="16144" width="11.125" style="431" customWidth="1"/>
    <col min="16145" max="16145" width="8" style="431" customWidth="1"/>
    <col min="16146" max="16152" width="6.625" style="431" customWidth="1"/>
    <col min="16153" max="16384" width="9" style="431"/>
  </cols>
  <sheetData>
    <row r="1" spans="1:24" s="432" customFormat="1" ht="21.75" customHeight="1" x14ac:dyDescent="0.15">
      <c r="B1" s="432" t="s">
        <v>201</v>
      </c>
      <c r="U1" s="570" t="s">
        <v>99</v>
      </c>
      <c r="W1" s="581" t="s">
        <v>1186</v>
      </c>
      <c r="X1" s="581" t="s">
        <v>277</v>
      </c>
    </row>
    <row r="2" spans="1:24" s="432" customFormat="1" ht="21.75" customHeight="1" x14ac:dyDescent="0.15">
      <c r="A2" s="1698" t="s">
        <v>18</v>
      </c>
      <c r="B2" s="1699"/>
      <c r="C2" s="1698"/>
      <c r="D2" s="1699"/>
      <c r="E2" s="1699"/>
      <c r="F2" s="1699"/>
      <c r="G2" s="1699"/>
      <c r="H2" s="1699"/>
      <c r="I2" s="1699"/>
      <c r="J2" s="1699"/>
      <c r="K2" s="1699"/>
      <c r="L2" s="1699"/>
      <c r="M2" s="1699"/>
      <c r="N2" s="1699"/>
      <c r="O2" s="1699"/>
      <c r="P2" s="1700"/>
      <c r="Q2" s="1715" t="s">
        <v>1187</v>
      </c>
      <c r="R2" s="1715"/>
      <c r="S2" s="1716" t="s">
        <v>900</v>
      </c>
      <c r="T2" s="1724"/>
      <c r="U2" s="1717"/>
      <c r="V2" s="1716" t="s">
        <v>620</v>
      </c>
      <c r="W2" s="1724"/>
      <c r="X2" s="1717"/>
    </row>
    <row r="3" spans="1:24" s="432" customFormat="1" ht="21.75" customHeight="1" x14ac:dyDescent="0.15">
      <c r="A3" s="1704"/>
      <c r="B3" s="1729"/>
      <c r="C3" s="1704"/>
      <c r="D3" s="1729"/>
      <c r="E3" s="1729"/>
      <c r="F3" s="1729"/>
      <c r="G3" s="1729"/>
      <c r="H3" s="1729"/>
      <c r="I3" s="1729"/>
      <c r="J3" s="1729"/>
      <c r="K3" s="1729"/>
      <c r="L3" s="1729"/>
      <c r="M3" s="1729"/>
      <c r="N3" s="1729"/>
      <c r="O3" s="1729"/>
      <c r="P3" s="1705"/>
      <c r="Q3" s="1715"/>
      <c r="R3" s="1715"/>
      <c r="S3" s="492" t="s">
        <v>1051</v>
      </c>
      <c r="T3" s="492" t="s">
        <v>1188</v>
      </c>
      <c r="U3" s="492" t="s">
        <v>410</v>
      </c>
      <c r="V3" s="492" t="s">
        <v>1051</v>
      </c>
      <c r="W3" s="492" t="s">
        <v>1188</v>
      </c>
      <c r="X3" s="492" t="s">
        <v>410</v>
      </c>
    </row>
    <row r="4" spans="1:24" s="432" customFormat="1" ht="21.75" customHeight="1" x14ac:dyDescent="0.15">
      <c r="A4" s="1701"/>
      <c r="B4" s="1702"/>
      <c r="C4" s="1701"/>
      <c r="D4" s="1702"/>
      <c r="E4" s="1702"/>
      <c r="F4" s="1702"/>
      <c r="G4" s="1702"/>
      <c r="H4" s="1702"/>
      <c r="I4" s="1702"/>
      <c r="J4" s="1702"/>
      <c r="K4" s="1702"/>
      <c r="L4" s="1702"/>
      <c r="M4" s="1702"/>
      <c r="N4" s="1702"/>
      <c r="O4" s="1702"/>
      <c r="P4" s="1703"/>
      <c r="Q4" s="1715"/>
      <c r="R4" s="1715"/>
      <c r="S4" s="557"/>
      <c r="T4" s="557"/>
      <c r="U4" s="557"/>
      <c r="V4" s="572"/>
      <c r="W4" s="572"/>
      <c r="X4" s="572"/>
    </row>
    <row r="5" spans="1:24" s="432" customFormat="1" ht="21.75" customHeight="1" x14ac:dyDescent="0.15">
      <c r="A5" s="1698" t="s">
        <v>1191</v>
      </c>
      <c r="B5" s="1700"/>
      <c r="C5" s="1698" t="s">
        <v>112</v>
      </c>
      <c r="D5" s="1700"/>
      <c r="E5" s="1716" t="s">
        <v>198</v>
      </c>
      <c r="F5" s="1724"/>
      <c r="G5" s="1717"/>
      <c r="H5" s="1716" t="s">
        <v>866</v>
      </c>
      <c r="I5" s="1717"/>
      <c r="J5" s="1716" t="s">
        <v>1193</v>
      </c>
      <c r="K5" s="1724"/>
      <c r="L5" s="532" t="s">
        <v>87</v>
      </c>
      <c r="M5" s="538" t="s">
        <v>1197</v>
      </c>
      <c r="N5" s="538" t="s">
        <v>1199</v>
      </c>
      <c r="O5" s="538" t="s">
        <v>1007</v>
      </c>
      <c r="P5" s="538" t="s">
        <v>978</v>
      </c>
      <c r="Q5" s="1698" t="s">
        <v>1200</v>
      </c>
      <c r="R5" s="1699"/>
      <c r="S5" s="1700"/>
      <c r="T5" s="1698" t="s">
        <v>237</v>
      </c>
      <c r="U5" s="1699"/>
      <c r="V5" s="1699"/>
      <c r="W5" s="1699"/>
      <c r="X5" s="1700"/>
    </row>
    <row r="6" spans="1:24" s="432" customFormat="1" ht="21.75" customHeight="1" x14ac:dyDescent="0.15">
      <c r="A6" s="1704" t="s">
        <v>1063</v>
      </c>
      <c r="B6" s="1705"/>
      <c r="C6" s="1704" t="s">
        <v>1063</v>
      </c>
      <c r="D6" s="1705"/>
      <c r="E6" s="1235" t="s">
        <v>1051</v>
      </c>
      <c r="F6" s="492" t="s">
        <v>1188</v>
      </c>
      <c r="G6" s="1236" t="s">
        <v>410</v>
      </c>
      <c r="H6" s="506" t="s">
        <v>848</v>
      </c>
      <c r="I6" s="506" t="s">
        <v>1058</v>
      </c>
      <c r="J6" s="525" t="s">
        <v>848</v>
      </c>
      <c r="K6" s="530" t="s">
        <v>1058</v>
      </c>
      <c r="L6" s="533" t="s">
        <v>125</v>
      </c>
      <c r="M6" s="539" t="s">
        <v>257</v>
      </c>
      <c r="N6" s="539" t="s">
        <v>1194</v>
      </c>
      <c r="O6" s="539" t="s">
        <v>823</v>
      </c>
      <c r="P6" s="539" t="s">
        <v>1201</v>
      </c>
      <c r="Q6" s="1701"/>
      <c r="R6" s="1702"/>
      <c r="S6" s="1703"/>
      <c r="T6" s="1701"/>
      <c r="U6" s="1702"/>
      <c r="V6" s="1702"/>
      <c r="W6" s="1702"/>
      <c r="X6" s="1703"/>
    </row>
    <row r="7" spans="1:24" s="432" customFormat="1" ht="21.75" customHeight="1" x14ac:dyDescent="0.15">
      <c r="A7" s="1725">
        <v>4500</v>
      </c>
      <c r="B7" s="1726"/>
      <c r="C7" s="1727">
        <v>10000</v>
      </c>
      <c r="D7" s="1728"/>
      <c r="E7" s="485"/>
      <c r="F7" s="493"/>
      <c r="G7" s="494"/>
      <c r="H7" s="507"/>
      <c r="I7" s="514"/>
      <c r="J7" s="526"/>
      <c r="K7" s="531"/>
      <c r="L7" s="534"/>
      <c r="M7" s="540"/>
      <c r="N7" s="540" t="e">
        <f>L7/M7</f>
        <v>#DIV/0!</v>
      </c>
      <c r="O7" s="540"/>
      <c r="P7" s="540" t="e">
        <f>O7/L7</f>
        <v>#DIV/0!</v>
      </c>
      <c r="Q7" s="1238" t="s">
        <v>390</v>
      </c>
      <c r="R7" s="548"/>
      <c r="S7" s="558"/>
      <c r="T7" s="1238" t="s">
        <v>619</v>
      </c>
      <c r="U7" s="571"/>
      <c r="V7" s="548"/>
      <c r="W7" s="1240"/>
      <c r="X7" s="1239" t="s">
        <v>1206</v>
      </c>
    </row>
    <row r="8" spans="1:24" s="432" customFormat="1" ht="21.75" customHeight="1" x14ac:dyDescent="0.15">
      <c r="A8" s="1716" t="s">
        <v>1208</v>
      </c>
      <c r="B8" s="1724"/>
      <c r="C8" s="1724"/>
      <c r="D8" s="1724"/>
      <c r="E8" s="1724"/>
      <c r="F8" s="1717"/>
      <c r="G8" s="1715" t="s">
        <v>1209</v>
      </c>
      <c r="H8" s="1715"/>
      <c r="I8" s="1715"/>
      <c r="J8" s="1715"/>
      <c r="K8" s="1715"/>
      <c r="L8" s="1715"/>
      <c r="M8" s="1715"/>
      <c r="N8" s="1715"/>
      <c r="O8" s="1715"/>
      <c r="P8" s="1715"/>
      <c r="Q8" s="1715"/>
      <c r="R8" s="1715"/>
      <c r="S8" s="1715"/>
      <c r="T8" s="1715"/>
      <c r="U8" s="1715"/>
      <c r="V8" s="1715"/>
      <c r="W8" s="1715"/>
      <c r="X8" s="1715"/>
    </row>
    <row r="9" spans="1:24" s="432" customFormat="1" ht="21.75" customHeight="1" x14ac:dyDescent="0.15">
      <c r="A9" s="1715" t="s">
        <v>7</v>
      </c>
      <c r="B9" s="1715"/>
      <c r="C9" s="1715"/>
      <c r="D9" s="1236" t="s">
        <v>142</v>
      </c>
      <c r="E9" s="1237" t="s">
        <v>1212</v>
      </c>
      <c r="F9" s="1239" t="s">
        <v>1214</v>
      </c>
      <c r="H9" s="508" t="s">
        <v>54</v>
      </c>
      <c r="I9" s="508" t="s">
        <v>1215</v>
      </c>
      <c r="J9" s="508" t="s">
        <v>1216</v>
      </c>
      <c r="K9" s="508" t="s">
        <v>1218</v>
      </c>
      <c r="L9" s="535" t="s">
        <v>1219</v>
      </c>
      <c r="M9" s="508" t="s">
        <v>694</v>
      </c>
      <c r="N9" s="541"/>
      <c r="O9" s="540"/>
      <c r="P9" s="540"/>
      <c r="Q9" s="1716" t="s">
        <v>7</v>
      </c>
      <c r="R9" s="1724"/>
      <c r="S9" s="1724" t="s">
        <v>1063</v>
      </c>
      <c r="T9" s="1717"/>
      <c r="U9" s="1716" t="s">
        <v>835</v>
      </c>
      <c r="V9" s="1717"/>
      <c r="W9" s="1716" t="s">
        <v>1221</v>
      </c>
      <c r="X9" s="1717"/>
    </row>
    <row r="10" spans="1:24" s="432" customFormat="1" ht="21.75" customHeight="1" x14ac:dyDescent="0.15">
      <c r="A10" s="1715" t="s">
        <v>1222</v>
      </c>
      <c r="B10" s="1715"/>
      <c r="C10" s="1715"/>
      <c r="D10" s="475">
        <f>P22</f>
        <v>0</v>
      </c>
      <c r="E10" s="486">
        <f>D10*1000/C7</f>
        <v>0</v>
      </c>
      <c r="F10" s="494" t="e">
        <f>Q22</f>
        <v>#DIV/0!</v>
      </c>
      <c r="G10" s="1237" t="s">
        <v>1225</v>
      </c>
      <c r="H10" s="493"/>
      <c r="I10" s="493"/>
      <c r="J10" s="493"/>
      <c r="K10" s="493"/>
      <c r="L10" s="493"/>
      <c r="M10" s="493"/>
      <c r="N10" s="493"/>
      <c r="O10" s="540"/>
      <c r="P10" s="540"/>
      <c r="Q10" s="1716" t="s">
        <v>1222</v>
      </c>
      <c r="R10" s="1717"/>
      <c r="S10" s="1722">
        <f>F22</f>
        <v>0</v>
      </c>
      <c r="T10" s="1723"/>
      <c r="U10" s="1720">
        <f>S10/C7</f>
        <v>0</v>
      </c>
      <c r="V10" s="1721"/>
      <c r="W10" s="1720" t="e">
        <f>S10/D22</f>
        <v>#DIV/0!</v>
      </c>
      <c r="X10" s="1721"/>
    </row>
    <row r="11" spans="1:24" s="432" customFormat="1" ht="21.75" customHeight="1" x14ac:dyDescent="0.15">
      <c r="A11" s="1715" t="s">
        <v>1227</v>
      </c>
      <c r="B11" s="1715"/>
      <c r="C11" s="1715"/>
      <c r="D11" s="476">
        <f>P79</f>
        <v>0</v>
      </c>
      <c r="E11" s="486">
        <f>D11*1000/C7</f>
        <v>0</v>
      </c>
      <c r="F11" s="495" t="e">
        <f>Q79</f>
        <v>#DIV/0!</v>
      </c>
      <c r="G11" s="1237" t="s">
        <v>1003</v>
      </c>
      <c r="H11" s="493"/>
      <c r="I11" s="493"/>
      <c r="J11" s="493"/>
      <c r="K11" s="493"/>
      <c r="L11" s="493"/>
      <c r="M11" s="493"/>
      <c r="N11" s="493"/>
      <c r="O11" s="540"/>
      <c r="P11" s="540"/>
      <c r="Q11" s="1716" t="s">
        <v>1227</v>
      </c>
      <c r="R11" s="1717"/>
      <c r="S11" s="1718">
        <f>F79</f>
        <v>0</v>
      </c>
      <c r="T11" s="1719"/>
      <c r="U11" s="1720">
        <f>S11/C7</f>
        <v>0</v>
      </c>
      <c r="V11" s="1721"/>
      <c r="W11" s="1720" t="e">
        <f>S11/D79</f>
        <v>#DIV/0!</v>
      </c>
      <c r="X11" s="1721"/>
    </row>
    <row r="12" spans="1:24" s="432" customFormat="1" ht="21.75" customHeight="1" x14ac:dyDescent="0.15"/>
    <row r="13" spans="1:24" ht="20.100000000000001" customHeight="1" x14ac:dyDescent="0.15">
      <c r="A13" s="433"/>
      <c r="B13" s="444"/>
      <c r="C13" s="462" t="s">
        <v>639</v>
      </c>
      <c r="D13" s="1708" t="s">
        <v>488</v>
      </c>
      <c r="E13" s="1709"/>
      <c r="F13" s="1708" t="s">
        <v>662</v>
      </c>
      <c r="G13" s="1709"/>
      <c r="H13" s="1710" t="s">
        <v>1228</v>
      </c>
      <c r="I13" s="1711"/>
      <c r="J13" s="1711"/>
      <c r="K13" s="1711"/>
      <c r="L13" s="1711"/>
      <c r="M13" s="1711"/>
      <c r="N13" s="1711"/>
      <c r="O13" s="1711"/>
      <c r="P13" s="1711"/>
      <c r="Q13" s="1709"/>
      <c r="R13" s="1712" t="s">
        <v>1231</v>
      </c>
      <c r="S13" s="1713"/>
      <c r="T13" s="1713"/>
      <c r="U13" s="1713"/>
      <c r="V13" s="1713"/>
      <c r="W13" s="1713"/>
      <c r="X13" s="1714"/>
    </row>
    <row r="14" spans="1:24" ht="27" x14ac:dyDescent="0.15">
      <c r="A14" s="434" t="s">
        <v>834</v>
      </c>
      <c r="B14" s="445"/>
      <c r="C14" s="463"/>
      <c r="D14" s="434" t="s">
        <v>725</v>
      </c>
      <c r="E14" s="487" t="s">
        <v>1986</v>
      </c>
      <c r="F14" s="496" t="s">
        <v>487</v>
      </c>
      <c r="G14" s="504" t="s">
        <v>1221</v>
      </c>
      <c r="H14" s="509" t="s">
        <v>1235</v>
      </c>
      <c r="I14" s="515" t="s">
        <v>1236</v>
      </c>
      <c r="J14" s="527" t="s">
        <v>384</v>
      </c>
      <c r="K14" s="527" t="s">
        <v>985</v>
      </c>
      <c r="L14" s="527" t="s">
        <v>1237</v>
      </c>
      <c r="M14" s="527" t="s">
        <v>1100</v>
      </c>
      <c r="N14" s="527" t="s">
        <v>1238</v>
      </c>
      <c r="O14" s="527"/>
      <c r="P14" s="527" t="s">
        <v>348</v>
      </c>
      <c r="Q14" s="543" t="s">
        <v>1214</v>
      </c>
      <c r="R14" s="549" t="s">
        <v>985</v>
      </c>
      <c r="S14" s="559" t="s">
        <v>1237</v>
      </c>
      <c r="T14" s="569" t="s">
        <v>1100</v>
      </c>
      <c r="U14" s="569" t="s">
        <v>1238</v>
      </c>
      <c r="V14" s="569"/>
      <c r="W14" s="569"/>
      <c r="X14" s="582"/>
    </row>
    <row r="15" spans="1:24" ht="20.100000000000001" customHeight="1" x14ac:dyDescent="0.15">
      <c r="A15" s="1706"/>
      <c r="B15" s="446" t="s">
        <v>1239</v>
      </c>
      <c r="C15" s="445"/>
      <c r="D15" s="477"/>
      <c r="E15" s="488">
        <f t="shared" ref="E15:E21" si="0">D15/$A$7</f>
        <v>0</v>
      </c>
      <c r="F15" s="497"/>
      <c r="G15" s="505" t="e">
        <f>F15/D15</f>
        <v>#DIV/0!</v>
      </c>
      <c r="H15" s="497"/>
      <c r="I15" s="1342"/>
      <c r="J15" s="1342"/>
      <c r="K15" s="1342"/>
      <c r="L15" s="1342"/>
      <c r="M15" s="1342"/>
      <c r="N15" s="1342"/>
      <c r="O15" s="1342"/>
      <c r="P15" s="1342">
        <f t="shared" ref="P15:P21" si="1">SUM(H15:O15)</f>
        <v>0</v>
      </c>
      <c r="Q15" s="544" t="e">
        <f>P15*1000/D15</f>
        <v>#DIV/0!</v>
      </c>
      <c r="R15" s="550"/>
      <c r="S15" s="560"/>
      <c r="T15" s="560"/>
      <c r="U15" s="560"/>
      <c r="V15" s="573"/>
      <c r="W15" s="560"/>
      <c r="X15" s="583"/>
    </row>
    <row r="16" spans="1:24" ht="20.100000000000001" customHeight="1" x14ac:dyDescent="0.15">
      <c r="A16" s="1706"/>
      <c r="B16" s="447" t="s">
        <v>1987</v>
      </c>
      <c r="C16" s="464"/>
      <c r="D16" s="477"/>
      <c r="E16" s="488">
        <f t="shared" si="0"/>
        <v>0</v>
      </c>
      <c r="F16" s="497"/>
      <c r="G16" s="505" t="e">
        <f t="shared" ref="G16:G21" si="2">F16/D16</f>
        <v>#DIV/0!</v>
      </c>
      <c r="H16" s="497"/>
      <c r="I16" s="1342"/>
      <c r="J16" s="1342"/>
      <c r="K16" s="1342"/>
      <c r="L16" s="1342"/>
      <c r="M16" s="1342"/>
      <c r="N16" s="1342"/>
      <c r="O16" s="1342"/>
      <c r="P16" s="1342">
        <f t="shared" si="1"/>
        <v>0</v>
      </c>
      <c r="Q16" s="544" t="e">
        <f>P16*1000/D16</f>
        <v>#DIV/0!</v>
      </c>
      <c r="R16" s="550"/>
      <c r="S16" s="560"/>
      <c r="T16" s="560"/>
      <c r="U16" s="560"/>
      <c r="V16" s="573"/>
      <c r="W16" s="560"/>
      <c r="X16" s="583"/>
    </row>
    <row r="17" spans="1:24" ht="20.100000000000001" customHeight="1" x14ac:dyDescent="0.15">
      <c r="A17" s="1706"/>
      <c r="B17" s="448" t="s">
        <v>1240</v>
      </c>
      <c r="C17" s="465"/>
      <c r="D17" s="478"/>
      <c r="E17" s="488">
        <f t="shared" si="0"/>
        <v>0</v>
      </c>
      <c r="F17" s="498"/>
      <c r="G17" s="505" t="e">
        <f t="shared" si="2"/>
        <v>#DIV/0!</v>
      </c>
      <c r="H17" s="498"/>
      <c r="I17" s="1343"/>
      <c r="J17" s="1343"/>
      <c r="K17" s="1343"/>
      <c r="L17" s="1343"/>
      <c r="M17" s="1343"/>
      <c r="N17" s="1343"/>
      <c r="O17" s="1343"/>
      <c r="P17" s="1342">
        <f t="shared" si="1"/>
        <v>0</v>
      </c>
      <c r="Q17" s="544" t="e">
        <f t="shared" ref="Q17:Q21" si="3">P17*1000/D17</f>
        <v>#DIV/0!</v>
      </c>
      <c r="R17" s="551"/>
      <c r="S17" s="561"/>
      <c r="T17" s="561"/>
      <c r="U17" s="561"/>
      <c r="V17" s="574"/>
      <c r="W17" s="561"/>
      <c r="X17" s="584"/>
    </row>
    <row r="18" spans="1:24" ht="20.100000000000001" customHeight="1" x14ac:dyDescent="0.15">
      <c r="A18" s="1706"/>
      <c r="B18" s="434" t="s">
        <v>1242</v>
      </c>
      <c r="C18" s="466"/>
      <c r="D18" s="477"/>
      <c r="E18" s="488">
        <f t="shared" si="0"/>
        <v>0</v>
      </c>
      <c r="F18" s="497"/>
      <c r="G18" s="505" t="e">
        <f t="shared" si="2"/>
        <v>#DIV/0!</v>
      </c>
      <c r="H18" s="497"/>
      <c r="I18" s="1342"/>
      <c r="J18" s="1342"/>
      <c r="K18" s="1342"/>
      <c r="L18" s="1342"/>
      <c r="M18" s="1342"/>
      <c r="N18" s="1342"/>
      <c r="O18" s="1342"/>
      <c r="P18" s="1342">
        <f t="shared" si="1"/>
        <v>0</v>
      </c>
      <c r="Q18" s="544" t="e">
        <f t="shared" si="3"/>
        <v>#DIV/0!</v>
      </c>
      <c r="R18" s="550"/>
      <c r="S18" s="560"/>
      <c r="T18" s="560"/>
      <c r="U18" s="516"/>
      <c r="V18" s="575"/>
      <c r="W18" s="516"/>
      <c r="X18" s="583"/>
    </row>
    <row r="19" spans="1:24" ht="20.100000000000001" customHeight="1" x14ac:dyDescent="0.15">
      <c r="A19" s="1706"/>
      <c r="B19" s="434" t="s">
        <v>1020</v>
      </c>
      <c r="C19" s="466"/>
      <c r="D19" s="477"/>
      <c r="E19" s="488">
        <f t="shared" si="0"/>
        <v>0</v>
      </c>
      <c r="F19" s="497"/>
      <c r="G19" s="505" t="e">
        <f t="shared" si="2"/>
        <v>#DIV/0!</v>
      </c>
      <c r="H19" s="497"/>
      <c r="I19" s="1342"/>
      <c r="J19" s="1342"/>
      <c r="K19" s="1342"/>
      <c r="L19" s="1342"/>
      <c r="M19" s="1342"/>
      <c r="N19" s="1342"/>
      <c r="O19" s="1342"/>
      <c r="P19" s="1342">
        <f t="shared" si="1"/>
        <v>0</v>
      </c>
      <c r="Q19" s="544" t="e">
        <f t="shared" si="3"/>
        <v>#DIV/0!</v>
      </c>
      <c r="R19" s="550"/>
      <c r="S19" s="560"/>
      <c r="T19" s="560"/>
      <c r="U19" s="516"/>
      <c r="V19" s="575"/>
      <c r="W19" s="516"/>
      <c r="X19" s="583"/>
    </row>
    <row r="20" spans="1:24" ht="20.100000000000001" customHeight="1" x14ac:dyDescent="0.15">
      <c r="A20" s="1706"/>
      <c r="B20" s="449" t="s">
        <v>803</v>
      </c>
      <c r="C20" s="445"/>
      <c r="D20" s="477"/>
      <c r="E20" s="488">
        <f t="shared" si="0"/>
        <v>0</v>
      </c>
      <c r="F20" s="497"/>
      <c r="G20" s="505" t="e">
        <f t="shared" si="2"/>
        <v>#DIV/0!</v>
      </c>
      <c r="H20" s="482"/>
      <c r="I20" s="529"/>
      <c r="J20" s="529"/>
      <c r="K20" s="529"/>
      <c r="L20" s="529"/>
      <c r="M20" s="529"/>
      <c r="N20" s="529"/>
      <c r="O20" s="529"/>
      <c r="P20" s="1342">
        <f t="shared" si="1"/>
        <v>0</v>
      </c>
      <c r="Q20" s="544" t="e">
        <f t="shared" si="3"/>
        <v>#DIV/0!</v>
      </c>
      <c r="R20" s="550"/>
      <c r="S20" s="560"/>
      <c r="T20" s="560"/>
      <c r="U20" s="560"/>
      <c r="V20" s="573"/>
      <c r="W20" s="560"/>
      <c r="X20" s="583"/>
    </row>
    <row r="21" spans="1:24" ht="19.5" customHeight="1" x14ac:dyDescent="0.15">
      <c r="A21" s="1707"/>
      <c r="B21" s="448" t="s">
        <v>1244</v>
      </c>
      <c r="C21" s="467"/>
      <c r="D21" s="478"/>
      <c r="E21" s="488">
        <f t="shared" si="0"/>
        <v>0</v>
      </c>
      <c r="F21" s="498"/>
      <c r="G21" s="505" t="e">
        <f t="shared" si="2"/>
        <v>#DIV/0!</v>
      </c>
      <c r="H21" s="498"/>
      <c r="I21" s="1343"/>
      <c r="J21" s="1343"/>
      <c r="K21" s="1343"/>
      <c r="L21" s="1343"/>
      <c r="M21" s="1343"/>
      <c r="N21" s="1343"/>
      <c r="O21" s="1343"/>
      <c r="P21" s="1342">
        <f t="shared" si="1"/>
        <v>0</v>
      </c>
      <c r="Q21" s="544" t="e">
        <f t="shared" si="3"/>
        <v>#DIV/0!</v>
      </c>
      <c r="R21" s="551"/>
      <c r="S21" s="561"/>
      <c r="T21" s="561"/>
      <c r="U21" s="561"/>
      <c r="V21" s="574"/>
      <c r="W21" s="561"/>
      <c r="X21" s="584"/>
    </row>
    <row r="22" spans="1:24" ht="20.100000000000001" customHeight="1" x14ac:dyDescent="0.15">
      <c r="A22" s="435" t="s">
        <v>7</v>
      </c>
      <c r="B22" s="450"/>
      <c r="C22" s="468"/>
      <c r="D22" s="479">
        <f t="shared" ref="D22:I22" si="4">SUM(D15:D21)</f>
        <v>0</v>
      </c>
      <c r="E22" s="1323">
        <f t="shared" si="4"/>
        <v>0</v>
      </c>
      <c r="F22" s="499">
        <f t="shared" si="4"/>
        <v>0</v>
      </c>
      <c r="G22" s="1323" t="e">
        <f t="shared" si="4"/>
        <v>#DIV/0!</v>
      </c>
      <c r="H22" s="1344">
        <f t="shared" si="4"/>
        <v>0</v>
      </c>
      <c r="I22" s="1344">
        <f t="shared" si="4"/>
        <v>0</v>
      </c>
      <c r="J22" s="1344">
        <f t="shared" ref="J22:N22" si="5">SUM(J15:J21)</f>
        <v>0</v>
      </c>
      <c r="K22" s="1344">
        <f t="shared" si="5"/>
        <v>0</v>
      </c>
      <c r="L22" s="1344">
        <f t="shared" si="5"/>
        <v>0</v>
      </c>
      <c r="M22" s="1344">
        <f t="shared" si="5"/>
        <v>0</v>
      </c>
      <c r="N22" s="1344">
        <f t="shared" si="5"/>
        <v>0</v>
      </c>
      <c r="O22" s="1344"/>
      <c r="P22" s="1344">
        <f>SUM(P15:P21)</f>
        <v>0</v>
      </c>
      <c r="Q22" s="1323" t="e">
        <f t="shared" ref="Q22" si="6">SUM(Q15:Q21)</f>
        <v>#DIV/0!</v>
      </c>
      <c r="R22" s="510">
        <f>SUM(R15:R21)</f>
        <v>0</v>
      </c>
      <c r="S22" s="518">
        <f>SUM(S15:S21)</f>
        <v>0</v>
      </c>
      <c r="T22" s="518">
        <f>SUM(T15:T21)</f>
        <v>0</v>
      </c>
      <c r="U22" s="518">
        <f>SUM(U15:U21)</f>
        <v>0</v>
      </c>
      <c r="V22" s="576"/>
      <c r="W22" s="518"/>
      <c r="X22" s="545"/>
    </row>
    <row r="23" spans="1:24" ht="21" customHeight="1" x14ac:dyDescent="0.15">
      <c r="A23" s="436"/>
      <c r="B23" s="451"/>
      <c r="C23" s="436" t="s">
        <v>596</v>
      </c>
      <c r="D23" s="480"/>
      <c r="E23" s="489">
        <f>D23/$C$7</f>
        <v>0</v>
      </c>
      <c r="F23" s="500"/>
      <c r="G23" s="489" t="e">
        <f t="shared" ref="G23" si="7">F23/D23</f>
        <v>#DIV/0!</v>
      </c>
      <c r="H23" s="511"/>
      <c r="I23" s="519"/>
      <c r="J23" s="528"/>
      <c r="K23" s="528"/>
      <c r="L23" s="528"/>
      <c r="M23" s="528"/>
      <c r="N23" s="528"/>
      <c r="O23" s="528"/>
      <c r="P23" s="528">
        <f>SUM(H23:N23)</f>
        <v>0</v>
      </c>
      <c r="Q23" s="1341" t="e">
        <f>P23*1000/D23</f>
        <v>#DIV/0!</v>
      </c>
      <c r="R23" s="483"/>
      <c r="S23" s="562"/>
      <c r="T23" s="562"/>
      <c r="U23" s="562"/>
      <c r="V23" s="483"/>
      <c r="W23" s="562"/>
      <c r="X23" s="585"/>
    </row>
    <row r="24" spans="1:24" ht="21" customHeight="1" x14ac:dyDescent="0.15">
      <c r="A24" s="437"/>
      <c r="B24" s="443"/>
      <c r="C24" s="469" t="s">
        <v>1245</v>
      </c>
      <c r="D24" s="481"/>
      <c r="E24" s="489">
        <f>D24/$C$7</f>
        <v>0</v>
      </c>
      <c r="F24" s="501"/>
      <c r="G24" s="489" t="e">
        <f>F24/D24</f>
        <v>#DIV/0!</v>
      </c>
      <c r="H24" s="512"/>
      <c r="I24" s="520"/>
      <c r="J24" s="520"/>
      <c r="K24" s="520"/>
      <c r="L24" s="520"/>
      <c r="M24" s="520"/>
      <c r="N24" s="520"/>
      <c r="O24" s="520"/>
      <c r="P24" s="520">
        <f t="shared" ref="P24:P28" si="8">SUM(H24:N24)</f>
        <v>0</v>
      </c>
      <c r="Q24" s="489" t="e">
        <f>P24*1000/D24</f>
        <v>#DIV/0!</v>
      </c>
      <c r="R24" s="552"/>
      <c r="S24" s="563"/>
      <c r="T24" s="563"/>
      <c r="U24" s="563"/>
      <c r="V24" s="552"/>
      <c r="W24" s="563"/>
      <c r="X24" s="586"/>
    </row>
    <row r="25" spans="1:24" ht="21" customHeight="1" x14ac:dyDescent="0.15">
      <c r="A25" s="437"/>
      <c r="B25" s="443" t="s">
        <v>1246</v>
      </c>
      <c r="C25" s="469" t="s">
        <v>1116</v>
      </c>
      <c r="D25" s="481"/>
      <c r="E25" s="489">
        <f t="shared" ref="E25:E29" si="9">D25/$C$7</f>
        <v>0</v>
      </c>
      <c r="F25" s="501"/>
      <c r="G25" s="489" t="e">
        <f t="shared" ref="G25:G29" si="10">F25/D25</f>
        <v>#DIV/0!</v>
      </c>
      <c r="H25" s="512"/>
      <c r="I25" s="520"/>
      <c r="J25" s="520"/>
      <c r="K25" s="520"/>
      <c r="L25" s="520"/>
      <c r="M25" s="520"/>
      <c r="N25" s="520"/>
      <c r="O25" s="520"/>
      <c r="P25" s="520">
        <f t="shared" si="8"/>
        <v>0</v>
      </c>
      <c r="Q25" s="489" t="e">
        <f t="shared" ref="Q25:Q29" si="11">P25*1000/D25</f>
        <v>#DIV/0!</v>
      </c>
      <c r="R25" s="552"/>
      <c r="S25" s="563"/>
      <c r="T25" s="563"/>
      <c r="U25" s="563"/>
      <c r="V25" s="552"/>
      <c r="W25" s="563"/>
      <c r="X25" s="586"/>
    </row>
    <row r="26" spans="1:24" ht="21" customHeight="1" x14ac:dyDescent="0.15">
      <c r="A26" s="437"/>
      <c r="B26" s="443"/>
      <c r="C26" s="469" t="s">
        <v>1029</v>
      </c>
      <c r="D26" s="481"/>
      <c r="E26" s="489">
        <f t="shared" si="9"/>
        <v>0</v>
      </c>
      <c r="F26" s="501"/>
      <c r="G26" s="489" t="e">
        <f t="shared" si="10"/>
        <v>#DIV/0!</v>
      </c>
      <c r="H26" s="512"/>
      <c r="I26" s="520"/>
      <c r="J26" s="520"/>
      <c r="K26" s="520"/>
      <c r="L26" s="520"/>
      <c r="M26" s="520"/>
      <c r="N26" s="520"/>
      <c r="O26" s="520"/>
      <c r="P26" s="520">
        <f t="shared" si="8"/>
        <v>0</v>
      </c>
      <c r="Q26" s="489" t="e">
        <f t="shared" si="11"/>
        <v>#DIV/0!</v>
      </c>
      <c r="R26" s="552"/>
      <c r="S26" s="563"/>
      <c r="T26" s="563"/>
      <c r="U26" s="563"/>
      <c r="V26" s="552"/>
      <c r="W26" s="563"/>
      <c r="X26" s="586"/>
    </row>
    <row r="27" spans="1:24" ht="21" customHeight="1" x14ac:dyDescent="0.15">
      <c r="A27" s="437"/>
      <c r="B27" s="443"/>
      <c r="C27" s="469" t="s">
        <v>40</v>
      </c>
      <c r="D27" s="481"/>
      <c r="E27" s="489">
        <f t="shared" si="9"/>
        <v>0</v>
      </c>
      <c r="F27" s="501"/>
      <c r="G27" s="489" t="e">
        <f t="shared" si="10"/>
        <v>#DIV/0!</v>
      </c>
      <c r="H27" s="512"/>
      <c r="I27" s="521"/>
      <c r="J27" s="520"/>
      <c r="K27" s="520"/>
      <c r="L27" s="520"/>
      <c r="M27" s="520"/>
      <c r="N27" s="520"/>
      <c r="O27" s="520"/>
      <c r="P27" s="520">
        <f t="shared" si="8"/>
        <v>0</v>
      </c>
      <c r="Q27" s="489" t="e">
        <f t="shared" si="11"/>
        <v>#DIV/0!</v>
      </c>
      <c r="R27" s="552"/>
      <c r="S27" s="563"/>
      <c r="T27" s="563"/>
      <c r="U27" s="563"/>
      <c r="V27" s="552"/>
      <c r="W27" s="563"/>
      <c r="X27" s="586"/>
    </row>
    <row r="28" spans="1:24" ht="21" customHeight="1" x14ac:dyDescent="0.15">
      <c r="A28" s="437"/>
      <c r="B28" s="443"/>
      <c r="C28" s="469" t="s">
        <v>1088</v>
      </c>
      <c r="D28" s="481"/>
      <c r="E28" s="489">
        <f t="shared" si="9"/>
        <v>0</v>
      </c>
      <c r="F28" s="501"/>
      <c r="G28" s="489" t="e">
        <f t="shared" si="10"/>
        <v>#DIV/0!</v>
      </c>
      <c r="H28" s="512"/>
      <c r="I28" s="521"/>
      <c r="J28" s="520"/>
      <c r="K28" s="520"/>
      <c r="L28" s="520"/>
      <c r="M28" s="520"/>
      <c r="N28" s="520"/>
      <c r="O28" s="520"/>
      <c r="P28" s="520">
        <f t="shared" si="8"/>
        <v>0</v>
      </c>
      <c r="Q28" s="489" t="e">
        <f t="shared" si="11"/>
        <v>#DIV/0!</v>
      </c>
      <c r="R28" s="552"/>
      <c r="S28" s="563"/>
      <c r="T28" s="563"/>
      <c r="U28" s="563"/>
      <c r="V28" s="552"/>
      <c r="W28" s="563"/>
      <c r="X28" s="586"/>
    </row>
    <row r="29" spans="1:24" ht="21" customHeight="1" x14ac:dyDescent="0.15">
      <c r="A29" s="437"/>
      <c r="B29" s="443"/>
      <c r="C29" s="470"/>
      <c r="D29" s="482"/>
      <c r="E29" s="489">
        <f t="shared" si="9"/>
        <v>0</v>
      </c>
      <c r="F29" s="502"/>
      <c r="G29" s="1334" t="e">
        <f t="shared" si="10"/>
        <v>#DIV/0!</v>
      </c>
      <c r="H29" s="513"/>
      <c r="I29" s="517"/>
      <c r="J29" s="529"/>
      <c r="K29" s="529"/>
      <c r="L29" s="529"/>
      <c r="M29" s="529"/>
      <c r="N29" s="529"/>
      <c r="O29" s="529"/>
      <c r="P29" s="529">
        <f>SUM(H29:N29)</f>
        <v>0</v>
      </c>
      <c r="Q29" s="490" t="e">
        <f t="shared" si="11"/>
        <v>#DIV/0!</v>
      </c>
      <c r="R29" s="553"/>
      <c r="S29" s="564"/>
      <c r="T29" s="564"/>
      <c r="U29" s="564"/>
      <c r="V29" s="553"/>
      <c r="W29" s="564"/>
      <c r="X29" s="587"/>
    </row>
    <row r="30" spans="1:24" ht="21" customHeight="1" x14ac:dyDescent="0.15">
      <c r="A30" s="437"/>
      <c r="B30" s="434"/>
      <c r="C30" s="471" t="s">
        <v>1204</v>
      </c>
      <c r="D30" s="1325">
        <f>SUM(D23:D29)</f>
        <v>0</v>
      </c>
      <c r="E30" s="1328">
        <f t="shared" ref="E30:F30" si="12">SUM(E23:E29)</f>
        <v>0</v>
      </c>
      <c r="F30" s="1329">
        <f t="shared" si="12"/>
        <v>0</v>
      </c>
      <c r="G30" s="1336" t="e">
        <f>SUM(G23:G29)</f>
        <v>#DIV/0!</v>
      </c>
      <c r="H30" s="1329">
        <f t="shared" ref="H30" si="13">SUM(H23:H29)</f>
        <v>0</v>
      </c>
      <c r="I30" s="1328">
        <f t="shared" ref="I30" si="14">SUM(I23:I29)</f>
        <v>0</v>
      </c>
      <c r="J30" s="1328">
        <f t="shared" ref="J30" si="15">SUM(J23:J29)</f>
        <v>0</v>
      </c>
      <c r="K30" s="1328">
        <f t="shared" ref="K30" si="16">SUM(K23:K29)</f>
        <v>0</v>
      </c>
      <c r="L30" s="1328">
        <f t="shared" ref="L30" si="17">SUM(L23:L29)</f>
        <v>0</v>
      </c>
      <c r="M30" s="1328">
        <f t="shared" ref="M30" si="18">SUM(M23:M29)</f>
        <v>0</v>
      </c>
      <c r="N30" s="1328">
        <f t="shared" ref="N30" si="19">SUM(N23:N29)</f>
        <v>0</v>
      </c>
      <c r="O30" s="1328"/>
      <c r="P30" s="1328">
        <f t="shared" ref="P30" si="20">SUM(P23:P29)</f>
        <v>0</v>
      </c>
      <c r="Q30" s="546" t="e">
        <f>SUM(Q23:Q29)</f>
        <v>#DIV/0!</v>
      </c>
      <c r="R30" s="1345">
        <f>SUM(R23:R29)</f>
        <v>0</v>
      </c>
      <c r="S30" s="1346">
        <f t="shared" ref="S30:U30" si="21">SUM(S23:S29)</f>
        <v>0</v>
      </c>
      <c r="T30" s="1346">
        <f t="shared" si="21"/>
        <v>0</v>
      </c>
      <c r="U30" s="1346">
        <f t="shared" si="21"/>
        <v>0</v>
      </c>
      <c r="V30" s="577"/>
      <c r="W30" s="522"/>
      <c r="X30" s="546"/>
    </row>
    <row r="31" spans="1:24" ht="21" customHeight="1" x14ac:dyDescent="0.15">
      <c r="A31" s="437"/>
      <c r="B31" s="452"/>
      <c r="C31" s="436" t="s">
        <v>596</v>
      </c>
      <c r="D31" s="480"/>
      <c r="E31" s="489">
        <f t="shared" ref="E31:E77" si="22">D31/$C$7</f>
        <v>0</v>
      </c>
      <c r="F31" s="500"/>
      <c r="G31" s="489" t="e">
        <f t="shared" ref="G31:G37" si="23">F31/D31</f>
        <v>#DIV/0!</v>
      </c>
      <c r="H31" s="511"/>
      <c r="I31" s="519"/>
      <c r="J31" s="528"/>
      <c r="K31" s="528"/>
      <c r="L31" s="528"/>
      <c r="M31" s="528"/>
      <c r="N31" s="528"/>
      <c r="O31" s="528"/>
      <c r="P31" s="528">
        <f>SUM(H31:N31)</f>
        <v>0</v>
      </c>
      <c r="Q31" s="1341" t="e">
        <f>P31*1000/D31</f>
        <v>#DIV/0!</v>
      </c>
      <c r="R31" s="554"/>
      <c r="S31" s="562"/>
      <c r="T31" s="562"/>
      <c r="U31" s="562"/>
      <c r="V31" s="483"/>
      <c r="W31" s="562"/>
      <c r="X31" s="585"/>
    </row>
    <row r="32" spans="1:24" ht="21" customHeight="1" x14ac:dyDescent="0.15">
      <c r="A32" s="437"/>
      <c r="B32" s="452"/>
      <c r="C32" s="469" t="s">
        <v>1245</v>
      </c>
      <c r="D32" s="481"/>
      <c r="E32" s="489">
        <f t="shared" si="22"/>
        <v>0</v>
      </c>
      <c r="F32" s="501"/>
      <c r="G32" s="489" t="e">
        <f t="shared" si="23"/>
        <v>#DIV/0!</v>
      </c>
      <c r="H32" s="512"/>
      <c r="I32" s="520"/>
      <c r="J32" s="520"/>
      <c r="K32" s="520"/>
      <c r="L32" s="520"/>
      <c r="M32" s="520"/>
      <c r="N32" s="520"/>
      <c r="O32" s="520"/>
      <c r="P32" s="520">
        <f t="shared" ref="P32:P36" si="24">SUM(H32:N32)</f>
        <v>0</v>
      </c>
      <c r="Q32" s="489" t="e">
        <f>P32*1000/D32</f>
        <v>#DIV/0!</v>
      </c>
      <c r="R32" s="555"/>
      <c r="S32" s="563"/>
      <c r="T32" s="563"/>
      <c r="U32" s="563"/>
      <c r="V32" s="552"/>
      <c r="W32" s="563"/>
      <c r="X32" s="586"/>
    </row>
    <row r="33" spans="1:24" ht="21" customHeight="1" x14ac:dyDescent="0.15">
      <c r="A33" s="437"/>
      <c r="B33" s="452" t="s">
        <v>322</v>
      </c>
      <c r="C33" s="469" t="s">
        <v>1116</v>
      </c>
      <c r="D33" s="481"/>
      <c r="E33" s="489">
        <f t="shared" si="22"/>
        <v>0</v>
      </c>
      <c r="F33" s="501"/>
      <c r="G33" s="489" t="e">
        <f t="shared" si="23"/>
        <v>#DIV/0!</v>
      </c>
      <c r="H33" s="512"/>
      <c r="I33" s="520"/>
      <c r="J33" s="520"/>
      <c r="K33" s="520"/>
      <c r="L33" s="520"/>
      <c r="M33" s="520"/>
      <c r="N33" s="520"/>
      <c r="O33" s="520"/>
      <c r="P33" s="520">
        <f t="shared" si="24"/>
        <v>0</v>
      </c>
      <c r="Q33" s="489" t="e">
        <f t="shared" ref="Q33:Q37" si="25">P33*1000/D33</f>
        <v>#DIV/0!</v>
      </c>
      <c r="R33" s="555"/>
      <c r="S33" s="563"/>
      <c r="T33" s="563"/>
      <c r="U33" s="563"/>
      <c r="V33" s="552"/>
      <c r="W33" s="563"/>
      <c r="X33" s="586"/>
    </row>
    <row r="34" spans="1:24" ht="21" customHeight="1" x14ac:dyDescent="0.15">
      <c r="A34" s="437"/>
      <c r="B34" s="452"/>
      <c r="C34" s="469" t="s">
        <v>1029</v>
      </c>
      <c r="D34" s="481"/>
      <c r="E34" s="489">
        <f t="shared" si="22"/>
        <v>0</v>
      </c>
      <c r="F34" s="501"/>
      <c r="G34" s="489" t="e">
        <f t="shared" si="23"/>
        <v>#DIV/0!</v>
      </c>
      <c r="H34" s="512"/>
      <c r="I34" s="520"/>
      <c r="J34" s="520"/>
      <c r="K34" s="520"/>
      <c r="L34" s="520"/>
      <c r="M34" s="520"/>
      <c r="N34" s="520"/>
      <c r="O34" s="520"/>
      <c r="P34" s="520">
        <f t="shared" si="24"/>
        <v>0</v>
      </c>
      <c r="Q34" s="489" t="e">
        <f t="shared" si="25"/>
        <v>#DIV/0!</v>
      </c>
      <c r="R34" s="555"/>
      <c r="S34" s="563"/>
      <c r="T34" s="563"/>
      <c r="U34" s="563"/>
      <c r="V34" s="552"/>
      <c r="W34" s="563"/>
      <c r="X34" s="586"/>
    </row>
    <row r="35" spans="1:24" ht="21" customHeight="1" x14ac:dyDescent="0.15">
      <c r="A35" s="437"/>
      <c r="B35" s="452"/>
      <c r="C35" s="469" t="s">
        <v>40</v>
      </c>
      <c r="D35" s="481"/>
      <c r="E35" s="489">
        <f t="shared" si="22"/>
        <v>0</v>
      </c>
      <c r="F35" s="501"/>
      <c r="G35" s="489" t="e">
        <f t="shared" si="23"/>
        <v>#DIV/0!</v>
      </c>
      <c r="H35" s="512"/>
      <c r="I35" s="521"/>
      <c r="J35" s="520"/>
      <c r="K35" s="520"/>
      <c r="L35" s="520"/>
      <c r="M35" s="520"/>
      <c r="N35" s="520"/>
      <c r="O35" s="520"/>
      <c r="P35" s="520">
        <f t="shared" si="24"/>
        <v>0</v>
      </c>
      <c r="Q35" s="489" t="e">
        <f t="shared" si="25"/>
        <v>#DIV/0!</v>
      </c>
      <c r="R35" s="555"/>
      <c r="S35" s="563"/>
      <c r="T35" s="563"/>
      <c r="U35" s="563"/>
      <c r="V35" s="552"/>
      <c r="W35" s="563"/>
      <c r="X35" s="586"/>
    </row>
    <row r="36" spans="1:24" ht="21" customHeight="1" x14ac:dyDescent="0.15">
      <c r="A36" s="437"/>
      <c r="B36" s="452"/>
      <c r="C36" s="469" t="s">
        <v>1088</v>
      </c>
      <c r="D36" s="481"/>
      <c r="E36" s="489">
        <f t="shared" si="22"/>
        <v>0</v>
      </c>
      <c r="F36" s="501"/>
      <c r="G36" s="489" t="e">
        <f t="shared" si="23"/>
        <v>#DIV/0!</v>
      </c>
      <c r="H36" s="512"/>
      <c r="I36" s="521"/>
      <c r="J36" s="520"/>
      <c r="K36" s="520"/>
      <c r="L36" s="520"/>
      <c r="M36" s="520"/>
      <c r="N36" s="520"/>
      <c r="O36" s="520"/>
      <c r="P36" s="520">
        <f t="shared" si="24"/>
        <v>0</v>
      </c>
      <c r="Q36" s="489" t="e">
        <f t="shared" si="25"/>
        <v>#DIV/0!</v>
      </c>
      <c r="R36" s="555"/>
      <c r="S36" s="563"/>
      <c r="T36" s="563"/>
      <c r="U36" s="563"/>
      <c r="V36" s="552"/>
      <c r="W36" s="563"/>
      <c r="X36" s="586"/>
    </row>
    <row r="37" spans="1:24" ht="21" customHeight="1" x14ac:dyDescent="0.15">
      <c r="A37" s="437"/>
      <c r="B37" s="452"/>
      <c r="C37" s="470"/>
      <c r="D37" s="482"/>
      <c r="E37" s="489">
        <f t="shared" si="22"/>
        <v>0</v>
      </c>
      <c r="F37" s="502"/>
      <c r="G37" s="489" t="e">
        <f t="shared" si="23"/>
        <v>#DIV/0!</v>
      </c>
      <c r="H37" s="513"/>
      <c r="I37" s="517"/>
      <c r="J37" s="529"/>
      <c r="K37" s="529"/>
      <c r="L37" s="529"/>
      <c r="M37" s="529"/>
      <c r="N37" s="529"/>
      <c r="O37" s="529"/>
      <c r="P37" s="529">
        <f>SUM(H37:N37)</f>
        <v>0</v>
      </c>
      <c r="Q37" s="490" t="e">
        <f t="shared" si="25"/>
        <v>#DIV/0!</v>
      </c>
      <c r="R37" s="553"/>
      <c r="S37" s="564"/>
      <c r="T37" s="564"/>
      <c r="U37" s="564"/>
      <c r="V37" s="553"/>
      <c r="W37" s="564"/>
      <c r="X37" s="587"/>
    </row>
    <row r="38" spans="1:24" ht="21" customHeight="1" x14ac:dyDescent="0.15">
      <c r="A38" s="437"/>
      <c r="B38" s="434"/>
      <c r="C38" s="471" t="s">
        <v>1204</v>
      </c>
      <c r="D38" s="1325">
        <f>SUM(D31:D37)</f>
        <v>0</v>
      </c>
      <c r="E38" s="1328">
        <f t="shared" ref="E38:G38" si="26">SUM(E31:E37)</f>
        <v>0</v>
      </c>
      <c r="F38" s="1329">
        <f t="shared" si="26"/>
        <v>0</v>
      </c>
      <c r="G38" s="503" t="e">
        <f t="shared" si="26"/>
        <v>#DIV/0!</v>
      </c>
      <c r="H38" s="1329">
        <f t="shared" ref="H38" si="27">SUM(H31:H37)</f>
        <v>0</v>
      </c>
      <c r="I38" s="1328">
        <f t="shared" ref="I38" si="28">SUM(I31:I37)</f>
        <v>0</v>
      </c>
      <c r="J38" s="1328">
        <f t="shared" ref="J38" si="29">SUM(J31:J37)</f>
        <v>0</v>
      </c>
      <c r="K38" s="1328">
        <f t="shared" ref="K38" si="30">SUM(K31:K37)</f>
        <v>0</v>
      </c>
      <c r="L38" s="1328">
        <f t="shared" ref="L38" si="31">SUM(L31:L37)</f>
        <v>0</v>
      </c>
      <c r="M38" s="1328">
        <f t="shared" ref="M38" si="32">SUM(M31:M37)</f>
        <v>0</v>
      </c>
      <c r="N38" s="1328">
        <f t="shared" ref="N38" si="33">SUM(N31:N37)</f>
        <v>0</v>
      </c>
      <c r="O38" s="1328"/>
      <c r="P38" s="1328">
        <f t="shared" ref="P38" si="34">SUM(P31:P37)</f>
        <v>0</v>
      </c>
      <c r="Q38" s="546" t="e">
        <f>SUM(Q31:Q37)</f>
        <v>#DIV/0!</v>
      </c>
      <c r="R38" s="1345">
        <f>SUM(R31:R37)</f>
        <v>0</v>
      </c>
      <c r="S38" s="1346">
        <f t="shared" ref="S38" si="35">SUM(S31:S37)</f>
        <v>0</v>
      </c>
      <c r="T38" s="1346">
        <f t="shared" ref="T38" si="36">SUM(T31:T37)</f>
        <v>0</v>
      </c>
      <c r="U38" s="1346">
        <f t="shared" ref="U38" si="37">SUM(U31:U37)</f>
        <v>0</v>
      </c>
      <c r="V38" s="577"/>
      <c r="W38" s="522"/>
      <c r="X38" s="546"/>
    </row>
    <row r="39" spans="1:24" ht="21" customHeight="1" x14ac:dyDescent="0.15">
      <c r="A39" s="437"/>
      <c r="B39" s="452"/>
      <c r="C39" s="436" t="s">
        <v>596</v>
      </c>
      <c r="D39" s="480"/>
      <c r="E39" s="489">
        <f t="shared" si="22"/>
        <v>0</v>
      </c>
      <c r="F39" s="500"/>
      <c r="G39" s="489" t="e">
        <f t="shared" ref="G39:G45" si="38">F39/D39</f>
        <v>#DIV/0!</v>
      </c>
      <c r="H39" s="511"/>
      <c r="I39" s="519"/>
      <c r="J39" s="528"/>
      <c r="K39" s="528"/>
      <c r="L39" s="528"/>
      <c r="M39" s="528"/>
      <c r="N39" s="528"/>
      <c r="O39" s="528"/>
      <c r="P39" s="528">
        <f>SUM(H39:N39)</f>
        <v>0</v>
      </c>
      <c r="Q39" s="1341" t="e">
        <f>P39*1000/D39</f>
        <v>#DIV/0!</v>
      </c>
      <c r="R39" s="483"/>
      <c r="S39" s="562"/>
      <c r="T39" s="562"/>
      <c r="U39" s="562"/>
      <c r="V39" s="483"/>
      <c r="W39" s="562"/>
      <c r="X39" s="585"/>
    </row>
    <row r="40" spans="1:24" ht="21" customHeight="1" x14ac:dyDescent="0.15">
      <c r="A40" s="437"/>
      <c r="B40" s="452"/>
      <c r="C40" s="469" t="s">
        <v>1245</v>
      </c>
      <c r="D40" s="481"/>
      <c r="E40" s="489">
        <f t="shared" si="22"/>
        <v>0</v>
      </c>
      <c r="F40" s="501"/>
      <c r="G40" s="489" t="e">
        <f t="shared" si="38"/>
        <v>#DIV/0!</v>
      </c>
      <c r="H40" s="512"/>
      <c r="I40" s="520"/>
      <c r="J40" s="520"/>
      <c r="K40" s="520"/>
      <c r="L40" s="520"/>
      <c r="M40" s="520"/>
      <c r="N40" s="520"/>
      <c r="O40" s="520"/>
      <c r="P40" s="520">
        <f t="shared" ref="P40:P44" si="39">SUM(H40:N40)</f>
        <v>0</v>
      </c>
      <c r="Q40" s="489" t="e">
        <f>P40*1000/D40</f>
        <v>#DIV/0!</v>
      </c>
      <c r="R40" s="552"/>
      <c r="S40" s="563"/>
      <c r="T40" s="563"/>
      <c r="U40" s="563"/>
      <c r="V40" s="552"/>
      <c r="W40" s="563"/>
      <c r="X40" s="586"/>
    </row>
    <row r="41" spans="1:24" ht="21" customHeight="1" x14ac:dyDescent="0.15">
      <c r="A41" s="437"/>
      <c r="B41" s="452" t="s">
        <v>1247</v>
      </c>
      <c r="C41" s="469" t="s">
        <v>1116</v>
      </c>
      <c r="D41" s="481"/>
      <c r="E41" s="489">
        <f t="shared" si="22"/>
        <v>0</v>
      </c>
      <c r="F41" s="501"/>
      <c r="G41" s="489" t="e">
        <f t="shared" si="38"/>
        <v>#DIV/0!</v>
      </c>
      <c r="H41" s="512"/>
      <c r="I41" s="520"/>
      <c r="J41" s="520"/>
      <c r="K41" s="520"/>
      <c r="L41" s="520"/>
      <c r="M41" s="520"/>
      <c r="N41" s="520"/>
      <c r="O41" s="520"/>
      <c r="P41" s="520">
        <f t="shared" si="39"/>
        <v>0</v>
      </c>
      <c r="Q41" s="489" t="e">
        <f t="shared" ref="Q41:Q45" si="40">P41*1000/D41</f>
        <v>#DIV/0!</v>
      </c>
      <c r="R41" s="552"/>
      <c r="S41" s="563"/>
      <c r="T41" s="563"/>
      <c r="U41" s="563"/>
      <c r="V41" s="552"/>
      <c r="W41" s="563"/>
      <c r="X41" s="586"/>
    </row>
    <row r="42" spans="1:24" ht="21" customHeight="1" x14ac:dyDescent="0.15">
      <c r="A42" s="437"/>
      <c r="B42" s="452"/>
      <c r="C42" s="469" t="s">
        <v>1029</v>
      </c>
      <c r="D42" s="481"/>
      <c r="E42" s="489">
        <f t="shared" si="22"/>
        <v>0</v>
      </c>
      <c r="F42" s="501"/>
      <c r="G42" s="489" t="e">
        <f t="shared" si="38"/>
        <v>#DIV/0!</v>
      </c>
      <c r="H42" s="512"/>
      <c r="I42" s="520"/>
      <c r="J42" s="520"/>
      <c r="K42" s="520"/>
      <c r="L42" s="520"/>
      <c r="M42" s="520"/>
      <c r="N42" s="520"/>
      <c r="O42" s="520"/>
      <c r="P42" s="520">
        <f t="shared" si="39"/>
        <v>0</v>
      </c>
      <c r="Q42" s="489" t="e">
        <f t="shared" si="40"/>
        <v>#DIV/0!</v>
      </c>
      <c r="R42" s="552"/>
      <c r="S42" s="563"/>
      <c r="T42" s="563"/>
      <c r="U42" s="563"/>
      <c r="V42" s="552"/>
      <c r="W42" s="563"/>
      <c r="X42" s="586"/>
    </row>
    <row r="43" spans="1:24" ht="21" customHeight="1" x14ac:dyDescent="0.15">
      <c r="A43" s="437"/>
      <c r="B43" s="452"/>
      <c r="C43" s="469" t="s">
        <v>40</v>
      </c>
      <c r="D43" s="481"/>
      <c r="E43" s="489">
        <f t="shared" si="22"/>
        <v>0</v>
      </c>
      <c r="F43" s="501"/>
      <c r="G43" s="489" t="e">
        <f t="shared" si="38"/>
        <v>#DIV/0!</v>
      </c>
      <c r="H43" s="512"/>
      <c r="I43" s="521"/>
      <c r="J43" s="520"/>
      <c r="K43" s="520"/>
      <c r="L43" s="520"/>
      <c r="M43" s="520"/>
      <c r="N43" s="520"/>
      <c r="O43" s="520"/>
      <c r="P43" s="520">
        <f t="shared" si="39"/>
        <v>0</v>
      </c>
      <c r="Q43" s="489" t="e">
        <f t="shared" si="40"/>
        <v>#DIV/0!</v>
      </c>
      <c r="R43" s="552"/>
      <c r="S43" s="563"/>
      <c r="T43" s="563"/>
      <c r="U43" s="563"/>
      <c r="V43" s="552"/>
      <c r="W43" s="563"/>
      <c r="X43" s="586"/>
    </row>
    <row r="44" spans="1:24" ht="21" customHeight="1" x14ac:dyDescent="0.15">
      <c r="A44" s="437"/>
      <c r="B44" s="452"/>
      <c r="C44" s="469" t="s">
        <v>1088</v>
      </c>
      <c r="D44" s="481"/>
      <c r="E44" s="489">
        <f t="shared" si="22"/>
        <v>0</v>
      </c>
      <c r="F44" s="501"/>
      <c r="G44" s="489" t="e">
        <f t="shared" si="38"/>
        <v>#DIV/0!</v>
      </c>
      <c r="H44" s="512"/>
      <c r="I44" s="521"/>
      <c r="J44" s="520"/>
      <c r="K44" s="520"/>
      <c r="L44" s="520"/>
      <c r="M44" s="520"/>
      <c r="N44" s="520"/>
      <c r="O44" s="520"/>
      <c r="P44" s="520">
        <f t="shared" si="39"/>
        <v>0</v>
      </c>
      <c r="Q44" s="489" t="e">
        <f t="shared" si="40"/>
        <v>#DIV/0!</v>
      </c>
      <c r="R44" s="552"/>
      <c r="S44" s="563"/>
      <c r="T44" s="563"/>
      <c r="U44" s="563"/>
      <c r="V44" s="552"/>
      <c r="W44" s="563"/>
      <c r="X44" s="586"/>
    </row>
    <row r="45" spans="1:24" ht="21" customHeight="1" x14ac:dyDescent="0.15">
      <c r="A45" s="437"/>
      <c r="B45" s="452"/>
      <c r="C45" s="470"/>
      <c r="D45" s="482"/>
      <c r="E45" s="489">
        <f t="shared" si="22"/>
        <v>0</v>
      </c>
      <c r="F45" s="502"/>
      <c r="G45" s="1334" t="e">
        <f t="shared" si="38"/>
        <v>#DIV/0!</v>
      </c>
      <c r="H45" s="513"/>
      <c r="I45" s="517"/>
      <c r="J45" s="529"/>
      <c r="K45" s="529"/>
      <c r="L45" s="529"/>
      <c r="M45" s="529"/>
      <c r="N45" s="529"/>
      <c r="O45" s="529"/>
      <c r="P45" s="529">
        <f>SUM(H45:N45)</f>
        <v>0</v>
      </c>
      <c r="Q45" s="490" t="e">
        <f t="shared" si="40"/>
        <v>#DIV/0!</v>
      </c>
      <c r="R45" s="553"/>
      <c r="S45" s="564"/>
      <c r="T45" s="564"/>
      <c r="U45" s="564"/>
      <c r="V45" s="553"/>
      <c r="W45" s="564"/>
      <c r="X45" s="587"/>
    </row>
    <row r="46" spans="1:24" ht="21" customHeight="1" x14ac:dyDescent="0.15">
      <c r="A46" s="437"/>
      <c r="B46" s="434"/>
      <c r="C46" s="471" t="s">
        <v>1204</v>
      </c>
      <c r="D46" s="1325">
        <f>SUM(D39:D45)</f>
        <v>0</v>
      </c>
      <c r="E46" s="1328">
        <f t="shared" ref="E46:G46" si="41">SUM(E39:E45)</f>
        <v>0</v>
      </c>
      <c r="F46" s="1329">
        <f t="shared" si="41"/>
        <v>0</v>
      </c>
      <c r="G46" s="1336" t="e">
        <f t="shared" si="41"/>
        <v>#DIV/0!</v>
      </c>
      <c r="H46" s="1329">
        <f t="shared" ref="H46" si="42">SUM(H39:H45)</f>
        <v>0</v>
      </c>
      <c r="I46" s="1328">
        <f t="shared" ref="I46" si="43">SUM(I39:I45)</f>
        <v>0</v>
      </c>
      <c r="J46" s="1328">
        <f t="shared" ref="J46" si="44">SUM(J39:J45)</f>
        <v>0</v>
      </c>
      <c r="K46" s="1328">
        <f t="shared" ref="K46" si="45">SUM(K39:K45)</f>
        <v>0</v>
      </c>
      <c r="L46" s="1328">
        <f t="shared" ref="L46" si="46">SUM(L39:L45)</f>
        <v>0</v>
      </c>
      <c r="M46" s="1328">
        <f t="shared" ref="M46" si="47">SUM(M39:M45)</f>
        <v>0</v>
      </c>
      <c r="N46" s="1328">
        <f t="shared" ref="N46" si="48">SUM(N39:N45)</f>
        <v>0</v>
      </c>
      <c r="O46" s="1328"/>
      <c r="P46" s="1328">
        <f t="shared" ref="P46" si="49">SUM(P39:P45)</f>
        <v>0</v>
      </c>
      <c r="Q46" s="546" t="e">
        <f>SUM(Q39:Q45)</f>
        <v>#DIV/0!</v>
      </c>
      <c r="R46" s="1345">
        <f>SUM(R39:R45)</f>
        <v>0</v>
      </c>
      <c r="S46" s="1346">
        <f t="shared" ref="S46" si="50">SUM(S39:S45)</f>
        <v>0</v>
      </c>
      <c r="T46" s="1346">
        <f t="shared" ref="T46" si="51">SUM(T39:T45)</f>
        <v>0</v>
      </c>
      <c r="U46" s="1346">
        <f t="shared" ref="U46" si="52">SUM(U39:U45)</f>
        <v>0</v>
      </c>
      <c r="V46" s="577"/>
      <c r="W46" s="522"/>
      <c r="X46" s="546"/>
    </row>
    <row r="47" spans="1:24" ht="21" customHeight="1" x14ac:dyDescent="0.15">
      <c r="A47" s="437"/>
      <c r="B47" s="452"/>
      <c r="C47" s="436" t="s">
        <v>596</v>
      </c>
      <c r="D47" s="480"/>
      <c r="E47" s="489">
        <f t="shared" si="22"/>
        <v>0</v>
      </c>
      <c r="F47" s="500"/>
      <c r="G47" s="489" t="e">
        <f t="shared" ref="G47:G53" si="53">F47/D47</f>
        <v>#DIV/0!</v>
      </c>
      <c r="H47" s="511"/>
      <c r="I47" s="519"/>
      <c r="J47" s="528"/>
      <c r="K47" s="528"/>
      <c r="L47" s="528"/>
      <c r="M47" s="528"/>
      <c r="N47" s="528"/>
      <c r="O47" s="528"/>
      <c r="P47" s="528">
        <f>SUM(H47:N47)</f>
        <v>0</v>
      </c>
      <c r="Q47" s="1341" t="e">
        <f>P47*1000/D47</f>
        <v>#DIV/0!</v>
      </c>
      <c r="R47" s="554"/>
      <c r="S47" s="562"/>
      <c r="T47" s="562"/>
      <c r="U47" s="562"/>
      <c r="V47" s="483"/>
      <c r="W47" s="562"/>
      <c r="X47" s="585"/>
    </row>
    <row r="48" spans="1:24" ht="21" customHeight="1" x14ac:dyDescent="0.15">
      <c r="A48" s="437"/>
      <c r="B48" s="452"/>
      <c r="C48" s="469" t="s">
        <v>1245</v>
      </c>
      <c r="D48" s="481"/>
      <c r="E48" s="489">
        <f t="shared" si="22"/>
        <v>0</v>
      </c>
      <c r="F48" s="501"/>
      <c r="G48" s="489" t="e">
        <f t="shared" si="53"/>
        <v>#DIV/0!</v>
      </c>
      <c r="H48" s="512"/>
      <c r="I48" s="520"/>
      <c r="J48" s="520"/>
      <c r="K48" s="520"/>
      <c r="L48" s="520"/>
      <c r="M48" s="520"/>
      <c r="N48" s="520"/>
      <c r="O48" s="520"/>
      <c r="P48" s="520">
        <f t="shared" ref="P48:P52" si="54">SUM(H48:N48)</f>
        <v>0</v>
      </c>
      <c r="Q48" s="489" t="e">
        <f>P48*1000/D48</f>
        <v>#DIV/0!</v>
      </c>
      <c r="R48" s="555"/>
      <c r="S48" s="563"/>
      <c r="T48" s="563"/>
      <c r="U48" s="563"/>
      <c r="V48" s="552"/>
      <c r="W48" s="563"/>
      <c r="X48" s="586"/>
    </row>
    <row r="49" spans="1:24" ht="21" customHeight="1" x14ac:dyDescent="0.15">
      <c r="A49" s="437"/>
      <c r="B49" s="452" t="s">
        <v>1249</v>
      </c>
      <c r="C49" s="469" t="s">
        <v>1116</v>
      </c>
      <c r="D49" s="481"/>
      <c r="E49" s="489">
        <f t="shared" si="22"/>
        <v>0</v>
      </c>
      <c r="F49" s="501"/>
      <c r="G49" s="489" t="e">
        <f t="shared" si="53"/>
        <v>#DIV/0!</v>
      </c>
      <c r="H49" s="512"/>
      <c r="I49" s="520"/>
      <c r="J49" s="520"/>
      <c r="K49" s="520"/>
      <c r="L49" s="520"/>
      <c r="M49" s="520"/>
      <c r="N49" s="520"/>
      <c r="O49" s="520"/>
      <c r="P49" s="520">
        <f t="shared" si="54"/>
        <v>0</v>
      </c>
      <c r="Q49" s="489" t="e">
        <f t="shared" ref="Q49:Q53" si="55">P49*1000/D49</f>
        <v>#DIV/0!</v>
      </c>
      <c r="R49" s="555"/>
      <c r="S49" s="563"/>
      <c r="T49" s="563"/>
      <c r="U49" s="563"/>
      <c r="V49" s="552"/>
      <c r="W49" s="563"/>
      <c r="X49" s="586"/>
    </row>
    <row r="50" spans="1:24" ht="21" customHeight="1" x14ac:dyDescent="0.15">
      <c r="A50" s="437"/>
      <c r="B50" s="452"/>
      <c r="C50" s="469" t="s">
        <v>1029</v>
      </c>
      <c r="D50" s="481"/>
      <c r="E50" s="489">
        <f t="shared" si="22"/>
        <v>0</v>
      </c>
      <c r="F50" s="501"/>
      <c r="G50" s="489" t="e">
        <f t="shared" si="53"/>
        <v>#DIV/0!</v>
      </c>
      <c r="H50" s="512"/>
      <c r="I50" s="520"/>
      <c r="J50" s="520"/>
      <c r="K50" s="520"/>
      <c r="L50" s="520"/>
      <c r="M50" s="520"/>
      <c r="N50" s="520"/>
      <c r="O50" s="520"/>
      <c r="P50" s="520">
        <f t="shared" si="54"/>
        <v>0</v>
      </c>
      <c r="Q50" s="489" t="e">
        <f t="shared" si="55"/>
        <v>#DIV/0!</v>
      </c>
      <c r="R50" s="555"/>
      <c r="S50" s="563"/>
      <c r="T50" s="563"/>
      <c r="U50" s="563"/>
      <c r="V50" s="552"/>
      <c r="W50" s="563"/>
      <c r="X50" s="586"/>
    </row>
    <row r="51" spans="1:24" ht="21" customHeight="1" x14ac:dyDescent="0.15">
      <c r="A51" s="437"/>
      <c r="B51" s="452"/>
      <c r="C51" s="469" t="s">
        <v>40</v>
      </c>
      <c r="D51" s="481"/>
      <c r="E51" s="489">
        <f t="shared" si="22"/>
        <v>0</v>
      </c>
      <c r="F51" s="501"/>
      <c r="G51" s="489" t="e">
        <f t="shared" si="53"/>
        <v>#DIV/0!</v>
      </c>
      <c r="H51" s="512"/>
      <c r="I51" s="521"/>
      <c r="J51" s="520"/>
      <c r="K51" s="520"/>
      <c r="L51" s="520"/>
      <c r="M51" s="520"/>
      <c r="N51" s="520"/>
      <c r="O51" s="520"/>
      <c r="P51" s="520">
        <f t="shared" si="54"/>
        <v>0</v>
      </c>
      <c r="Q51" s="489" t="e">
        <f t="shared" si="55"/>
        <v>#DIV/0!</v>
      </c>
      <c r="R51" s="555"/>
      <c r="S51" s="563"/>
      <c r="T51" s="563"/>
      <c r="U51" s="563"/>
      <c r="V51" s="552"/>
      <c r="W51" s="563"/>
      <c r="X51" s="586"/>
    </row>
    <row r="52" spans="1:24" ht="21" customHeight="1" x14ac:dyDescent="0.15">
      <c r="A52" s="437"/>
      <c r="B52" s="452"/>
      <c r="C52" s="469" t="s">
        <v>1088</v>
      </c>
      <c r="D52" s="481"/>
      <c r="E52" s="489">
        <f t="shared" si="22"/>
        <v>0</v>
      </c>
      <c r="F52" s="501"/>
      <c r="G52" s="489" t="e">
        <f t="shared" si="53"/>
        <v>#DIV/0!</v>
      </c>
      <c r="H52" s="512"/>
      <c r="I52" s="521"/>
      <c r="J52" s="520"/>
      <c r="K52" s="520"/>
      <c r="L52" s="520"/>
      <c r="M52" s="520"/>
      <c r="N52" s="520"/>
      <c r="O52" s="520"/>
      <c r="P52" s="520">
        <f t="shared" si="54"/>
        <v>0</v>
      </c>
      <c r="Q52" s="489" t="e">
        <f t="shared" si="55"/>
        <v>#DIV/0!</v>
      </c>
      <c r="R52" s="555"/>
      <c r="S52" s="563"/>
      <c r="T52" s="563"/>
      <c r="U52" s="563"/>
      <c r="V52" s="552"/>
      <c r="W52" s="563"/>
      <c r="X52" s="586"/>
    </row>
    <row r="53" spans="1:24" ht="21" customHeight="1" x14ac:dyDescent="0.15">
      <c r="A53" s="437"/>
      <c r="B53" s="452"/>
      <c r="C53" s="470"/>
      <c r="D53" s="482"/>
      <c r="E53" s="489">
        <f t="shared" si="22"/>
        <v>0</v>
      </c>
      <c r="F53" s="502"/>
      <c r="G53" s="1334" t="e">
        <f t="shared" si="53"/>
        <v>#DIV/0!</v>
      </c>
      <c r="H53" s="513"/>
      <c r="I53" s="517"/>
      <c r="J53" s="529"/>
      <c r="K53" s="529"/>
      <c r="L53" s="529"/>
      <c r="M53" s="529"/>
      <c r="N53" s="529"/>
      <c r="O53" s="529"/>
      <c r="P53" s="529">
        <f>SUM(H53:N53)</f>
        <v>0</v>
      </c>
      <c r="Q53" s="490" t="e">
        <f t="shared" si="55"/>
        <v>#DIV/0!</v>
      </c>
      <c r="R53" s="553"/>
      <c r="S53" s="564"/>
      <c r="T53" s="564"/>
      <c r="U53" s="564"/>
      <c r="V53" s="553"/>
      <c r="W53" s="564"/>
      <c r="X53" s="587"/>
    </row>
    <row r="54" spans="1:24" ht="21" customHeight="1" x14ac:dyDescent="0.15">
      <c r="A54" s="437"/>
      <c r="B54" s="434"/>
      <c r="C54" s="471" t="s">
        <v>1204</v>
      </c>
      <c r="D54" s="1325">
        <f>SUM(D39:D45)</f>
        <v>0</v>
      </c>
      <c r="E54" s="1328">
        <f t="shared" ref="E54:P54" si="56">SUM(E39:E45)</f>
        <v>0</v>
      </c>
      <c r="F54" s="1329">
        <f t="shared" si="56"/>
        <v>0</v>
      </c>
      <c r="G54" s="1336" t="e">
        <f t="shared" si="56"/>
        <v>#DIV/0!</v>
      </c>
      <c r="H54" s="1329">
        <f t="shared" si="56"/>
        <v>0</v>
      </c>
      <c r="I54" s="1328">
        <f t="shared" si="56"/>
        <v>0</v>
      </c>
      <c r="J54" s="1328">
        <f t="shared" si="56"/>
        <v>0</v>
      </c>
      <c r="K54" s="1328">
        <f t="shared" si="56"/>
        <v>0</v>
      </c>
      <c r="L54" s="1328">
        <f t="shared" si="56"/>
        <v>0</v>
      </c>
      <c r="M54" s="1328">
        <f t="shared" si="56"/>
        <v>0</v>
      </c>
      <c r="N54" s="1328">
        <f t="shared" si="56"/>
        <v>0</v>
      </c>
      <c r="O54" s="1328"/>
      <c r="P54" s="1328">
        <f t="shared" si="56"/>
        <v>0</v>
      </c>
      <c r="Q54" s="546" t="e">
        <f>SUM(Q47:Q53)</f>
        <v>#DIV/0!</v>
      </c>
      <c r="R54" s="1345">
        <f>SUM(R47:R53)</f>
        <v>0</v>
      </c>
      <c r="S54" s="1346">
        <f t="shared" ref="S54" si="57">SUM(S47:S53)</f>
        <v>0</v>
      </c>
      <c r="T54" s="1346">
        <f t="shared" ref="T54" si="58">SUM(T47:T53)</f>
        <v>0</v>
      </c>
      <c r="U54" s="1346">
        <f t="shared" ref="U54" si="59">SUM(U47:U53)</f>
        <v>0</v>
      </c>
      <c r="V54" s="577"/>
      <c r="W54" s="522"/>
      <c r="X54" s="546"/>
    </row>
    <row r="55" spans="1:24" ht="21" customHeight="1" x14ac:dyDescent="0.15">
      <c r="A55" s="437"/>
      <c r="B55" s="451"/>
      <c r="C55" s="436" t="s">
        <v>596</v>
      </c>
      <c r="D55" s="480"/>
      <c r="E55" s="489">
        <f t="shared" si="22"/>
        <v>0</v>
      </c>
      <c r="F55" s="500"/>
      <c r="G55" s="489" t="e">
        <f t="shared" ref="G55:G61" si="60">F55/D55</f>
        <v>#DIV/0!</v>
      </c>
      <c r="H55" s="511"/>
      <c r="I55" s="519"/>
      <c r="J55" s="528"/>
      <c r="K55" s="528"/>
      <c r="L55" s="528"/>
      <c r="M55" s="528"/>
      <c r="N55" s="528"/>
      <c r="O55" s="528"/>
      <c r="P55" s="528">
        <f>SUM(H55:N55)</f>
        <v>0</v>
      </c>
      <c r="Q55" s="1341" t="e">
        <f>P55*1000/D55</f>
        <v>#DIV/0!</v>
      </c>
      <c r="R55" s="483"/>
      <c r="S55" s="562"/>
      <c r="T55" s="562"/>
      <c r="U55" s="562"/>
      <c r="V55" s="483"/>
      <c r="W55" s="562"/>
      <c r="X55" s="585"/>
    </row>
    <row r="56" spans="1:24" ht="21" customHeight="1" x14ac:dyDescent="0.15">
      <c r="A56" s="437"/>
      <c r="B56" s="443"/>
      <c r="C56" s="469" t="s">
        <v>1245</v>
      </c>
      <c r="D56" s="481"/>
      <c r="E56" s="489">
        <f t="shared" si="22"/>
        <v>0</v>
      </c>
      <c r="F56" s="501"/>
      <c r="G56" s="489" t="e">
        <f t="shared" si="60"/>
        <v>#DIV/0!</v>
      </c>
      <c r="H56" s="512"/>
      <c r="I56" s="520"/>
      <c r="J56" s="520"/>
      <c r="K56" s="520"/>
      <c r="L56" s="520"/>
      <c r="M56" s="520"/>
      <c r="N56" s="520"/>
      <c r="O56" s="520"/>
      <c r="P56" s="520">
        <f t="shared" ref="P56:P60" si="61">SUM(H56:N56)</f>
        <v>0</v>
      </c>
      <c r="Q56" s="489" t="e">
        <f>P56*1000/D56</f>
        <v>#DIV/0!</v>
      </c>
      <c r="R56" s="552"/>
      <c r="S56" s="563"/>
      <c r="T56" s="563"/>
      <c r="U56" s="563"/>
      <c r="V56" s="552"/>
      <c r="W56" s="563"/>
      <c r="X56" s="586"/>
    </row>
    <row r="57" spans="1:24" ht="21" customHeight="1" x14ac:dyDescent="0.15">
      <c r="A57" s="437"/>
      <c r="B57" s="443" t="s">
        <v>282</v>
      </c>
      <c r="C57" s="469" t="s">
        <v>1116</v>
      </c>
      <c r="D57" s="481"/>
      <c r="E57" s="489">
        <f t="shared" si="22"/>
        <v>0</v>
      </c>
      <c r="F57" s="501"/>
      <c r="G57" s="489" t="e">
        <f t="shared" si="60"/>
        <v>#DIV/0!</v>
      </c>
      <c r="H57" s="512"/>
      <c r="I57" s="520"/>
      <c r="J57" s="520"/>
      <c r="K57" s="520"/>
      <c r="L57" s="520"/>
      <c r="M57" s="520"/>
      <c r="N57" s="520"/>
      <c r="O57" s="520"/>
      <c r="P57" s="520">
        <f t="shared" si="61"/>
        <v>0</v>
      </c>
      <c r="Q57" s="489" t="e">
        <f t="shared" ref="Q57:Q61" si="62">P57*1000/D57</f>
        <v>#DIV/0!</v>
      </c>
      <c r="R57" s="552"/>
      <c r="S57" s="563"/>
      <c r="T57" s="563"/>
      <c r="U57" s="563"/>
      <c r="V57" s="552"/>
      <c r="W57" s="563"/>
      <c r="X57" s="586"/>
    </row>
    <row r="58" spans="1:24" ht="21" customHeight="1" x14ac:dyDescent="0.15">
      <c r="A58" s="437"/>
      <c r="B58" s="453" t="s">
        <v>1250</v>
      </c>
      <c r="C58" s="469" t="s">
        <v>1029</v>
      </c>
      <c r="D58" s="481"/>
      <c r="E58" s="489">
        <f t="shared" si="22"/>
        <v>0</v>
      </c>
      <c r="F58" s="501"/>
      <c r="G58" s="489" t="e">
        <f t="shared" si="60"/>
        <v>#DIV/0!</v>
      </c>
      <c r="H58" s="512"/>
      <c r="I58" s="520"/>
      <c r="J58" s="520"/>
      <c r="K58" s="520"/>
      <c r="L58" s="520"/>
      <c r="M58" s="520"/>
      <c r="N58" s="520"/>
      <c r="O58" s="520"/>
      <c r="P58" s="520">
        <f t="shared" si="61"/>
        <v>0</v>
      </c>
      <c r="Q58" s="489" t="e">
        <f t="shared" si="62"/>
        <v>#DIV/0!</v>
      </c>
      <c r="R58" s="552"/>
      <c r="S58" s="563"/>
      <c r="T58" s="563"/>
      <c r="U58" s="563"/>
      <c r="V58" s="552"/>
      <c r="W58" s="563"/>
      <c r="X58" s="586"/>
    </row>
    <row r="59" spans="1:24" ht="21" customHeight="1" x14ac:dyDescent="0.15">
      <c r="A59" s="437"/>
      <c r="B59" s="454" t="s">
        <v>1251</v>
      </c>
      <c r="C59" s="469" t="s">
        <v>40</v>
      </c>
      <c r="D59" s="481"/>
      <c r="E59" s="489">
        <f t="shared" si="22"/>
        <v>0</v>
      </c>
      <c r="F59" s="501"/>
      <c r="G59" s="489" t="e">
        <f t="shared" si="60"/>
        <v>#DIV/0!</v>
      </c>
      <c r="H59" s="512"/>
      <c r="I59" s="521"/>
      <c r="J59" s="520"/>
      <c r="K59" s="520"/>
      <c r="L59" s="520"/>
      <c r="M59" s="520"/>
      <c r="N59" s="520"/>
      <c r="O59" s="520"/>
      <c r="P59" s="520">
        <f t="shared" si="61"/>
        <v>0</v>
      </c>
      <c r="Q59" s="489" t="e">
        <f t="shared" si="62"/>
        <v>#DIV/0!</v>
      </c>
      <c r="R59" s="552"/>
      <c r="S59" s="563"/>
      <c r="T59" s="563"/>
      <c r="U59" s="563"/>
      <c r="V59" s="552"/>
      <c r="W59" s="563"/>
      <c r="X59" s="586"/>
    </row>
    <row r="60" spans="1:24" ht="21" customHeight="1" x14ac:dyDescent="0.15">
      <c r="A60" s="437"/>
      <c r="B60" s="443"/>
      <c r="C60" s="469" t="s">
        <v>1088</v>
      </c>
      <c r="D60" s="481"/>
      <c r="E60" s="489">
        <f t="shared" si="22"/>
        <v>0</v>
      </c>
      <c r="F60" s="501"/>
      <c r="G60" s="489" t="e">
        <f t="shared" si="60"/>
        <v>#DIV/0!</v>
      </c>
      <c r="H60" s="512"/>
      <c r="I60" s="521"/>
      <c r="J60" s="520"/>
      <c r="K60" s="520"/>
      <c r="L60" s="520"/>
      <c r="M60" s="520"/>
      <c r="N60" s="520"/>
      <c r="O60" s="520"/>
      <c r="P60" s="520">
        <f t="shared" si="61"/>
        <v>0</v>
      </c>
      <c r="Q60" s="489" t="e">
        <f t="shared" si="62"/>
        <v>#DIV/0!</v>
      </c>
      <c r="R60" s="552"/>
      <c r="S60" s="563"/>
      <c r="T60" s="563"/>
      <c r="U60" s="563"/>
      <c r="V60" s="552"/>
      <c r="W60" s="563"/>
      <c r="X60" s="586"/>
    </row>
    <row r="61" spans="1:24" ht="21" customHeight="1" x14ac:dyDescent="0.15">
      <c r="A61" s="437"/>
      <c r="B61" s="443"/>
      <c r="C61" s="470"/>
      <c r="D61" s="482"/>
      <c r="E61" s="489">
        <f t="shared" si="22"/>
        <v>0</v>
      </c>
      <c r="F61" s="502"/>
      <c r="G61" s="1334" t="e">
        <f t="shared" si="60"/>
        <v>#DIV/0!</v>
      </c>
      <c r="H61" s="513"/>
      <c r="I61" s="517"/>
      <c r="J61" s="529"/>
      <c r="K61" s="529"/>
      <c r="L61" s="529"/>
      <c r="M61" s="529"/>
      <c r="N61" s="529"/>
      <c r="O61" s="529"/>
      <c r="P61" s="529">
        <f>SUM(H61:N61)</f>
        <v>0</v>
      </c>
      <c r="Q61" s="490" t="e">
        <f t="shared" si="62"/>
        <v>#DIV/0!</v>
      </c>
      <c r="R61" s="553"/>
      <c r="S61" s="564"/>
      <c r="T61" s="564"/>
      <c r="U61" s="564"/>
      <c r="V61" s="553"/>
      <c r="W61" s="564"/>
      <c r="X61" s="587"/>
    </row>
    <row r="62" spans="1:24" ht="21" customHeight="1" x14ac:dyDescent="0.15">
      <c r="A62" s="437"/>
      <c r="B62" s="434"/>
      <c r="C62" s="471" t="s">
        <v>1204</v>
      </c>
      <c r="D62" s="1325">
        <f>SUM(D55:D61)</f>
        <v>0</v>
      </c>
      <c r="E62" s="1328">
        <f t="shared" ref="E62:G62" si="63">SUM(E55:E61)</f>
        <v>0</v>
      </c>
      <c r="F62" s="1329">
        <f t="shared" si="63"/>
        <v>0</v>
      </c>
      <c r="G62" s="1336" t="e">
        <f t="shared" si="63"/>
        <v>#DIV/0!</v>
      </c>
      <c r="H62" s="1329">
        <f t="shared" ref="H62" si="64">SUM(H55:H61)</f>
        <v>0</v>
      </c>
      <c r="I62" s="1328">
        <f t="shared" ref="I62" si="65">SUM(I55:I61)</f>
        <v>0</v>
      </c>
      <c r="J62" s="1328">
        <f t="shared" ref="J62" si="66">SUM(J55:J61)</f>
        <v>0</v>
      </c>
      <c r="K62" s="1328">
        <f t="shared" ref="K62" si="67">SUM(K55:K61)</f>
        <v>0</v>
      </c>
      <c r="L62" s="1328">
        <f t="shared" ref="L62" si="68">SUM(L55:L61)</f>
        <v>0</v>
      </c>
      <c r="M62" s="1328">
        <f t="shared" ref="M62" si="69">SUM(M55:M61)</f>
        <v>0</v>
      </c>
      <c r="N62" s="1328">
        <f t="shared" ref="N62" si="70">SUM(N55:N61)</f>
        <v>0</v>
      </c>
      <c r="O62" s="1328"/>
      <c r="P62" s="1328">
        <f t="shared" ref="P62" si="71">SUM(P55:P61)</f>
        <v>0</v>
      </c>
      <c r="Q62" s="546" t="e">
        <f>SUM(Q55:Q61)</f>
        <v>#DIV/0!</v>
      </c>
      <c r="R62" s="1345">
        <f>SUM(R55:R61)</f>
        <v>0</v>
      </c>
      <c r="S62" s="1346">
        <f t="shared" ref="S62" si="72">SUM(S55:S61)</f>
        <v>0</v>
      </c>
      <c r="T62" s="1346">
        <f t="shared" ref="T62" si="73">SUM(T55:T61)</f>
        <v>0</v>
      </c>
      <c r="U62" s="1346">
        <f t="shared" ref="U62" si="74">SUM(U55:U61)</f>
        <v>0</v>
      </c>
      <c r="V62" s="577"/>
      <c r="W62" s="522"/>
      <c r="X62" s="546"/>
    </row>
    <row r="63" spans="1:24" ht="21" customHeight="1" x14ac:dyDescent="0.15">
      <c r="A63" s="437"/>
      <c r="B63" s="451"/>
      <c r="C63" s="436" t="s">
        <v>596</v>
      </c>
      <c r="D63" s="480"/>
      <c r="E63" s="489">
        <f t="shared" si="22"/>
        <v>0</v>
      </c>
      <c r="F63" s="500"/>
      <c r="G63" s="489" t="e">
        <f t="shared" ref="G63:G69" si="75">F63/D63</f>
        <v>#DIV/0!</v>
      </c>
      <c r="H63" s="511"/>
      <c r="I63" s="519"/>
      <c r="J63" s="528"/>
      <c r="K63" s="528"/>
      <c r="L63" s="528"/>
      <c r="M63" s="528"/>
      <c r="N63" s="528"/>
      <c r="O63" s="528"/>
      <c r="P63" s="528">
        <f>SUM(H63:N63)</f>
        <v>0</v>
      </c>
      <c r="Q63" s="1341" t="e">
        <f>P63*1000/D63</f>
        <v>#DIV/0!</v>
      </c>
      <c r="R63" s="483"/>
      <c r="S63" s="562"/>
      <c r="T63" s="562"/>
      <c r="U63" s="562"/>
      <c r="V63" s="483"/>
      <c r="W63" s="562"/>
      <c r="X63" s="585"/>
    </row>
    <row r="64" spans="1:24" ht="21" customHeight="1" x14ac:dyDescent="0.15">
      <c r="A64" s="437"/>
      <c r="B64" s="443"/>
      <c r="C64" s="469" t="s">
        <v>1245</v>
      </c>
      <c r="D64" s="481"/>
      <c r="E64" s="489">
        <f t="shared" si="22"/>
        <v>0</v>
      </c>
      <c r="F64" s="501"/>
      <c r="G64" s="489" t="e">
        <f t="shared" si="75"/>
        <v>#DIV/0!</v>
      </c>
      <c r="H64" s="512"/>
      <c r="I64" s="520"/>
      <c r="J64" s="520"/>
      <c r="K64" s="520"/>
      <c r="L64" s="520"/>
      <c r="M64" s="520"/>
      <c r="N64" s="520"/>
      <c r="O64" s="520"/>
      <c r="P64" s="520">
        <f t="shared" ref="P64:P68" si="76">SUM(H64:N64)</f>
        <v>0</v>
      </c>
      <c r="Q64" s="489" t="e">
        <f>P64*1000/D64</f>
        <v>#DIV/0!</v>
      </c>
      <c r="R64" s="552"/>
      <c r="S64" s="563"/>
      <c r="T64" s="563"/>
      <c r="U64" s="563"/>
      <c r="V64" s="552"/>
      <c r="W64" s="563"/>
      <c r="X64" s="586"/>
    </row>
    <row r="65" spans="1:24" ht="21" customHeight="1" x14ac:dyDescent="0.15">
      <c r="A65" s="437"/>
      <c r="B65" s="443" t="s">
        <v>109</v>
      </c>
      <c r="C65" s="469" t="s">
        <v>1116</v>
      </c>
      <c r="D65" s="481"/>
      <c r="E65" s="489">
        <f t="shared" si="22"/>
        <v>0</v>
      </c>
      <c r="F65" s="501"/>
      <c r="G65" s="489" t="e">
        <f t="shared" si="75"/>
        <v>#DIV/0!</v>
      </c>
      <c r="H65" s="512"/>
      <c r="I65" s="520"/>
      <c r="J65" s="520"/>
      <c r="K65" s="520"/>
      <c r="L65" s="520"/>
      <c r="M65" s="520"/>
      <c r="N65" s="520"/>
      <c r="O65" s="520"/>
      <c r="P65" s="520">
        <f t="shared" si="76"/>
        <v>0</v>
      </c>
      <c r="Q65" s="489" t="e">
        <f t="shared" ref="Q65:Q69" si="77">P65*1000/D65</f>
        <v>#DIV/0!</v>
      </c>
      <c r="R65" s="552"/>
      <c r="S65" s="563"/>
      <c r="T65" s="563"/>
      <c r="U65" s="563"/>
      <c r="V65" s="552"/>
      <c r="W65" s="563"/>
      <c r="X65" s="586"/>
    </row>
    <row r="66" spans="1:24" ht="21" customHeight="1" x14ac:dyDescent="0.15">
      <c r="A66" s="437"/>
      <c r="B66" s="455"/>
      <c r="C66" s="469" t="s">
        <v>1029</v>
      </c>
      <c r="D66" s="481"/>
      <c r="E66" s="489">
        <f t="shared" si="22"/>
        <v>0</v>
      </c>
      <c r="F66" s="501"/>
      <c r="G66" s="489" t="e">
        <f t="shared" si="75"/>
        <v>#DIV/0!</v>
      </c>
      <c r="H66" s="512"/>
      <c r="I66" s="520"/>
      <c r="J66" s="520"/>
      <c r="K66" s="520"/>
      <c r="L66" s="520"/>
      <c r="M66" s="520"/>
      <c r="N66" s="520"/>
      <c r="O66" s="520"/>
      <c r="P66" s="520">
        <f t="shared" si="76"/>
        <v>0</v>
      </c>
      <c r="Q66" s="489" t="e">
        <f t="shared" si="77"/>
        <v>#DIV/0!</v>
      </c>
      <c r="R66" s="552"/>
      <c r="S66" s="563"/>
      <c r="T66" s="563"/>
      <c r="U66" s="563"/>
      <c r="V66" s="552"/>
      <c r="W66" s="563"/>
      <c r="X66" s="586"/>
    </row>
    <row r="67" spans="1:24" ht="21" customHeight="1" x14ac:dyDescent="0.15">
      <c r="A67" s="437"/>
      <c r="B67" s="454"/>
      <c r="C67" s="469" t="s">
        <v>40</v>
      </c>
      <c r="D67" s="481"/>
      <c r="E67" s="489">
        <f t="shared" si="22"/>
        <v>0</v>
      </c>
      <c r="F67" s="501"/>
      <c r="G67" s="489" t="e">
        <f t="shared" si="75"/>
        <v>#DIV/0!</v>
      </c>
      <c r="H67" s="512"/>
      <c r="I67" s="521"/>
      <c r="J67" s="520"/>
      <c r="K67" s="520"/>
      <c r="L67" s="520"/>
      <c r="M67" s="520"/>
      <c r="N67" s="520"/>
      <c r="O67" s="520"/>
      <c r="P67" s="520">
        <f t="shared" si="76"/>
        <v>0</v>
      </c>
      <c r="Q67" s="489" t="e">
        <f t="shared" si="77"/>
        <v>#DIV/0!</v>
      </c>
      <c r="R67" s="552"/>
      <c r="S67" s="563"/>
      <c r="T67" s="563"/>
      <c r="U67" s="563"/>
      <c r="V67" s="552"/>
      <c r="W67" s="563"/>
      <c r="X67" s="586"/>
    </row>
    <row r="68" spans="1:24" ht="21" customHeight="1" x14ac:dyDescent="0.15">
      <c r="A68" s="437"/>
      <c r="B68" s="443"/>
      <c r="C68" s="469" t="s">
        <v>1088</v>
      </c>
      <c r="D68" s="481"/>
      <c r="E68" s="489">
        <f t="shared" si="22"/>
        <v>0</v>
      </c>
      <c r="F68" s="501"/>
      <c r="G68" s="489" t="e">
        <f t="shared" si="75"/>
        <v>#DIV/0!</v>
      </c>
      <c r="H68" s="512"/>
      <c r="I68" s="521"/>
      <c r="J68" s="520"/>
      <c r="K68" s="520"/>
      <c r="L68" s="520"/>
      <c r="M68" s="520"/>
      <c r="N68" s="520"/>
      <c r="O68" s="520"/>
      <c r="P68" s="520">
        <f t="shared" si="76"/>
        <v>0</v>
      </c>
      <c r="Q68" s="489" t="e">
        <f t="shared" si="77"/>
        <v>#DIV/0!</v>
      </c>
      <c r="R68" s="552"/>
      <c r="S68" s="563"/>
      <c r="T68" s="563"/>
      <c r="U68" s="563"/>
      <c r="V68" s="552"/>
      <c r="W68" s="563"/>
      <c r="X68" s="586"/>
    </row>
    <row r="69" spans="1:24" ht="21" customHeight="1" x14ac:dyDescent="0.15">
      <c r="A69" s="437"/>
      <c r="B69" s="443"/>
      <c r="C69" s="470"/>
      <c r="D69" s="482"/>
      <c r="E69" s="489">
        <f t="shared" si="22"/>
        <v>0</v>
      </c>
      <c r="F69" s="502"/>
      <c r="G69" s="1334" t="e">
        <f t="shared" si="75"/>
        <v>#DIV/0!</v>
      </c>
      <c r="H69" s="513"/>
      <c r="I69" s="517"/>
      <c r="J69" s="529"/>
      <c r="K69" s="529"/>
      <c r="L69" s="529"/>
      <c r="M69" s="529"/>
      <c r="N69" s="529"/>
      <c r="O69" s="529"/>
      <c r="P69" s="529">
        <f>SUM(H69:N69)</f>
        <v>0</v>
      </c>
      <c r="Q69" s="490" t="e">
        <f t="shared" si="77"/>
        <v>#DIV/0!</v>
      </c>
      <c r="R69" s="553"/>
      <c r="S69" s="564"/>
      <c r="T69" s="564"/>
      <c r="U69" s="564"/>
      <c r="V69" s="553"/>
      <c r="W69" s="564"/>
      <c r="X69" s="587"/>
    </row>
    <row r="70" spans="1:24" ht="21" customHeight="1" x14ac:dyDescent="0.15">
      <c r="A70" s="437"/>
      <c r="B70" s="434"/>
      <c r="C70" s="471" t="s">
        <v>1204</v>
      </c>
      <c r="D70" s="1324">
        <f>SUM(D63:D69)</f>
        <v>0</v>
      </c>
      <c r="E70" s="1326">
        <f t="shared" ref="E70:G70" si="78">SUM(E63:E69)</f>
        <v>0</v>
      </c>
      <c r="F70" s="1327">
        <f t="shared" si="78"/>
        <v>0</v>
      </c>
      <c r="G70" s="1335" t="e">
        <f t="shared" si="78"/>
        <v>#DIV/0!</v>
      </c>
      <c r="H70" s="1327">
        <f t="shared" ref="H70" si="79">SUM(H63:H69)</f>
        <v>0</v>
      </c>
      <c r="I70" s="1326">
        <f t="shared" ref="I70" si="80">SUM(I63:I69)</f>
        <v>0</v>
      </c>
      <c r="J70" s="1326">
        <f t="shared" ref="J70" si="81">SUM(J63:J69)</f>
        <v>0</v>
      </c>
      <c r="K70" s="1326">
        <f t="shared" ref="K70" si="82">SUM(K63:K69)</f>
        <v>0</v>
      </c>
      <c r="L70" s="1326">
        <f t="shared" ref="L70" si="83">SUM(L63:L69)</f>
        <v>0</v>
      </c>
      <c r="M70" s="1326">
        <f t="shared" ref="M70" si="84">SUM(M63:M69)</f>
        <v>0</v>
      </c>
      <c r="N70" s="1326">
        <f t="shared" ref="N70" si="85">SUM(N63:N69)</f>
        <v>0</v>
      </c>
      <c r="O70" s="1326"/>
      <c r="P70" s="1326">
        <f t="shared" ref="P70" si="86">SUM(P63:P69)</f>
        <v>0</v>
      </c>
      <c r="Q70" s="546" t="e">
        <f>SUM(Q63:Q69)</f>
        <v>#DIV/0!</v>
      </c>
      <c r="R70" s="1345">
        <f>SUM(R63:R69)</f>
        <v>0</v>
      </c>
      <c r="S70" s="1346">
        <f t="shared" ref="S70" si="87">SUM(S63:S69)</f>
        <v>0</v>
      </c>
      <c r="T70" s="1346">
        <f t="shared" ref="T70" si="88">SUM(T63:T69)</f>
        <v>0</v>
      </c>
      <c r="U70" s="1346">
        <f t="shared" ref="U70" si="89">SUM(U63:U69)</f>
        <v>0</v>
      </c>
      <c r="V70" s="578"/>
      <c r="W70" s="565"/>
      <c r="X70" s="588"/>
    </row>
    <row r="71" spans="1:24" ht="21" customHeight="1" x14ac:dyDescent="0.15">
      <c r="A71" s="437"/>
      <c r="B71" s="451"/>
      <c r="C71" s="436" t="s">
        <v>596</v>
      </c>
      <c r="D71" s="480"/>
      <c r="E71" s="489">
        <f t="shared" si="22"/>
        <v>0</v>
      </c>
      <c r="F71" s="500"/>
      <c r="G71" s="489" t="e">
        <f t="shared" ref="G71:G77" si="90">F71/D71</f>
        <v>#DIV/0!</v>
      </c>
      <c r="H71" s="511"/>
      <c r="I71" s="519"/>
      <c r="J71" s="528"/>
      <c r="K71" s="528"/>
      <c r="L71" s="528"/>
      <c r="M71" s="528"/>
      <c r="N71" s="528"/>
      <c r="O71" s="528"/>
      <c r="P71" s="528">
        <f>SUM(H71:N71)</f>
        <v>0</v>
      </c>
      <c r="Q71" s="1341" t="e">
        <f>P71*1000/D71</f>
        <v>#DIV/0!</v>
      </c>
      <c r="R71" s="483"/>
      <c r="S71" s="562"/>
      <c r="T71" s="562"/>
      <c r="U71" s="562"/>
      <c r="V71" s="483"/>
      <c r="W71" s="562"/>
      <c r="X71" s="585"/>
    </row>
    <row r="72" spans="1:24" ht="21" customHeight="1" x14ac:dyDescent="0.15">
      <c r="A72" s="437"/>
      <c r="B72" s="443"/>
      <c r="C72" s="469" t="s">
        <v>1245</v>
      </c>
      <c r="D72" s="481"/>
      <c r="E72" s="489">
        <f t="shared" si="22"/>
        <v>0</v>
      </c>
      <c r="F72" s="501"/>
      <c r="G72" s="489" t="e">
        <f t="shared" si="90"/>
        <v>#DIV/0!</v>
      </c>
      <c r="H72" s="512"/>
      <c r="I72" s="520"/>
      <c r="J72" s="520"/>
      <c r="K72" s="520"/>
      <c r="L72" s="520"/>
      <c r="M72" s="520"/>
      <c r="N72" s="520"/>
      <c r="O72" s="520"/>
      <c r="P72" s="520">
        <f t="shared" ref="P72:P76" si="91">SUM(H72:N72)</f>
        <v>0</v>
      </c>
      <c r="Q72" s="489" t="e">
        <f>P72*1000/D72</f>
        <v>#DIV/0!</v>
      </c>
      <c r="R72" s="552"/>
      <c r="S72" s="563"/>
      <c r="T72" s="563"/>
      <c r="U72" s="563"/>
      <c r="V72" s="552"/>
      <c r="W72" s="563"/>
      <c r="X72" s="586"/>
    </row>
    <row r="73" spans="1:24" ht="21" customHeight="1" x14ac:dyDescent="0.15">
      <c r="A73" s="437"/>
      <c r="B73" s="443" t="s">
        <v>70</v>
      </c>
      <c r="C73" s="469" t="s">
        <v>1116</v>
      </c>
      <c r="D73" s="481"/>
      <c r="E73" s="489">
        <f t="shared" si="22"/>
        <v>0</v>
      </c>
      <c r="F73" s="501"/>
      <c r="G73" s="489" t="e">
        <f t="shared" si="90"/>
        <v>#DIV/0!</v>
      </c>
      <c r="H73" s="512"/>
      <c r="I73" s="520"/>
      <c r="J73" s="520"/>
      <c r="K73" s="520"/>
      <c r="L73" s="520"/>
      <c r="M73" s="520"/>
      <c r="N73" s="520"/>
      <c r="O73" s="520"/>
      <c r="P73" s="520">
        <f t="shared" si="91"/>
        <v>0</v>
      </c>
      <c r="Q73" s="489" t="e">
        <f t="shared" ref="Q73:Q77" si="92">P73*1000/D73</f>
        <v>#DIV/0!</v>
      </c>
      <c r="R73" s="552"/>
      <c r="S73" s="563"/>
      <c r="T73" s="563"/>
      <c r="U73" s="563"/>
      <c r="V73" s="552"/>
      <c r="W73" s="563"/>
      <c r="X73" s="586"/>
    </row>
    <row r="74" spans="1:24" ht="21" customHeight="1" x14ac:dyDescent="0.15">
      <c r="A74" s="437"/>
      <c r="B74" s="455"/>
      <c r="C74" s="469" t="s">
        <v>1029</v>
      </c>
      <c r="D74" s="481"/>
      <c r="E74" s="489">
        <f t="shared" si="22"/>
        <v>0</v>
      </c>
      <c r="F74" s="501"/>
      <c r="G74" s="489" t="e">
        <f t="shared" si="90"/>
        <v>#DIV/0!</v>
      </c>
      <c r="H74" s="512"/>
      <c r="I74" s="520"/>
      <c r="J74" s="520"/>
      <c r="K74" s="520"/>
      <c r="L74" s="520"/>
      <c r="M74" s="520"/>
      <c r="N74" s="520"/>
      <c r="O74" s="520"/>
      <c r="P74" s="520">
        <f t="shared" si="91"/>
        <v>0</v>
      </c>
      <c r="Q74" s="489" t="e">
        <f t="shared" si="92"/>
        <v>#DIV/0!</v>
      </c>
      <c r="R74" s="552"/>
      <c r="S74" s="563"/>
      <c r="T74" s="563"/>
      <c r="U74" s="563"/>
      <c r="V74" s="552"/>
      <c r="W74" s="563"/>
      <c r="X74" s="586"/>
    </row>
    <row r="75" spans="1:24" ht="21" customHeight="1" x14ac:dyDescent="0.15">
      <c r="A75" s="437"/>
      <c r="B75" s="454"/>
      <c r="C75" s="469" t="s">
        <v>40</v>
      </c>
      <c r="D75" s="481"/>
      <c r="E75" s="489">
        <f t="shared" si="22"/>
        <v>0</v>
      </c>
      <c r="F75" s="501"/>
      <c r="G75" s="489" t="e">
        <f t="shared" si="90"/>
        <v>#DIV/0!</v>
      </c>
      <c r="H75" s="512"/>
      <c r="I75" s="521"/>
      <c r="J75" s="520"/>
      <c r="K75" s="520"/>
      <c r="L75" s="520"/>
      <c r="M75" s="520"/>
      <c r="N75" s="520"/>
      <c r="O75" s="520"/>
      <c r="P75" s="520">
        <f t="shared" si="91"/>
        <v>0</v>
      </c>
      <c r="Q75" s="489" t="e">
        <f t="shared" si="92"/>
        <v>#DIV/0!</v>
      </c>
      <c r="R75" s="552"/>
      <c r="S75" s="563"/>
      <c r="T75" s="563"/>
      <c r="U75" s="563"/>
      <c r="V75" s="552"/>
      <c r="W75" s="563"/>
      <c r="X75" s="586"/>
    </row>
    <row r="76" spans="1:24" ht="21" customHeight="1" x14ac:dyDescent="0.15">
      <c r="A76" s="437"/>
      <c r="B76" s="443"/>
      <c r="C76" s="469" t="s">
        <v>1088</v>
      </c>
      <c r="D76" s="481"/>
      <c r="E76" s="489">
        <f t="shared" si="22"/>
        <v>0</v>
      </c>
      <c r="F76" s="501"/>
      <c r="G76" s="489" t="e">
        <f t="shared" si="90"/>
        <v>#DIV/0!</v>
      </c>
      <c r="H76" s="512"/>
      <c r="I76" s="521"/>
      <c r="J76" s="520"/>
      <c r="K76" s="520"/>
      <c r="L76" s="520"/>
      <c r="M76" s="520"/>
      <c r="N76" s="520"/>
      <c r="O76" s="520"/>
      <c r="P76" s="520">
        <f t="shared" si="91"/>
        <v>0</v>
      </c>
      <c r="Q76" s="489" t="e">
        <f t="shared" si="92"/>
        <v>#DIV/0!</v>
      </c>
      <c r="R76" s="552"/>
      <c r="S76" s="563"/>
      <c r="T76" s="563"/>
      <c r="U76" s="563"/>
      <c r="V76" s="552"/>
      <c r="W76" s="563"/>
      <c r="X76" s="586"/>
    </row>
    <row r="77" spans="1:24" ht="21" customHeight="1" x14ac:dyDescent="0.15">
      <c r="A77" s="437"/>
      <c r="B77" s="443"/>
      <c r="C77" s="470"/>
      <c r="D77" s="482"/>
      <c r="E77" s="489">
        <f t="shared" si="22"/>
        <v>0</v>
      </c>
      <c r="F77" s="502"/>
      <c r="G77" s="1334" t="e">
        <f t="shared" si="90"/>
        <v>#DIV/0!</v>
      </c>
      <c r="H77" s="513"/>
      <c r="I77" s="517"/>
      <c r="J77" s="529"/>
      <c r="K77" s="529"/>
      <c r="L77" s="529"/>
      <c r="M77" s="529"/>
      <c r="N77" s="529"/>
      <c r="O77" s="529"/>
      <c r="P77" s="529">
        <f>SUM(H77:N77)</f>
        <v>0</v>
      </c>
      <c r="Q77" s="490" t="e">
        <f t="shared" si="92"/>
        <v>#DIV/0!</v>
      </c>
      <c r="R77" s="553"/>
      <c r="S77" s="564"/>
      <c r="T77" s="564"/>
      <c r="U77" s="564"/>
      <c r="V77" s="553"/>
      <c r="W77" s="564"/>
      <c r="X77" s="587"/>
    </row>
    <row r="78" spans="1:24" ht="21" customHeight="1" x14ac:dyDescent="0.15">
      <c r="A78" s="438"/>
      <c r="B78" s="434"/>
      <c r="C78" s="471" t="s">
        <v>1204</v>
      </c>
      <c r="D78" s="1324">
        <f>SUM(D71:D77)</f>
        <v>0</v>
      </c>
      <c r="E78" s="1326">
        <f t="shared" ref="E78:G78" si="93">SUM(E71:E77)</f>
        <v>0</v>
      </c>
      <c r="F78" s="1327">
        <f t="shared" si="93"/>
        <v>0</v>
      </c>
      <c r="G78" s="1335" t="e">
        <f t="shared" si="93"/>
        <v>#DIV/0!</v>
      </c>
      <c r="H78" s="1327">
        <f t="shared" ref="H78" si="94">SUM(H71:H77)</f>
        <v>0</v>
      </c>
      <c r="I78" s="1326">
        <f t="shared" ref="I78" si="95">SUM(I71:I77)</f>
        <v>0</v>
      </c>
      <c r="J78" s="1326">
        <f t="shared" ref="J78" si="96">SUM(J71:J77)</f>
        <v>0</v>
      </c>
      <c r="K78" s="1326">
        <f t="shared" ref="K78" si="97">SUM(K71:K77)</f>
        <v>0</v>
      </c>
      <c r="L78" s="1326">
        <f t="shared" ref="L78" si="98">SUM(L71:L77)</f>
        <v>0</v>
      </c>
      <c r="M78" s="1326">
        <f t="shared" ref="M78" si="99">SUM(M71:M77)</f>
        <v>0</v>
      </c>
      <c r="N78" s="1326">
        <f t="shared" ref="N78" si="100">SUM(N71:N77)</f>
        <v>0</v>
      </c>
      <c r="O78" s="1326"/>
      <c r="P78" s="1326">
        <f t="shared" ref="P78" si="101">SUM(P71:P77)</f>
        <v>0</v>
      </c>
      <c r="Q78" s="546" t="e">
        <f>SUM(Q71:Q77)</f>
        <v>#DIV/0!</v>
      </c>
      <c r="R78" s="1345">
        <f>SUM(R71:R77)</f>
        <v>0</v>
      </c>
      <c r="S78" s="1346">
        <f t="shared" ref="S78" si="102">SUM(S71:S77)</f>
        <v>0</v>
      </c>
      <c r="T78" s="1346">
        <f t="shared" ref="T78" si="103">SUM(T71:T77)</f>
        <v>0</v>
      </c>
      <c r="U78" s="1346">
        <f t="shared" ref="U78" si="104">SUM(U71:U77)</f>
        <v>0</v>
      </c>
      <c r="V78" s="578"/>
      <c r="W78" s="565"/>
      <c r="X78" s="588"/>
    </row>
    <row r="79" spans="1:24" ht="21" customHeight="1" x14ac:dyDescent="0.15">
      <c r="A79" s="435" t="s">
        <v>7</v>
      </c>
      <c r="B79" s="450"/>
      <c r="C79" s="450"/>
      <c r="D79" s="1330">
        <f>D30+D38+D46+D54+D62+D70+D78</f>
        <v>0</v>
      </c>
      <c r="E79" s="1332">
        <f>E30+E38+E46+E54+E62+E70+E78</f>
        <v>0</v>
      </c>
      <c r="F79" s="1330">
        <f>F30+F38+F46+F54+F62+F70+F78</f>
        <v>0</v>
      </c>
      <c r="G79" s="1332" t="e">
        <f>G30+G38+G46+G54+G62+G70+G78</f>
        <v>#DIV/0!</v>
      </c>
      <c r="H79" s="1337">
        <f t="shared" ref="H79:R79" si="105">H30+H38+H46+H54+H62+H70+H78</f>
        <v>0</v>
      </c>
      <c r="I79" s="1338">
        <f t="shared" si="105"/>
        <v>0</v>
      </c>
      <c r="J79" s="1338">
        <f t="shared" si="105"/>
        <v>0</v>
      </c>
      <c r="K79" s="1338">
        <f t="shared" si="105"/>
        <v>0</v>
      </c>
      <c r="L79" s="1338">
        <f t="shared" si="105"/>
        <v>0</v>
      </c>
      <c r="M79" s="1338">
        <f t="shared" si="105"/>
        <v>0</v>
      </c>
      <c r="N79" s="1338">
        <f t="shared" si="105"/>
        <v>0</v>
      </c>
      <c r="O79" s="1338"/>
      <c r="P79" s="1338">
        <f t="shared" si="105"/>
        <v>0</v>
      </c>
      <c r="Q79" s="1332" t="e">
        <f>Q30+Q38+Q46+Q54+Q62+Q70+Q78</f>
        <v>#DIV/0!</v>
      </c>
      <c r="R79" s="1347">
        <f t="shared" si="105"/>
        <v>0</v>
      </c>
      <c r="S79" s="1348">
        <f t="shared" ref="S79:U79" si="106">S30+S38+S46+S54+S62+S70+S78</f>
        <v>0</v>
      </c>
      <c r="T79" s="1348">
        <f t="shared" si="106"/>
        <v>0</v>
      </c>
      <c r="U79" s="1348">
        <f t="shared" si="106"/>
        <v>0</v>
      </c>
      <c r="V79" s="579"/>
      <c r="W79" s="566"/>
      <c r="X79" s="589"/>
    </row>
    <row r="80" spans="1:24" ht="21" customHeight="1" x14ac:dyDescent="0.15">
      <c r="A80" s="439" t="s">
        <v>263</v>
      </c>
      <c r="B80" s="456"/>
      <c r="C80" s="472"/>
      <c r="D80" s="1331"/>
      <c r="E80" s="491"/>
      <c r="F80" s="1331"/>
      <c r="G80" s="491"/>
      <c r="H80" s="1339">
        <f t="shared" ref="H80" si="107">H22+H79</f>
        <v>0</v>
      </c>
      <c r="I80" s="1339">
        <f>I22+I79</f>
        <v>0</v>
      </c>
      <c r="J80" s="1339">
        <f t="shared" ref="J80:P80" si="108">J22+J79</f>
        <v>0</v>
      </c>
      <c r="K80" s="1339">
        <f t="shared" si="108"/>
        <v>0</v>
      </c>
      <c r="L80" s="1339">
        <f t="shared" si="108"/>
        <v>0</v>
      </c>
      <c r="M80" s="1339">
        <f t="shared" si="108"/>
        <v>0</v>
      </c>
      <c r="N80" s="1339">
        <f t="shared" si="108"/>
        <v>0</v>
      </c>
      <c r="O80" s="523"/>
      <c r="P80" s="1339">
        <f t="shared" si="108"/>
        <v>0</v>
      </c>
      <c r="Q80" s="491"/>
      <c r="R80" s="556"/>
      <c r="S80" s="567"/>
      <c r="T80" s="567"/>
      <c r="U80" s="567"/>
      <c r="V80" s="580"/>
      <c r="W80" s="567"/>
      <c r="X80" s="590"/>
    </row>
    <row r="81" spans="1:24" ht="21" customHeight="1" x14ac:dyDescent="0.15">
      <c r="A81" s="440" t="s">
        <v>1252</v>
      </c>
      <c r="B81" s="457"/>
      <c r="C81" s="473"/>
      <c r="D81" s="1330">
        <f>D22+D79</f>
        <v>0</v>
      </c>
      <c r="E81" s="1333">
        <f>E22+E79</f>
        <v>0</v>
      </c>
      <c r="F81" s="1330">
        <f>F22+F79</f>
        <v>0</v>
      </c>
      <c r="G81" s="1333" t="e">
        <f>G22+G79</f>
        <v>#DIV/0!</v>
      </c>
      <c r="H81" s="1340">
        <f t="shared" ref="H81" si="109">H80*1.04</f>
        <v>0</v>
      </c>
      <c r="I81" s="1340">
        <f>I80*1.04</f>
        <v>0</v>
      </c>
      <c r="J81" s="1340">
        <f t="shared" ref="J81:P81" si="110">J80*1.04</f>
        <v>0</v>
      </c>
      <c r="K81" s="1340">
        <f t="shared" si="110"/>
        <v>0</v>
      </c>
      <c r="L81" s="1340">
        <f t="shared" si="110"/>
        <v>0</v>
      </c>
      <c r="M81" s="1340">
        <f t="shared" si="110"/>
        <v>0</v>
      </c>
      <c r="N81" s="1340">
        <f t="shared" si="110"/>
        <v>0</v>
      </c>
      <c r="O81" s="524"/>
      <c r="P81" s="1340">
        <f t="shared" si="110"/>
        <v>0</v>
      </c>
      <c r="Q81" s="1333" t="e">
        <f>Q22+Q79</f>
        <v>#DIV/0!</v>
      </c>
      <c r="R81" s="1349">
        <f>R22+R79</f>
        <v>0</v>
      </c>
      <c r="S81" s="1350">
        <f t="shared" ref="S81:U81" si="111">S22+S79</f>
        <v>0</v>
      </c>
      <c r="T81" s="1350">
        <f t="shared" si="111"/>
        <v>0</v>
      </c>
      <c r="U81" s="1350">
        <f t="shared" si="111"/>
        <v>0</v>
      </c>
      <c r="V81" s="547"/>
      <c r="W81" s="568"/>
      <c r="X81" s="545"/>
    </row>
    <row r="82" spans="1:24" ht="20.100000000000001" customHeight="1" x14ac:dyDescent="0.15">
      <c r="A82" s="441" t="s">
        <v>1257</v>
      </c>
      <c r="B82" s="458" t="s">
        <v>196</v>
      </c>
      <c r="C82" s="474"/>
      <c r="D82" s="474"/>
      <c r="E82" s="474"/>
      <c r="F82" s="474"/>
      <c r="G82" s="474"/>
      <c r="H82" s="474"/>
      <c r="I82" s="474"/>
      <c r="J82" s="474"/>
      <c r="K82" s="474"/>
      <c r="L82" s="536"/>
      <c r="M82" s="474"/>
      <c r="N82" s="474"/>
      <c r="O82" s="474"/>
      <c r="P82" s="542"/>
      <c r="Q82" s="474"/>
      <c r="R82" s="474"/>
      <c r="S82" s="474"/>
      <c r="T82" s="474"/>
      <c r="U82" s="474"/>
      <c r="V82" s="474"/>
      <c r="W82" s="474"/>
      <c r="X82" s="591"/>
    </row>
    <row r="83" spans="1:24" ht="20.100000000000001" customHeight="1" x14ac:dyDescent="0.15">
      <c r="A83" s="442"/>
      <c r="B83" s="459" t="s">
        <v>97</v>
      </c>
      <c r="C83" s="461"/>
      <c r="D83" s="461"/>
      <c r="E83" s="461"/>
      <c r="F83" s="461"/>
      <c r="G83" s="461"/>
      <c r="H83" s="461"/>
      <c r="I83" s="461"/>
      <c r="J83" s="461"/>
      <c r="K83" s="461"/>
      <c r="L83" s="537"/>
      <c r="M83" s="461"/>
      <c r="N83" s="461"/>
      <c r="O83" s="461"/>
      <c r="P83" s="461"/>
      <c r="Q83" s="461"/>
      <c r="R83" s="461"/>
      <c r="S83" s="461"/>
      <c r="T83" s="461"/>
      <c r="U83" s="461"/>
      <c r="V83" s="461"/>
      <c r="W83" s="461"/>
      <c r="X83" s="592"/>
    </row>
    <row r="84" spans="1:24" ht="20.100000000000001" customHeight="1" x14ac:dyDescent="0.15">
      <c r="A84" s="442"/>
      <c r="B84" s="460" t="s">
        <v>225</v>
      </c>
      <c r="C84" s="461"/>
      <c r="D84" s="461"/>
      <c r="E84" s="461"/>
      <c r="F84" s="461"/>
      <c r="G84" s="461"/>
      <c r="H84" s="460"/>
      <c r="I84" s="461"/>
      <c r="J84" s="461"/>
      <c r="K84" s="461"/>
      <c r="L84" s="483"/>
      <c r="M84" s="461"/>
      <c r="N84" s="461"/>
      <c r="O84" s="461"/>
      <c r="P84" s="461"/>
      <c r="Q84" s="461"/>
      <c r="R84" s="461"/>
      <c r="S84" s="461"/>
      <c r="T84" s="461"/>
      <c r="U84" s="461"/>
      <c r="V84" s="461"/>
      <c r="W84" s="461"/>
      <c r="X84" s="592"/>
    </row>
    <row r="85" spans="1:24" ht="20.100000000000001" customHeight="1" x14ac:dyDescent="0.15">
      <c r="A85" s="443"/>
      <c r="B85" s="460" t="s">
        <v>1258</v>
      </c>
      <c r="C85" s="452"/>
      <c r="D85" s="483"/>
      <c r="E85" s="483"/>
      <c r="F85" s="483"/>
      <c r="G85" s="483"/>
      <c r="H85" s="483"/>
      <c r="I85" s="483"/>
      <c r="J85" s="483"/>
      <c r="K85" s="483"/>
      <c r="L85" s="483"/>
      <c r="M85" s="483"/>
      <c r="N85" s="483"/>
      <c r="O85" s="483"/>
      <c r="P85" s="483"/>
      <c r="Q85" s="483"/>
      <c r="R85" s="483"/>
      <c r="S85" s="483"/>
      <c r="T85" s="483"/>
      <c r="U85" s="483"/>
      <c r="V85" s="483"/>
      <c r="W85" s="483"/>
      <c r="X85" s="585"/>
    </row>
    <row r="86" spans="1:24" ht="20.100000000000001" customHeight="1" x14ac:dyDescent="0.15">
      <c r="A86" s="443"/>
      <c r="B86" s="460" t="s">
        <v>814</v>
      </c>
      <c r="C86" s="452"/>
      <c r="D86" s="483"/>
      <c r="E86" s="483"/>
      <c r="F86" s="483"/>
      <c r="G86" s="483"/>
      <c r="H86" s="483"/>
      <c r="I86" s="483"/>
      <c r="J86" s="483"/>
      <c r="K86" s="483"/>
      <c r="L86" s="483"/>
      <c r="M86" s="483"/>
      <c r="N86" s="483"/>
      <c r="O86" s="483"/>
      <c r="P86" s="483"/>
      <c r="Q86" s="483"/>
      <c r="R86" s="483"/>
      <c r="S86" s="483"/>
      <c r="T86" s="483"/>
      <c r="U86" s="483"/>
      <c r="V86" s="483"/>
      <c r="W86" s="483"/>
      <c r="X86" s="585"/>
    </row>
    <row r="87" spans="1:24" ht="20.100000000000001" customHeight="1" x14ac:dyDescent="0.15">
      <c r="A87" s="443"/>
      <c r="B87" s="461" t="s">
        <v>507</v>
      </c>
      <c r="C87" s="452"/>
      <c r="D87" s="483"/>
      <c r="E87" s="483"/>
      <c r="F87" s="483"/>
      <c r="G87" s="483"/>
      <c r="H87" s="483"/>
      <c r="I87" s="483"/>
      <c r="J87" s="483"/>
      <c r="K87" s="483"/>
      <c r="L87" s="483"/>
      <c r="M87" s="483"/>
      <c r="N87" s="483"/>
      <c r="O87" s="483"/>
      <c r="P87" s="483"/>
      <c r="Q87" s="483"/>
      <c r="R87" s="483"/>
      <c r="S87" s="483"/>
      <c r="T87" s="483"/>
      <c r="U87" s="483"/>
      <c r="V87" s="483"/>
      <c r="W87" s="483"/>
      <c r="X87" s="585"/>
    </row>
    <row r="88" spans="1:24" ht="20.100000000000001" customHeight="1" x14ac:dyDescent="0.15">
      <c r="A88" s="434"/>
      <c r="B88" s="445"/>
      <c r="C88" s="445"/>
      <c r="D88" s="484"/>
      <c r="E88" s="484"/>
      <c r="F88" s="484"/>
      <c r="G88" s="484"/>
      <c r="H88" s="484"/>
      <c r="I88" s="484"/>
      <c r="J88" s="484"/>
      <c r="K88" s="484"/>
      <c r="L88" s="484"/>
      <c r="M88" s="484"/>
      <c r="N88" s="484"/>
      <c r="O88" s="484"/>
      <c r="P88" s="484"/>
      <c r="Q88" s="484"/>
      <c r="R88" s="484"/>
      <c r="S88" s="484"/>
      <c r="T88" s="484"/>
      <c r="U88" s="484"/>
      <c r="V88" s="484"/>
      <c r="W88" s="484"/>
      <c r="X88" s="593"/>
    </row>
  </sheetData>
  <mergeCells count="39">
    <mergeCell ref="A7:B7"/>
    <mergeCell ref="C7:D7"/>
    <mergeCell ref="A8:F8"/>
    <mergeCell ref="S2:U2"/>
    <mergeCell ref="V2:X2"/>
    <mergeCell ref="Q4:R4"/>
    <mergeCell ref="A5:B5"/>
    <mergeCell ref="C5:D5"/>
    <mergeCell ref="E5:G5"/>
    <mergeCell ref="H5:I5"/>
    <mergeCell ref="J5:K5"/>
    <mergeCell ref="G8:X8"/>
    <mergeCell ref="A2:B4"/>
    <mergeCell ref="C2:P4"/>
    <mergeCell ref="Q2:R3"/>
    <mergeCell ref="Q5:S6"/>
    <mergeCell ref="U10:V10"/>
    <mergeCell ref="W10:X10"/>
    <mergeCell ref="A9:C9"/>
    <mergeCell ref="Q9:R9"/>
    <mergeCell ref="S9:T9"/>
    <mergeCell ref="U9:V9"/>
    <mergeCell ref="W9:X9"/>
    <mergeCell ref="T5:X6"/>
    <mergeCell ref="A6:B6"/>
    <mergeCell ref="C6:D6"/>
    <mergeCell ref="A15:A21"/>
    <mergeCell ref="D13:E13"/>
    <mergeCell ref="F13:G13"/>
    <mergeCell ref="H13:Q13"/>
    <mergeCell ref="R13:X13"/>
    <mergeCell ref="A11:C11"/>
    <mergeCell ref="Q11:R11"/>
    <mergeCell ref="S11:T11"/>
    <mergeCell ref="U11:V11"/>
    <mergeCell ref="W11:X11"/>
    <mergeCell ref="A10:C10"/>
    <mergeCell ref="Q10:R10"/>
    <mergeCell ref="S10:T10"/>
  </mergeCells>
  <phoneticPr fontId="6" type="Hiragana"/>
  <printOptions horizontalCentered="1"/>
  <pageMargins left="0.70866141732283472" right="0.70866141732283472" top="0.74803149606299213" bottom="0.74803149606299213" header="0.31496062992125984" footer="0.31496062992125984"/>
  <pageSetup paperSize="9" scale="41"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EA6A"/>
  </sheetPr>
  <dimension ref="A1:F126"/>
  <sheetViews>
    <sheetView showGridLines="0" zoomScale="150" zoomScaleNormal="150" zoomScaleSheetLayoutView="75" workbookViewId="0">
      <selection activeCell="E162" sqref="E162"/>
    </sheetView>
  </sheetViews>
  <sheetFormatPr defaultColWidth="9" defaultRowHeight="19.5" customHeight="1" x14ac:dyDescent="0.15"/>
  <cols>
    <col min="1" max="1" width="20.625" style="594" customWidth="1"/>
    <col min="2" max="2" width="56.625" style="594" customWidth="1"/>
    <col min="3" max="3" width="9" style="594"/>
    <col min="4" max="4" width="6.625" style="594" customWidth="1"/>
    <col min="5" max="5" width="2.625" style="594" customWidth="1"/>
    <col min="6" max="16384" width="9" style="594"/>
  </cols>
  <sheetData>
    <row r="1" spans="1:3" ht="18.75" customHeight="1" x14ac:dyDescent="0.15">
      <c r="A1" s="595" t="s">
        <v>898</v>
      </c>
    </row>
    <row r="3" spans="1:3" ht="19.5" customHeight="1" x14ac:dyDescent="0.15">
      <c r="A3" s="595" t="s">
        <v>1259</v>
      </c>
    </row>
    <row r="4" spans="1:3" ht="19.5" customHeight="1" x14ac:dyDescent="0.15">
      <c r="A4" s="596" t="s">
        <v>52</v>
      </c>
      <c r="B4" s="596" t="s">
        <v>55</v>
      </c>
      <c r="C4" s="596" t="s">
        <v>1092</v>
      </c>
    </row>
    <row r="5" spans="1:3" ht="31.5" customHeight="1" x14ac:dyDescent="0.15">
      <c r="A5" s="597" t="s">
        <v>508</v>
      </c>
      <c r="B5" s="1242" t="s">
        <v>762</v>
      </c>
      <c r="C5" s="598"/>
    </row>
    <row r="6" spans="1:3" ht="39" customHeight="1" x14ac:dyDescent="0.15">
      <c r="A6" s="597" t="s">
        <v>1261</v>
      </c>
      <c r="B6" s="1242" t="s">
        <v>1262</v>
      </c>
      <c r="C6" s="598"/>
    </row>
    <row r="7" spans="1:3" ht="31.5" customHeight="1" x14ac:dyDescent="0.15">
      <c r="A7" s="598" t="s">
        <v>1263</v>
      </c>
      <c r="B7" s="1242" t="s">
        <v>53</v>
      </c>
      <c r="C7" s="598"/>
    </row>
    <row r="8" spans="1:3" ht="19.5" customHeight="1" x14ac:dyDescent="0.15">
      <c r="A8" s="598" t="s">
        <v>230</v>
      </c>
      <c r="B8" s="602" t="s">
        <v>1265</v>
      </c>
      <c r="C8" s="598"/>
    </row>
    <row r="9" spans="1:3" ht="19.5" customHeight="1" x14ac:dyDescent="0.15">
      <c r="A9" s="598" t="s">
        <v>1267</v>
      </c>
      <c r="B9" s="602" t="s">
        <v>426</v>
      </c>
      <c r="C9" s="598"/>
    </row>
    <row r="10" spans="1:3" ht="19.5" customHeight="1" x14ac:dyDescent="0.15">
      <c r="A10" s="598" t="s">
        <v>345</v>
      </c>
      <c r="B10" s="602" t="s">
        <v>154</v>
      </c>
      <c r="C10" s="598"/>
    </row>
    <row r="11" spans="1:3" ht="31.5" customHeight="1" x14ac:dyDescent="0.15">
      <c r="A11" s="598" t="s">
        <v>1268</v>
      </c>
      <c r="B11" s="1242" t="s">
        <v>402</v>
      </c>
      <c r="C11" s="598"/>
    </row>
    <row r="12" spans="1:3" ht="31.5" customHeight="1" x14ac:dyDescent="0.15">
      <c r="A12" s="598" t="s">
        <v>1271</v>
      </c>
      <c r="B12" s="1242" t="s">
        <v>1042</v>
      </c>
      <c r="C12" s="598"/>
    </row>
    <row r="13" spans="1:3" ht="31.5" customHeight="1" x14ac:dyDescent="0.15">
      <c r="A13" s="597" t="s">
        <v>525</v>
      </c>
      <c r="B13" s="602" t="s">
        <v>1273</v>
      </c>
      <c r="C13" s="598"/>
    </row>
    <row r="14" spans="1:3" ht="19.5" customHeight="1" x14ac:dyDescent="0.15">
      <c r="A14" s="598" t="s">
        <v>1274</v>
      </c>
      <c r="B14" s="602" t="s">
        <v>1168</v>
      </c>
      <c r="C14" s="598"/>
    </row>
    <row r="16" spans="1:3" ht="19.5" customHeight="1" x14ac:dyDescent="0.15">
      <c r="A16" s="595" t="s">
        <v>895</v>
      </c>
    </row>
    <row r="17" spans="1:6" ht="19.5" customHeight="1" x14ac:dyDescent="0.15">
      <c r="A17" s="596" t="s">
        <v>52</v>
      </c>
      <c r="B17" s="596" t="s">
        <v>55</v>
      </c>
      <c r="C17" s="596" t="s">
        <v>1092</v>
      </c>
    </row>
    <row r="18" spans="1:6" ht="19.5" customHeight="1" x14ac:dyDescent="0.15">
      <c r="A18" s="598" t="s">
        <v>1278</v>
      </c>
      <c r="B18" s="602" t="s">
        <v>1279</v>
      </c>
      <c r="C18" s="598"/>
    </row>
    <row r="19" spans="1:6" ht="30" customHeight="1" x14ac:dyDescent="0.15">
      <c r="A19" s="598" t="s">
        <v>1280</v>
      </c>
      <c r="B19" s="1242" t="s">
        <v>667</v>
      </c>
      <c r="C19" s="598"/>
    </row>
    <row r="20" spans="1:6" ht="19.5" customHeight="1" x14ac:dyDescent="0.15">
      <c r="A20" s="598" t="s">
        <v>1283</v>
      </c>
      <c r="B20" s="602" t="s">
        <v>531</v>
      </c>
      <c r="C20" s="598"/>
    </row>
    <row r="21" spans="1:6" ht="30" customHeight="1" x14ac:dyDescent="0.15">
      <c r="A21" s="598" t="s">
        <v>1285</v>
      </c>
      <c r="B21" s="1242" t="s">
        <v>1287</v>
      </c>
      <c r="C21" s="598"/>
    </row>
    <row r="22" spans="1:6" ht="19.5" customHeight="1" x14ac:dyDescent="0.15">
      <c r="A22" s="598" t="s">
        <v>1130</v>
      </c>
      <c r="B22" s="602" t="s">
        <v>994</v>
      </c>
      <c r="C22" s="598"/>
    </row>
    <row r="23" spans="1:6" ht="19.5" customHeight="1" x14ac:dyDescent="0.15">
      <c r="A23" s="598" t="s">
        <v>1288</v>
      </c>
      <c r="B23" s="602" t="s">
        <v>16</v>
      </c>
      <c r="C23" s="598"/>
    </row>
    <row r="25" spans="1:6" ht="19.5" customHeight="1" x14ac:dyDescent="0.15">
      <c r="A25" s="595" t="s">
        <v>1289</v>
      </c>
    </row>
    <row r="26" spans="1:6" ht="19.5" customHeight="1" x14ac:dyDescent="0.15">
      <c r="A26" s="596" t="s">
        <v>52</v>
      </c>
      <c r="B26" s="596" t="s">
        <v>55</v>
      </c>
      <c r="C26" s="596" t="s">
        <v>1092</v>
      </c>
    </row>
    <row r="27" spans="1:6" ht="19.5" customHeight="1" x14ac:dyDescent="0.15">
      <c r="A27" s="598" t="s">
        <v>673</v>
      </c>
      <c r="B27" s="602" t="s">
        <v>1270</v>
      </c>
      <c r="C27" s="598"/>
    </row>
    <row r="28" spans="1:6" ht="19.5" customHeight="1" x14ac:dyDescent="0.15">
      <c r="A28" s="598" t="s">
        <v>67</v>
      </c>
      <c r="B28" s="602" t="s">
        <v>1270</v>
      </c>
      <c r="C28" s="598"/>
    </row>
    <row r="29" spans="1:6" ht="19.5" customHeight="1" x14ac:dyDescent="0.15">
      <c r="A29" s="598" t="s">
        <v>1291</v>
      </c>
      <c r="B29" s="602" t="s">
        <v>1295</v>
      </c>
      <c r="C29" s="598"/>
      <c r="F29" s="16" t="s">
        <v>310</v>
      </c>
    </row>
    <row r="30" spans="1:6" ht="19.5" customHeight="1" x14ac:dyDescent="0.15">
      <c r="A30" s="598" t="s">
        <v>1296</v>
      </c>
      <c r="B30" s="602" t="s">
        <v>145</v>
      </c>
      <c r="C30" s="598"/>
    </row>
    <row r="31" spans="1:6" ht="19.5" customHeight="1" x14ac:dyDescent="0.15">
      <c r="B31" s="603"/>
    </row>
    <row r="32" spans="1:6" ht="19.5" customHeight="1" x14ac:dyDescent="0.15">
      <c r="B32" s="603"/>
    </row>
    <row r="33" spans="1:3" ht="19.5" customHeight="1" x14ac:dyDescent="0.15">
      <c r="B33" s="603"/>
    </row>
    <row r="34" spans="1:3" ht="19.5" customHeight="1" x14ac:dyDescent="0.15">
      <c r="A34" s="595" t="s">
        <v>1299</v>
      </c>
    </row>
    <row r="35" spans="1:3" ht="19.5" customHeight="1" x14ac:dyDescent="0.15">
      <c r="A35" s="596" t="s">
        <v>52</v>
      </c>
      <c r="B35" s="596" t="s">
        <v>55</v>
      </c>
      <c r="C35" s="596" t="s">
        <v>1092</v>
      </c>
    </row>
    <row r="36" spans="1:3" ht="19.5" customHeight="1" x14ac:dyDescent="0.15">
      <c r="A36" s="599" t="s">
        <v>1302</v>
      </c>
      <c r="B36" s="604"/>
      <c r="C36" s="607"/>
    </row>
    <row r="37" spans="1:3" ht="52.5" customHeight="1" x14ac:dyDescent="0.15">
      <c r="A37" s="597" t="s">
        <v>859</v>
      </c>
      <c r="B37" s="1242" t="s">
        <v>1303</v>
      </c>
      <c r="C37" s="598"/>
    </row>
    <row r="38" spans="1:3" ht="19.5" customHeight="1" x14ac:dyDescent="0.15">
      <c r="A38" s="598" t="s">
        <v>1305</v>
      </c>
      <c r="B38" s="602" t="s">
        <v>1137</v>
      </c>
      <c r="C38" s="598"/>
    </row>
    <row r="39" spans="1:3" ht="19.5" customHeight="1" x14ac:dyDescent="0.15">
      <c r="A39" s="598" t="s">
        <v>1277</v>
      </c>
      <c r="B39" s="602" t="s">
        <v>1306</v>
      </c>
      <c r="C39" s="598"/>
    </row>
    <row r="40" spans="1:3" ht="19.5" customHeight="1" x14ac:dyDescent="0.15">
      <c r="A40" s="599" t="s">
        <v>1298</v>
      </c>
      <c r="B40" s="605"/>
      <c r="C40" s="608"/>
    </row>
    <row r="41" spans="1:3" ht="19.5" customHeight="1" x14ac:dyDescent="0.15">
      <c r="A41" s="1730" t="s">
        <v>1308</v>
      </c>
      <c r="B41" s="1242" t="s">
        <v>1292</v>
      </c>
      <c r="C41" s="598"/>
    </row>
    <row r="42" spans="1:3" ht="19.5" customHeight="1" x14ac:dyDescent="0.15">
      <c r="A42" s="1730"/>
      <c r="B42" s="1242" t="s">
        <v>1309</v>
      </c>
      <c r="C42" s="598"/>
    </row>
    <row r="43" spans="1:3" ht="19.5" customHeight="1" x14ac:dyDescent="0.15">
      <c r="A43" s="1730"/>
      <c r="B43" s="602" t="s">
        <v>726</v>
      </c>
      <c r="C43" s="598"/>
    </row>
    <row r="44" spans="1:3" ht="19.5" customHeight="1" x14ac:dyDescent="0.15">
      <c r="A44" s="598" t="s">
        <v>1310</v>
      </c>
      <c r="B44" s="602" t="s">
        <v>1223</v>
      </c>
      <c r="C44" s="598"/>
    </row>
    <row r="45" spans="1:3" ht="19.5" customHeight="1" x14ac:dyDescent="0.15">
      <c r="A45" s="600" t="s">
        <v>1312</v>
      </c>
      <c r="B45" s="605"/>
      <c r="C45" s="608"/>
    </row>
    <row r="46" spans="1:3" ht="19.5" customHeight="1" x14ac:dyDescent="0.15">
      <c r="A46" s="1730" t="s">
        <v>1314</v>
      </c>
      <c r="B46" s="1242" t="s">
        <v>937</v>
      </c>
      <c r="C46" s="598"/>
    </row>
    <row r="47" spans="1:3" ht="19.5" customHeight="1" x14ac:dyDescent="0.15">
      <c r="A47" s="1730"/>
      <c r="B47" s="1242" t="s">
        <v>1316</v>
      </c>
      <c r="C47" s="598"/>
    </row>
    <row r="48" spans="1:3" ht="19.5" customHeight="1" x14ac:dyDescent="0.15">
      <c r="A48" s="598" t="s">
        <v>1153</v>
      </c>
      <c r="B48" s="602" t="s">
        <v>753</v>
      </c>
      <c r="C48" s="598"/>
    </row>
    <row r="49" spans="1:3" ht="19.5" customHeight="1" x14ac:dyDescent="0.15">
      <c r="A49" s="600" t="s">
        <v>1317</v>
      </c>
      <c r="B49" s="605"/>
      <c r="C49" s="608"/>
    </row>
    <row r="50" spans="1:3" ht="19.5" customHeight="1" x14ac:dyDescent="0.15">
      <c r="A50" s="598" t="s">
        <v>1318</v>
      </c>
      <c r="B50" s="602" t="s">
        <v>558</v>
      </c>
      <c r="C50" s="598"/>
    </row>
    <row r="51" spans="1:3" ht="19.5" customHeight="1" x14ac:dyDescent="0.15">
      <c r="A51" s="598" t="s">
        <v>1319</v>
      </c>
      <c r="B51" s="602" t="s">
        <v>1106</v>
      </c>
      <c r="C51" s="598"/>
    </row>
    <row r="53" spans="1:3" ht="19.5" customHeight="1" x14ac:dyDescent="0.15">
      <c r="A53" s="595" t="s">
        <v>542</v>
      </c>
    </row>
    <row r="54" spans="1:3" ht="19.5" customHeight="1" x14ac:dyDescent="0.15">
      <c r="A54" s="596" t="s">
        <v>52</v>
      </c>
      <c r="B54" s="596" t="s">
        <v>55</v>
      </c>
      <c r="C54" s="596" t="s">
        <v>1092</v>
      </c>
    </row>
    <row r="55" spans="1:3" ht="19.5" customHeight="1" x14ac:dyDescent="0.15">
      <c r="A55" s="600" t="s">
        <v>1320</v>
      </c>
      <c r="B55" s="605"/>
      <c r="C55" s="608"/>
    </row>
    <row r="56" spans="1:3" ht="15.75" customHeight="1" x14ac:dyDescent="0.15">
      <c r="A56" s="1730" t="s">
        <v>1148</v>
      </c>
      <c r="B56" s="1731" t="s">
        <v>1323</v>
      </c>
      <c r="C56" s="1730"/>
    </row>
    <row r="57" spans="1:3" ht="15.75" customHeight="1" x14ac:dyDescent="0.15">
      <c r="A57" s="1730"/>
      <c r="B57" s="1732"/>
      <c r="C57" s="1730"/>
    </row>
    <row r="58" spans="1:3" ht="19.5" customHeight="1" x14ac:dyDescent="0.15">
      <c r="A58" s="598" t="s">
        <v>809</v>
      </c>
      <c r="B58" s="602" t="s">
        <v>327</v>
      </c>
      <c r="C58" s="598"/>
    </row>
    <row r="59" spans="1:3" ht="19.5" customHeight="1" x14ac:dyDescent="0.15">
      <c r="A59" s="600" t="s">
        <v>296</v>
      </c>
      <c r="B59" s="605"/>
      <c r="C59" s="608"/>
    </row>
    <row r="60" spans="1:3" ht="19.5" customHeight="1" x14ac:dyDescent="0.15">
      <c r="A60" s="1733" t="s">
        <v>241</v>
      </c>
      <c r="B60" s="602" t="s">
        <v>1265</v>
      </c>
      <c r="C60" s="598"/>
    </row>
    <row r="61" spans="1:3" ht="19.5" customHeight="1" x14ac:dyDescent="0.15">
      <c r="A61" s="1734"/>
      <c r="B61" s="602" t="s">
        <v>1325</v>
      </c>
      <c r="C61" s="598"/>
    </row>
    <row r="62" spans="1:3" ht="19.5" customHeight="1" x14ac:dyDescent="0.15">
      <c r="A62" s="600" t="s">
        <v>1326</v>
      </c>
      <c r="B62" s="605"/>
      <c r="C62" s="608"/>
    </row>
    <row r="63" spans="1:3" ht="31.5" customHeight="1" x14ac:dyDescent="0.15">
      <c r="A63" s="598" t="s">
        <v>1327</v>
      </c>
      <c r="B63" s="1242" t="s">
        <v>1329</v>
      </c>
      <c r="C63" s="598"/>
    </row>
    <row r="64" spans="1:3" ht="19.5" customHeight="1" x14ac:dyDescent="0.15">
      <c r="A64" s="598" t="s">
        <v>870</v>
      </c>
      <c r="B64" s="602" t="s">
        <v>666</v>
      </c>
      <c r="C64" s="598"/>
    </row>
    <row r="67" spans="1:3" ht="19.5" customHeight="1" x14ac:dyDescent="0.15">
      <c r="A67" s="595" t="s">
        <v>1331</v>
      </c>
    </row>
    <row r="68" spans="1:3" ht="19.5" customHeight="1" x14ac:dyDescent="0.15">
      <c r="A68" s="596" t="s">
        <v>52</v>
      </c>
      <c r="B68" s="596" t="s">
        <v>55</v>
      </c>
      <c r="C68" s="596" t="s">
        <v>1092</v>
      </c>
    </row>
    <row r="69" spans="1:3" ht="19.5" customHeight="1" x14ac:dyDescent="0.15">
      <c r="A69" s="1730" t="s">
        <v>1321</v>
      </c>
      <c r="B69" s="602" t="s">
        <v>1333</v>
      </c>
      <c r="C69" s="598"/>
    </row>
    <row r="70" spans="1:3" ht="19.5" customHeight="1" x14ac:dyDescent="0.15">
      <c r="A70" s="1730"/>
      <c r="B70" s="602" t="s">
        <v>1325</v>
      </c>
      <c r="C70" s="598"/>
    </row>
    <row r="71" spans="1:3" ht="19.5" customHeight="1" x14ac:dyDescent="0.15">
      <c r="A71" s="1730" t="s">
        <v>1164</v>
      </c>
      <c r="B71" s="602" t="s">
        <v>1293</v>
      </c>
      <c r="C71" s="598"/>
    </row>
    <row r="72" spans="1:3" ht="19.5" customHeight="1" x14ac:dyDescent="0.15">
      <c r="A72" s="1730"/>
      <c r="B72" s="602" t="s">
        <v>1325</v>
      </c>
      <c r="C72" s="598"/>
    </row>
    <row r="73" spans="1:3" ht="19.5" customHeight="1" x14ac:dyDescent="0.15">
      <c r="A73" s="1730"/>
      <c r="B73" s="602" t="s">
        <v>168</v>
      </c>
      <c r="C73" s="598"/>
    </row>
    <row r="74" spans="1:3" ht="19.5" customHeight="1" x14ac:dyDescent="0.15">
      <c r="A74" s="1730" t="s">
        <v>1336</v>
      </c>
      <c r="B74" s="602" t="s">
        <v>929</v>
      </c>
      <c r="C74" s="598"/>
    </row>
    <row r="75" spans="1:3" ht="19.5" customHeight="1" x14ac:dyDescent="0.15">
      <c r="A75" s="1730"/>
      <c r="B75" s="602" t="s">
        <v>1325</v>
      </c>
      <c r="C75" s="598"/>
    </row>
    <row r="76" spans="1:3" ht="19.5" customHeight="1" x14ac:dyDescent="0.15">
      <c r="A76" s="1730"/>
      <c r="B76" s="602" t="s">
        <v>168</v>
      </c>
      <c r="C76" s="598"/>
    </row>
    <row r="77" spans="1:3" ht="31.5" customHeight="1" x14ac:dyDescent="0.15">
      <c r="A77" s="1730" t="s">
        <v>438</v>
      </c>
      <c r="B77" s="1242" t="s">
        <v>1329</v>
      </c>
      <c r="C77" s="598"/>
    </row>
    <row r="78" spans="1:3" ht="19.5" customHeight="1" x14ac:dyDescent="0.15">
      <c r="A78" s="1730"/>
      <c r="B78" s="1242" t="s">
        <v>522</v>
      </c>
      <c r="C78" s="598"/>
    </row>
    <row r="80" spans="1:3" ht="19.5" customHeight="1" x14ac:dyDescent="0.15">
      <c r="A80" s="595" t="s">
        <v>1337</v>
      </c>
    </row>
    <row r="81" spans="1:3" ht="19.5" customHeight="1" x14ac:dyDescent="0.15">
      <c r="A81" s="596" t="s">
        <v>52</v>
      </c>
      <c r="B81" s="596" t="s">
        <v>55</v>
      </c>
      <c r="C81" s="596" t="s">
        <v>1092</v>
      </c>
    </row>
    <row r="82" spans="1:3" ht="42" customHeight="1" x14ac:dyDescent="0.15">
      <c r="A82" s="596" t="s">
        <v>222</v>
      </c>
      <c r="B82" s="606" t="s">
        <v>763</v>
      </c>
      <c r="C82" s="596"/>
    </row>
    <row r="83" spans="1:3" ht="19.5" customHeight="1" x14ac:dyDescent="0.15">
      <c r="A83" s="600" t="s">
        <v>1339</v>
      </c>
      <c r="B83" s="605"/>
      <c r="C83" s="608"/>
    </row>
    <row r="84" spans="1:3" ht="19.5" customHeight="1" x14ac:dyDescent="0.15">
      <c r="A84" s="598" t="s">
        <v>583</v>
      </c>
      <c r="B84" s="602" t="s">
        <v>885</v>
      </c>
      <c r="C84" s="598"/>
    </row>
    <row r="85" spans="1:3" ht="19.5" customHeight="1" x14ac:dyDescent="0.15">
      <c r="A85" s="598" t="s">
        <v>936</v>
      </c>
      <c r="B85" s="602" t="s">
        <v>602</v>
      </c>
      <c r="C85" s="598"/>
    </row>
    <row r="86" spans="1:3" ht="19.5" customHeight="1" x14ac:dyDescent="0.15">
      <c r="A86" s="600" t="s">
        <v>1340</v>
      </c>
      <c r="B86" s="605"/>
      <c r="C86" s="608"/>
    </row>
    <row r="87" spans="1:3" ht="19.5" customHeight="1" x14ac:dyDescent="0.15">
      <c r="A87" s="598" t="s">
        <v>961</v>
      </c>
      <c r="B87" s="602" t="s">
        <v>272</v>
      </c>
      <c r="C87" s="598"/>
    </row>
    <row r="88" spans="1:3" ht="19.5" customHeight="1" x14ac:dyDescent="0.15">
      <c r="A88" s="598" t="s">
        <v>128</v>
      </c>
      <c r="B88" s="602" t="s">
        <v>404</v>
      </c>
      <c r="C88" s="598"/>
    </row>
    <row r="89" spans="1:3" ht="19.5" customHeight="1" x14ac:dyDescent="0.15">
      <c r="A89" s="598" t="s">
        <v>1341</v>
      </c>
      <c r="B89" s="602" t="s">
        <v>991</v>
      </c>
      <c r="C89" s="598"/>
    </row>
    <row r="90" spans="1:3" ht="19.5" customHeight="1" x14ac:dyDescent="0.15">
      <c r="A90" s="598" t="s">
        <v>172</v>
      </c>
      <c r="B90" s="602" t="s">
        <v>1342</v>
      </c>
      <c r="C90" s="598"/>
    </row>
    <row r="91" spans="1:3" ht="19.5" customHeight="1" x14ac:dyDescent="0.15">
      <c r="A91" s="600" t="s">
        <v>1344</v>
      </c>
      <c r="B91" s="605"/>
      <c r="C91" s="608"/>
    </row>
    <row r="92" spans="1:3" ht="31.5" customHeight="1" x14ac:dyDescent="0.15">
      <c r="A92" s="598" t="s">
        <v>1346</v>
      </c>
      <c r="B92" s="1242" t="s">
        <v>446</v>
      </c>
      <c r="C92" s="598"/>
    </row>
    <row r="93" spans="1:3" ht="19.5" customHeight="1" x14ac:dyDescent="0.15">
      <c r="A93" s="598" t="s">
        <v>1347</v>
      </c>
      <c r="B93" s="1242" t="s">
        <v>1004</v>
      </c>
      <c r="C93" s="598"/>
    </row>
    <row r="94" spans="1:3" ht="19.5" customHeight="1" x14ac:dyDescent="0.15">
      <c r="A94" s="598" t="s">
        <v>1348</v>
      </c>
      <c r="B94" s="602" t="s">
        <v>1349</v>
      </c>
      <c r="C94" s="598"/>
    </row>
    <row r="96" spans="1:3" ht="19.5" customHeight="1" x14ac:dyDescent="0.15">
      <c r="A96" s="601" t="s">
        <v>1014</v>
      </c>
    </row>
    <row r="97" spans="1:6" ht="18.75" customHeight="1" x14ac:dyDescent="0.15">
      <c r="A97" s="595" t="s">
        <v>121</v>
      </c>
    </row>
    <row r="98" spans="1:6" ht="19.5" customHeight="1" x14ac:dyDescent="0.15">
      <c r="A98" s="596" t="s">
        <v>52</v>
      </c>
      <c r="B98" s="596" t="s">
        <v>55</v>
      </c>
      <c r="C98" s="596" t="s">
        <v>1092</v>
      </c>
      <c r="E98" s="609"/>
    </row>
    <row r="99" spans="1:6" ht="19.5" customHeight="1" x14ac:dyDescent="0.15">
      <c r="A99" s="598" t="s">
        <v>230</v>
      </c>
      <c r="B99" s="602" t="s">
        <v>1265</v>
      </c>
      <c r="C99" s="598"/>
      <c r="F99" s="611"/>
    </row>
    <row r="100" spans="1:6" ht="19.5" customHeight="1" x14ac:dyDescent="0.15">
      <c r="A100" s="598" t="s">
        <v>1267</v>
      </c>
      <c r="B100" s="602" t="s">
        <v>426</v>
      </c>
      <c r="C100" s="598"/>
      <c r="F100" s="611"/>
    </row>
    <row r="101" spans="1:6" ht="19.5" customHeight="1" x14ac:dyDescent="0.15">
      <c r="A101" s="598" t="s">
        <v>345</v>
      </c>
      <c r="B101" s="602" t="s">
        <v>154</v>
      </c>
      <c r="C101" s="598"/>
      <c r="F101" s="356" t="s">
        <v>152</v>
      </c>
    </row>
    <row r="102" spans="1:6" ht="19.5" customHeight="1" x14ac:dyDescent="0.15">
      <c r="A102" s="598" t="s">
        <v>1271</v>
      </c>
      <c r="B102" s="1242" t="s">
        <v>337</v>
      </c>
      <c r="C102" s="598"/>
      <c r="F102" s="611"/>
    </row>
    <row r="103" spans="1:6" ht="25.5" customHeight="1" x14ac:dyDescent="0.15">
      <c r="A103" s="597" t="s">
        <v>525</v>
      </c>
      <c r="B103" s="602" t="s">
        <v>1273</v>
      </c>
      <c r="C103" s="598"/>
      <c r="F103" s="611"/>
    </row>
    <row r="104" spans="1:6" ht="19.5" customHeight="1" x14ac:dyDescent="0.15">
      <c r="A104" s="598" t="s">
        <v>1274</v>
      </c>
      <c r="B104" s="602" t="s">
        <v>1168</v>
      </c>
      <c r="C104" s="598"/>
      <c r="E104" s="610"/>
      <c r="F104" s="611"/>
    </row>
    <row r="106" spans="1:6" ht="19.5" customHeight="1" x14ac:dyDescent="0.15">
      <c r="A106" s="595" t="s">
        <v>1210</v>
      </c>
    </row>
    <row r="107" spans="1:6" ht="19.5" customHeight="1" x14ac:dyDescent="0.15">
      <c r="A107" s="596" t="s">
        <v>52</v>
      </c>
      <c r="B107" s="596" t="s">
        <v>55</v>
      </c>
      <c r="C107" s="596" t="s">
        <v>1092</v>
      </c>
    </row>
    <row r="108" spans="1:6" ht="19.5" customHeight="1" x14ac:dyDescent="0.15">
      <c r="A108" s="888" t="s">
        <v>718</v>
      </c>
      <c r="B108" s="888" t="s">
        <v>1351</v>
      </c>
      <c r="C108" s="598"/>
      <c r="F108" s="355" t="s">
        <v>152</v>
      </c>
    </row>
    <row r="110" spans="1:6" ht="19.5" customHeight="1" x14ac:dyDescent="0.15">
      <c r="A110" s="595" t="s">
        <v>1155</v>
      </c>
    </row>
    <row r="111" spans="1:6" ht="19.5" customHeight="1" x14ac:dyDescent="0.15">
      <c r="A111" s="596" t="s">
        <v>52</v>
      </c>
      <c r="B111" s="596" t="s">
        <v>55</v>
      </c>
      <c r="C111" s="596" t="s">
        <v>1092</v>
      </c>
      <c r="E111" s="609"/>
    </row>
    <row r="112" spans="1:6" ht="45" customHeight="1" x14ac:dyDescent="0.15">
      <c r="A112" s="597" t="s">
        <v>859</v>
      </c>
      <c r="B112" s="1242" t="s">
        <v>1303</v>
      </c>
      <c r="C112" s="598"/>
      <c r="F112" s="611"/>
    </row>
    <row r="113" spans="1:6" ht="19.5" customHeight="1" x14ac:dyDescent="0.15">
      <c r="A113" s="1730" t="s">
        <v>1148</v>
      </c>
      <c r="B113" s="1731" t="s">
        <v>1323</v>
      </c>
      <c r="C113" s="1730"/>
      <c r="F113" s="611"/>
    </row>
    <row r="114" spans="1:6" ht="19.5" customHeight="1" x14ac:dyDescent="0.15">
      <c r="A114" s="1730"/>
      <c r="B114" s="1732"/>
      <c r="C114" s="1730"/>
      <c r="F114" s="611"/>
    </row>
    <row r="115" spans="1:6" ht="19.5" customHeight="1" x14ac:dyDescent="0.15">
      <c r="A115" s="598" t="s">
        <v>809</v>
      </c>
      <c r="B115" s="602" t="s">
        <v>327</v>
      </c>
      <c r="C115" s="598"/>
      <c r="F115" s="611"/>
    </row>
    <row r="116" spans="1:6" ht="19.5" customHeight="1" x14ac:dyDescent="0.15">
      <c r="A116" s="1733" t="s">
        <v>241</v>
      </c>
      <c r="B116" s="602" t="s">
        <v>1265</v>
      </c>
      <c r="C116" s="598"/>
      <c r="F116" s="611"/>
    </row>
    <row r="117" spans="1:6" ht="19.5" customHeight="1" x14ac:dyDescent="0.15">
      <c r="A117" s="1734"/>
      <c r="B117" s="602" t="s">
        <v>1325</v>
      </c>
      <c r="C117" s="598"/>
      <c r="F117" s="611"/>
    </row>
    <row r="118" spans="1:6" ht="28.5" customHeight="1" x14ac:dyDescent="0.15">
      <c r="A118" s="598" t="s">
        <v>1327</v>
      </c>
      <c r="B118" s="1242" t="s">
        <v>1329</v>
      </c>
      <c r="C118" s="598"/>
      <c r="F118" s="611"/>
    </row>
    <row r="119" spans="1:6" ht="19.5" customHeight="1" x14ac:dyDescent="0.15">
      <c r="A119" s="598" t="s">
        <v>870</v>
      </c>
      <c r="B119" s="602" t="s">
        <v>666</v>
      </c>
      <c r="C119" s="598"/>
      <c r="F119" s="356" t="s">
        <v>152</v>
      </c>
    </row>
    <row r="120" spans="1:6" ht="19.5" customHeight="1" x14ac:dyDescent="0.15">
      <c r="A120" s="1730" t="s">
        <v>140</v>
      </c>
      <c r="B120" s="602" t="s">
        <v>1333</v>
      </c>
      <c r="C120" s="598"/>
      <c r="F120" s="611"/>
    </row>
    <row r="121" spans="1:6" ht="19.5" customHeight="1" x14ac:dyDescent="0.15">
      <c r="A121" s="1730"/>
      <c r="B121" s="602" t="s">
        <v>1325</v>
      </c>
      <c r="C121" s="598"/>
      <c r="F121" s="611"/>
    </row>
    <row r="122" spans="1:6" ht="19.5" customHeight="1" x14ac:dyDescent="0.15">
      <c r="A122" s="1730" t="s">
        <v>133</v>
      </c>
      <c r="B122" s="602" t="s">
        <v>1293</v>
      </c>
      <c r="C122" s="598"/>
      <c r="F122" s="611"/>
    </row>
    <row r="123" spans="1:6" ht="19.5" customHeight="1" x14ac:dyDescent="0.15">
      <c r="A123" s="1730"/>
      <c r="B123" s="602" t="s">
        <v>1325</v>
      </c>
      <c r="C123" s="598"/>
      <c r="F123" s="611"/>
    </row>
    <row r="124" spans="1:6" ht="19.5" customHeight="1" x14ac:dyDescent="0.15">
      <c r="A124" s="1730" t="s">
        <v>1353</v>
      </c>
      <c r="B124" s="602" t="s">
        <v>929</v>
      </c>
      <c r="C124" s="598"/>
      <c r="F124" s="611"/>
    </row>
    <row r="125" spans="1:6" ht="19.5" customHeight="1" x14ac:dyDescent="0.15">
      <c r="A125" s="1730"/>
      <c r="B125" s="602" t="s">
        <v>1325</v>
      </c>
      <c r="C125" s="598"/>
      <c r="F125" s="611"/>
    </row>
    <row r="126" spans="1:6" ht="31.5" customHeight="1" x14ac:dyDescent="0.15">
      <c r="A126" s="1241" t="s">
        <v>374</v>
      </c>
      <c r="B126" s="1242" t="s">
        <v>1329</v>
      </c>
      <c r="C126" s="598"/>
      <c r="F126" s="611"/>
    </row>
  </sheetData>
  <mergeCells count="17">
    <mergeCell ref="A41:A43"/>
    <mergeCell ref="A46:A47"/>
    <mergeCell ref="A56:A57"/>
    <mergeCell ref="B56:B57"/>
    <mergeCell ref="C56:C57"/>
    <mergeCell ref="A60:A61"/>
    <mergeCell ref="A69:A70"/>
    <mergeCell ref="A71:A73"/>
    <mergeCell ref="A74:A76"/>
    <mergeCell ref="A77:A78"/>
    <mergeCell ref="A122:A123"/>
    <mergeCell ref="A124:A125"/>
    <mergeCell ref="A113:A114"/>
    <mergeCell ref="B113:B114"/>
    <mergeCell ref="C113:C114"/>
    <mergeCell ref="A116:A117"/>
    <mergeCell ref="A120:A121"/>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rowBreaks count="2" manualBreakCount="2">
    <brk id="33" max="16383" man="1"/>
    <brk id="6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1"/>
    <pageSetUpPr fitToPage="1"/>
  </sheetPr>
  <dimension ref="B1:O34"/>
  <sheetViews>
    <sheetView showGridLines="0" view="pageBreakPreview" topLeftCell="A10" zoomScale="75" zoomScaleNormal="75" zoomScaleSheetLayoutView="75" workbookViewId="0">
      <selection activeCell="E162" sqref="E162"/>
    </sheetView>
  </sheetViews>
  <sheetFormatPr defaultColWidth="9" defaultRowHeight="22.5" customHeight="1" x14ac:dyDescent="0.15"/>
  <cols>
    <col min="1" max="1" width="9" style="889"/>
    <col min="2" max="2" width="18.75" style="889" customWidth="1"/>
    <col min="3" max="3" width="18.625" style="889" customWidth="1"/>
    <col min="4" max="4" width="5.625" style="890" customWidth="1"/>
    <col min="5" max="5" width="13.625" style="889" customWidth="1"/>
    <col min="6" max="6" width="5.625" style="890" customWidth="1"/>
    <col min="7" max="7" width="30.625" style="889" customWidth="1"/>
    <col min="8" max="8" width="8.75" style="891" customWidth="1"/>
    <col min="9" max="9" width="3.625" style="890" customWidth="1"/>
    <col min="10" max="10" width="8.75" style="891" customWidth="1"/>
    <col min="11" max="11" width="3.625" style="890" customWidth="1"/>
    <col min="12" max="12" width="5.625" style="890" customWidth="1"/>
    <col min="13" max="13" width="6.5" style="889" customWidth="1"/>
    <col min="14" max="14" width="7.625" style="889" customWidth="1"/>
    <col min="15" max="15" width="32.125" style="889" customWidth="1"/>
    <col min="16" max="16384" width="9" style="889"/>
  </cols>
  <sheetData>
    <row r="1" spans="2:15" ht="22.5" customHeight="1" x14ac:dyDescent="0.15">
      <c r="B1" s="615" t="s">
        <v>642</v>
      </c>
    </row>
    <row r="2" spans="2:15" ht="22.5" customHeight="1" x14ac:dyDescent="0.15">
      <c r="B2" s="892" t="s">
        <v>85</v>
      </c>
      <c r="F2" s="893"/>
      <c r="G2" s="889" t="s">
        <v>415</v>
      </c>
    </row>
    <row r="3" spans="2:15" s="897" customFormat="1" ht="27" x14ac:dyDescent="0.15">
      <c r="B3" s="617" t="s">
        <v>150</v>
      </c>
      <c r="C3" s="618" t="s">
        <v>1022</v>
      </c>
      <c r="D3" s="1292" t="s">
        <v>75</v>
      </c>
      <c r="E3" s="619" t="s">
        <v>1354</v>
      </c>
      <c r="F3" s="1786" t="s">
        <v>572</v>
      </c>
      <c r="G3" s="1787"/>
      <c r="H3" s="894" t="s">
        <v>1357</v>
      </c>
      <c r="I3" s="1292"/>
      <c r="J3" s="894" t="s">
        <v>1357</v>
      </c>
      <c r="K3" s="1292"/>
      <c r="L3" s="895" t="s">
        <v>1315</v>
      </c>
      <c r="M3" s="896" t="s">
        <v>1198</v>
      </c>
      <c r="N3" s="627" t="s">
        <v>1163</v>
      </c>
      <c r="O3" s="621" t="s">
        <v>1362</v>
      </c>
    </row>
    <row r="4" spans="2:15" ht="22.5" customHeight="1" x14ac:dyDescent="0.15">
      <c r="B4" s="1762" t="s">
        <v>508</v>
      </c>
      <c r="C4" s="898" t="s">
        <v>73</v>
      </c>
      <c r="D4" s="899" t="s">
        <v>1988</v>
      </c>
      <c r="E4" s="900"/>
      <c r="F4" s="1757" t="s">
        <v>1366</v>
      </c>
      <c r="G4" s="1788" t="s">
        <v>73</v>
      </c>
      <c r="H4" s="1789">
        <f>建築工事躯体集計表!$A$7</f>
        <v>4500</v>
      </c>
      <c r="I4" s="1274"/>
      <c r="J4" s="901"/>
      <c r="K4" s="1269"/>
      <c r="L4" s="1269"/>
      <c r="M4" s="1782">
        <f>H4</f>
        <v>4500</v>
      </c>
      <c r="N4" s="1774" t="str">
        <f>IF(E9="","－",IF(AND(E9&gt;=M4),"OK","NO"))</f>
        <v>NO</v>
      </c>
      <c r="O4" s="1783"/>
    </row>
    <row r="5" spans="2:15" ht="31.5" customHeight="1" x14ac:dyDescent="0.15">
      <c r="B5" s="1762"/>
      <c r="C5" s="902" t="s">
        <v>1367</v>
      </c>
      <c r="D5" s="899" t="s">
        <v>1988</v>
      </c>
      <c r="E5" s="903"/>
      <c r="F5" s="1757"/>
      <c r="G5" s="1788"/>
      <c r="H5" s="1737"/>
      <c r="I5" s="1306"/>
      <c r="J5" s="904"/>
      <c r="K5" s="905"/>
      <c r="L5" s="905"/>
      <c r="M5" s="1738"/>
      <c r="N5" s="1775"/>
      <c r="O5" s="1742"/>
    </row>
    <row r="6" spans="2:15" ht="22.5" customHeight="1" x14ac:dyDescent="0.15">
      <c r="B6" s="1762"/>
      <c r="C6" s="906" t="s">
        <v>1369</v>
      </c>
      <c r="D6" s="899" t="s">
        <v>1988</v>
      </c>
      <c r="E6" s="907"/>
      <c r="F6" s="1757"/>
      <c r="G6" s="1759"/>
      <c r="H6" s="1737"/>
      <c r="I6" s="1306"/>
      <c r="J6" s="904"/>
      <c r="K6" s="1784"/>
      <c r="L6" s="1784"/>
      <c r="M6" s="1738"/>
      <c r="N6" s="1775"/>
      <c r="O6" s="1743"/>
    </row>
    <row r="7" spans="2:15" ht="22.5" customHeight="1" x14ac:dyDescent="0.15">
      <c r="B7" s="1762"/>
      <c r="C7" s="908" t="s">
        <v>621</v>
      </c>
      <c r="D7" s="899" t="s">
        <v>1988</v>
      </c>
      <c r="E7" s="903"/>
      <c r="F7" s="1757"/>
      <c r="G7" s="1759"/>
      <c r="H7" s="1789"/>
      <c r="I7" s="1306"/>
      <c r="J7" s="904"/>
      <c r="K7" s="1785"/>
      <c r="L7" s="1785"/>
      <c r="M7" s="1782"/>
      <c r="N7" s="1775"/>
      <c r="O7" s="1743"/>
    </row>
    <row r="8" spans="2:15" ht="22.5" customHeight="1" x14ac:dyDescent="0.15">
      <c r="B8" s="1762"/>
      <c r="C8" s="909" t="s">
        <v>1356</v>
      </c>
      <c r="D8" s="899" t="s">
        <v>1988</v>
      </c>
      <c r="E8" s="903"/>
      <c r="F8" s="1757"/>
      <c r="G8" s="1759"/>
      <c r="H8" s="1737"/>
      <c r="I8" s="1306"/>
      <c r="J8" s="904"/>
      <c r="K8" s="905"/>
      <c r="L8" s="905"/>
      <c r="M8" s="1738"/>
      <c r="N8" s="1775"/>
      <c r="O8" s="1743"/>
    </row>
    <row r="9" spans="2:15" ht="22.5" customHeight="1" x14ac:dyDescent="0.15">
      <c r="B9" s="1756"/>
      <c r="C9" s="910" t="s">
        <v>7</v>
      </c>
      <c r="D9" s="911"/>
      <c r="E9" s="912">
        <f>SUM(E4:E8)</f>
        <v>0</v>
      </c>
      <c r="F9" s="1751"/>
      <c r="G9" s="1760"/>
      <c r="H9" s="1737"/>
      <c r="I9" s="1306"/>
      <c r="J9" s="913"/>
      <c r="K9" s="1306"/>
      <c r="L9" s="1306"/>
      <c r="M9" s="1738"/>
      <c r="N9" s="1776"/>
      <c r="O9" s="1753"/>
    </row>
    <row r="10" spans="2:15" ht="22.5" customHeight="1" x14ac:dyDescent="0.15">
      <c r="B10" s="1780" t="s">
        <v>1261</v>
      </c>
      <c r="C10" s="914" t="s">
        <v>1361</v>
      </c>
      <c r="D10" s="899" t="s">
        <v>1988</v>
      </c>
      <c r="E10" s="915"/>
      <c r="F10" s="1750" t="s">
        <v>1366</v>
      </c>
      <c r="G10" s="1758" t="s">
        <v>839</v>
      </c>
      <c r="H10" s="1737">
        <f>建築工事躯体集計表!$C$7</f>
        <v>10000</v>
      </c>
      <c r="I10" s="916"/>
      <c r="J10" s="917"/>
      <c r="K10" s="916"/>
      <c r="L10" s="916"/>
      <c r="M10" s="1738">
        <f>H10</f>
        <v>10000</v>
      </c>
      <c r="N10" s="1774" t="str">
        <f>IF(E15="","－",IF(AND(E15&gt;=M10),"OK","NO"))</f>
        <v>NO</v>
      </c>
      <c r="O10" s="1741"/>
    </row>
    <row r="11" spans="2:15" ht="22.5" customHeight="1" x14ac:dyDescent="0.15">
      <c r="B11" s="1771"/>
      <c r="C11" s="906" t="s">
        <v>1369</v>
      </c>
      <c r="D11" s="899" t="s">
        <v>1988</v>
      </c>
      <c r="E11" s="907"/>
      <c r="F11" s="1757"/>
      <c r="G11" s="1759"/>
      <c r="H11" s="1737"/>
      <c r="I11" s="918"/>
      <c r="J11" s="913"/>
      <c r="K11" s="905"/>
      <c r="L11" s="905"/>
      <c r="M11" s="1781"/>
      <c r="N11" s="1775"/>
      <c r="O11" s="1743"/>
    </row>
    <row r="12" spans="2:15" ht="22.5" customHeight="1" x14ac:dyDescent="0.15">
      <c r="B12" s="1771"/>
      <c r="C12" s="908" t="s">
        <v>621</v>
      </c>
      <c r="D12" s="899" t="s">
        <v>1988</v>
      </c>
      <c r="E12" s="903"/>
      <c r="F12" s="1757"/>
      <c r="G12" s="1759"/>
      <c r="H12" s="1737"/>
      <c r="I12" s="918"/>
      <c r="J12" s="913"/>
      <c r="K12" s="905"/>
      <c r="L12" s="905"/>
      <c r="M12" s="1738"/>
      <c r="N12" s="1775"/>
      <c r="O12" s="1743"/>
    </row>
    <row r="13" spans="2:15" ht="22.5" customHeight="1" x14ac:dyDescent="0.15">
      <c r="B13" s="1771"/>
      <c r="C13" s="908" t="s">
        <v>1232</v>
      </c>
      <c r="D13" s="899" t="s">
        <v>1988</v>
      </c>
      <c r="E13" s="903"/>
      <c r="F13" s="1757"/>
      <c r="G13" s="1759"/>
      <c r="H13" s="1737"/>
      <c r="I13" s="918"/>
      <c r="J13" s="913"/>
      <c r="K13" s="905"/>
      <c r="L13" s="905"/>
      <c r="M13" s="1738"/>
      <c r="N13" s="1775"/>
      <c r="O13" s="1743"/>
    </row>
    <row r="14" spans="2:15" ht="22.5" customHeight="1" x14ac:dyDescent="0.15">
      <c r="B14" s="1771"/>
      <c r="C14" s="909" t="s">
        <v>1356</v>
      </c>
      <c r="D14" s="899" t="s">
        <v>1988</v>
      </c>
      <c r="E14" s="903"/>
      <c r="F14" s="1757"/>
      <c r="G14" s="1759"/>
      <c r="H14" s="1737"/>
      <c r="I14" s="918"/>
      <c r="J14" s="913"/>
      <c r="K14" s="905"/>
      <c r="L14" s="905"/>
      <c r="M14" s="1738"/>
      <c r="N14" s="1775"/>
      <c r="O14" s="1743"/>
    </row>
    <row r="15" spans="2:15" ht="22.5" customHeight="1" x14ac:dyDescent="0.15">
      <c r="B15" s="1771"/>
      <c r="C15" s="919" t="s">
        <v>7</v>
      </c>
      <c r="D15" s="920"/>
      <c r="E15" s="921">
        <f>SUM(E10:E14)</f>
        <v>0</v>
      </c>
      <c r="F15" s="1751"/>
      <c r="G15" s="1760"/>
      <c r="H15" s="1737"/>
      <c r="I15" s="918"/>
      <c r="J15" s="913"/>
      <c r="K15" s="905"/>
      <c r="L15" s="905"/>
      <c r="M15" s="1738"/>
      <c r="N15" s="1776"/>
      <c r="O15" s="1753"/>
    </row>
    <row r="16" spans="2:15" ht="23.25" customHeight="1" x14ac:dyDescent="0.15">
      <c r="B16" s="1754" t="s">
        <v>1263</v>
      </c>
      <c r="C16" s="898" t="s">
        <v>73</v>
      </c>
      <c r="D16" s="899" t="s">
        <v>1988</v>
      </c>
      <c r="E16" s="922"/>
      <c r="F16" s="1750" t="s">
        <v>1366</v>
      </c>
      <c r="G16" s="1777" t="s">
        <v>73</v>
      </c>
      <c r="H16" s="1737">
        <f>建築工事躯体集計表!$A$7</f>
        <v>4500</v>
      </c>
      <c r="I16" s="905"/>
      <c r="J16" s="913"/>
      <c r="K16" s="905"/>
      <c r="L16" s="905"/>
      <c r="M16" s="1738">
        <f>H16</f>
        <v>4500</v>
      </c>
      <c r="N16" s="1774" t="str">
        <f>IF(E18="","－",IF(AND(E18&gt;=M16),"OK","NO"))</f>
        <v>NO</v>
      </c>
      <c r="O16" s="1741"/>
    </row>
    <row r="17" spans="2:15" ht="31.5" customHeight="1" x14ac:dyDescent="0.15">
      <c r="B17" s="1762"/>
      <c r="C17" s="902" t="s">
        <v>737</v>
      </c>
      <c r="D17" s="899" t="s">
        <v>1988</v>
      </c>
      <c r="E17" s="923"/>
      <c r="F17" s="1757"/>
      <c r="G17" s="1778"/>
      <c r="H17" s="1737"/>
      <c r="I17" s="905"/>
      <c r="J17" s="913"/>
      <c r="K17" s="905"/>
      <c r="L17" s="905"/>
      <c r="M17" s="1738"/>
      <c r="N17" s="1775"/>
      <c r="O17" s="1743"/>
    </row>
    <row r="18" spans="2:15" ht="22.5" customHeight="1" x14ac:dyDescent="0.15">
      <c r="B18" s="1756"/>
      <c r="C18" s="919" t="s">
        <v>7</v>
      </c>
      <c r="D18" s="1298"/>
      <c r="E18" s="924">
        <f>SUM(E16:E17)</f>
        <v>0</v>
      </c>
      <c r="F18" s="1751"/>
      <c r="G18" s="1779"/>
      <c r="H18" s="1737"/>
      <c r="I18" s="905"/>
      <c r="J18" s="913"/>
      <c r="K18" s="905"/>
      <c r="L18" s="905"/>
      <c r="M18" s="1738"/>
      <c r="N18" s="1776"/>
      <c r="O18" s="1249"/>
    </row>
    <row r="19" spans="2:15" ht="22.5" customHeight="1" x14ac:dyDescent="0.15">
      <c r="B19" s="1745" t="s">
        <v>1370</v>
      </c>
      <c r="C19" s="1764" t="s">
        <v>588</v>
      </c>
      <c r="D19" s="1748" t="s">
        <v>1988</v>
      </c>
      <c r="E19" s="1749"/>
      <c r="F19" s="1750" t="s">
        <v>1372</v>
      </c>
      <c r="G19" s="1735" t="s">
        <v>730</v>
      </c>
      <c r="H19" s="1766"/>
      <c r="I19" s="1768" t="s">
        <v>817</v>
      </c>
      <c r="J19" s="1766"/>
      <c r="K19" s="905"/>
      <c r="L19" s="905"/>
      <c r="M19" s="1738">
        <f>H19*J19</f>
        <v>0</v>
      </c>
      <c r="N19" s="1763"/>
      <c r="O19" s="1741"/>
    </row>
    <row r="20" spans="2:15" ht="22.5" customHeight="1" x14ac:dyDescent="0.15">
      <c r="B20" s="1745"/>
      <c r="C20" s="1772"/>
      <c r="D20" s="1773"/>
      <c r="E20" s="1749"/>
      <c r="F20" s="1751"/>
      <c r="G20" s="1770"/>
      <c r="H20" s="1767"/>
      <c r="I20" s="1769"/>
      <c r="J20" s="1766"/>
      <c r="K20" s="905"/>
      <c r="L20" s="905"/>
      <c r="M20" s="1738"/>
      <c r="N20" s="1763"/>
      <c r="O20" s="1742"/>
    </row>
    <row r="21" spans="2:15" ht="22.5" customHeight="1" x14ac:dyDescent="0.15">
      <c r="B21" s="1745"/>
      <c r="C21" s="1764" t="s">
        <v>1373</v>
      </c>
      <c r="D21" s="1748" t="s">
        <v>823</v>
      </c>
      <c r="E21" s="1749"/>
      <c r="F21" s="1750" t="s">
        <v>1372</v>
      </c>
      <c r="G21" s="1735" t="s">
        <v>1254</v>
      </c>
      <c r="H21" s="1766"/>
      <c r="I21" s="1768" t="s">
        <v>817</v>
      </c>
      <c r="J21" s="1766"/>
      <c r="K21" s="1768" t="s">
        <v>817</v>
      </c>
      <c r="L21" s="1768">
        <v>2</v>
      </c>
      <c r="M21" s="1738">
        <f>H21*J21*L21</f>
        <v>0</v>
      </c>
      <c r="N21" s="1763"/>
      <c r="O21" s="1743"/>
    </row>
    <row r="22" spans="2:15" ht="22.5" customHeight="1" x14ac:dyDescent="0.15">
      <c r="B22" s="1745"/>
      <c r="C22" s="1747"/>
      <c r="D22" s="1748"/>
      <c r="E22" s="1749"/>
      <c r="F22" s="1751"/>
      <c r="G22" s="1765"/>
      <c r="H22" s="1767"/>
      <c r="I22" s="1769"/>
      <c r="J22" s="1766"/>
      <c r="K22" s="1769"/>
      <c r="L22" s="1769"/>
      <c r="M22" s="1738"/>
      <c r="N22" s="1763"/>
      <c r="O22" s="1743"/>
    </row>
    <row r="23" spans="2:15" ht="22.5" customHeight="1" x14ac:dyDescent="0.15">
      <c r="B23" s="1771"/>
      <c r="C23" s="925" t="s">
        <v>1275</v>
      </c>
      <c r="D23" s="1252" t="s">
        <v>823</v>
      </c>
      <c r="E23" s="926"/>
      <c r="F23" s="1288" t="s">
        <v>1372</v>
      </c>
      <c r="G23" s="927" t="s">
        <v>79</v>
      </c>
      <c r="H23" s="928"/>
      <c r="I23" s="916"/>
      <c r="J23" s="917"/>
      <c r="K23" s="916"/>
      <c r="L23" s="916"/>
      <c r="M23" s="1246">
        <f>H23</f>
        <v>0</v>
      </c>
      <c r="N23" s="1257"/>
      <c r="O23" s="1753"/>
    </row>
    <row r="24" spans="2:15" ht="22.5" customHeight="1" x14ac:dyDescent="0.15">
      <c r="B24" s="1754" t="s">
        <v>1268</v>
      </c>
      <c r="C24" s="914" t="s">
        <v>92</v>
      </c>
      <c r="D24" s="899" t="s">
        <v>1988</v>
      </c>
      <c r="E24" s="915"/>
      <c r="F24" s="1750" t="s">
        <v>1179</v>
      </c>
      <c r="G24" s="1758" t="s">
        <v>839</v>
      </c>
      <c r="H24" s="1737">
        <f>建築工事躯体集計表!$C$7</f>
        <v>10000</v>
      </c>
      <c r="I24" s="905"/>
      <c r="J24" s="913"/>
      <c r="K24" s="905"/>
      <c r="L24" s="905"/>
      <c r="M24" s="1738">
        <f>H24</f>
        <v>10000</v>
      </c>
      <c r="N24" s="1752" t="str">
        <f>IF(E26="","－",IF(AND(E26=M24),"OK","NO"))</f>
        <v>NO</v>
      </c>
      <c r="O24" s="1741"/>
    </row>
    <row r="25" spans="2:15" ht="22.5" customHeight="1" x14ac:dyDescent="0.15">
      <c r="B25" s="1762"/>
      <c r="C25" s="908" t="s">
        <v>1374</v>
      </c>
      <c r="D25" s="899" t="s">
        <v>1988</v>
      </c>
      <c r="E25" s="903"/>
      <c r="F25" s="1757"/>
      <c r="G25" s="1759"/>
      <c r="H25" s="1737"/>
      <c r="I25" s="905"/>
      <c r="J25" s="913"/>
      <c r="K25" s="905"/>
      <c r="L25" s="905"/>
      <c r="M25" s="1738"/>
      <c r="N25" s="1752"/>
      <c r="O25" s="1743"/>
    </row>
    <row r="26" spans="2:15" ht="22.5" customHeight="1" x14ac:dyDescent="0.15">
      <c r="B26" s="1756"/>
      <c r="C26" s="929" t="s">
        <v>964</v>
      </c>
      <c r="D26" s="1286"/>
      <c r="E26" s="921">
        <f>SUM(E24:E25)</f>
        <v>0</v>
      </c>
      <c r="F26" s="1751"/>
      <c r="G26" s="1760"/>
      <c r="H26" s="1737"/>
      <c r="I26" s="905"/>
      <c r="J26" s="913"/>
      <c r="K26" s="905"/>
      <c r="L26" s="905"/>
      <c r="M26" s="1738"/>
      <c r="N26" s="1752"/>
      <c r="O26" s="1753"/>
    </row>
    <row r="27" spans="2:15" ht="22.5" customHeight="1" x14ac:dyDescent="0.15">
      <c r="B27" s="1754" t="s">
        <v>1271</v>
      </c>
      <c r="C27" s="930" t="s">
        <v>551</v>
      </c>
      <c r="D27" s="899" t="s">
        <v>1988</v>
      </c>
      <c r="E27" s="931"/>
      <c r="F27" s="1750" t="s">
        <v>1372</v>
      </c>
      <c r="G27" s="1758" t="s">
        <v>839</v>
      </c>
      <c r="H27" s="1737">
        <f>建築工事躯体集計表!$C$7</f>
        <v>10000</v>
      </c>
      <c r="I27" s="1306"/>
      <c r="J27" s="904"/>
      <c r="K27" s="905"/>
      <c r="L27" s="905"/>
      <c r="M27" s="1738">
        <f>H27</f>
        <v>10000</v>
      </c>
      <c r="N27" s="1739"/>
      <c r="O27" s="1741"/>
    </row>
    <row r="28" spans="2:15" ht="22.5" customHeight="1" x14ac:dyDescent="0.15">
      <c r="B28" s="1755"/>
      <c r="C28" s="908" t="s">
        <v>927</v>
      </c>
      <c r="D28" s="899" t="s">
        <v>1988</v>
      </c>
      <c r="E28" s="903"/>
      <c r="F28" s="1757"/>
      <c r="G28" s="1759"/>
      <c r="H28" s="1737"/>
      <c r="I28" s="1306"/>
      <c r="J28" s="904"/>
      <c r="K28" s="905"/>
      <c r="L28" s="905"/>
      <c r="M28" s="1738"/>
      <c r="N28" s="1761"/>
      <c r="O28" s="1743"/>
    </row>
    <row r="29" spans="2:15" ht="22.5" customHeight="1" x14ac:dyDescent="0.15">
      <c r="B29" s="1755"/>
      <c r="C29" s="908" t="s">
        <v>1376</v>
      </c>
      <c r="D29" s="899" t="s">
        <v>1988</v>
      </c>
      <c r="E29" s="903"/>
      <c r="F29" s="1757"/>
      <c r="G29" s="1759"/>
      <c r="H29" s="1737"/>
      <c r="I29" s="1306"/>
      <c r="J29" s="904"/>
      <c r="K29" s="905"/>
      <c r="L29" s="905"/>
      <c r="M29" s="1738"/>
      <c r="N29" s="1761"/>
      <c r="O29" s="1743"/>
    </row>
    <row r="30" spans="2:15" ht="22.5" customHeight="1" x14ac:dyDescent="0.15">
      <c r="B30" s="1756"/>
      <c r="C30" s="929" t="s">
        <v>964</v>
      </c>
      <c r="D30" s="1286"/>
      <c r="E30" s="921">
        <f>SUM(E27:E29)</f>
        <v>0</v>
      </c>
      <c r="F30" s="1751"/>
      <c r="G30" s="1760"/>
      <c r="H30" s="1737"/>
      <c r="I30" s="1306"/>
      <c r="J30" s="904"/>
      <c r="K30" s="905"/>
      <c r="L30" s="905"/>
      <c r="M30" s="1738"/>
      <c r="N30" s="1740"/>
      <c r="O30" s="1753"/>
    </row>
    <row r="31" spans="2:15" ht="22.5" customHeight="1" x14ac:dyDescent="0.15">
      <c r="B31" s="1745" t="s">
        <v>751</v>
      </c>
      <c r="C31" s="1747" t="s">
        <v>460</v>
      </c>
      <c r="D31" s="1748" t="s">
        <v>487</v>
      </c>
      <c r="E31" s="1749"/>
      <c r="F31" s="1750" t="s">
        <v>1372</v>
      </c>
      <c r="G31" s="1735" t="s">
        <v>1377</v>
      </c>
      <c r="H31" s="1737">
        <f>E19</f>
        <v>0</v>
      </c>
      <c r="I31" s="1306"/>
      <c r="J31" s="904"/>
      <c r="K31" s="905"/>
      <c r="L31" s="905"/>
      <c r="M31" s="1738">
        <f>H31</f>
        <v>0</v>
      </c>
      <c r="N31" s="1739"/>
      <c r="O31" s="1741"/>
    </row>
    <row r="32" spans="2:15" ht="22.5" customHeight="1" x14ac:dyDescent="0.15">
      <c r="B32" s="1745"/>
      <c r="C32" s="1747"/>
      <c r="D32" s="1748"/>
      <c r="E32" s="1749"/>
      <c r="F32" s="1751"/>
      <c r="G32" s="1736"/>
      <c r="H32" s="1737"/>
      <c r="I32" s="1306"/>
      <c r="J32" s="904"/>
      <c r="K32" s="905"/>
      <c r="L32" s="905"/>
      <c r="M32" s="1738"/>
      <c r="N32" s="1740"/>
      <c r="O32" s="1742"/>
    </row>
    <row r="33" spans="2:15" ht="22.5" customHeight="1" x14ac:dyDescent="0.15">
      <c r="B33" s="1745"/>
      <c r="C33" s="925" t="s">
        <v>1274</v>
      </c>
      <c r="D33" s="1252" t="s">
        <v>823</v>
      </c>
      <c r="E33" s="926"/>
      <c r="F33" s="1288" t="s">
        <v>1372</v>
      </c>
      <c r="G33" s="927" t="s">
        <v>503</v>
      </c>
      <c r="H33" s="1258"/>
      <c r="I33" s="932"/>
      <c r="J33" s="905"/>
      <c r="K33" s="905"/>
      <c r="L33" s="905"/>
      <c r="M33" s="933">
        <f>H33</f>
        <v>0</v>
      </c>
      <c r="N33" s="1257"/>
      <c r="O33" s="1743"/>
    </row>
    <row r="34" spans="2:15" ht="22.5" customHeight="1" x14ac:dyDescent="0.15">
      <c r="B34" s="1746"/>
      <c r="C34" s="934" t="s">
        <v>27</v>
      </c>
      <c r="D34" s="935" t="s">
        <v>1988</v>
      </c>
      <c r="E34" s="936"/>
      <c r="F34" s="937" t="s">
        <v>1372</v>
      </c>
      <c r="G34" s="938" t="s">
        <v>1378</v>
      </c>
      <c r="H34" s="939">
        <f>建築工事躯体集計表!M7</f>
        <v>0</v>
      </c>
      <c r="I34" s="940"/>
      <c r="J34" s="941"/>
      <c r="K34" s="940"/>
      <c r="L34" s="940"/>
      <c r="M34" s="942">
        <f>H34</f>
        <v>0</v>
      </c>
      <c r="N34" s="1308"/>
      <c r="O34" s="1744"/>
    </row>
  </sheetData>
  <mergeCells count="72">
    <mergeCell ref="F3:G3"/>
    <mergeCell ref="B4:B9"/>
    <mergeCell ref="F4:F9"/>
    <mergeCell ref="G4:G9"/>
    <mergeCell ref="H4:H9"/>
    <mergeCell ref="M4:M9"/>
    <mergeCell ref="N4:N9"/>
    <mergeCell ref="O4:O9"/>
    <mergeCell ref="K6:K7"/>
    <mergeCell ref="L6:L7"/>
    <mergeCell ref="N10:N15"/>
    <mergeCell ref="O10:O15"/>
    <mergeCell ref="B16:B18"/>
    <mergeCell ref="F16:F18"/>
    <mergeCell ref="G16:G18"/>
    <mergeCell ref="H16:H18"/>
    <mergeCell ref="M16:M18"/>
    <mergeCell ref="N16:N18"/>
    <mergeCell ref="O16:O17"/>
    <mergeCell ref="B10:B15"/>
    <mergeCell ref="F10:F15"/>
    <mergeCell ref="G10:G15"/>
    <mergeCell ref="H10:H15"/>
    <mergeCell ref="M10:M15"/>
    <mergeCell ref="I19:I20"/>
    <mergeCell ref="J19:J20"/>
    <mergeCell ref="M19:M20"/>
    <mergeCell ref="B19:B23"/>
    <mergeCell ref="C19:C20"/>
    <mergeCell ref="D19:D20"/>
    <mergeCell ref="E19:E20"/>
    <mergeCell ref="F19:F20"/>
    <mergeCell ref="N19:N20"/>
    <mergeCell ref="O19:O23"/>
    <mergeCell ref="C21:C22"/>
    <mergeCell ref="D21:D22"/>
    <mergeCell ref="E21:E22"/>
    <mergeCell ref="F21:F22"/>
    <mergeCell ref="G21:G22"/>
    <mergeCell ref="H21:H22"/>
    <mergeCell ref="I21:I22"/>
    <mergeCell ref="J21:J22"/>
    <mergeCell ref="K21:K22"/>
    <mergeCell ref="L21:L22"/>
    <mergeCell ref="M21:M22"/>
    <mergeCell ref="N21:N22"/>
    <mergeCell ref="G19:G20"/>
    <mergeCell ref="H19:H20"/>
    <mergeCell ref="N24:N26"/>
    <mergeCell ref="O24:O26"/>
    <mergeCell ref="B27:B30"/>
    <mergeCell ref="F27:F30"/>
    <mergeCell ref="G27:G30"/>
    <mergeCell ref="H27:H30"/>
    <mergeCell ref="M27:M30"/>
    <mergeCell ref="N27:N30"/>
    <mergeCell ref="O27:O30"/>
    <mergeCell ref="B24:B26"/>
    <mergeCell ref="F24:F26"/>
    <mergeCell ref="G24:G26"/>
    <mergeCell ref="H24:H26"/>
    <mergeCell ref="M24:M26"/>
    <mergeCell ref="B31:B34"/>
    <mergeCell ref="C31:C32"/>
    <mergeCell ref="D31:D32"/>
    <mergeCell ref="E31:E32"/>
    <mergeCell ref="F31:F32"/>
    <mergeCell ref="G31:G32"/>
    <mergeCell ref="H31:H32"/>
    <mergeCell ref="M31:M32"/>
    <mergeCell ref="N31:N32"/>
    <mergeCell ref="O31:O34"/>
  </mergeCells>
  <phoneticPr fontId="6" type="Hiragana"/>
  <printOptions horizontalCentered="1"/>
  <pageMargins left="0.70866141732283472" right="0.70866141732283472" top="0.74803149606299213" bottom="0.74803149606299213" header="0.31496062992125984" footer="0.31496062992125984"/>
  <pageSetup paperSize="9" scale="74" fitToHeight="0" orientation="landscape" r:id="rId1"/>
  <headerFooter alignWithMargins="0"/>
  <rowBreaks count="1" manualBreakCount="1">
    <brk id="30"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1"/>
    <pageSetUpPr fitToPage="1"/>
  </sheetPr>
  <dimension ref="B1:AJ33"/>
  <sheetViews>
    <sheetView showGridLines="0" zoomScale="75" zoomScaleNormal="75" zoomScaleSheetLayoutView="75" workbookViewId="0">
      <selection activeCell="E162" sqref="E162"/>
    </sheetView>
  </sheetViews>
  <sheetFormatPr defaultColWidth="9" defaultRowHeight="22.5" customHeight="1" x14ac:dyDescent="0.15"/>
  <cols>
    <col min="1" max="1" width="9" style="889"/>
    <col min="2" max="3" width="18.625" style="889" customWidth="1"/>
    <col min="4" max="4" width="5.625" style="890" customWidth="1"/>
    <col min="5" max="5" width="13.625" style="889" customWidth="1"/>
    <col min="6" max="6" width="5.625" style="890" customWidth="1"/>
    <col min="7" max="7" width="30.625" style="889" customWidth="1"/>
    <col min="8" max="8" width="8.75" style="891" customWidth="1"/>
    <col min="9" max="9" width="3.625" style="890" customWidth="1"/>
    <col min="10" max="10" width="8.75" style="891" customWidth="1"/>
    <col min="11" max="11" width="3.625" style="890" customWidth="1"/>
    <col min="12" max="12" width="8.75" style="891" customWidth="1"/>
    <col min="13" max="13" width="3.625" style="890" customWidth="1"/>
    <col min="14" max="14" width="5.625" style="890" customWidth="1"/>
    <col min="15" max="15" width="3.625" style="890" customWidth="1"/>
    <col min="16" max="16" width="5.625" style="890" customWidth="1"/>
    <col min="17" max="17" width="6.5" style="889" customWidth="1"/>
    <col min="18" max="18" width="3.625" style="889" customWidth="1"/>
    <col min="19" max="19" width="6.5" style="889" customWidth="1"/>
    <col min="20" max="20" width="7.625" style="889" customWidth="1"/>
    <col min="21" max="21" width="32.125" style="889" customWidth="1"/>
    <col min="22" max="16384" width="9" style="889"/>
  </cols>
  <sheetData>
    <row r="1" spans="2:36" ht="22.5" customHeight="1" x14ac:dyDescent="0.15">
      <c r="B1" s="616" t="s">
        <v>1379</v>
      </c>
      <c r="G1" s="889" t="s">
        <v>415</v>
      </c>
    </row>
    <row r="2" spans="2:36" s="897" customFormat="1" ht="31.5" customHeight="1" x14ac:dyDescent="0.15">
      <c r="B2" s="618" t="s">
        <v>150</v>
      </c>
      <c r="C2" s="1292" t="s">
        <v>1022</v>
      </c>
      <c r="D2" s="1292" t="s">
        <v>75</v>
      </c>
      <c r="E2" s="619" t="s">
        <v>1354</v>
      </c>
      <c r="F2" s="1786" t="s">
        <v>572</v>
      </c>
      <c r="G2" s="1787"/>
      <c r="H2" s="894" t="s">
        <v>627</v>
      </c>
      <c r="I2" s="1292"/>
      <c r="J2" s="894" t="s">
        <v>627</v>
      </c>
      <c r="K2" s="1292"/>
      <c r="L2" s="894" t="s">
        <v>627</v>
      </c>
      <c r="M2" s="1292"/>
      <c r="N2" s="895" t="s">
        <v>1315</v>
      </c>
      <c r="O2" s="1292"/>
      <c r="P2" s="895" t="s">
        <v>1315</v>
      </c>
      <c r="Q2" s="895" t="s">
        <v>1198</v>
      </c>
      <c r="R2" s="895"/>
      <c r="S2" s="896" t="s">
        <v>1198</v>
      </c>
      <c r="T2" s="627" t="s">
        <v>1163</v>
      </c>
      <c r="U2" s="624" t="s">
        <v>1362</v>
      </c>
      <c r="AB2" s="943"/>
      <c r="AJ2" s="943"/>
    </row>
    <row r="3" spans="2:36" ht="22.5" customHeight="1" x14ac:dyDescent="0.15">
      <c r="B3" s="1833" t="s">
        <v>1989</v>
      </c>
      <c r="C3" s="1297" t="s">
        <v>1182</v>
      </c>
      <c r="D3" s="1286" t="s">
        <v>1990</v>
      </c>
      <c r="E3" s="944"/>
      <c r="F3" s="945" t="s">
        <v>1179</v>
      </c>
      <c r="G3" s="946" t="s">
        <v>178</v>
      </c>
      <c r="H3" s="947">
        <f>E4</f>
        <v>0</v>
      </c>
      <c r="I3" s="1281" t="s">
        <v>1335</v>
      </c>
      <c r="J3" s="947">
        <f>E5+E6</f>
        <v>0</v>
      </c>
      <c r="K3" s="1306"/>
      <c r="L3" s="904"/>
      <c r="M3" s="1306"/>
      <c r="N3" s="1306"/>
      <c r="O3" s="1306"/>
      <c r="P3" s="1306"/>
      <c r="Q3" s="1245">
        <f>H3+J3</f>
        <v>0</v>
      </c>
      <c r="R3" s="904"/>
      <c r="S3" s="948"/>
      <c r="T3" s="1263" t="str">
        <f>IF(E3="","－",IF(AND(E3=Q3),"OK","NO"))</f>
        <v>－</v>
      </c>
      <c r="U3" s="1836"/>
      <c r="AB3" s="949"/>
      <c r="AJ3" s="949"/>
    </row>
    <row r="4" spans="2:36" ht="22.5" customHeight="1" x14ac:dyDescent="0.15">
      <c r="B4" s="1834"/>
      <c r="C4" s="950" t="s">
        <v>710</v>
      </c>
      <c r="D4" s="1286" t="s">
        <v>1990</v>
      </c>
      <c r="E4" s="1287"/>
      <c r="F4" s="1288" t="s">
        <v>1179</v>
      </c>
      <c r="G4" s="951" t="s">
        <v>1195</v>
      </c>
      <c r="H4" s="947">
        <f>E3</f>
        <v>0</v>
      </c>
      <c r="I4" s="1281" t="s">
        <v>1382</v>
      </c>
      <c r="J4" s="947">
        <f>E5+E6</f>
        <v>0</v>
      </c>
      <c r="K4" s="1306"/>
      <c r="L4" s="904"/>
      <c r="M4" s="1306"/>
      <c r="N4" s="1306"/>
      <c r="O4" s="1306"/>
      <c r="P4" s="1306"/>
      <c r="Q4" s="1245">
        <f>H4-J4</f>
        <v>0</v>
      </c>
      <c r="R4" s="904"/>
      <c r="S4" s="948"/>
      <c r="T4" s="1263" t="str">
        <f>IF(E4="","－",IF(AND(E4=Q4),"OK","NO"))</f>
        <v>－</v>
      </c>
      <c r="U4" s="1837"/>
      <c r="AB4" s="949"/>
      <c r="AJ4" s="949"/>
    </row>
    <row r="5" spans="2:36" ht="30" customHeight="1" x14ac:dyDescent="0.15">
      <c r="B5" s="1834"/>
      <c r="C5" s="952" t="s">
        <v>1383</v>
      </c>
      <c r="D5" s="1286" t="s">
        <v>1990</v>
      </c>
      <c r="E5" s="1287"/>
      <c r="F5" s="1288" t="s">
        <v>1179</v>
      </c>
      <c r="G5" s="951" t="s">
        <v>1384</v>
      </c>
      <c r="H5" s="947">
        <f>E3</f>
        <v>0</v>
      </c>
      <c r="I5" s="1281" t="s">
        <v>1382</v>
      </c>
      <c r="J5" s="947">
        <f>E4</f>
        <v>0</v>
      </c>
      <c r="K5" s="1306"/>
      <c r="L5" s="904"/>
      <c r="M5" s="953"/>
      <c r="N5" s="953"/>
      <c r="O5" s="953"/>
      <c r="P5" s="953"/>
      <c r="Q5" s="1245">
        <f>H5-J5</f>
        <v>0</v>
      </c>
      <c r="R5" s="904"/>
      <c r="S5" s="948"/>
      <c r="T5" s="1263" t="str">
        <f>IF(E5="","－",IF(AND(E5=Q5),"OK","NO"))</f>
        <v>－</v>
      </c>
      <c r="U5" s="1837"/>
      <c r="AB5" s="949"/>
      <c r="AJ5" s="949"/>
    </row>
    <row r="6" spans="2:36" ht="30" customHeight="1" x14ac:dyDescent="0.15">
      <c r="B6" s="1835"/>
      <c r="C6" s="952" t="s">
        <v>100</v>
      </c>
      <c r="D6" s="1286" t="s">
        <v>1990</v>
      </c>
      <c r="E6" s="1287"/>
      <c r="F6" s="1288" t="s">
        <v>1179</v>
      </c>
      <c r="G6" s="951" t="s">
        <v>1182</v>
      </c>
      <c r="H6" s="954">
        <f>E3</f>
        <v>0</v>
      </c>
      <c r="I6" s="1306"/>
      <c r="J6" s="904"/>
      <c r="K6" s="1306"/>
      <c r="L6" s="904"/>
      <c r="M6" s="955"/>
      <c r="N6" s="955"/>
      <c r="O6" s="955"/>
      <c r="P6" s="955"/>
      <c r="Q6" s="1272">
        <f>H6</f>
        <v>0</v>
      </c>
      <c r="R6" s="901"/>
      <c r="S6" s="956"/>
      <c r="T6" s="1255" t="str">
        <f>IF(E6="","－",IF(AND(E6=Q6),"OK","NO"))</f>
        <v>－</v>
      </c>
      <c r="U6" s="1838"/>
      <c r="AB6" s="949"/>
      <c r="AJ6" s="949"/>
    </row>
    <row r="7" spans="2:36" ht="45" customHeight="1" x14ac:dyDescent="0.15">
      <c r="B7" s="1828" t="s">
        <v>1387</v>
      </c>
      <c r="C7" s="1290" t="s">
        <v>577</v>
      </c>
      <c r="D7" s="1286" t="s">
        <v>1990</v>
      </c>
      <c r="E7" s="1253"/>
      <c r="F7" s="1288" t="s">
        <v>1372</v>
      </c>
      <c r="G7" s="1243" t="s">
        <v>1388</v>
      </c>
      <c r="H7" s="1258"/>
      <c r="I7" s="1281" t="s">
        <v>817</v>
      </c>
      <c r="J7" s="1258"/>
      <c r="K7" s="1306"/>
      <c r="L7" s="904"/>
      <c r="M7" s="1306"/>
      <c r="N7" s="1306"/>
      <c r="O7" s="1306"/>
      <c r="P7" s="1306"/>
      <c r="Q7" s="957"/>
      <c r="R7" s="904"/>
      <c r="S7" s="948"/>
      <c r="T7" s="1248"/>
      <c r="U7" s="1795"/>
      <c r="AB7" s="949"/>
    </row>
    <row r="8" spans="2:36" ht="45" customHeight="1" x14ac:dyDescent="0.15">
      <c r="B8" s="1829"/>
      <c r="C8" s="1290" t="s">
        <v>850</v>
      </c>
      <c r="D8" s="1286" t="s">
        <v>1990</v>
      </c>
      <c r="E8" s="1253"/>
      <c r="F8" s="1288" t="s">
        <v>1372</v>
      </c>
      <c r="G8" s="958" t="s">
        <v>1991</v>
      </c>
      <c r="H8" s="947">
        <f>建築工事躯体集計表!$A$7</f>
        <v>4500</v>
      </c>
      <c r="I8" s="1281" t="s">
        <v>817</v>
      </c>
      <c r="J8" s="1258"/>
      <c r="K8" s="1281" t="s">
        <v>817</v>
      </c>
      <c r="L8" s="1258"/>
      <c r="M8" s="1306"/>
      <c r="N8" s="1306"/>
      <c r="O8" s="1306"/>
      <c r="P8" s="1306"/>
      <c r="Q8" s="957"/>
      <c r="R8" s="904"/>
      <c r="S8" s="948"/>
      <c r="T8" s="1248"/>
      <c r="U8" s="1796"/>
      <c r="AB8" s="949"/>
    </row>
    <row r="9" spans="2:36" ht="45" customHeight="1" x14ac:dyDescent="0.15">
      <c r="B9" s="1828" t="s">
        <v>1280</v>
      </c>
      <c r="C9" s="1277" t="s">
        <v>1391</v>
      </c>
      <c r="D9" s="1286" t="s">
        <v>1990</v>
      </c>
      <c r="E9" s="1253"/>
      <c r="F9" s="1288" t="s">
        <v>546</v>
      </c>
      <c r="G9" s="1243" t="s">
        <v>1393</v>
      </c>
      <c r="H9" s="947">
        <f>建築工事躯体集計表!$A$7</f>
        <v>4500</v>
      </c>
      <c r="I9" s="1306"/>
      <c r="J9" s="904"/>
      <c r="K9" s="1306"/>
      <c r="L9" s="904"/>
      <c r="M9" s="1306"/>
      <c r="N9" s="1281">
        <v>1.2</v>
      </c>
      <c r="O9" s="1281" t="s">
        <v>1394</v>
      </c>
      <c r="P9" s="959">
        <v>2</v>
      </c>
      <c r="Q9" s="1245">
        <f>H9*N9</f>
        <v>5400</v>
      </c>
      <c r="R9" s="1303" t="s">
        <v>1394</v>
      </c>
      <c r="S9" s="933">
        <f>H9*P9</f>
        <v>9000</v>
      </c>
      <c r="T9" s="1255" t="str">
        <f>IF(E9="","－",IF(AND(E9&gt;=Q9,E9&lt;=S9),"OK","NO"))</f>
        <v>－</v>
      </c>
      <c r="U9" s="1795"/>
      <c r="AB9" s="949"/>
    </row>
    <row r="10" spans="2:36" ht="45" customHeight="1" x14ac:dyDescent="0.15">
      <c r="B10" s="1829"/>
      <c r="C10" s="1290" t="s">
        <v>1396</v>
      </c>
      <c r="D10" s="1286" t="s">
        <v>1990</v>
      </c>
      <c r="E10" s="1253"/>
      <c r="F10" s="1288" t="s">
        <v>1372</v>
      </c>
      <c r="G10" s="1243" t="s">
        <v>1992</v>
      </c>
      <c r="H10" s="1258"/>
      <c r="I10" s="960" t="s">
        <v>817</v>
      </c>
      <c r="J10" s="1258"/>
      <c r="K10" s="960" t="s">
        <v>817</v>
      </c>
      <c r="L10" s="1258"/>
      <c r="M10" s="1306"/>
      <c r="N10" s="1306"/>
      <c r="O10" s="1306"/>
      <c r="P10" s="1306"/>
      <c r="Q10" s="961">
        <f>H10*J10*L10</f>
        <v>0</v>
      </c>
      <c r="R10" s="962"/>
      <c r="S10" s="963"/>
      <c r="T10" s="1257"/>
      <c r="U10" s="1796"/>
    </row>
    <row r="11" spans="2:36" ht="45" customHeight="1" x14ac:dyDescent="0.15">
      <c r="B11" s="1829"/>
      <c r="C11" s="1296" t="s">
        <v>1400</v>
      </c>
      <c r="D11" s="1286" t="s">
        <v>1990</v>
      </c>
      <c r="E11" s="1301"/>
      <c r="F11" s="1288" t="s">
        <v>1372</v>
      </c>
      <c r="G11" s="964" t="s">
        <v>1993</v>
      </c>
      <c r="H11" s="1258"/>
      <c r="I11" s="960" t="s">
        <v>817</v>
      </c>
      <c r="J11" s="1258"/>
      <c r="K11" s="960" t="s">
        <v>817</v>
      </c>
      <c r="L11" s="1258"/>
      <c r="M11" s="1306"/>
      <c r="N11" s="1306"/>
      <c r="O11" s="1306"/>
      <c r="P11" s="1306"/>
      <c r="Q11" s="961">
        <f>H11*J11*L11</f>
        <v>0</v>
      </c>
      <c r="R11" s="962"/>
      <c r="S11" s="963"/>
      <c r="T11" s="1257"/>
      <c r="U11" s="1831"/>
      <c r="AB11" s="949"/>
    </row>
    <row r="12" spans="2:36" ht="45" customHeight="1" x14ac:dyDescent="0.15">
      <c r="B12" s="1829"/>
      <c r="C12" s="1296" t="s">
        <v>1401</v>
      </c>
      <c r="D12" s="1286" t="s">
        <v>1990</v>
      </c>
      <c r="E12" s="1301"/>
      <c r="F12" s="1288" t="s">
        <v>1372</v>
      </c>
      <c r="G12" s="964" t="s">
        <v>1994</v>
      </c>
      <c r="H12" s="1258"/>
      <c r="I12" s="960" t="s">
        <v>817</v>
      </c>
      <c r="J12" s="1258"/>
      <c r="K12" s="960" t="s">
        <v>817</v>
      </c>
      <c r="L12" s="1258"/>
      <c r="M12" s="1306"/>
      <c r="N12" s="1306"/>
      <c r="O12" s="1306"/>
      <c r="P12" s="1306"/>
      <c r="Q12" s="961">
        <f>H12*J12*L12</f>
        <v>0</v>
      </c>
      <c r="R12" s="962"/>
      <c r="S12" s="963"/>
      <c r="T12" s="1257"/>
      <c r="U12" s="1276"/>
      <c r="AB12" s="949"/>
    </row>
    <row r="13" spans="2:36" ht="45" customHeight="1" x14ac:dyDescent="0.15">
      <c r="B13" s="1830"/>
      <c r="C13" s="1296" t="s">
        <v>1402</v>
      </c>
      <c r="D13" s="1286" t="s">
        <v>1990</v>
      </c>
      <c r="E13" s="1301"/>
      <c r="F13" s="1288" t="s">
        <v>1372</v>
      </c>
      <c r="G13" s="964" t="s">
        <v>1220</v>
      </c>
      <c r="H13" s="1258"/>
      <c r="I13" s="960" t="s">
        <v>817</v>
      </c>
      <c r="J13" s="1258"/>
      <c r="K13" s="965"/>
      <c r="L13" s="904"/>
      <c r="M13" s="1306"/>
      <c r="N13" s="1306"/>
      <c r="O13" s="1306"/>
      <c r="P13" s="1306"/>
      <c r="Q13" s="961">
        <f>H13*J13</f>
        <v>0</v>
      </c>
      <c r="R13" s="962"/>
      <c r="S13" s="963"/>
      <c r="T13" s="1257"/>
      <c r="U13" s="1276"/>
      <c r="AB13" s="949"/>
    </row>
    <row r="14" spans="2:36" ht="45" customHeight="1" x14ac:dyDescent="0.15">
      <c r="B14" s="1828" t="s">
        <v>1403</v>
      </c>
      <c r="C14" s="1290" t="s">
        <v>577</v>
      </c>
      <c r="D14" s="1260" t="s">
        <v>1990</v>
      </c>
      <c r="E14" s="1253"/>
      <c r="F14" s="1288" t="s">
        <v>1372</v>
      </c>
      <c r="G14" s="1243" t="s">
        <v>301</v>
      </c>
      <c r="H14" s="1258"/>
      <c r="I14" s="960" t="s">
        <v>817</v>
      </c>
      <c r="J14" s="1258"/>
      <c r="K14" s="965"/>
      <c r="L14" s="904"/>
      <c r="M14" s="1306"/>
      <c r="N14" s="1306"/>
      <c r="O14" s="1306"/>
      <c r="P14" s="1306"/>
      <c r="Q14" s="961">
        <f>H14*J14</f>
        <v>0</v>
      </c>
      <c r="R14" s="962"/>
      <c r="S14" s="963"/>
      <c r="T14" s="1257"/>
      <c r="U14" s="1795"/>
      <c r="AB14" s="949"/>
    </row>
    <row r="15" spans="2:36" ht="45" customHeight="1" x14ac:dyDescent="0.15">
      <c r="B15" s="1829"/>
      <c r="C15" s="1290" t="s">
        <v>850</v>
      </c>
      <c r="D15" s="1260" t="s">
        <v>1990</v>
      </c>
      <c r="E15" s="1253"/>
      <c r="F15" s="1288" t="s">
        <v>1372</v>
      </c>
      <c r="G15" s="958" t="s">
        <v>1995</v>
      </c>
      <c r="H15" s="947">
        <f>建築工事躯体集計表!$A$7</f>
        <v>4500</v>
      </c>
      <c r="I15" s="960" t="s">
        <v>817</v>
      </c>
      <c r="J15" s="1258"/>
      <c r="K15" s="960" t="s">
        <v>817</v>
      </c>
      <c r="L15" s="1258"/>
      <c r="M15" s="1306"/>
      <c r="N15" s="1306"/>
      <c r="O15" s="1306"/>
      <c r="P15" s="1306"/>
      <c r="Q15" s="961">
        <f>H15*J15*L15</f>
        <v>0</v>
      </c>
      <c r="R15" s="962"/>
      <c r="S15" s="963"/>
      <c r="T15" s="1257"/>
      <c r="U15" s="1796"/>
      <c r="AB15" s="949"/>
    </row>
    <row r="16" spans="2:36" ht="22.5" customHeight="1" x14ac:dyDescent="0.15">
      <c r="B16" s="1828" t="s">
        <v>1283</v>
      </c>
      <c r="C16" s="1277" t="s">
        <v>1406</v>
      </c>
      <c r="D16" s="1286" t="s">
        <v>1990</v>
      </c>
      <c r="E16" s="1253"/>
      <c r="F16" s="1288" t="s">
        <v>1179</v>
      </c>
      <c r="G16" s="1244" t="s">
        <v>1407</v>
      </c>
      <c r="H16" s="947">
        <f>E3</f>
        <v>0</v>
      </c>
      <c r="I16" s="960" t="s">
        <v>1382</v>
      </c>
      <c r="J16" s="947">
        <f>E5+E6</f>
        <v>0</v>
      </c>
      <c r="K16" s="965"/>
      <c r="L16" s="904"/>
      <c r="M16" s="1306"/>
      <c r="N16" s="1306"/>
      <c r="O16" s="1306"/>
      <c r="P16" s="1306"/>
      <c r="Q16" s="1245">
        <f>H16-J16</f>
        <v>0</v>
      </c>
      <c r="R16" s="904"/>
      <c r="S16" s="948"/>
      <c r="T16" s="1263" t="str">
        <f>IF(E16="","－",IF(AND(E16=Q16),"OK","NO"))</f>
        <v>－</v>
      </c>
      <c r="U16" s="1795"/>
      <c r="AB16" s="949"/>
    </row>
    <row r="17" spans="2:28" ht="36.75" customHeight="1" x14ac:dyDescent="0.15">
      <c r="B17" s="1832"/>
      <c r="C17" s="1277" t="s">
        <v>1408</v>
      </c>
      <c r="D17" s="1286" t="s">
        <v>1990</v>
      </c>
      <c r="E17" s="1253"/>
      <c r="F17" s="1288" t="s">
        <v>546</v>
      </c>
      <c r="G17" s="1243" t="s">
        <v>1410</v>
      </c>
      <c r="H17" s="947">
        <f>E3</f>
        <v>0</v>
      </c>
      <c r="I17" s="1306"/>
      <c r="J17" s="904"/>
      <c r="K17" s="1281" t="s">
        <v>1382</v>
      </c>
      <c r="L17" s="947">
        <f>建築工事躯体集計表!C7</f>
        <v>10000</v>
      </c>
      <c r="M17" s="1281" t="s">
        <v>817</v>
      </c>
      <c r="N17" s="1281">
        <v>0.2</v>
      </c>
      <c r="O17" s="1281" t="s">
        <v>1394</v>
      </c>
      <c r="P17" s="1281">
        <v>0.5</v>
      </c>
      <c r="Q17" s="1245">
        <f>H17-L17*N17</f>
        <v>-2000</v>
      </c>
      <c r="R17" s="1303" t="s">
        <v>1394</v>
      </c>
      <c r="S17" s="933">
        <f>H17-L17*P17</f>
        <v>-5000</v>
      </c>
      <c r="T17" s="1255" t="str">
        <f>IF(E17="","－",IF(AND(E17&gt;=Q17,E17&lt;=S17),"OK","NO"))</f>
        <v>－</v>
      </c>
      <c r="U17" s="1812"/>
      <c r="AB17" s="949"/>
    </row>
    <row r="18" spans="2:28" ht="22.5" customHeight="1" x14ac:dyDescent="0.15">
      <c r="B18" s="1747" t="s">
        <v>1285</v>
      </c>
      <c r="C18" s="1798" t="s">
        <v>1391</v>
      </c>
      <c r="D18" s="1768" t="s">
        <v>1990</v>
      </c>
      <c r="E18" s="1824"/>
      <c r="F18" s="1825" t="s">
        <v>1372</v>
      </c>
      <c r="G18" s="1735" t="s">
        <v>638</v>
      </c>
      <c r="H18" s="1818"/>
      <c r="I18" s="1820" t="s">
        <v>1335</v>
      </c>
      <c r="J18" s="1818"/>
      <c r="K18" s="1820" t="s">
        <v>1335</v>
      </c>
      <c r="L18" s="1818"/>
      <c r="M18" s="1814"/>
      <c r="N18" s="1814"/>
      <c r="O18" s="1814"/>
      <c r="P18" s="1814"/>
      <c r="Q18" s="1813">
        <f>H18+J18+L18</f>
        <v>0</v>
      </c>
      <c r="R18" s="1814"/>
      <c r="S18" s="1816"/>
      <c r="T18" s="1739"/>
      <c r="U18" s="1795"/>
      <c r="AB18" s="949"/>
    </row>
    <row r="19" spans="2:28" ht="22.5" customHeight="1" x14ac:dyDescent="0.15">
      <c r="B19" s="1772"/>
      <c r="C19" s="1822"/>
      <c r="D19" s="1823"/>
      <c r="E19" s="1824"/>
      <c r="F19" s="1826"/>
      <c r="G19" s="1765"/>
      <c r="H19" s="1819"/>
      <c r="I19" s="1821"/>
      <c r="J19" s="1819"/>
      <c r="K19" s="1821"/>
      <c r="L19" s="1819"/>
      <c r="M19" s="1815"/>
      <c r="N19" s="1815"/>
      <c r="O19" s="1815"/>
      <c r="P19" s="1815"/>
      <c r="Q19" s="1789"/>
      <c r="R19" s="1815"/>
      <c r="S19" s="1817"/>
      <c r="T19" s="1740"/>
      <c r="U19" s="1812"/>
      <c r="AB19" s="949"/>
    </row>
    <row r="20" spans="2:28" ht="22.5" customHeight="1" x14ac:dyDescent="0.15">
      <c r="B20" s="1772"/>
      <c r="C20" s="1827" t="s">
        <v>1411</v>
      </c>
      <c r="D20" s="1768" t="s">
        <v>1990</v>
      </c>
      <c r="E20" s="1749"/>
      <c r="F20" s="1825" t="s">
        <v>1372</v>
      </c>
      <c r="G20" s="1735" t="s">
        <v>1413</v>
      </c>
      <c r="H20" s="1766"/>
      <c r="I20" s="1768" t="s">
        <v>817</v>
      </c>
      <c r="J20" s="1766"/>
      <c r="K20" s="1791"/>
      <c r="L20" s="1793"/>
      <c r="M20" s="905"/>
      <c r="N20" s="905"/>
      <c r="O20" s="905"/>
      <c r="P20" s="905"/>
      <c r="Q20" s="1737">
        <f>H20*J20</f>
        <v>0</v>
      </c>
      <c r="R20" s="1275"/>
      <c r="S20" s="1794"/>
      <c r="T20" s="1763"/>
      <c r="U20" s="1795"/>
    </row>
    <row r="21" spans="2:28" ht="22.5" customHeight="1" x14ac:dyDescent="0.15">
      <c r="B21" s="1772"/>
      <c r="C21" s="1798"/>
      <c r="D21" s="1823"/>
      <c r="E21" s="1749"/>
      <c r="F21" s="1826"/>
      <c r="G21" s="1765"/>
      <c r="H21" s="1767"/>
      <c r="I21" s="1769"/>
      <c r="J21" s="1766"/>
      <c r="K21" s="1792"/>
      <c r="L21" s="1793"/>
      <c r="M21" s="905"/>
      <c r="N21" s="905"/>
      <c r="O21" s="905"/>
      <c r="P21" s="905"/>
      <c r="Q21" s="1737"/>
      <c r="R21" s="1275"/>
      <c r="S21" s="1794"/>
      <c r="T21" s="1763"/>
      <c r="U21" s="1812"/>
    </row>
    <row r="22" spans="2:28" ht="22.5" customHeight="1" x14ac:dyDescent="0.15">
      <c r="B22" s="1772" t="s">
        <v>1130</v>
      </c>
      <c r="C22" s="1277" t="s">
        <v>1414</v>
      </c>
      <c r="D22" s="1252" t="s">
        <v>1988</v>
      </c>
      <c r="E22" s="1253"/>
      <c r="F22" s="1288" t="s">
        <v>1372</v>
      </c>
      <c r="G22" s="1244" t="s">
        <v>1417</v>
      </c>
      <c r="H22" s="1258"/>
      <c r="I22" s="1281" t="s">
        <v>817</v>
      </c>
      <c r="J22" s="1258"/>
      <c r="K22" s="1791"/>
      <c r="L22" s="1793"/>
      <c r="M22" s="905"/>
      <c r="N22" s="905"/>
      <c r="O22" s="905"/>
      <c r="P22" s="905"/>
      <c r="Q22" s="1245">
        <f>H22*J22</f>
        <v>0</v>
      </c>
      <c r="R22" s="1275"/>
      <c r="S22" s="1794"/>
      <c r="T22" s="966"/>
      <c r="U22" s="1795"/>
    </row>
    <row r="23" spans="2:28" ht="22.5" customHeight="1" x14ac:dyDescent="0.15">
      <c r="B23" s="1772"/>
      <c r="C23" s="1798" t="s">
        <v>1418</v>
      </c>
      <c r="D23" s="1748" t="s">
        <v>1988</v>
      </c>
      <c r="E23" s="1749"/>
      <c r="F23" s="1802" t="s">
        <v>1372</v>
      </c>
      <c r="G23" s="1735" t="s">
        <v>1419</v>
      </c>
      <c r="H23" s="1805"/>
      <c r="I23" s="1807" t="s">
        <v>817</v>
      </c>
      <c r="J23" s="1809"/>
      <c r="K23" s="1792"/>
      <c r="L23" s="1793"/>
      <c r="M23" s="905"/>
      <c r="N23" s="905"/>
      <c r="O23" s="905"/>
      <c r="P23" s="905"/>
      <c r="Q23" s="1245"/>
      <c r="R23" s="1275"/>
      <c r="S23" s="1794"/>
      <c r="T23" s="1739"/>
      <c r="U23" s="1796"/>
    </row>
    <row r="24" spans="2:28" ht="22.5" customHeight="1" x14ac:dyDescent="0.15">
      <c r="B24" s="1790"/>
      <c r="C24" s="1799"/>
      <c r="D24" s="1800"/>
      <c r="E24" s="1801"/>
      <c r="F24" s="1803"/>
      <c r="G24" s="1804"/>
      <c r="H24" s="1806"/>
      <c r="I24" s="1808"/>
      <c r="J24" s="1810"/>
      <c r="K24" s="967"/>
      <c r="L24" s="968"/>
      <c r="M24" s="967"/>
      <c r="N24" s="967"/>
      <c r="O24" s="967"/>
      <c r="P24" s="967"/>
      <c r="Q24" s="968"/>
      <c r="R24" s="968"/>
      <c r="S24" s="968"/>
      <c r="T24" s="1811"/>
      <c r="U24" s="1797"/>
    </row>
    <row r="25" spans="2:28" ht="22.5" customHeight="1" x14ac:dyDescent="0.15">
      <c r="B25" s="969" t="s">
        <v>1420</v>
      </c>
      <c r="C25" s="623"/>
      <c r="D25" s="893"/>
      <c r="E25" s="969"/>
      <c r="F25" s="893"/>
      <c r="G25" s="969"/>
      <c r="U25" s="970"/>
    </row>
    <row r="26" spans="2:28" ht="22.5" customHeight="1" x14ac:dyDescent="0.15">
      <c r="B26" s="969" t="s">
        <v>1421</v>
      </c>
      <c r="C26" s="623"/>
      <c r="D26" s="893"/>
      <c r="E26" s="969"/>
      <c r="F26" s="893"/>
      <c r="G26" s="969"/>
      <c r="U26" s="970"/>
    </row>
    <row r="27" spans="2:28" ht="22.5" customHeight="1" x14ac:dyDescent="0.15">
      <c r="B27" s="969" t="s">
        <v>267</v>
      </c>
      <c r="C27" s="623"/>
      <c r="D27" s="893"/>
      <c r="E27" s="969"/>
      <c r="F27" s="893"/>
      <c r="G27" s="969"/>
      <c r="U27" s="970"/>
    </row>
    <row r="28" spans="2:28" ht="22.5" customHeight="1" x14ac:dyDescent="0.15">
      <c r="B28" s="969" t="s">
        <v>1422</v>
      </c>
      <c r="C28" s="969"/>
      <c r="D28" s="893"/>
      <c r="E28" s="969"/>
      <c r="F28" s="893"/>
      <c r="G28" s="623"/>
      <c r="U28" s="970"/>
    </row>
    <row r="29" spans="2:28" ht="22.5" customHeight="1" x14ac:dyDescent="0.15">
      <c r="B29" s="969" t="s">
        <v>886</v>
      </c>
      <c r="C29" s="969"/>
      <c r="D29" s="893"/>
      <c r="E29" s="969"/>
      <c r="F29" s="893"/>
      <c r="G29" s="623"/>
      <c r="U29" s="970"/>
    </row>
    <row r="30" spans="2:28" ht="22.5" customHeight="1" x14ac:dyDescent="0.15">
      <c r="B30" s="971"/>
      <c r="C30" s="971"/>
      <c r="E30" s="971"/>
      <c r="G30" s="971"/>
    </row>
    <row r="31" spans="2:28" ht="22.5" customHeight="1" x14ac:dyDescent="0.15">
      <c r="B31" s="971"/>
      <c r="C31" s="971"/>
      <c r="E31" s="971"/>
      <c r="G31" s="971"/>
    </row>
    <row r="32" spans="2:28" ht="22.5" customHeight="1" x14ac:dyDescent="0.15">
      <c r="B32" s="971"/>
      <c r="C32" s="971"/>
      <c r="E32" s="971"/>
      <c r="G32" s="971"/>
    </row>
    <row r="33" spans="2:7" ht="22.5" customHeight="1" x14ac:dyDescent="0.15">
      <c r="B33" s="971"/>
      <c r="C33" s="971"/>
      <c r="E33" s="971"/>
      <c r="G33" s="971"/>
    </row>
  </sheetData>
  <mergeCells count="59">
    <mergeCell ref="F2:G2"/>
    <mergeCell ref="B3:B6"/>
    <mergeCell ref="U3:U6"/>
    <mergeCell ref="B7:B8"/>
    <mergeCell ref="U7:U8"/>
    <mergeCell ref="B9:B13"/>
    <mergeCell ref="U9:U11"/>
    <mergeCell ref="B14:B15"/>
    <mergeCell ref="U14:U15"/>
    <mergeCell ref="B16:B17"/>
    <mergeCell ref="U16:U17"/>
    <mergeCell ref="B18:B21"/>
    <mergeCell ref="C18:C19"/>
    <mergeCell ref="D18:D19"/>
    <mergeCell ref="E18:E19"/>
    <mergeCell ref="F18:F19"/>
    <mergeCell ref="C20:C21"/>
    <mergeCell ref="D20:D21"/>
    <mergeCell ref="E20:E21"/>
    <mergeCell ref="F20:F21"/>
    <mergeCell ref="G18:G19"/>
    <mergeCell ref="H18:H19"/>
    <mergeCell ref="I18:I19"/>
    <mergeCell ref="J18:J19"/>
    <mergeCell ref="K18:K19"/>
    <mergeCell ref="L18:L19"/>
    <mergeCell ref="M18:M19"/>
    <mergeCell ref="N18:N19"/>
    <mergeCell ref="O18:O19"/>
    <mergeCell ref="P18:P19"/>
    <mergeCell ref="Q18:Q19"/>
    <mergeCell ref="R18:R19"/>
    <mergeCell ref="S18:S19"/>
    <mergeCell ref="T18:T19"/>
    <mergeCell ref="U18:U19"/>
    <mergeCell ref="G20:G21"/>
    <mergeCell ref="H20:H21"/>
    <mergeCell ref="I20:I21"/>
    <mergeCell ref="J20:J21"/>
    <mergeCell ref="K20:K21"/>
    <mergeCell ref="L20:L21"/>
    <mergeCell ref="Q20:Q21"/>
    <mergeCell ref="S20:S21"/>
    <mergeCell ref="T20:T21"/>
    <mergeCell ref="U20:U21"/>
    <mergeCell ref="B22:B24"/>
    <mergeCell ref="K22:K23"/>
    <mergeCell ref="L22:L23"/>
    <mergeCell ref="S22:S23"/>
    <mergeCell ref="U22:U24"/>
    <mergeCell ref="C23:C24"/>
    <mergeCell ref="D23:D24"/>
    <mergeCell ref="E23:E24"/>
    <mergeCell ref="F23:F24"/>
    <mergeCell ref="G23:G24"/>
    <mergeCell ref="H23:H24"/>
    <mergeCell ref="I23:I24"/>
    <mergeCell ref="J23:J24"/>
    <mergeCell ref="T23:T24"/>
  </mergeCells>
  <phoneticPr fontId="6" type="Hiragana"/>
  <printOptions horizontalCentered="1"/>
  <pageMargins left="0.70866141732283472" right="0.70866141732283472" top="0.74803149606299213" bottom="0.74803149606299213" header="0.31496062992125984" footer="0.31496062992125984"/>
  <pageSetup paperSize="9" scale="63" fitToHeight="0" orientation="landscape" r:id="rId1"/>
  <headerFooter alignWithMargins="0"/>
  <rowBreaks count="1" manualBreakCount="1">
    <brk id="2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1"/>
    <pageSetUpPr fitToPage="1"/>
  </sheetPr>
  <dimension ref="B1:R34"/>
  <sheetViews>
    <sheetView showGridLines="0" zoomScale="75" zoomScaleNormal="75" zoomScaleSheetLayoutView="75" workbookViewId="0">
      <selection activeCell="E162" sqref="E162"/>
    </sheetView>
  </sheetViews>
  <sheetFormatPr defaultColWidth="9" defaultRowHeight="22.5" customHeight="1" x14ac:dyDescent="0.15"/>
  <cols>
    <col min="1" max="1" width="9" style="612"/>
    <col min="2" max="3" width="18.625" style="612" customWidth="1"/>
    <col min="4" max="4" width="5.625" style="613" customWidth="1"/>
    <col min="5" max="5" width="13.625" style="612" customWidth="1"/>
    <col min="6" max="6" width="5.625" style="613" customWidth="1"/>
    <col min="7" max="7" width="30.625" style="612" customWidth="1"/>
    <col min="8" max="8" width="8.75" style="1322" customWidth="1"/>
    <col min="9" max="9" width="3.625" style="613" customWidth="1"/>
    <col min="10" max="10" width="8.75" style="1322" customWidth="1"/>
    <col min="11" max="11" width="5.625" style="613" customWidth="1"/>
    <col min="12" max="12" width="3.625" style="613" customWidth="1"/>
    <col min="13" max="13" width="5.625" style="613" customWidth="1"/>
    <col min="14" max="14" width="6.5" style="612" customWidth="1"/>
    <col min="15" max="15" width="3.625" style="613" customWidth="1"/>
    <col min="16" max="16" width="6.5" style="612" customWidth="1"/>
    <col min="17" max="17" width="7.625" style="612" customWidth="1"/>
    <col min="18" max="18" width="32" style="612" customWidth="1"/>
    <col min="19" max="16384" width="9" style="612"/>
  </cols>
  <sheetData>
    <row r="1" spans="2:18" ht="22.5" customHeight="1" x14ac:dyDescent="0.15">
      <c r="B1" s="616" t="s">
        <v>1423</v>
      </c>
      <c r="C1" s="889"/>
      <c r="D1" s="890"/>
      <c r="E1" s="889"/>
      <c r="F1" s="890"/>
      <c r="G1" s="889" t="s">
        <v>415</v>
      </c>
      <c r="H1" s="891"/>
      <c r="I1" s="890"/>
      <c r="J1" s="891"/>
      <c r="K1" s="890"/>
      <c r="L1" s="890"/>
      <c r="M1" s="890"/>
      <c r="N1" s="889"/>
      <c r="O1" s="890"/>
      <c r="P1" s="889"/>
      <c r="Q1" s="889"/>
      <c r="R1" s="889"/>
    </row>
    <row r="2" spans="2:18" s="614" customFormat="1" ht="27" x14ac:dyDescent="0.15">
      <c r="B2" s="618" t="s">
        <v>150</v>
      </c>
      <c r="C2" s="1292" t="s">
        <v>1022</v>
      </c>
      <c r="D2" s="1292" t="s">
        <v>75</v>
      </c>
      <c r="E2" s="619" t="s">
        <v>1354</v>
      </c>
      <c r="F2" s="1839" t="s">
        <v>572</v>
      </c>
      <c r="G2" s="1840"/>
      <c r="H2" s="894" t="s">
        <v>627</v>
      </c>
      <c r="I2" s="1292"/>
      <c r="J2" s="894" t="s">
        <v>627</v>
      </c>
      <c r="K2" s="895" t="s">
        <v>1315</v>
      </c>
      <c r="L2" s="1292"/>
      <c r="M2" s="895" t="s">
        <v>1315</v>
      </c>
      <c r="N2" s="895" t="s">
        <v>1198</v>
      </c>
      <c r="O2" s="1292"/>
      <c r="P2" s="895" t="s">
        <v>1198</v>
      </c>
      <c r="Q2" s="627" t="s">
        <v>1163</v>
      </c>
      <c r="R2" s="627" t="s">
        <v>1362</v>
      </c>
    </row>
    <row r="3" spans="2:18" ht="22.5" customHeight="1" x14ac:dyDescent="0.15">
      <c r="B3" s="972" t="s">
        <v>1424</v>
      </c>
      <c r="C3" s="973"/>
      <c r="D3" s="974"/>
      <c r="E3" s="973"/>
      <c r="F3" s="974"/>
      <c r="G3" s="973"/>
      <c r="H3" s="975"/>
      <c r="I3" s="976"/>
      <c r="J3" s="975"/>
      <c r="K3" s="976"/>
      <c r="L3" s="976"/>
      <c r="M3" s="976"/>
      <c r="N3" s="975"/>
      <c r="O3" s="976"/>
      <c r="P3" s="977"/>
      <c r="Q3" s="1293"/>
      <c r="R3" s="978"/>
    </row>
    <row r="4" spans="2:18" ht="22.5" customHeight="1" x14ac:dyDescent="0.15">
      <c r="B4" s="1251" t="s">
        <v>673</v>
      </c>
      <c r="C4" s="1277" t="s">
        <v>1427</v>
      </c>
      <c r="D4" s="1252" t="s">
        <v>1990</v>
      </c>
      <c r="E4" s="1253"/>
      <c r="F4" s="1288" t="s">
        <v>1372</v>
      </c>
      <c r="G4" s="1290" t="s">
        <v>1429</v>
      </c>
      <c r="H4" s="1258"/>
      <c r="I4" s="1281" t="s">
        <v>817</v>
      </c>
      <c r="J4" s="1258"/>
      <c r="K4" s="905"/>
      <c r="L4" s="905"/>
      <c r="M4" s="905"/>
      <c r="N4" s="904"/>
      <c r="O4" s="905"/>
      <c r="P4" s="947">
        <f>H4*J4</f>
        <v>0</v>
      </c>
      <c r="Q4" s="979"/>
      <c r="R4" s="980"/>
    </row>
    <row r="5" spans="2:18" ht="45" customHeight="1" x14ac:dyDescent="0.15">
      <c r="B5" s="1747" t="s">
        <v>67</v>
      </c>
      <c r="C5" s="1290" t="s">
        <v>1097</v>
      </c>
      <c r="D5" s="1252" t="s">
        <v>1990</v>
      </c>
      <c r="E5" s="1253"/>
      <c r="F5" s="1288" t="s">
        <v>546</v>
      </c>
      <c r="G5" s="1290" t="s">
        <v>840</v>
      </c>
      <c r="H5" s="1258"/>
      <c r="I5" s="1281" t="s">
        <v>817</v>
      </c>
      <c r="J5" s="1258"/>
      <c r="K5" s="1259">
        <v>0.3</v>
      </c>
      <c r="L5" s="1259" t="s">
        <v>1394</v>
      </c>
      <c r="M5" s="1259">
        <v>0.7</v>
      </c>
      <c r="N5" s="947">
        <f>H5*J5*K5</f>
        <v>0</v>
      </c>
      <c r="O5" s="1259" t="s">
        <v>1394</v>
      </c>
      <c r="P5" s="947">
        <f>H5*J5*M5</f>
        <v>0</v>
      </c>
      <c r="Q5" s="1255" t="str">
        <f>IF(E5="","－",IF(AND(E5&gt;=N5,E5&lt;=P5),"OK","NO"))</f>
        <v>－</v>
      </c>
      <c r="R5" s="1841"/>
    </row>
    <row r="6" spans="2:18" ht="22.5" customHeight="1" x14ac:dyDescent="0.15">
      <c r="B6" s="1747"/>
      <c r="C6" s="1277" t="s">
        <v>1430</v>
      </c>
      <c r="D6" s="1252" t="s">
        <v>1990</v>
      </c>
      <c r="E6" s="1253"/>
      <c r="F6" s="1288" t="s">
        <v>1372</v>
      </c>
      <c r="G6" s="1290" t="s">
        <v>1075</v>
      </c>
      <c r="H6" s="1258"/>
      <c r="I6" s="1281" t="s">
        <v>817</v>
      </c>
      <c r="J6" s="1258"/>
      <c r="K6" s="981"/>
      <c r="L6" s="981"/>
      <c r="M6" s="981"/>
      <c r="N6" s="982"/>
      <c r="O6" s="981"/>
      <c r="P6" s="954">
        <f>H6*J6</f>
        <v>0</v>
      </c>
      <c r="Q6" s="966"/>
      <c r="R6" s="1842"/>
    </row>
    <row r="7" spans="2:18" ht="22.5" customHeight="1" x14ac:dyDescent="0.15">
      <c r="B7" s="1250" t="s">
        <v>1432</v>
      </c>
      <c r="C7" s="983"/>
      <c r="D7" s="984"/>
      <c r="E7" s="983"/>
      <c r="F7" s="984"/>
      <c r="G7" s="983"/>
      <c r="H7" s="933"/>
      <c r="I7" s="984"/>
      <c r="J7" s="985"/>
      <c r="K7" s="984"/>
      <c r="L7" s="984"/>
      <c r="M7" s="984"/>
      <c r="N7" s="985"/>
      <c r="O7" s="984"/>
      <c r="P7" s="986"/>
      <c r="Q7" s="1317"/>
      <c r="R7" s="980"/>
    </row>
    <row r="8" spans="2:18" ht="22.5" customHeight="1" x14ac:dyDescent="0.15">
      <c r="B8" s="1747" t="s">
        <v>175</v>
      </c>
      <c r="C8" s="1277" t="s">
        <v>1434</v>
      </c>
      <c r="D8" s="1252" t="s">
        <v>1435</v>
      </c>
      <c r="E8" s="1253"/>
      <c r="F8" s="1288" t="s">
        <v>1179</v>
      </c>
      <c r="G8" s="1277" t="s">
        <v>1436</v>
      </c>
      <c r="H8" s="1258"/>
      <c r="I8" s="1306"/>
      <c r="J8" s="913"/>
      <c r="K8" s="1306"/>
      <c r="L8" s="1306"/>
      <c r="M8" s="1306"/>
      <c r="N8" s="913"/>
      <c r="O8" s="1306"/>
      <c r="P8" s="947">
        <f>H8</f>
        <v>0</v>
      </c>
      <c r="Q8" s="1255" t="str">
        <f>IF(E8="","－",IF(AND(E8=P8),"OK","NO"))</f>
        <v>－</v>
      </c>
      <c r="R8" s="1841"/>
    </row>
    <row r="9" spans="2:18" ht="22.5" customHeight="1" x14ac:dyDescent="0.15">
      <c r="B9" s="1790"/>
      <c r="C9" s="987" t="s">
        <v>567</v>
      </c>
      <c r="D9" s="626" t="s">
        <v>1435</v>
      </c>
      <c r="E9" s="988"/>
      <c r="F9" s="989" t="s">
        <v>1179</v>
      </c>
      <c r="G9" s="987" t="s">
        <v>1436</v>
      </c>
      <c r="H9" s="990"/>
      <c r="I9" s="967"/>
      <c r="J9" s="968"/>
      <c r="K9" s="967"/>
      <c r="L9" s="967"/>
      <c r="M9" s="967"/>
      <c r="N9" s="941"/>
      <c r="O9" s="967"/>
      <c r="P9" s="939">
        <f>H9</f>
        <v>0</v>
      </c>
      <c r="Q9" s="991" t="str">
        <f>IF(E9="","－",IF(AND(E9=P9),"OK","NO"))</f>
        <v>－</v>
      </c>
      <c r="R9" s="1843"/>
    </row>
    <row r="10" spans="2:18" ht="22.5" customHeight="1" x14ac:dyDescent="0.15">
      <c r="B10" s="623"/>
      <c r="C10" s="622"/>
      <c r="D10" s="620"/>
      <c r="E10" s="622"/>
      <c r="F10" s="620"/>
      <c r="G10" s="622"/>
      <c r="H10" s="625"/>
      <c r="I10" s="625"/>
      <c r="J10" s="612"/>
      <c r="K10" s="612"/>
      <c r="L10" s="612"/>
      <c r="M10" s="612"/>
      <c r="O10" s="612"/>
    </row>
    <row r="11" spans="2:18" ht="22.5" customHeight="1" x14ac:dyDescent="0.15">
      <c r="B11" s="623"/>
      <c r="C11" s="622"/>
      <c r="D11" s="620"/>
      <c r="E11" s="622"/>
      <c r="F11" s="620"/>
      <c r="G11" s="622"/>
      <c r="H11" s="625"/>
      <c r="I11" s="625"/>
      <c r="J11" s="612"/>
      <c r="K11" s="612"/>
      <c r="L11" s="612"/>
      <c r="M11" s="612"/>
      <c r="O11" s="612"/>
    </row>
    <row r="12" spans="2:18" ht="22.5" customHeight="1" x14ac:dyDescent="0.15">
      <c r="B12" s="623"/>
      <c r="C12" s="622"/>
      <c r="D12" s="620"/>
      <c r="E12" s="622"/>
      <c r="F12" s="620"/>
      <c r="G12" s="622"/>
      <c r="H12" s="625"/>
      <c r="I12" s="625"/>
      <c r="J12" s="612"/>
      <c r="K12" s="612"/>
      <c r="L12" s="612"/>
      <c r="M12" s="612"/>
      <c r="O12" s="612"/>
    </row>
    <row r="13" spans="2:18" ht="22.5" customHeight="1" x14ac:dyDescent="0.15">
      <c r="B13" s="622"/>
      <c r="C13" s="622"/>
      <c r="D13" s="620"/>
      <c r="E13" s="622"/>
      <c r="F13" s="620"/>
      <c r="G13" s="622"/>
      <c r="H13" s="625"/>
      <c r="I13" s="625"/>
      <c r="J13" s="612"/>
      <c r="K13" s="612"/>
      <c r="L13" s="612"/>
      <c r="M13" s="612"/>
      <c r="O13" s="612"/>
    </row>
    <row r="14" spans="2:18" ht="22.5" customHeight="1" x14ac:dyDescent="0.15">
      <c r="B14" s="622"/>
      <c r="C14" s="622"/>
      <c r="D14" s="620"/>
      <c r="E14" s="622"/>
      <c r="F14" s="620"/>
      <c r="G14" s="622"/>
      <c r="H14" s="625"/>
      <c r="I14" s="625"/>
      <c r="J14" s="612"/>
      <c r="K14" s="612"/>
      <c r="L14" s="612"/>
      <c r="M14" s="612"/>
      <c r="O14" s="612"/>
    </row>
    <row r="15" spans="2:18" ht="22.5" customHeight="1" x14ac:dyDescent="0.15">
      <c r="B15" s="622"/>
      <c r="C15" s="622"/>
      <c r="D15" s="620"/>
      <c r="E15" s="622"/>
      <c r="F15" s="620"/>
      <c r="G15" s="622"/>
      <c r="H15" s="625"/>
      <c r="I15" s="625"/>
      <c r="J15" s="612"/>
      <c r="K15" s="612"/>
      <c r="L15" s="612"/>
      <c r="M15" s="612"/>
      <c r="O15" s="612"/>
    </row>
    <row r="16" spans="2:18" ht="22.5" customHeight="1" x14ac:dyDescent="0.15">
      <c r="B16" s="622"/>
      <c r="C16" s="623"/>
      <c r="D16" s="620"/>
      <c r="E16" s="622"/>
      <c r="F16" s="620"/>
      <c r="G16" s="622"/>
      <c r="H16" s="625"/>
      <c r="I16" s="625"/>
      <c r="J16" s="612"/>
      <c r="K16" s="612"/>
      <c r="L16" s="612"/>
      <c r="M16" s="612"/>
      <c r="O16" s="612"/>
    </row>
    <row r="17" spans="2:15" ht="22.5" customHeight="1" x14ac:dyDescent="0.15">
      <c r="B17" s="622"/>
      <c r="C17" s="622"/>
      <c r="D17" s="620"/>
      <c r="E17" s="622"/>
      <c r="F17" s="620"/>
      <c r="G17" s="623"/>
      <c r="H17" s="625"/>
      <c r="I17" s="625"/>
      <c r="J17" s="612"/>
      <c r="K17" s="612"/>
      <c r="L17" s="612"/>
      <c r="M17" s="612"/>
      <c r="O17" s="612"/>
    </row>
    <row r="18" spans="2:15" ht="22.5" customHeight="1" x14ac:dyDescent="0.15">
      <c r="B18" s="622"/>
      <c r="C18" s="622"/>
      <c r="D18" s="620"/>
      <c r="E18" s="622"/>
      <c r="F18" s="620"/>
      <c r="G18" s="623"/>
      <c r="H18" s="625"/>
      <c r="I18" s="625"/>
      <c r="J18" s="612"/>
      <c r="K18" s="612"/>
      <c r="L18" s="612"/>
      <c r="M18" s="612"/>
      <c r="O18" s="612"/>
    </row>
    <row r="19" spans="2:15" ht="22.5" customHeight="1" x14ac:dyDescent="0.15">
      <c r="B19" s="622"/>
      <c r="C19" s="622"/>
      <c r="D19" s="620"/>
      <c r="E19" s="622"/>
      <c r="F19" s="620"/>
      <c r="G19" s="622"/>
      <c r="H19" s="625"/>
      <c r="I19" s="625"/>
      <c r="J19" s="612"/>
      <c r="K19" s="612"/>
      <c r="L19" s="612"/>
      <c r="M19" s="612"/>
      <c r="O19" s="612"/>
    </row>
    <row r="20" spans="2:15" ht="22.5" customHeight="1" x14ac:dyDescent="0.15">
      <c r="B20" s="622"/>
      <c r="C20" s="622"/>
      <c r="D20" s="620"/>
      <c r="E20" s="622"/>
      <c r="F20" s="620"/>
      <c r="G20" s="622"/>
      <c r="H20" s="625"/>
      <c r="I20" s="625"/>
      <c r="J20" s="612"/>
      <c r="K20" s="612"/>
      <c r="L20" s="612"/>
      <c r="M20" s="612"/>
      <c r="O20" s="612"/>
    </row>
    <row r="21" spans="2:15" ht="22.5" customHeight="1" x14ac:dyDescent="0.15">
      <c r="B21" s="622"/>
      <c r="C21" s="622"/>
      <c r="D21" s="620"/>
      <c r="E21" s="622"/>
      <c r="F21" s="620"/>
      <c r="G21" s="622"/>
      <c r="H21" s="625"/>
      <c r="I21" s="625"/>
      <c r="J21" s="612"/>
      <c r="K21" s="612"/>
      <c r="L21" s="612"/>
      <c r="M21" s="612"/>
      <c r="O21" s="612"/>
    </row>
    <row r="22" spans="2:15" ht="22.5" customHeight="1" x14ac:dyDescent="0.15">
      <c r="B22" s="622"/>
      <c r="C22" s="622"/>
      <c r="D22" s="620"/>
      <c r="E22" s="622"/>
      <c r="F22" s="620"/>
      <c r="G22" s="622"/>
      <c r="H22" s="625"/>
      <c r="I22" s="625"/>
      <c r="J22" s="612"/>
      <c r="K22" s="612"/>
      <c r="L22" s="612"/>
      <c r="M22" s="612"/>
      <c r="O22" s="612"/>
    </row>
    <row r="23" spans="2:15" ht="22.5" customHeight="1" x14ac:dyDescent="0.15">
      <c r="B23" s="622"/>
      <c r="C23" s="622"/>
      <c r="D23" s="620"/>
      <c r="E23" s="622"/>
      <c r="F23" s="620"/>
      <c r="G23" s="622"/>
      <c r="H23" s="625"/>
      <c r="I23" s="625"/>
      <c r="J23" s="612"/>
      <c r="K23" s="612"/>
      <c r="L23" s="612"/>
      <c r="M23" s="612"/>
      <c r="O23" s="612"/>
    </row>
    <row r="24" spans="2:15" ht="22.5" customHeight="1" x14ac:dyDescent="0.15">
      <c r="B24" s="622"/>
      <c r="C24" s="622"/>
      <c r="D24" s="620"/>
      <c r="E24" s="622"/>
      <c r="F24" s="620"/>
      <c r="G24" s="622"/>
      <c r="H24" s="625"/>
      <c r="I24" s="625"/>
      <c r="J24" s="612"/>
      <c r="K24" s="612"/>
      <c r="L24" s="612"/>
      <c r="M24" s="612"/>
      <c r="O24" s="612"/>
    </row>
    <row r="25" spans="2:15" ht="22.5" customHeight="1" x14ac:dyDescent="0.15">
      <c r="B25" s="622"/>
      <c r="C25" s="622"/>
      <c r="D25" s="620"/>
      <c r="E25" s="622"/>
      <c r="F25" s="620"/>
      <c r="G25" s="622"/>
      <c r="H25" s="625"/>
      <c r="I25" s="625"/>
      <c r="J25" s="612"/>
      <c r="K25" s="612"/>
      <c r="L25" s="612"/>
      <c r="M25" s="612"/>
      <c r="O25" s="612"/>
    </row>
    <row r="26" spans="2:15" ht="22.5" customHeight="1" x14ac:dyDescent="0.15">
      <c r="B26" s="622"/>
      <c r="C26" s="622"/>
      <c r="D26" s="620"/>
      <c r="E26" s="622"/>
      <c r="F26" s="620"/>
      <c r="G26" s="622"/>
      <c r="H26" s="625"/>
      <c r="I26" s="625"/>
      <c r="J26" s="612"/>
      <c r="K26" s="612"/>
      <c r="L26" s="612"/>
      <c r="M26" s="612"/>
      <c r="O26" s="612"/>
    </row>
    <row r="27" spans="2:15" ht="22.5" customHeight="1" x14ac:dyDescent="0.15">
      <c r="B27" s="622"/>
      <c r="C27" s="622"/>
      <c r="D27" s="620"/>
      <c r="E27" s="622"/>
      <c r="F27" s="620"/>
      <c r="G27" s="622"/>
      <c r="H27" s="625"/>
      <c r="I27" s="625"/>
      <c r="J27" s="612"/>
      <c r="K27" s="612"/>
      <c r="L27" s="612"/>
      <c r="M27" s="612"/>
      <c r="O27" s="612"/>
    </row>
    <row r="28" spans="2:15" ht="22.5" customHeight="1" x14ac:dyDescent="0.15">
      <c r="B28" s="622"/>
      <c r="C28" s="622"/>
      <c r="D28" s="620"/>
      <c r="E28" s="622"/>
      <c r="F28" s="620"/>
      <c r="G28" s="622"/>
      <c r="H28" s="625"/>
      <c r="I28" s="625"/>
      <c r="J28" s="612"/>
      <c r="K28" s="612"/>
      <c r="L28" s="612"/>
      <c r="M28" s="612"/>
      <c r="O28" s="612"/>
    </row>
    <row r="29" spans="2:15" ht="22.5" customHeight="1" x14ac:dyDescent="0.15">
      <c r="B29" s="622"/>
      <c r="C29" s="622"/>
      <c r="D29" s="620"/>
      <c r="E29" s="622"/>
      <c r="F29" s="620"/>
      <c r="G29" s="622"/>
      <c r="H29" s="625"/>
      <c r="I29" s="625"/>
      <c r="J29" s="612"/>
      <c r="K29" s="612"/>
      <c r="L29" s="612"/>
      <c r="M29" s="612"/>
      <c r="O29" s="612"/>
    </row>
    <row r="30" spans="2:15" ht="22.5" customHeight="1" x14ac:dyDescent="0.15">
      <c r="B30" s="622"/>
      <c r="C30" s="622"/>
      <c r="D30" s="620"/>
      <c r="E30" s="622"/>
      <c r="F30" s="620"/>
      <c r="G30" s="622"/>
      <c r="H30" s="625"/>
      <c r="I30" s="625"/>
      <c r="J30" s="612"/>
      <c r="K30" s="612"/>
      <c r="L30" s="612"/>
      <c r="M30" s="612"/>
      <c r="O30" s="612"/>
    </row>
    <row r="31" spans="2:15" ht="22.5" customHeight="1" x14ac:dyDescent="0.15">
      <c r="B31" s="625"/>
      <c r="C31" s="625"/>
      <c r="D31" s="620"/>
      <c r="E31" s="625"/>
      <c r="F31" s="620"/>
      <c r="G31" s="625"/>
      <c r="H31" s="625"/>
      <c r="I31" s="625"/>
      <c r="J31" s="612"/>
      <c r="K31" s="612"/>
      <c r="L31" s="612"/>
      <c r="M31" s="612"/>
      <c r="O31" s="612"/>
    </row>
    <row r="32" spans="2:15" ht="22.5" customHeight="1" x14ac:dyDescent="0.15">
      <c r="B32" s="625"/>
      <c r="C32" s="625"/>
      <c r="D32" s="620"/>
      <c r="E32" s="625"/>
      <c r="F32" s="620"/>
      <c r="G32" s="625"/>
      <c r="H32" s="625"/>
      <c r="I32" s="625"/>
      <c r="J32" s="612"/>
      <c r="K32" s="612"/>
      <c r="L32" s="612"/>
      <c r="M32" s="612"/>
      <c r="O32" s="612"/>
    </row>
    <row r="33" spans="2:15" ht="22.5" customHeight="1" x14ac:dyDescent="0.15">
      <c r="B33" s="625"/>
      <c r="C33" s="625"/>
      <c r="D33" s="620"/>
      <c r="E33" s="625"/>
      <c r="F33" s="620"/>
      <c r="G33" s="625"/>
      <c r="H33" s="625"/>
      <c r="I33" s="625"/>
      <c r="J33" s="612"/>
      <c r="K33" s="612"/>
      <c r="L33" s="612"/>
      <c r="M33" s="612"/>
      <c r="O33" s="612"/>
    </row>
    <row r="34" spans="2:15" ht="22.5" customHeight="1" x14ac:dyDescent="0.15">
      <c r="H34" s="612"/>
      <c r="I34" s="612"/>
      <c r="J34" s="612"/>
      <c r="K34" s="612"/>
      <c r="L34" s="612"/>
      <c r="M34" s="612"/>
      <c r="O34" s="612"/>
    </row>
  </sheetData>
  <mergeCells count="5">
    <mergeCell ref="F2:G2"/>
    <mergeCell ref="B5:B6"/>
    <mergeCell ref="R5:R6"/>
    <mergeCell ref="B8:B9"/>
    <mergeCell ref="R8:R9"/>
  </mergeCells>
  <phoneticPr fontId="6" type="Hiragana"/>
  <printOptions horizontalCentered="1"/>
  <pageMargins left="0.70866141732283472" right="0.70866141732283472" top="0.74803149606299213" bottom="0.74803149606299213" header="0.31496062992125984" footer="0.31496062992125984"/>
  <pageSetup paperSize="9" scale="68" fitToHeight="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1"/>
    <pageSetUpPr fitToPage="1"/>
  </sheetPr>
  <dimension ref="A1:XFB29"/>
  <sheetViews>
    <sheetView showGridLines="0" zoomScale="75" zoomScaleNormal="75" zoomScaleSheetLayoutView="75" workbookViewId="0">
      <selection activeCell="E162" sqref="E162"/>
    </sheetView>
  </sheetViews>
  <sheetFormatPr defaultColWidth="9" defaultRowHeight="22.5" customHeight="1" x14ac:dyDescent="0.15"/>
  <cols>
    <col min="1" max="1" width="9" style="612"/>
    <col min="2" max="3" width="18.625" style="612" customWidth="1"/>
    <col min="4" max="4" width="5.625" style="890" customWidth="1"/>
    <col min="5" max="5" width="13.625" style="612" customWidth="1"/>
    <col min="6" max="6" width="5.625" style="890" customWidth="1"/>
    <col min="7" max="7" width="31.75" style="612" customWidth="1"/>
    <col min="8" max="8" width="8.75" style="891" customWidth="1"/>
    <col min="9" max="9" width="3.625" style="890" customWidth="1"/>
    <col min="10" max="10" width="8.75" style="891" customWidth="1"/>
    <col min="11" max="11" width="3.625" style="890" customWidth="1"/>
    <col min="12" max="12" width="5.625" style="890" customWidth="1"/>
    <col min="13" max="13" width="3.625" style="890" customWidth="1"/>
    <col min="14" max="14" width="5.625" style="890" customWidth="1"/>
    <col min="15" max="15" width="6.5" style="889" customWidth="1"/>
    <col min="16" max="16" width="3.625" style="890" customWidth="1"/>
    <col min="17" max="17" width="6.5" style="889" customWidth="1"/>
    <col min="18" max="18" width="7.625" style="889" customWidth="1"/>
    <col min="19" max="19" width="32.125" style="612" customWidth="1"/>
    <col min="20" max="16382" width="9" style="612"/>
    <col min="16383" max="16384" width="9" style="992"/>
  </cols>
  <sheetData>
    <row r="1" spans="2:19" ht="22.5" customHeight="1" x14ac:dyDescent="0.15">
      <c r="B1" s="616" t="s">
        <v>1437</v>
      </c>
      <c r="G1" s="612" t="s">
        <v>415</v>
      </c>
    </row>
    <row r="2" spans="2:19" s="897" customFormat="1" ht="27" x14ac:dyDescent="0.15">
      <c r="B2" s="618" t="s">
        <v>150</v>
      </c>
      <c r="C2" s="1292" t="s">
        <v>1022</v>
      </c>
      <c r="D2" s="1292" t="s">
        <v>75</v>
      </c>
      <c r="E2" s="619" t="s">
        <v>1354</v>
      </c>
      <c r="F2" s="1786" t="s">
        <v>572</v>
      </c>
      <c r="G2" s="1787"/>
      <c r="H2" s="894" t="s">
        <v>1357</v>
      </c>
      <c r="I2" s="1292"/>
      <c r="J2" s="894" t="s">
        <v>1357</v>
      </c>
      <c r="K2" s="1292"/>
      <c r="L2" s="895" t="s">
        <v>1315</v>
      </c>
      <c r="M2" s="1292"/>
      <c r="N2" s="1292" t="s">
        <v>1315</v>
      </c>
      <c r="O2" s="895" t="s">
        <v>1198</v>
      </c>
      <c r="P2" s="1292"/>
      <c r="Q2" s="896" t="s">
        <v>1198</v>
      </c>
      <c r="R2" s="627" t="s">
        <v>1163</v>
      </c>
      <c r="S2" s="621" t="s">
        <v>1362</v>
      </c>
    </row>
    <row r="3" spans="2:19" ht="22.5" customHeight="1" x14ac:dyDescent="0.15">
      <c r="B3" s="972" t="s">
        <v>1207</v>
      </c>
      <c r="C3" s="973"/>
      <c r="D3" s="974"/>
      <c r="E3" s="973"/>
      <c r="F3" s="974"/>
      <c r="G3" s="973"/>
      <c r="H3" s="993"/>
      <c r="I3" s="994"/>
      <c r="J3" s="993"/>
      <c r="K3" s="994"/>
      <c r="L3" s="994"/>
      <c r="M3" s="994"/>
      <c r="N3" s="994"/>
      <c r="O3" s="973"/>
      <c r="P3" s="976"/>
      <c r="Q3" s="973"/>
      <c r="R3" s="978"/>
      <c r="S3" s="995"/>
    </row>
    <row r="4" spans="2:19" ht="28.5" customHeight="1" x14ac:dyDescent="0.15">
      <c r="B4" s="1828" t="s">
        <v>1439</v>
      </c>
      <c r="C4" s="1277" t="s">
        <v>1147</v>
      </c>
      <c r="D4" s="1252" t="s">
        <v>1990</v>
      </c>
      <c r="E4" s="996"/>
      <c r="F4" s="1288" t="s">
        <v>546</v>
      </c>
      <c r="G4" s="1244" t="s">
        <v>1440</v>
      </c>
      <c r="H4" s="947">
        <f>建築工事躯体集計表!$C$7</f>
        <v>10000</v>
      </c>
      <c r="I4" s="1306"/>
      <c r="J4" s="904"/>
      <c r="K4" s="1281" t="s">
        <v>817</v>
      </c>
      <c r="L4" s="1281">
        <v>0.8</v>
      </c>
      <c r="M4" s="1281" t="s">
        <v>1394</v>
      </c>
      <c r="N4" s="1281">
        <v>1</v>
      </c>
      <c r="O4" s="947">
        <f>H4*L4</f>
        <v>8000</v>
      </c>
      <c r="P4" s="1281" t="s">
        <v>1394</v>
      </c>
      <c r="Q4" s="933">
        <f>H4*N4</f>
        <v>10000</v>
      </c>
      <c r="R4" s="1255" t="str">
        <f>IF(E4="","－",IF(AND(E4&gt;=O4,E4&lt;=Q4),"OK","NO"))</f>
        <v>－</v>
      </c>
      <c r="S4" s="1741"/>
    </row>
    <row r="5" spans="2:19" ht="28.5" customHeight="1" x14ac:dyDescent="0.15">
      <c r="B5" s="1829"/>
      <c r="C5" s="1267" t="s">
        <v>1441</v>
      </c>
      <c r="D5" s="1286" t="s">
        <v>1990</v>
      </c>
      <c r="E5" s="1301"/>
      <c r="F5" s="1288" t="s">
        <v>546</v>
      </c>
      <c r="G5" s="1304" t="s">
        <v>1442</v>
      </c>
      <c r="H5" s="947">
        <f>建築工事躯体集計表!$C$7</f>
        <v>10000</v>
      </c>
      <c r="I5" s="1306"/>
      <c r="J5" s="904"/>
      <c r="K5" s="1281" t="s">
        <v>817</v>
      </c>
      <c r="L5" s="1281">
        <v>0.2</v>
      </c>
      <c r="M5" s="1281" t="s">
        <v>1394</v>
      </c>
      <c r="N5" s="1281">
        <v>0.5</v>
      </c>
      <c r="O5" s="947">
        <f>H5*L5</f>
        <v>2000</v>
      </c>
      <c r="P5" s="1281" t="s">
        <v>1394</v>
      </c>
      <c r="Q5" s="933">
        <f>H5*N5</f>
        <v>5000</v>
      </c>
      <c r="R5" s="1255" t="str">
        <f>IF(E5="","－",IF(AND(E5&gt;=O5,E5&lt;=Q5),"OK","NO"))</f>
        <v>－</v>
      </c>
      <c r="S5" s="1743"/>
    </row>
    <row r="6" spans="2:19" ht="15" customHeight="1" x14ac:dyDescent="0.15">
      <c r="B6" s="1829"/>
      <c r="C6" s="1847" t="s">
        <v>1304</v>
      </c>
      <c r="D6" s="1768" t="s">
        <v>1990</v>
      </c>
      <c r="E6" s="1850"/>
      <c r="F6" s="1750" t="s">
        <v>546</v>
      </c>
      <c r="G6" s="1758" t="s">
        <v>735</v>
      </c>
      <c r="H6" s="1737">
        <f>建築工事躯体集計表!$C$7</f>
        <v>10000</v>
      </c>
      <c r="I6" s="1791"/>
      <c r="J6" s="1814"/>
      <c r="K6" s="1768" t="s">
        <v>817</v>
      </c>
      <c r="L6" s="1768">
        <v>0.5</v>
      </c>
      <c r="M6" s="1768" t="s">
        <v>1394</v>
      </c>
      <c r="N6" s="1768">
        <v>0.8</v>
      </c>
      <c r="O6" s="1737">
        <f>H6*L6</f>
        <v>5000</v>
      </c>
      <c r="P6" s="1768" t="s">
        <v>1394</v>
      </c>
      <c r="Q6" s="1862">
        <f>H6*N6</f>
        <v>8000</v>
      </c>
      <c r="R6" s="1774" t="str">
        <f>IF(E6="","－",IF(AND(E6&gt;=O6,E6&lt;=Q6),"OK","NO"))</f>
        <v>－</v>
      </c>
      <c r="S6" s="1743"/>
    </row>
    <row r="7" spans="2:19" ht="15" customHeight="1" x14ac:dyDescent="0.15">
      <c r="B7" s="1830"/>
      <c r="C7" s="1859"/>
      <c r="D7" s="1823"/>
      <c r="E7" s="1860"/>
      <c r="F7" s="1861"/>
      <c r="G7" s="1760"/>
      <c r="H7" s="1789"/>
      <c r="I7" s="1792"/>
      <c r="J7" s="1815"/>
      <c r="K7" s="1769"/>
      <c r="L7" s="1769"/>
      <c r="M7" s="1769"/>
      <c r="N7" s="1769"/>
      <c r="O7" s="1789"/>
      <c r="P7" s="1769"/>
      <c r="Q7" s="1863"/>
      <c r="R7" s="1776"/>
      <c r="S7" s="1753"/>
    </row>
    <row r="8" spans="2:19" ht="22.5" customHeight="1" x14ac:dyDescent="0.15">
      <c r="B8" s="1251" t="s">
        <v>1443</v>
      </c>
      <c r="C8" s="1277" t="s">
        <v>1445</v>
      </c>
      <c r="D8" s="1286" t="s">
        <v>1990</v>
      </c>
      <c r="E8" s="1253"/>
      <c r="F8" s="1288" t="s">
        <v>1372</v>
      </c>
      <c r="G8" s="1244" t="s">
        <v>1446</v>
      </c>
      <c r="H8" s="947">
        <f>建築工事躯体集計表!$A$7</f>
        <v>4500</v>
      </c>
      <c r="I8" s="1306"/>
      <c r="J8" s="904"/>
      <c r="K8" s="1281" t="s">
        <v>817</v>
      </c>
      <c r="L8" s="1281">
        <v>0.08</v>
      </c>
      <c r="M8" s="1306"/>
      <c r="N8" s="1306"/>
      <c r="O8" s="947">
        <f>H8*L8</f>
        <v>360</v>
      </c>
      <c r="P8" s="1306"/>
      <c r="Q8" s="948"/>
      <c r="R8" s="1257"/>
      <c r="S8" s="997"/>
    </row>
    <row r="9" spans="2:19" ht="22.5" customHeight="1" x14ac:dyDescent="0.15">
      <c r="B9" s="1251" t="s">
        <v>1277</v>
      </c>
      <c r="C9" s="1277" t="s">
        <v>1032</v>
      </c>
      <c r="D9" s="1252" t="s">
        <v>1988</v>
      </c>
      <c r="E9" s="1253"/>
      <c r="F9" s="1289" t="s">
        <v>1179</v>
      </c>
      <c r="G9" s="1244" t="s">
        <v>1085</v>
      </c>
      <c r="H9" s="947">
        <f>建築工事躯体集計表!$C$7</f>
        <v>10000</v>
      </c>
      <c r="I9" s="1306"/>
      <c r="J9" s="904"/>
      <c r="K9" s="1306"/>
      <c r="L9" s="1306"/>
      <c r="M9" s="1306"/>
      <c r="N9" s="1306"/>
      <c r="O9" s="947">
        <f>H9</f>
        <v>10000</v>
      </c>
      <c r="P9" s="1306"/>
      <c r="Q9" s="948"/>
      <c r="R9" s="1255" t="str">
        <f>IF(E9="","－",IF(AND(E9=O9),"OK","NO"))</f>
        <v>－</v>
      </c>
      <c r="S9" s="997"/>
    </row>
    <row r="10" spans="2:19" ht="22.5" customHeight="1" x14ac:dyDescent="0.15">
      <c r="B10" s="1250" t="s">
        <v>1447</v>
      </c>
      <c r="C10" s="983"/>
      <c r="D10" s="984"/>
      <c r="E10" s="983"/>
      <c r="F10" s="984"/>
      <c r="G10" s="983"/>
      <c r="H10" s="985"/>
      <c r="I10" s="984"/>
      <c r="J10" s="985"/>
      <c r="K10" s="984"/>
      <c r="L10" s="984"/>
      <c r="M10" s="984"/>
      <c r="N10" s="984"/>
      <c r="O10" s="985"/>
      <c r="P10" s="984"/>
      <c r="Q10" s="985"/>
      <c r="R10" s="1255"/>
      <c r="S10" s="997"/>
    </row>
    <row r="11" spans="2:19" ht="29.25" customHeight="1" x14ac:dyDescent="0.15">
      <c r="B11" s="1857" t="s">
        <v>1448</v>
      </c>
      <c r="C11" s="1847" t="s">
        <v>841</v>
      </c>
      <c r="D11" s="1768" t="s">
        <v>1988</v>
      </c>
      <c r="E11" s="1850"/>
      <c r="F11" s="1288" t="s">
        <v>546</v>
      </c>
      <c r="G11" s="1244" t="s">
        <v>1450</v>
      </c>
      <c r="H11" s="947">
        <f>建築工事躯体集計表!$C$7</f>
        <v>10000</v>
      </c>
      <c r="I11" s="1306"/>
      <c r="J11" s="904"/>
      <c r="K11" s="1281" t="s">
        <v>817</v>
      </c>
      <c r="L11" s="1281">
        <v>4</v>
      </c>
      <c r="M11" s="1281" t="s">
        <v>1394</v>
      </c>
      <c r="N11" s="1281">
        <v>5.5</v>
      </c>
      <c r="O11" s="947">
        <f>H11*L11</f>
        <v>40000</v>
      </c>
      <c r="P11" s="1281" t="s">
        <v>1394</v>
      </c>
      <c r="Q11" s="933">
        <f>H11*N11</f>
        <v>55000</v>
      </c>
      <c r="R11" s="1255" t="str">
        <f>IF(E11="","－",IF(AND(E11&gt;=O11,E11&lt;=Q11),"OK","NO"))</f>
        <v>－</v>
      </c>
      <c r="S11" s="1741"/>
    </row>
    <row r="12" spans="2:19" ht="42" customHeight="1" x14ac:dyDescent="0.15">
      <c r="B12" s="1858"/>
      <c r="C12" s="1848"/>
      <c r="D12" s="1849"/>
      <c r="E12" s="1851"/>
      <c r="F12" s="1288" t="s">
        <v>546</v>
      </c>
      <c r="G12" s="1243" t="s">
        <v>1008</v>
      </c>
      <c r="H12" s="947">
        <f>建築工事躯体集計表!$D$22</f>
        <v>0</v>
      </c>
      <c r="I12" s="1306"/>
      <c r="J12" s="904"/>
      <c r="K12" s="1281" t="s">
        <v>817</v>
      </c>
      <c r="L12" s="1281">
        <v>5.5</v>
      </c>
      <c r="M12" s="1281" t="s">
        <v>1394</v>
      </c>
      <c r="N12" s="1281">
        <v>6.5</v>
      </c>
      <c r="O12" s="947">
        <f>H12*L12</f>
        <v>0</v>
      </c>
      <c r="P12" s="1281" t="s">
        <v>1394</v>
      </c>
      <c r="Q12" s="933">
        <f>H12*N12</f>
        <v>0</v>
      </c>
      <c r="R12" s="1255" t="str">
        <f>IF(E12="","－",IF(AND(E12&gt;=O12,E12&lt;=Q12),"OK","NO"))</f>
        <v>－</v>
      </c>
      <c r="S12" s="1742"/>
    </row>
    <row r="13" spans="2:19" ht="22.5" customHeight="1" x14ac:dyDescent="0.15">
      <c r="B13" s="1852"/>
      <c r="C13" s="1277" t="s">
        <v>745</v>
      </c>
      <c r="D13" s="1252" t="s">
        <v>1988</v>
      </c>
      <c r="E13" s="1253"/>
      <c r="F13" s="1288" t="s">
        <v>1179</v>
      </c>
      <c r="G13" s="1244" t="s">
        <v>544</v>
      </c>
      <c r="H13" s="947">
        <f>建築工事躯体集計表!$F$22</f>
        <v>0</v>
      </c>
      <c r="I13" s="1281" t="s">
        <v>1382</v>
      </c>
      <c r="J13" s="947">
        <f>SUM(E14:E16)</f>
        <v>0</v>
      </c>
      <c r="K13" s="1306"/>
      <c r="L13" s="1306"/>
      <c r="M13" s="1306"/>
      <c r="N13" s="1306"/>
      <c r="O13" s="947">
        <f>H13-J13</f>
        <v>0</v>
      </c>
      <c r="P13" s="1306"/>
      <c r="Q13" s="948"/>
      <c r="R13" s="1255" t="str">
        <f>IF(E13="","－",IF(AND(E13=O13),"OK","NO"))</f>
        <v>－</v>
      </c>
      <c r="S13" s="1742"/>
    </row>
    <row r="14" spans="2:19" ht="22.5" customHeight="1" x14ac:dyDescent="0.15">
      <c r="B14" s="1852"/>
      <c r="C14" s="998" t="s">
        <v>975</v>
      </c>
      <c r="D14" s="1252" t="s">
        <v>1988</v>
      </c>
      <c r="E14" s="1253"/>
      <c r="F14" s="1288" t="s">
        <v>1179</v>
      </c>
      <c r="G14" s="1244" t="s">
        <v>1044</v>
      </c>
      <c r="H14" s="1258"/>
      <c r="I14" s="1306"/>
      <c r="J14" s="904"/>
      <c r="K14" s="1306"/>
      <c r="L14" s="1306"/>
      <c r="M14" s="1306"/>
      <c r="N14" s="1306"/>
      <c r="O14" s="947">
        <v>0</v>
      </c>
      <c r="P14" s="1306"/>
      <c r="Q14" s="948"/>
      <c r="R14" s="1255" t="str">
        <f>IF(E14="","－",IF(AND(E14=O14),"OK","NO"))</f>
        <v>－</v>
      </c>
      <c r="S14" s="1742"/>
    </row>
    <row r="15" spans="2:19" ht="22.5" customHeight="1" x14ac:dyDescent="0.15">
      <c r="B15" s="1852"/>
      <c r="C15" s="998" t="s">
        <v>553</v>
      </c>
      <c r="D15" s="1252" t="s">
        <v>1988</v>
      </c>
      <c r="E15" s="1253"/>
      <c r="F15" s="1288" t="s">
        <v>1179</v>
      </c>
      <c r="G15" s="1244" t="s">
        <v>977</v>
      </c>
      <c r="H15" s="1258"/>
      <c r="I15" s="1281" t="s">
        <v>1335</v>
      </c>
      <c r="J15" s="1258"/>
      <c r="K15" s="1306"/>
      <c r="L15" s="1306"/>
      <c r="M15" s="1306"/>
      <c r="N15" s="1306"/>
      <c r="O15" s="947">
        <f>H15+J15</f>
        <v>0</v>
      </c>
      <c r="P15" s="1306"/>
      <c r="Q15" s="948"/>
      <c r="R15" s="1255" t="str">
        <f>IF(E15="","－",IF(AND(E15=O15),"OK","NO"))</f>
        <v>－</v>
      </c>
      <c r="S15" s="1742"/>
    </row>
    <row r="16" spans="2:19" ht="22.5" customHeight="1" x14ac:dyDescent="0.15">
      <c r="B16" s="1852"/>
      <c r="C16" s="998" t="s">
        <v>1451</v>
      </c>
      <c r="D16" s="1252" t="s">
        <v>1988</v>
      </c>
      <c r="E16" s="1253"/>
      <c r="F16" s="1288" t="s">
        <v>1179</v>
      </c>
      <c r="G16" s="1244" t="s">
        <v>1452</v>
      </c>
      <c r="H16" s="1258"/>
      <c r="I16" s="1281" t="s">
        <v>1335</v>
      </c>
      <c r="J16" s="1258"/>
      <c r="K16" s="1306"/>
      <c r="L16" s="1306"/>
      <c r="M16" s="1306"/>
      <c r="N16" s="1306"/>
      <c r="O16" s="947">
        <f>H16+J16</f>
        <v>0</v>
      </c>
      <c r="P16" s="1306"/>
      <c r="Q16" s="948"/>
      <c r="R16" s="1255" t="str">
        <f>IF(E16="","－",IF(AND(E16=O16),"OK","NO"))</f>
        <v>－</v>
      </c>
      <c r="S16" s="1742"/>
    </row>
    <row r="17" spans="2:19" ht="22.5" customHeight="1" x14ac:dyDescent="0.15">
      <c r="B17" s="1852"/>
      <c r="C17" s="1277" t="s">
        <v>830</v>
      </c>
      <c r="D17" s="1252" t="s">
        <v>1988</v>
      </c>
      <c r="E17" s="1253"/>
      <c r="F17" s="1288" t="s">
        <v>1000</v>
      </c>
      <c r="G17" s="1244" t="s">
        <v>839</v>
      </c>
      <c r="H17" s="947">
        <f>建築工事躯体集計表!$C$7</f>
        <v>10000</v>
      </c>
      <c r="I17" s="1306"/>
      <c r="J17" s="904"/>
      <c r="K17" s="1306"/>
      <c r="L17" s="1306"/>
      <c r="M17" s="1306"/>
      <c r="N17" s="1306"/>
      <c r="O17" s="947">
        <f>H17</f>
        <v>10000</v>
      </c>
      <c r="P17" s="1306"/>
      <c r="Q17" s="948"/>
      <c r="R17" s="1255" t="str">
        <f>IF(E17="","－",IF(AND(E17=O17),"OK","NO"))</f>
        <v>－</v>
      </c>
      <c r="S17" s="1742"/>
    </row>
    <row r="18" spans="2:19" ht="22.5" customHeight="1" x14ac:dyDescent="0.15">
      <c r="B18" s="1830"/>
      <c r="C18" s="1259" t="s">
        <v>7</v>
      </c>
      <c r="D18" s="1252"/>
      <c r="E18" s="999">
        <f>SUM(E11:E17)</f>
        <v>0</v>
      </c>
      <c r="F18" s="1288"/>
      <c r="G18" s="1244"/>
      <c r="H18" s="904"/>
      <c r="I18" s="1306"/>
      <c r="J18" s="904"/>
      <c r="K18" s="1306"/>
      <c r="L18" s="1306"/>
      <c r="M18" s="1306"/>
      <c r="N18" s="1306"/>
      <c r="O18" s="904"/>
      <c r="P18" s="1306"/>
      <c r="Q18" s="948"/>
      <c r="R18" s="1255"/>
      <c r="S18" s="1742"/>
    </row>
    <row r="19" spans="2:19" ht="23.25" customHeight="1" x14ac:dyDescent="0.15">
      <c r="B19" s="1251" t="s">
        <v>1310</v>
      </c>
      <c r="C19" s="1296" t="s">
        <v>1453</v>
      </c>
      <c r="D19" s="1252" t="s">
        <v>1988</v>
      </c>
      <c r="E19" s="1253"/>
      <c r="F19" s="1288" t="s">
        <v>1179</v>
      </c>
      <c r="G19" s="1244" t="s">
        <v>1454</v>
      </c>
      <c r="H19" s="947">
        <f>建築工事躯体集計表!$F$22</f>
        <v>0</v>
      </c>
      <c r="I19" s="1281" t="s">
        <v>1382</v>
      </c>
      <c r="J19" s="947">
        <f>E17</f>
        <v>0</v>
      </c>
      <c r="K19" s="1306"/>
      <c r="L19" s="1306"/>
      <c r="M19" s="1306"/>
      <c r="N19" s="1306"/>
      <c r="O19" s="947">
        <f>H19-J19</f>
        <v>0</v>
      </c>
      <c r="P19" s="1306"/>
      <c r="Q19" s="948"/>
      <c r="R19" s="1255" t="str">
        <f>IF(E19="","－",IF(AND(E19=O19),"OK","NO"))</f>
        <v>－</v>
      </c>
      <c r="S19" s="1844"/>
    </row>
    <row r="20" spans="2:19" ht="22.5" customHeight="1" x14ac:dyDescent="0.15">
      <c r="B20" s="1250" t="s">
        <v>1456</v>
      </c>
      <c r="C20" s="1000"/>
      <c r="D20" s="984"/>
      <c r="E20" s="1000"/>
      <c r="F20" s="984"/>
      <c r="G20" s="1000"/>
      <c r="H20" s="985"/>
      <c r="I20" s="984"/>
      <c r="J20" s="985"/>
      <c r="K20" s="984"/>
      <c r="L20" s="984"/>
      <c r="M20" s="984"/>
      <c r="N20" s="984"/>
      <c r="O20" s="985"/>
      <c r="P20" s="984"/>
      <c r="Q20" s="985"/>
      <c r="R20" s="1255"/>
      <c r="S20" s="997"/>
    </row>
    <row r="21" spans="2:19" ht="29.25" customHeight="1" x14ac:dyDescent="0.15">
      <c r="B21" s="1828" t="s">
        <v>1458</v>
      </c>
      <c r="C21" s="1853" t="s">
        <v>428</v>
      </c>
      <c r="D21" s="1768" t="s">
        <v>125</v>
      </c>
      <c r="E21" s="1850"/>
      <c r="F21" s="1288" t="s">
        <v>546</v>
      </c>
      <c r="G21" s="1244" t="s">
        <v>383</v>
      </c>
      <c r="H21" s="947">
        <f>建築工事躯体集計表!$C$7</f>
        <v>10000</v>
      </c>
      <c r="I21" s="1306"/>
      <c r="J21" s="904"/>
      <c r="K21" s="1281" t="s">
        <v>817</v>
      </c>
      <c r="L21" s="1281">
        <v>0.1</v>
      </c>
      <c r="M21" s="1281" t="s">
        <v>1394</v>
      </c>
      <c r="N21" s="1281">
        <v>0.14000000000000001</v>
      </c>
      <c r="O21" s="947">
        <f>H21*L21</f>
        <v>1000</v>
      </c>
      <c r="P21" s="1281" t="s">
        <v>1394</v>
      </c>
      <c r="Q21" s="933">
        <f>H21*N21</f>
        <v>1400.0000000000002</v>
      </c>
      <c r="R21" s="1255" t="str">
        <f>IF(E21="","－",IF(AND(E21&gt;=O21,E21&lt;=Q21),"OK","NO"))</f>
        <v>－</v>
      </c>
      <c r="S21" s="1741"/>
    </row>
    <row r="22" spans="2:19" ht="41.25" customHeight="1" x14ac:dyDescent="0.15">
      <c r="B22" s="1852"/>
      <c r="C22" s="1854"/>
      <c r="D22" s="1855"/>
      <c r="E22" s="1856"/>
      <c r="F22" s="1288" t="s">
        <v>546</v>
      </c>
      <c r="G22" s="1244" t="s">
        <v>1459</v>
      </c>
      <c r="H22" s="947">
        <f>建築工事躯体集計表!$D$22</f>
        <v>0</v>
      </c>
      <c r="I22" s="1306"/>
      <c r="J22" s="904"/>
      <c r="K22" s="1281" t="s">
        <v>817</v>
      </c>
      <c r="L22" s="1281">
        <v>0.13</v>
      </c>
      <c r="M22" s="1281" t="s">
        <v>1394</v>
      </c>
      <c r="N22" s="1281">
        <v>0.16</v>
      </c>
      <c r="O22" s="947">
        <f>H22*L22</f>
        <v>0</v>
      </c>
      <c r="P22" s="1281" t="s">
        <v>1394</v>
      </c>
      <c r="Q22" s="933">
        <f>H22*N22</f>
        <v>0</v>
      </c>
      <c r="R22" s="1255" t="str">
        <f>IF(E21="","－",IF(AND(E21&gt;=O22,E21&lt;=Q22),"OK","NO"))</f>
        <v>－</v>
      </c>
      <c r="S22" s="1742"/>
    </row>
    <row r="23" spans="2:19" ht="22.5" customHeight="1" x14ac:dyDescent="0.15">
      <c r="B23" s="1251" t="s">
        <v>1153</v>
      </c>
      <c r="C23" s="1277" t="s">
        <v>428</v>
      </c>
      <c r="D23" s="1252" t="s">
        <v>958</v>
      </c>
      <c r="E23" s="1253"/>
      <c r="F23" s="1288" t="s">
        <v>546</v>
      </c>
      <c r="G23" s="1244" t="s">
        <v>608</v>
      </c>
      <c r="H23" s="947">
        <f>建築工事躯体集計表!$P$22</f>
        <v>0</v>
      </c>
      <c r="I23" s="1306"/>
      <c r="J23" s="904"/>
      <c r="K23" s="1281" t="s">
        <v>817</v>
      </c>
      <c r="L23" s="1281">
        <v>9</v>
      </c>
      <c r="M23" s="1281" t="s">
        <v>1394</v>
      </c>
      <c r="N23" s="1281">
        <v>15</v>
      </c>
      <c r="O23" s="947">
        <f>H23*L23</f>
        <v>0</v>
      </c>
      <c r="P23" s="1281" t="s">
        <v>1394</v>
      </c>
      <c r="Q23" s="933">
        <f>H23*N23</f>
        <v>0</v>
      </c>
      <c r="R23" s="1255" t="str">
        <f>IF(E23="","－",IF(AND(E23&gt;=O23,E23&lt;=Q23),"OK","NO"))</f>
        <v>－</v>
      </c>
      <c r="S23" s="1844"/>
    </row>
    <row r="24" spans="2:19" ht="22.5" customHeight="1" x14ac:dyDescent="0.15">
      <c r="B24" s="1250" t="s">
        <v>1460</v>
      </c>
      <c r="C24" s="983"/>
      <c r="D24" s="984"/>
      <c r="E24" s="983"/>
      <c r="F24" s="984"/>
      <c r="G24" s="983"/>
      <c r="H24" s="985"/>
      <c r="I24" s="984"/>
      <c r="J24" s="985"/>
      <c r="K24" s="984"/>
      <c r="L24" s="984"/>
      <c r="M24" s="984"/>
      <c r="N24" s="984"/>
      <c r="O24" s="985"/>
      <c r="P24" s="984"/>
      <c r="Q24" s="985"/>
      <c r="R24" s="1255"/>
      <c r="S24" s="997"/>
    </row>
    <row r="25" spans="2:19" ht="29.25" customHeight="1" x14ac:dyDescent="0.15">
      <c r="B25" s="1828" t="s">
        <v>137</v>
      </c>
      <c r="C25" s="1290" t="s">
        <v>188</v>
      </c>
      <c r="D25" s="1252" t="s">
        <v>125</v>
      </c>
      <c r="E25" s="1253"/>
      <c r="F25" s="1288" t="s">
        <v>546</v>
      </c>
      <c r="G25" s="1244" t="s">
        <v>1461</v>
      </c>
      <c r="H25" s="947">
        <f>建築工事躯体集計表!$C$7</f>
        <v>10000</v>
      </c>
      <c r="I25" s="1306"/>
      <c r="J25" s="904"/>
      <c r="K25" s="1281" t="s">
        <v>817</v>
      </c>
      <c r="L25" s="1281">
        <v>0.08</v>
      </c>
      <c r="M25" s="1281" t="s">
        <v>1394</v>
      </c>
      <c r="N25" s="1281">
        <v>0.12</v>
      </c>
      <c r="O25" s="947">
        <f>H25*L25</f>
        <v>800</v>
      </c>
      <c r="P25" s="1281" t="s">
        <v>1394</v>
      </c>
      <c r="Q25" s="933">
        <f>H25*N25</f>
        <v>1200</v>
      </c>
      <c r="R25" s="1255" t="str">
        <f>IF(E25="","－",IF(AND(E25&gt;=O25,E25&lt;=Q25),"OK","NO"))</f>
        <v>－</v>
      </c>
      <c r="S25" s="1741"/>
    </row>
    <row r="26" spans="2:19" ht="29.25" customHeight="1" x14ac:dyDescent="0.15">
      <c r="B26" s="1832"/>
      <c r="C26" s="1290" t="s">
        <v>1462</v>
      </c>
      <c r="D26" s="1252" t="s">
        <v>125</v>
      </c>
      <c r="E26" s="1253"/>
      <c r="F26" s="1288" t="s">
        <v>546</v>
      </c>
      <c r="G26" s="1244" t="s">
        <v>1381</v>
      </c>
      <c r="H26" s="947">
        <f>建築工事躯体集計表!$C$7</f>
        <v>10000</v>
      </c>
      <c r="I26" s="1306"/>
      <c r="J26" s="904"/>
      <c r="K26" s="1281" t="s">
        <v>817</v>
      </c>
      <c r="L26" s="1281">
        <v>7.0000000000000007E-2</v>
      </c>
      <c r="M26" s="1281" t="s">
        <v>1394</v>
      </c>
      <c r="N26" s="1281">
        <v>0.14000000000000001</v>
      </c>
      <c r="O26" s="947">
        <f>H26*L26</f>
        <v>700.00000000000011</v>
      </c>
      <c r="P26" s="1281" t="s">
        <v>1394</v>
      </c>
      <c r="Q26" s="933">
        <f>H26*N26</f>
        <v>1400.0000000000002</v>
      </c>
      <c r="R26" s="1255" t="str">
        <f>IF(E26="","－",IF(AND(E26&gt;=O26,E26&lt;=Q26),"OK","NO"))</f>
        <v>－</v>
      </c>
      <c r="S26" s="1844"/>
    </row>
    <row r="27" spans="2:19" ht="22.5" customHeight="1" x14ac:dyDescent="0.15">
      <c r="B27" s="1828" t="s">
        <v>1030</v>
      </c>
      <c r="C27" s="1277" t="s">
        <v>1996</v>
      </c>
      <c r="D27" s="1252" t="s">
        <v>1201</v>
      </c>
      <c r="E27" s="1253"/>
      <c r="F27" s="1288" t="s">
        <v>546</v>
      </c>
      <c r="G27" s="1244" t="s">
        <v>1464</v>
      </c>
      <c r="H27" s="947">
        <f>建築工事躯体集計表!$L$7</f>
        <v>0</v>
      </c>
      <c r="I27" s="1306"/>
      <c r="J27" s="904"/>
      <c r="K27" s="1281" t="s">
        <v>817</v>
      </c>
      <c r="L27" s="1281">
        <v>60</v>
      </c>
      <c r="M27" s="1281" t="s">
        <v>1394</v>
      </c>
      <c r="N27" s="1281">
        <v>90</v>
      </c>
      <c r="O27" s="947">
        <f>H27*L27</f>
        <v>0</v>
      </c>
      <c r="P27" s="1281" t="s">
        <v>1394</v>
      </c>
      <c r="Q27" s="933">
        <f>H27*N27</f>
        <v>0</v>
      </c>
      <c r="R27" s="1255" t="str">
        <f>IF(E27="","－",IF(AND(E27&gt;=O27,E27&lt;=Q27),"OK","NO"))</f>
        <v>－</v>
      </c>
      <c r="S27" s="1741"/>
    </row>
    <row r="28" spans="2:19" ht="22.5" customHeight="1" x14ac:dyDescent="0.15">
      <c r="B28" s="1845"/>
      <c r="C28" s="1278" t="s">
        <v>1997</v>
      </c>
      <c r="D28" s="935" t="s">
        <v>1201</v>
      </c>
      <c r="E28" s="1279"/>
      <c r="F28" s="937" t="s">
        <v>546</v>
      </c>
      <c r="G28" s="1001" t="s">
        <v>907</v>
      </c>
      <c r="H28" s="939">
        <f>建築工事躯体集計表!$L$7</f>
        <v>0</v>
      </c>
      <c r="I28" s="1307"/>
      <c r="J28" s="1002"/>
      <c r="K28" s="1282" t="s">
        <v>817</v>
      </c>
      <c r="L28" s="1282">
        <v>70</v>
      </c>
      <c r="M28" s="1282" t="s">
        <v>1394</v>
      </c>
      <c r="N28" s="1282">
        <v>120</v>
      </c>
      <c r="O28" s="939">
        <f>H28*L28</f>
        <v>0</v>
      </c>
      <c r="P28" s="1282" t="s">
        <v>1394</v>
      </c>
      <c r="Q28" s="942">
        <f>H28*N28</f>
        <v>0</v>
      </c>
      <c r="R28" s="1255" t="str">
        <f>IF(E28="","－",IF(AND(E28&gt;=O28,E28&lt;=Q28),"OK","NO"))</f>
        <v>－</v>
      </c>
      <c r="S28" s="1846"/>
    </row>
    <row r="29" spans="2:19" ht="22.5" customHeight="1" x14ac:dyDescent="0.15">
      <c r="B29" s="612" t="s">
        <v>1466</v>
      </c>
    </row>
  </sheetData>
  <mergeCells count="33">
    <mergeCell ref="F2:G2"/>
    <mergeCell ref="B4:B7"/>
    <mergeCell ref="S4:S7"/>
    <mergeCell ref="C6:C7"/>
    <mergeCell ref="D6:D7"/>
    <mergeCell ref="E6:E7"/>
    <mergeCell ref="F6:F7"/>
    <mergeCell ref="G6:G7"/>
    <mergeCell ref="H6:H7"/>
    <mergeCell ref="K6:K7"/>
    <mergeCell ref="L6:L7"/>
    <mergeCell ref="M6:M7"/>
    <mergeCell ref="N6:N7"/>
    <mergeCell ref="O6:O7"/>
    <mergeCell ref="P6:P7"/>
    <mergeCell ref="Q6:Q7"/>
    <mergeCell ref="R6:R7"/>
    <mergeCell ref="C11:C12"/>
    <mergeCell ref="D11:D12"/>
    <mergeCell ref="E11:E12"/>
    <mergeCell ref="B21:B22"/>
    <mergeCell ref="C21:C22"/>
    <mergeCell ref="D21:D22"/>
    <mergeCell ref="E21:E22"/>
    <mergeCell ref="B11:B18"/>
    <mergeCell ref="I6:I7"/>
    <mergeCell ref="J6:J7"/>
    <mergeCell ref="S11:S19"/>
    <mergeCell ref="S21:S23"/>
    <mergeCell ref="B25:B26"/>
    <mergeCell ref="S25:S26"/>
    <mergeCell ref="B27:B28"/>
    <mergeCell ref="S27:S28"/>
  </mergeCells>
  <phoneticPr fontId="6" type="Hiragana"/>
  <printOptions horizontalCentered="1"/>
  <pageMargins left="0.70866141732283472" right="0.70866141732283472" top="0.74803149606299213" bottom="0.74803149606299213" header="0.31496062992125984" footer="0.31496062992125984"/>
  <pageSetup paperSize="9" scale="67" fitToHeight="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1"/>
    <pageSetUpPr fitToPage="1"/>
  </sheetPr>
  <dimension ref="B1:S31"/>
  <sheetViews>
    <sheetView showGridLines="0" topLeftCell="A7" zoomScale="75" zoomScaleNormal="75" zoomScaleSheetLayoutView="75" workbookViewId="0">
      <selection activeCell="E162" sqref="E162"/>
    </sheetView>
  </sheetViews>
  <sheetFormatPr defaultColWidth="9" defaultRowHeight="22.5" customHeight="1" x14ac:dyDescent="0.15"/>
  <cols>
    <col min="1" max="1" width="9" style="889"/>
    <col min="2" max="3" width="18.625" style="889" customWidth="1"/>
    <col min="4" max="4" width="5.625" style="890" customWidth="1"/>
    <col min="5" max="5" width="13.625" style="889" customWidth="1"/>
    <col min="6" max="6" width="5.625" style="890" customWidth="1"/>
    <col min="7" max="7" width="30.625" style="889" customWidth="1"/>
    <col min="8" max="8" width="8.75" style="891" customWidth="1"/>
    <col min="9" max="9" width="3.625" style="890" customWidth="1"/>
    <col min="10" max="10" width="8.75" style="891" customWidth="1"/>
    <col min="11" max="11" width="3.625" style="890" customWidth="1"/>
    <col min="12" max="12" width="5.625" style="890" customWidth="1"/>
    <col min="13" max="13" width="3.625" style="890" customWidth="1"/>
    <col min="14" max="14" width="5.625" style="890" customWidth="1"/>
    <col min="15" max="15" width="6.5" style="889" customWidth="1"/>
    <col min="16" max="16" width="3.625" style="890" customWidth="1"/>
    <col min="17" max="17" width="6.5" style="889" customWidth="1"/>
    <col min="18" max="18" width="7.625" style="889" customWidth="1"/>
    <col min="19" max="19" width="32.125" style="889" customWidth="1"/>
    <col min="20" max="16384" width="9" style="889"/>
  </cols>
  <sheetData>
    <row r="1" spans="2:19" ht="22.5" customHeight="1" x14ac:dyDescent="0.15">
      <c r="B1" s="616" t="s">
        <v>1468</v>
      </c>
      <c r="G1" s="889" t="s">
        <v>415</v>
      </c>
    </row>
    <row r="2" spans="2:19" s="897" customFormat="1" ht="27" x14ac:dyDescent="0.15">
      <c r="B2" s="618" t="s">
        <v>150</v>
      </c>
      <c r="C2" s="1292" t="s">
        <v>1022</v>
      </c>
      <c r="D2" s="619" t="s">
        <v>75</v>
      </c>
      <c r="E2" s="1270" t="s">
        <v>1354</v>
      </c>
      <c r="F2" s="1786" t="s">
        <v>572</v>
      </c>
      <c r="G2" s="1787"/>
      <c r="H2" s="894" t="s">
        <v>627</v>
      </c>
      <c r="I2" s="1292"/>
      <c r="J2" s="894" t="s">
        <v>627</v>
      </c>
      <c r="K2" s="1292"/>
      <c r="L2" s="895" t="s">
        <v>1315</v>
      </c>
      <c r="M2" s="1292"/>
      <c r="N2" s="1292" t="s">
        <v>1315</v>
      </c>
      <c r="O2" s="895" t="s">
        <v>1198</v>
      </c>
      <c r="P2" s="1292"/>
      <c r="Q2" s="896" t="s">
        <v>1198</v>
      </c>
      <c r="R2" s="627" t="s">
        <v>1163</v>
      </c>
      <c r="S2" s="624" t="s">
        <v>1362</v>
      </c>
    </row>
    <row r="3" spans="2:19" ht="22.5" customHeight="1" x14ac:dyDescent="0.15">
      <c r="B3" s="972" t="s">
        <v>1469</v>
      </c>
      <c r="C3" s="973"/>
      <c r="D3" s="974"/>
      <c r="E3" s="973"/>
      <c r="F3" s="974"/>
      <c r="G3" s="973"/>
      <c r="H3" s="993"/>
      <c r="I3" s="994"/>
      <c r="J3" s="993"/>
      <c r="K3" s="994"/>
      <c r="L3" s="994"/>
      <c r="M3" s="994"/>
      <c r="N3" s="994"/>
      <c r="O3" s="973"/>
      <c r="P3" s="976"/>
      <c r="Q3" s="973"/>
      <c r="R3" s="978"/>
      <c r="S3" s="995"/>
    </row>
    <row r="4" spans="2:19" ht="22.5" customHeight="1" x14ac:dyDescent="0.15">
      <c r="B4" s="1828" t="s">
        <v>1470</v>
      </c>
      <c r="C4" s="1277" t="s">
        <v>1471</v>
      </c>
      <c r="D4" s="1252" t="s">
        <v>1988</v>
      </c>
      <c r="E4" s="1253"/>
      <c r="F4" s="1288" t="s">
        <v>1372</v>
      </c>
      <c r="G4" s="1244" t="s">
        <v>73</v>
      </c>
      <c r="H4" s="947">
        <f>建築工事躯体集計表!$A$7</f>
        <v>4500</v>
      </c>
      <c r="I4" s="1306"/>
      <c r="J4" s="904"/>
      <c r="K4" s="1306"/>
      <c r="L4" s="1306"/>
      <c r="M4" s="1306"/>
      <c r="N4" s="1306"/>
      <c r="O4" s="904"/>
      <c r="P4" s="1306"/>
      <c r="Q4" s="933">
        <f>H4</f>
        <v>4500</v>
      </c>
      <c r="R4" s="1257"/>
      <c r="S4" s="1795"/>
    </row>
    <row r="5" spans="2:19" ht="22.5" customHeight="1" x14ac:dyDescent="0.15">
      <c r="B5" s="1832"/>
      <c r="C5" s="1277" t="s">
        <v>701</v>
      </c>
      <c r="D5" s="1252" t="s">
        <v>1988</v>
      </c>
      <c r="E5" s="1253"/>
      <c r="F5" s="1288" t="s">
        <v>1366</v>
      </c>
      <c r="G5" s="1244" t="s">
        <v>1998</v>
      </c>
      <c r="H5" s="947">
        <f>建築工事躯体集計表!$A$7</f>
        <v>4500</v>
      </c>
      <c r="I5" s="1281" t="s">
        <v>817</v>
      </c>
      <c r="J5" s="1258">
        <v>1</v>
      </c>
      <c r="K5" s="1281" t="s">
        <v>817</v>
      </c>
      <c r="L5" s="1281">
        <v>0.4</v>
      </c>
      <c r="M5" s="1306"/>
      <c r="N5" s="1306"/>
      <c r="O5" s="904"/>
      <c r="P5" s="1306"/>
      <c r="Q5" s="933">
        <f>H5*J5*L5</f>
        <v>1800</v>
      </c>
      <c r="R5" s="1255" t="str">
        <f>IF(E5="","－",IF(AND(E5&gt;=Q5),"OK","NO"))</f>
        <v>－</v>
      </c>
      <c r="S5" s="1866"/>
    </row>
    <row r="6" spans="2:19" ht="22.5" customHeight="1" x14ac:dyDescent="0.15">
      <c r="B6" s="1251" t="s">
        <v>757</v>
      </c>
      <c r="C6" s="1277" t="s">
        <v>1472</v>
      </c>
      <c r="D6" s="1252" t="s">
        <v>1988</v>
      </c>
      <c r="E6" s="1253"/>
      <c r="F6" s="1288" t="s">
        <v>1366</v>
      </c>
      <c r="G6" s="1244" t="s">
        <v>1999</v>
      </c>
      <c r="H6" s="947">
        <f>建築工事躯体集計表!$A$7</f>
        <v>4500</v>
      </c>
      <c r="I6" s="1281" t="s">
        <v>817</v>
      </c>
      <c r="J6" s="1258">
        <v>5</v>
      </c>
      <c r="K6" s="1281" t="s">
        <v>817</v>
      </c>
      <c r="L6" s="1281">
        <v>0.32</v>
      </c>
      <c r="M6" s="1306"/>
      <c r="N6" s="1306"/>
      <c r="O6" s="904"/>
      <c r="P6" s="1306"/>
      <c r="Q6" s="933">
        <f>H6*J6*L6</f>
        <v>7200</v>
      </c>
      <c r="R6" s="1255" t="str">
        <f>IF(E6="","－",IF(AND(E6&gt;=Q6),"OK","NO"))</f>
        <v>－</v>
      </c>
      <c r="S6" s="1866"/>
    </row>
    <row r="7" spans="2:19" ht="22.5" customHeight="1" x14ac:dyDescent="0.15">
      <c r="B7" s="1251" t="s">
        <v>1475</v>
      </c>
      <c r="C7" s="1277" t="s">
        <v>439</v>
      </c>
      <c r="D7" s="1252" t="s">
        <v>823</v>
      </c>
      <c r="E7" s="1253"/>
      <c r="F7" s="1288" t="s">
        <v>1366</v>
      </c>
      <c r="G7" s="1244" t="s">
        <v>2000</v>
      </c>
      <c r="H7" s="947">
        <f>建築工事躯体集計表!$A$7</f>
        <v>4500</v>
      </c>
      <c r="I7" s="1281" t="s">
        <v>817</v>
      </c>
      <c r="J7" s="1258">
        <v>1</v>
      </c>
      <c r="K7" s="1306"/>
      <c r="L7" s="1306"/>
      <c r="M7" s="1306"/>
      <c r="N7" s="1306"/>
      <c r="O7" s="904"/>
      <c r="P7" s="1306"/>
      <c r="Q7" s="933">
        <f>H7*J7</f>
        <v>4500</v>
      </c>
      <c r="R7" s="1255" t="str">
        <f>IF(E7="","－",IF(AND(E7&gt;=Q7),"OK","NO"))</f>
        <v>－</v>
      </c>
      <c r="S7" s="1812"/>
    </row>
    <row r="8" spans="2:19" ht="22.5" customHeight="1" x14ac:dyDescent="0.15">
      <c r="B8" s="1250" t="s">
        <v>1476</v>
      </c>
      <c r="C8" s="983"/>
      <c r="D8" s="984"/>
      <c r="E8" s="983"/>
      <c r="F8" s="984"/>
      <c r="G8" s="983"/>
      <c r="H8" s="933"/>
      <c r="I8" s="984"/>
      <c r="J8" s="985"/>
      <c r="K8" s="984"/>
      <c r="L8" s="984"/>
      <c r="M8" s="984"/>
      <c r="N8" s="984"/>
      <c r="O8" s="985"/>
      <c r="P8" s="984"/>
      <c r="Q8" s="985"/>
      <c r="R8" s="1255"/>
      <c r="S8" s="997"/>
    </row>
    <row r="9" spans="2:19" ht="44.25" customHeight="1" x14ac:dyDescent="0.15">
      <c r="B9" s="1857" t="s">
        <v>1297</v>
      </c>
      <c r="C9" s="1847" t="s">
        <v>1478</v>
      </c>
      <c r="D9" s="1768" t="s">
        <v>1988</v>
      </c>
      <c r="E9" s="996"/>
      <c r="F9" s="1288" t="s">
        <v>546</v>
      </c>
      <c r="G9" s="1244" t="s">
        <v>236</v>
      </c>
      <c r="H9" s="947">
        <f>建築工事躯体集計表!$C$7</f>
        <v>10000</v>
      </c>
      <c r="I9" s="1306"/>
      <c r="J9" s="904"/>
      <c r="K9" s="1281" t="s">
        <v>817</v>
      </c>
      <c r="L9" s="1281">
        <v>0.7</v>
      </c>
      <c r="M9" s="1281" t="s">
        <v>1394</v>
      </c>
      <c r="N9" s="1281">
        <v>1.2</v>
      </c>
      <c r="O9" s="947">
        <f>H9*L9</f>
        <v>7000</v>
      </c>
      <c r="P9" s="1281" t="s">
        <v>1394</v>
      </c>
      <c r="Q9" s="933">
        <f>H9*N9</f>
        <v>12000</v>
      </c>
      <c r="R9" s="1255" t="str">
        <f>IF(E9="","－",IF(AND(E9&gt;=O9,E9&lt;=Q9),"OK","NO"))</f>
        <v>－</v>
      </c>
      <c r="S9" s="1795"/>
    </row>
    <row r="10" spans="2:19" ht="74.25" customHeight="1" x14ac:dyDescent="0.15">
      <c r="B10" s="1832"/>
      <c r="C10" s="1779"/>
      <c r="D10" s="1874"/>
      <c r="E10" s="1301"/>
      <c r="F10" s="1288" t="s">
        <v>1372</v>
      </c>
      <c r="G10" s="1243" t="s">
        <v>1480</v>
      </c>
      <c r="H10" s="1258"/>
      <c r="I10" s="1281" t="s">
        <v>817</v>
      </c>
      <c r="J10" s="1258"/>
      <c r="K10" s="1306"/>
      <c r="L10" s="1306"/>
      <c r="M10" s="1306"/>
      <c r="N10" s="1306"/>
      <c r="O10" s="904"/>
      <c r="P10" s="1306"/>
      <c r="Q10" s="933">
        <f>H10*J10</f>
        <v>0</v>
      </c>
      <c r="R10" s="1257"/>
      <c r="S10" s="1866"/>
    </row>
    <row r="11" spans="2:19" ht="22.5" customHeight="1" x14ac:dyDescent="0.15">
      <c r="B11" s="1828" t="s">
        <v>418</v>
      </c>
      <c r="C11" s="1290" t="s">
        <v>206</v>
      </c>
      <c r="D11" s="1252" t="s">
        <v>1988</v>
      </c>
      <c r="E11" s="1253"/>
      <c r="F11" s="1288" t="s">
        <v>1372</v>
      </c>
      <c r="G11" s="1244"/>
      <c r="H11" s="1258"/>
      <c r="I11" s="1306"/>
      <c r="J11" s="904"/>
      <c r="K11" s="1306"/>
      <c r="L11" s="1306"/>
      <c r="M11" s="1306"/>
      <c r="N11" s="1306"/>
      <c r="O11" s="904"/>
      <c r="P11" s="1306"/>
      <c r="Q11" s="933">
        <f>H11</f>
        <v>0</v>
      </c>
      <c r="R11" s="1257"/>
      <c r="S11" s="1866"/>
    </row>
    <row r="12" spans="2:19" ht="22.5" customHeight="1" x14ac:dyDescent="0.15">
      <c r="B12" s="1829"/>
      <c r="C12" s="1277" t="s">
        <v>1481</v>
      </c>
      <c r="D12" s="1252" t="s">
        <v>823</v>
      </c>
      <c r="E12" s="1253"/>
      <c r="F12" s="1288" t="s">
        <v>546</v>
      </c>
      <c r="G12" s="927" t="s">
        <v>1482</v>
      </c>
      <c r="H12" s="947">
        <f>E11</f>
        <v>0</v>
      </c>
      <c r="I12" s="1306"/>
      <c r="J12" s="904"/>
      <c r="K12" s="1281" t="s">
        <v>817</v>
      </c>
      <c r="L12" s="1281">
        <v>0.4</v>
      </c>
      <c r="M12" s="1281" t="s">
        <v>1394</v>
      </c>
      <c r="N12" s="1281">
        <v>1</v>
      </c>
      <c r="O12" s="947">
        <f>H12*L12</f>
        <v>0</v>
      </c>
      <c r="P12" s="1281" t="s">
        <v>1394</v>
      </c>
      <c r="Q12" s="933">
        <f>H12*N12</f>
        <v>0</v>
      </c>
      <c r="R12" s="1255" t="str">
        <f>IF(E12="","－",IF(AND(E12&gt;=O12,E12&lt;=Q12),"OK","NO"))</f>
        <v>－</v>
      </c>
      <c r="S12" s="1866"/>
    </row>
    <row r="13" spans="2:19" ht="22.5" customHeight="1" x14ac:dyDescent="0.15">
      <c r="B13" s="1830"/>
      <c r="C13" s="1277" t="s">
        <v>1483</v>
      </c>
      <c r="D13" s="1252" t="s">
        <v>1988</v>
      </c>
      <c r="E13" s="1253"/>
      <c r="F13" s="1288" t="s">
        <v>1179</v>
      </c>
      <c r="G13" s="1244" t="s">
        <v>498</v>
      </c>
      <c r="H13" s="947">
        <f>E11+E12</f>
        <v>0</v>
      </c>
      <c r="I13" s="1306"/>
      <c r="J13" s="904"/>
      <c r="K13" s="1306"/>
      <c r="L13" s="1306"/>
      <c r="M13" s="1306"/>
      <c r="N13" s="1306"/>
      <c r="O13" s="904"/>
      <c r="P13" s="1306"/>
      <c r="Q13" s="933">
        <f>H13</f>
        <v>0</v>
      </c>
      <c r="R13" s="1255" t="str">
        <f>IF(E13="","－",IF(AND(E13=Q13),"OK","NO"))</f>
        <v>－</v>
      </c>
      <c r="S13" s="1866"/>
    </row>
    <row r="14" spans="2:19" ht="30" customHeight="1" x14ac:dyDescent="0.15">
      <c r="B14" s="1857" t="s">
        <v>360</v>
      </c>
      <c r="C14" s="1277" t="s">
        <v>1485</v>
      </c>
      <c r="D14" s="1252" t="s">
        <v>1988</v>
      </c>
      <c r="E14" s="1253"/>
      <c r="F14" s="1288" t="s">
        <v>1372</v>
      </c>
      <c r="G14" s="1244"/>
      <c r="H14" s="1258"/>
      <c r="I14" s="1306"/>
      <c r="J14" s="904"/>
      <c r="K14" s="1306"/>
      <c r="L14" s="1306"/>
      <c r="M14" s="1306"/>
      <c r="N14" s="1306"/>
      <c r="O14" s="904"/>
      <c r="P14" s="1306"/>
      <c r="Q14" s="933">
        <f>H14</f>
        <v>0</v>
      </c>
      <c r="R14" s="1257"/>
      <c r="S14" s="1866"/>
    </row>
    <row r="15" spans="2:19" ht="22.5" customHeight="1" x14ac:dyDescent="0.15">
      <c r="B15" s="1867"/>
      <c r="C15" s="1277" t="s">
        <v>1486</v>
      </c>
      <c r="D15" s="1252" t="s">
        <v>1988</v>
      </c>
      <c r="E15" s="1253"/>
      <c r="F15" s="1288" t="s">
        <v>1179</v>
      </c>
      <c r="G15" s="1244" t="s">
        <v>1485</v>
      </c>
      <c r="H15" s="1258"/>
      <c r="I15" s="1281" t="s">
        <v>1335</v>
      </c>
      <c r="J15" s="1258"/>
      <c r="K15" s="1306"/>
      <c r="L15" s="1306"/>
      <c r="M15" s="1306"/>
      <c r="N15" s="1306"/>
      <c r="O15" s="904"/>
      <c r="P15" s="1306"/>
      <c r="Q15" s="933">
        <f>H15+J15</f>
        <v>0</v>
      </c>
      <c r="R15" s="1255" t="str">
        <f>IF(E15="","－",IF(AND(E15=Q15),"OK","NO"))</f>
        <v>－</v>
      </c>
      <c r="S15" s="1866"/>
    </row>
    <row r="16" spans="2:19" ht="22.5" customHeight="1" x14ac:dyDescent="0.15">
      <c r="B16" s="1868" t="s">
        <v>1487</v>
      </c>
      <c r="C16" s="1265" t="s">
        <v>800</v>
      </c>
      <c r="D16" s="1252" t="s">
        <v>1988</v>
      </c>
      <c r="E16" s="1253"/>
      <c r="F16" s="1750" t="s">
        <v>1372</v>
      </c>
      <c r="G16" s="1871"/>
      <c r="H16" s="1766"/>
      <c r="I16" s="1306"/>
      <c r="J16" s="904"/>
      <c r="K16" s="1306"/>
      <c r="L16" s="1306"/>
      <c r="M16" s="1306"/>
      <c r="N16" s="1306"/>
      <c r="O16" s="904"/>
      <c r="P16" s="1306"/>
      <c r="Q16" s="1864">
        <f>H16</f>
        <v>0</v>
      </c>
      <c r="R16" s="1739"/>
      <c r="S16" s="1866"/>
    </row>
    <row r="17" spans="2:19" ht="22.5" customHeight="1" x14ac:dyDescent="0.15">
      <c r="B17" s="1869"/>
      <c r="C17" s="1266"/>
      <c r="D17" s="1252" t="s">
        <v>1988</v>
      </c>
      <c r="E17" s="1253"/>
      <c r="F17" s="1757"/>
      <c r="G17" s="1872"/>
      <c r="H17" s="1766"/>
      <c r="I17" s="1306"/>
      <c r="J17" s="904"/>
      <c r="K17" s="1306"/>
      <c r="L17" s="1306"/>
      <c r="M17" s="1306"/>
      <c r="N17" s="1306"/>
      <c r="O17" s="904"/>
      <c r="P17" s="1306"/>
      <c r="Q17" s="1864"/>
      <c r="R17" s="1761"/>
      <c r="S17" s="1866"/>
    </row>
    <row r="18" spans="2:19" ht="22.5" customHeight="1" x14ac:dyDescent="0.15">
      <c r="B18" s="1869"/>
      <c r="C18" s="1266"/>
      <c r="D18" s="1252" t="s">
        <v>1988</v>
      </c>
      <c r="E18" s="1253"/>
      <c r="F18" s="1757"/>
      <c r="G18" s="1872"/>
      <c r="H18" s="1766"/>
      <c r="I18" s="1306"/>
      <c r="J18" s="904"/>
      <c r="K18" s="1306"/>
      <c r="L18" s="1306"/>
      <c r="M18" s="1306"/>
      <c r="N18" s="1306"/>
      <c r="O18" s="904"/>
      <c r="P18" s="1306"/>
      <c r="Q18" s="1864"/>
      <c r="R18" s="1761"/>
      <c r="S18" s="1866"/>
    </row>
    <row r="19" spans="2:19" ht="22.5" customHeight="1" x14ac:dyDescent="0.15">
      <c r="B19" s="1870"/>
      <c r="C19" s="1267"/>
      <c r="D19" s="1252" t="s">
        <v>1988</v>
      </c>
      <c r="E19" s="1253"/>
      <c r="F19" s="1751"/>
      <c r="G19" s="1873"/>
      <c r="H19" s="1766"/>
      <c r="I19" s="1306"/>
      <c r="J19" s="904"/>
      <c r="K19" s="1306"/>
      <c r="L19" s="1306"/>
      <c r="M19" s="1306"/>
      <c r="N19" s="1306"/>
      <c r="O19" s="904"/>
      <c r="P19" s="1306"/>
      <c r="Q19" s="1864"/>
      <c r="R19" s="1740"/>
      <c r="S19" s="1866"/>
    </row>
    <row r="20" spans="2:19" ht="24" x14ac:dyDescent="0.15">
      <c r="B20" s="1251" t="s">
        <v>870</v>
      </c>
      <c r="C20" s="1277" t="s">
        <v>228</v>
      </c>
      <c r="D20" s="1252" t="s">
        <v>1988</v>
      </c>
      <c r="E20" s="1253"/>
      <c r="F20" s="1288" t="s">
        <v>546</v>
      </c>
      <c r="G20" s="1243" t="s">
        <v>1488</v>
      </c>
      <c r="H20" s="1258"/>
      <c r="I20" s="1306"/>
      <c r="J20" s="904"/>
      <c r="K20" s="1281" t="s">
        <v>817</v>
      </c>
      <c r="L20" s="1281">
        <v>0.1</v>
      </c>
      <c r="M20" s="1281" t="s">
        <v>1394</v>
      </c>
      <c r="N20" s="1281">
        <v>0.3</v>
      </c>
      <c r="O20" s="947">
        <f>H20*L20</f>
        <v>0</v>
      </c>
      <c r="P20" s="1281" t="s">
        <v>1394</v>
      </c>
      <c r="Q20" s="933">
        <f>H20*N20</f>
        <v>0</v>
      </c>
      <c r="R20" s="1255" t="str">
        <f>IF(E20="","－",IF(AND(E20&gt;=O20,E20&lt;=Q20),"OK","NO"))</f>
        <v>－</v>
      </c>
      <c r="S20" s="1812"/>
    </row>
    <row r="21" spans="2:19" ht="22.5" customHeight="1" x14ac:dyDescent="0.15">
      <c r="B21" s="1250" t="s">
        <v>1489</v>
      </c>
      <c r="C21" s="983"/>
      <c r="D21" s="984"/>
      <c r="E21" s="983"/>
      <c r="F21" s="984"/>
      <c r="G21" s="983"/>
      <c r="H21" s="933"/>
      <c r="I21" s="984"/>
      <c r="J21" s="985"/>
      <c r="K21" s="984"/>
      <c r="L21" s="984"/>
      <c r="M21" s="984"/>
      <c r="N21" s="984"/>
      <c r="O21" s="985"/>
      <c r="P21" s="984"/>
      <c r="Q21" s="985"/>
      <c r="R21" s="1255"/>
      <c r="S21" s="997"/>
    </row>
    <row r="22" spans="2:19" ht="72.75" customHeight="1" x14ac:dyDescent="0.15">
      <c r="B22" s="1828" t="s">
        <v>329</v>
      </c>
      <c r="C22" s="1290" t="s">
        <v>1491</v>
      </c>
      <c r="D22" s="1252" t="s">
        <v>1492</v>
      </c>
      <c r="E22" s="1253"/>
      <c r="F22" s="1288" t="s">
        <v>1179</v>
      </c>
      <c r="G22" s="1244" t="s">
        <v>1493</v>
      </c>
      <c r="H22" s="1258"/>
      <c r="I22" s="1306"/>
      <c r="J22" s="904"/>
      <c r="K22" s="1306"/>
      <c r="L22" s="1306"/>
      <c r="M22" s="1306"/>
      <c r="N22" s="1306"/>
      <c r="O22" s="904"/>
      <c r="P22" s="1306"/>
      <c r="Q22" s="933">
        <f>H22</f>
        <v>0</v>
      </c>
      <c r="R22" s="1255" t="str">
        <f>IF(E22="","－",IF(AND(E22=Q22),"OK","NO"))</f>
        <v>－</v>
      </c>
      <c r="S22" s="1795"/>
    </row>
    <row r="23" spans="2:19" ht="30" customHeight="1" x14ac:dyDescent="0.15">
      <c r="B23" s="1845"/>
      <c r="C23" s="1003" t="s">
        <v>1494</v>
      </c>
      <c r="D23" s="935" t="s">
        <v>1988</v>
      </c>
      <c r="E23" s="1279"/>
      <c r="F23" s="937" t="s">
        <v>546</v>
      </c>
      <c r="G23" s="1004" t="s">
        <v>1488</v>
      </c>
      <c r="H23" s="990">
        <v>500</v>
      </c>
      <c r="I23" s="1307"/>
      <c r="J23" s="1002"/>
      <c r="K23" s="1282" t="s">
        <v>817</v>
      </c>
      <c r="L23" s="1282">
        <v>0.1</v>
      </c>
      <c r="M23" s="1282" t="s">
        <v>1394</v>
      </c>
      <c r="N23" s="1282">
        <v>0.3</v>
      </c>
      <c r="O23" s="939">
        <f>H23*L23</f>
        <v>50</v>
      </c>
      <c r="P23" s="1282" t="s">
        <v>1394</v>
      </c>
      <c r="Q23" s="942">
        <f>H23*N23</f>
        <v>150</v>
      </c>
      <c r="R23" s="1005" t="str">
        <f>IF(E23="","－",IF(AND(E23&gt;=O23,E23&lt;=Q23),"OK","NO"))</f>
        <v>－</v>
      </c>
      <c r="S23" s="1865"/>
    </row>
    <row r="24" spans="2:19" ht="22.5" customHeight="1" x14ac:dyDescent="0.15">
      <c r="B24" s="1271" t="s">
        <v>2001</v>
      </c>
      <c r="H24" s="889"/>
      <c r="I24" s="889"/>
      <c r="J24" s="889"/>
      <c r="K24" s="889"/>
      <c r="L24" s="889"/>
      <c r="M24" s="889"/>
      <c r="N24" s="889"/>
      <c r="P24" s="889"/>
    </row>
    <row r="25" spans="2:19" ht="22.5" customHeight="1" x14ac:dyDescent="0.15">
      <c r="H25" s="889"/>
      <c r="I25" s="889"/>
      <c r="J25" s="889"/>
      <c r="K25" s="889"/>
      <c r="L25" s="889"/>
      <c r="M25" s="889"/>
      <c r="N25" s="889"/>
      <c r="P25" s="889"/>
    </row>
    <row r="26" spans="2:19" ht="22.5" customHeight="1" x14ac:dyDescent="0.15">
      <c r="H26" s="889"/>
      <c r="I26" s="889"/>
      <c r="J26" s="889"/>
      <c r="K26" s="889"/>
      <c r="L26" s="889"/>
      <c r="M26" s="889"/>
      <c r="N26" s="889"/>
      <c r="P26" s="889"/>
    </row>
    <row r="27" spans="2:19" ht="22.5" customHeight="1" x14ac:dyDescent="0.15">
      <c r="H27" s="889"/>
      <c r="I27" s="889"/>
      <c r="J27" s="889"/>
      <c r="K27" s="889"/>
      <c r="L27" s="889"/>
      <c r="M27" s="889"/>
      <c r="N27" s="889"/>
      <c r="P27" s="889"/>
    </row>
    <row r="28" spans="2:19" ht="22.5" customHeight="1" x14ac:dyDescent="0.15">
      <c r="H28" s="889"/>
      <c r="I28" s="889"/>
      <c r="J28" s="889"/>
      <c r="K28" s="889"/>
      <c r="L28" s="889"/>
      <c r="M28" s="889"/>
      <c r="N28" s="889"/>
      <c r="P28" s="889"/>
    </row>
    <row r="29" spans="2:19" ht="22.5" customHeight="1" x14ac:dyDescent="0.15">
      <c r="H29" s="889"/>
      <c r="I29" s="889"/>
      <c r="J29" s="889"/>
      <c r="K29" s="889"/>
      <c r="L29" s="889"/>
      <c r="M29" s="889"/>
      <c r="N29" s="889"/>
      <c r="P29" s="889"/>
    </row>
    <row r="30" spans="2:19" ht="22.5" customHeight="1" x14ac:dyDescent="0.15">
      <c r="H30" s="889"/>
      <c r="I30" s="889"/>
      <c r="J30" s="889"/>
      <c r="K30" s="889"/>
      <c r="L30" s="889"/>
      <c r="M30" s="889"/>
      <c r="N30" s="889"/>
      <c r="P30" s="889"/>
    </row>
    <row r="31" spans="2:19" ht="22.5" customHeight="1" x14ac:dyDescent="0.15">
      <c r="H31" s="889"/>
      <c r="I31" s="889"/>
      <c r="J31" s="889"/>
      <c r="K31" s="889"/>
      <c r="L31" s="889"/>
      <c r="M31" s="889"/>
      <c r="N31" s="889"/>
      <c r="P31" s="889"/>
    </row>
  </sheetData>
  <mergeCells count="17">
    <mergeCell ref="F2:G2"/>
    <mergeCell ref="B4:B5"/>
    <mergeCell ref="S4:S7"/>
    <mergeCell ref="B9:B10"/>
    <mergeCell ref="C9:C10"/>
    <mergeCell ref="D9:D10"/>
    <mergeCell ref="H16:H19"/>
    <mergeCell ref="Q16:Q19"/>
    <mergeCell ref="R16:R19"/>
    <mergeCell ref="B22:B23"/>
    <mergeCell ref="S22:S23"/>
    <mergeCell ref="S9:S20"/>
    <mergeCell ref="B11:B13"/>
    <mergeCell ref="B14:B15"/>
    <mergeCell ref="B16:B19"/>
    <mergeCell ref="F16:F19"/>
    <mergeCell ref="G16:G19"/>
  </mergeCells>
  <phoneticPr fontId="6" type="Hiragana"/>
  <printOptions horizontalCentered="1"/>
  <pageMargins left="0.70866141732283472" right="0.70866141732283472" top="0.74803149606299213" bottom="0.74803149606299213" header="0.31496062992125984" footer="0.31496062992125984"/>
  <pageSetup paperSize="9" scale="68" fitToHeight="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11"/>
    <pageSetUpPr fitToPage="1"/>
  </sheetPr>
  <dimension ref="B1:S52"/>
  <sheetViews>
    <sheetView showGridLines="0" topLeftCell="A22" zoomScale="75" zoomScaleNormal="75" zoomScaleSheetLayoutView="75" workbookViewId="0">
      <selection activeCell="E162" sqref="E162"/>
    </sheetView>
  </sheetViews>
  <sheetFormatPr defaultColWidth="9" defaultRowHeight="22.5" customHeight="1" x14ac:dyDescent="0.15"/>
  <cols>
    <col min="1" max="1" width="9" style="889"/>
    <col min="2" max="3" width="18.625" style="889" customWidth="1"/>
    <col min="4" max="4" width="5.625" style="890" customWidth="1"/>
    <col min="5" max="5" width="13.625" style="889" customWidth="1"/>
    <col min="6" max="6" width="5.625" style="890" customWidth="1"/>
    <col min="7" max="7" width="30.625" style="889" customWidth="1"/>
    <col min="8" max="8" width="8.75" style="891" customWidth="1"/>
    <col min="9" max="9" width="3.625" style="890" customWidth="1"/>
    <col min="10" max="10" width="8.75" style="891" customWidth="1"/>
    <col min="11" max="11" width="3.625" style="890" customWidth="1"/>
    <col min="12" max="12" width="5.625" style="890" customWidth="1"/>
    <col min="13" max="13" width="3.625" style="890" customWidth="1"/>
    <col min="14" max="14" width="5.625" style="890" customWidth="1"/>
    <col min="15" max="15" width="7.5" style="889" customWidth="1"/>
    <col min="16" max="16" width="3.625" style="890" customWidth="1"/>
    <col min="17" max="17" width="7.5" style="889" customWidth="1"/>
    <col min="18" max="18" width="7.625" style="889" customWidth="1"/>
    <col min="19" max="19" width="32.125" style="889" customWidth="1"/>
    <col min="20" max="16384" width="9" style="889"/>
  </cols>
  <sheetData>
    <row r="1" spans="2:19" ht="22.5" customHeight="1" x14ac:dyDescent="0.15">
      <c r="B1" s="616" t="s">
        <v>939</v>
      </c>
      <c r="G1" s="889" t="s">
        <v>415</v>
      </c>
    </row>
    <row r="2" spans="2:19" s="897" customFormat="1" ht="27" x14ac:dyDescent="0.15">
      <c r="B2" s="618" t="s">
        <v>150</v>
      </c>
      <c r="C2" s="1292" t="s">
        <v>1022</v>
      </c>
      <c r="D2" s="1292" t="s">
        <v>75</v>
      </c>
      <c r="E2" s="619" t="s">
        <v>1354</v>
      </c>
      <c r="F2" s="1786" t="s">
        <v>572</v>
      </c>
      <c r="G2" s="1787"/>
      <c r="H2" s="894" t="s">
        <v>627</v>
      </c>
      <c r="I2" s="1292"/>
      <c r="J2" s="894" t="s">
        <v>627</v>
      </c>
      <c r="K2" s="1292"/>
      <c r="L2" s="895" t="s">
        <v>1315</v>
      </c>
      <c r="M2" s="1292"/>
      <c r="N2" s="1292" t="s">
        <v>1315</v>
      </c>
      <c r="O2" s="895" t="s">
        <v>1198</v>
      </c>
      <c r="P2" s="1292"/>
      <c r="Q2" s="896" t="s">
        <v>1198</v>
      </c>
      <c r="R2" s="627" t="s">
        <v>1163</v>
      </c>
      <c r="S2" s="621" t="s">
        <v>1362</v>
      </c>
    </row>
    <row r="3" spans="2:19" ht="22.5" customHeight="1" x14ac:dyDescent="0.15">
      <c r="B3" s="1006" t="s">
        <v>1497</v>
      </c>
      <c r="C3" s="1007"/>
      <c r="D3" s="974"/>
      <c r="E3" s="1007"/>
      <c r="F3" s="974"/>
      <c r="G3" s="1007"/>
      <c r="H3" s="993"/>
      <c r="I3" s="994"/>
      <c r="J3" s="993"/>
      <c r="K3" s="994"/>
      <c r="L3" s="994"/>
      <c r="M3" s="994"/>
      <c r="N3" s="994"/>
      <c r="O3" s="973"/>
      <c r="P3" s="976"/>
      <c r="Q3" s="973"/>
      <c r="R3" s="978"/>
      <c r="S3" s="995"/>
    </row>
    <row r="4" spans="2:19" ht="30" customHeight="1" x14ac:dyDescent="0.15">
      <c r="B4" s="1857" t="s">
        <v>1501</v>
      </c>
      <c r="C4" s="1290" t="s">
        <v>1502</v>
      </c>
      <c r="D4" s="1252" t="s">
        <v>1988</v>
      </c>
      <c r="E4" s="1008" t="s">
        <v>1504</v>
      </c>
      <c r="F4" s="1750" t="s">
        <v>1372</v>
      </c>
      <c r="G4" s="1758" t="s">
        <v>1144</v>
      </c>
      <c r="H4" s="1881">
        <f>建築工事躯体集計表!$C$7</f>
        <v>10000</v>
      </c>
      <c r="I4" s="965"/>
      <c r="J4" s="948"/>
      <c r="K4" s="1807" t="s">
        <v>817</v>
      </c>
      <c r="L4" s="1807">
        <v>0.95</v>
      </c>
      <c r="M4" s="965"/>
      <c r="N4" s="1306"/>
      <c r="O4" s="904"/>
      <c r="P4" s="1306"/>
      <c r="Q4" s="1884">
        <f>H4*L4</f>
        <v>9500</v>
      </c>
      <c r="R4" s="1739"/>
      <c r="S4" s="1741"/>
    </row>
    <row r="5" spans="2:19" ht="22.5" customHeight="1" x14ac:dyDescent="0.15">
      <c r="B5" s="1829"/>
      <c r="C5" s="1009" t="s">
        <v>679</v>
      </c>
      <c r="D5" s="899" t="s">
        <v>1988</v>
      </c>
      <c r="E5" s="1010"/>
      <c r="F5" s="1882"/>
      <c r="G5" s="1788"/>
      <c r="H5" s="1881"/>
      <c r="I5" s="965"/>
      <c r="J5" s="948"/>
      <c r="K5" s="1807"/>
      <c r="L5" s="1807"/>
      <c r="M5" s="965"/>
      <c r="N5" s="1306"/>
      <c r="O5" s="904"/>
      <c r="P5" s="1306"/>
      <c r="Q5" s="1885"/>
      <c r="R5" s="1761"/>
      <c r="S5" s="1743"/>
    </row>
    <row r="6" spans="2:19" ht="22.5" customHeight="1" x14ac:dyDescent="0.15">
      <c r="B6" s="1829"/>
      <c r="C6" s="1011" t="s">
        <v>1052</v>
      </c>
      <c r="D6" s="1012" t="s">
        <v>1988</v>
      </c>
      <c r="E6" s="923"/>
      <c r="F6" s="1882"/>
      <c r="G6" s="1788"/>
      <c r="H6" s="1881"/>
      <c r="I6" s="965"/>
      <c r="J6" s="948"/>
      <c r="K6" s="1807"/>
      <c r="L6" s="1807"/>
      <c r="M6" s="965"/>
      <c r="N6" s="1306"/>
      <c r="O6" s="904"/>
      <c r="P6" s="1306"/>
      <c r="Q6" s="1885"/>
      <c r="R6" s="1761"/>
      <c r="S6" s="1743"/>
    </row>
    <row r="7" spans="2:19" ht="22.5" customHeight="1" x14ac:dyDescent="0.15">
      <c r="B7" s="1829"/>
      <c r="C7" s="1011" t="s">
        <v>1506</v>
      </c>
      <c r="D7" s="1012" t="s">
        <v>1988</v>
      </c>
      <c r="E7" s="923"/>
      <c r="F7" s="1882"/>
      <c r="G7" s="1788"/>
      <c r="H7" s="1881"/>
      <c r="I7" s="965"/>
      <c r="J7" s="948"/>
      <c r="K7" s="1807"/>
      <c r="L7" s="1807"/>
      <c r="M7" s="965"/>
      <c r="N7" s="1306"/>
      <c r="O7" s="904"/>
      <c r="P7" s="1306"/>
      <c r="Q7" s="1885"/>
      <c r="R7" s="1761"/>
      <c r="S7" s="1743"/>
    </row>
    <row r="8" spans="2:19" ht="22.5" customHeight="1" x14ac:dyDescent="0.15">
      <c r="B8" s="1829"/>
      <c r="C8" s="1011" t="s">
        <v>1509</v>
      </c>
      <c r="D8" s="1012" t="s">
        <v>1988</v>
      </c>
      <c r="E8" s="923"/>
      <c r="F8" s="1882"/>
      <c r="G8" s="1788"/>
      <c r="H8" s="1881"/>
      <c r="I8" s="965"/>
      <c r="J8" s="948"/>
      <c r="K8" s="1807"/>
      <c r="L8" s="1807"/>
      <c r="M8" s="965"/>
      <c r="N8" s="1306"/>
      <c r="O8" s="904"/>
      <c r="P8" s="1306"/>
      <c r="Q8" s="1885"/>
      <c r="R8" s="1761"/>
      <c r="S8" s="1743"/>
    </row>
    <row r="9" spans="2:19" ht="22.5" customHeight="1" x14ac:dyDescent="0.15">
      <c r="B9" s="1829"/>
      <c r="C9" s="1011" t="s">
        <v>478</v>
      </c>
      <c r="D9" s="1012" t="s">
        <v>1988</v>
      </c>
      <c r="E9" s="923"/>
      <c r="F9" s="1882"/>
      <c r="G9" s="1788"/>
      <c r="H9" s="1881"/>
      <c r="I9" s="965"/>
      <c r="J9" s="948"/>
      <c r="K9" s="1807"/>
      <c r="L9" s="1807"/>
      <c r="M9" s="965"/>
      <c r="N9" s="1306"/>
      <c r="O9" s="904"/>
      <c r="P9" s="1306"/>
      <c r="Q9" s="1885"/>
      <c r="R9" s="1761"/>
      <c r="S9" s="1743"/>
    </row>
    <row r="10" spans="2:19" ht="22.5" customHeight="1" x14ac:dyDescent="0.15">
      <c r="B10" s="1829"/>
      <c r="C10" s="1011" t="s">
        <v>1510</v>
      </c>
      <c r="D10" s="1012" t="s">
        <v>1988</v>
      </c>
      <c r="E10" s="923"/>
      <c r="F10" s="1882"/>
      <c r="G10" s="1788"/>
      <c r="H10" s="1881"/>
      <c r="I10" s="965"/>
      <c r="J10" s="948"/>
      <c r="K10" s="1807"/>
      <c r="L10" s="1807"/>
      <c r="M10" s="965"/>
      <c r="N10" s="1306"/>
      <c r="O10" s="904"/>
      <c r="P10" s="1306"/>
      <c r="Q10" s="1885"/>
      <c r="R10" s="1761"/>
      <c r="S10" s="1743"/>
    </row>
    <row r="11" spans="2:19" ht="22.5" customHeight="1" x14ac:dyDescent="0.15">
      <c r="B11" s="1829"/>
      <c r="C11" s="1011" t="s">
        <v>1089</v>
      </c>
      <c r="D11" s="1012" t="s">
        <v>1988</v>
      </c>
      <c r="E11" s="923"/>
      <c r="F11" s="1882"/>
      <c r="G11" s="1788"/>
      <c r="H11" s="1881"/>
      <c r="I11" s="965"/>
      <c r="J11" s="948"/>
      <c r="K11" s="1807"/>
      <c r="L11" s="1807"/>
      <c r="M11" s="965"/>
      <c r="N11" s="1306"/>
      <c r="O11" s="904"/>
      <c r="P11" s="1306"/>
      <c r="Q11" s="1885"/>
      <c r="R11" s="1761"/>
      <c r="S11" s="1743"/>
    </row>
    <row r="12" spans="2:19" ht="22.5" customHeight="1" x14ac:dyDescent="0.15">
      <c r="B12" s="1829"/>
      <c r="C12" s="1011" t="s">
        <v>1135</v>
      </c>
      <c r="D12" s="1012" t="s">
        <v>1988</v>
      </c>
      <c r="E12" s="923"/>
      <c r="F12" s="1882"/>
      <c r="G12" s="1788"/>
      <c r="H12" s="1881"/>
      <c r="I12" s="965"/>
      <c r="J12" s="948"/>
      <c r="K12" s="1807"/>
      <c r="L12" s="1807"/>
      <c r="M12" s="965"/>
      <c r="N12" s="1306"/>
      <c r="O12" s="904"/>
      <c r="P12" s="1306"/>
      <c r="Q12" s="1885"/>
      <c r="R12" s="1761"/>
      <c r="S12" s="1743"/>
    </row>
    <row r="13" spans="2:19" ht="22.5" customHeight="1" x14ac:dyDescent="0.15">
      <c r="B13" s="1830"/>
      <c r="C13" s="1013" t="s">
        <v>1512</v>
      </c>
      <c r="D13" s="911" t="s">
        <v>1988</v>
      </c>
      <c r="E13" s="1301"/>
      <c r="F13" s="1861"/>
      <c r="G13" s="1883"/>
      <c r="H13" s="1881"/>
      <c r="I13" s="965"/>
      <c r="J13" s="948"/>
      <c r="K13" s="1807"/>
      <c r="L13" s="1807"/>
      <c r="M13" s="965"/>
      <c r="N13" s="1306"/>
      <c r="O13" s="904"/>
      <c r="P13" s="1306"/>
      <c r="Q13" s="1886"/>
      <c r="R13" s="1740"/>
      <c r="S13" s="1753"/>
    </row>
    <row r="14" spans="2:19" ht="33" customHeight="1" x14ac:dyDescent="0.15">
      <c r="B14" s="1828" t="s">
        <v>1513</v>
      </c>
      <c r="C14" s="1014" t="s">
        <v>2002</v>
      </c>
      <c r="D14" s="899" t="s">
        <v>1988</v>
      </c>
      <c r="E14" s="922"/>
      <c r="F14" s="1825" t="s">
        <v>1179</v>
      </c>
      <c r="G14" s="1736" t="s">
        <v>1514</v>
      </c>
      <c r="H14" s="1820">
        <f>SUM(E5:E7)</f>
        <v>0</v>
      </c>
      <c r="I14" s="1306"/>
      <c r="J14" s="904"/>
      <c r="K14" s="1306"/>
      <c r="L14" s="1306"/>
      <c r="M14" s="1306"/>
      <c r="N14" s="1306"/>
      <c r="O14" s="904"/>
      <c r="P14" s="1306"/>
      <c r="Q14" s="1894">
        <f>H14</f>
        <v>0</v>
      </c>
      <c r="R14" s="1739"/>
      <c r="S14" s="1743"/>
    </row>
    <row r="15" spans="2:19" ht="22.5" customHeight="1" x14ac:dyDescent="0.15">
      <c r="B15" s="1852"/>
      <c r="C15" s="1015" t="s">
        <v>773</v>
      </c>
      <c r="D15" s="911" t="s">
        <v>1988</v>
      </c>
      <c r="E15" s="1016"/>
      <c r="F15" s="1826"/>
      <c r="G15" s="1736"/>
      <c r="H15" s="1821"/>
      <c r="I15" s="1306"/>
      <c r="J15" s="904"/>
      <c r="K15" s="1306"/>
      <c r="L15" s="1306"/>
      <c r="M15" s="1306"/>
      <c r="N15" s="1306"/>
      <c r="O15" s="904"/>
      <c r="P15" s="1306"/>
      <c r="Q15" s="1782"/>
      <c r="R15" s="1740"/>
      <c r="S15" s="1743"/>
    </row>
    <row r="16" spans="2:19" ht="22.5" customHeight="1" x14ac:dyDescent="0.15">
      <c r="B16" s="1852"/>
      <c r="C16" s="1267" t="s">
        <v>1516</v>
      </c>
      <c r="D16" s="1286" t="s">
        <v>1988</v>
      </c>
      <c r="E16" s="1017"/>
      <c r="F16" s="1288" t="s">
        <v>1179</v>
      </c>
      <c r="G16" s="1244" t="s">
        <v>33</v>
      </c>
      <c r="H16" s="1303">
        <f>E8</f>
        <v>0</v>
      </c>
      <c r="I16" s="1306"/>
      <c r="J16" s="904"/>
      <c r="K16" s="1306"/>
      <c r="L16" s="1306"/>
      <c r="M16" s="1306"/>
      <c r="N16" s="1306"/>
      <c r="O16" s="904"/>
      <c r="P16" s="1306"/>
      <c r="Q16" s="1246">
        <f>H16</f>
        <v>0</v>
      </c>
      <c r="R16" s="1255" t="str">
        <f>IF(E16="","－",IF(AND(E16=Q16),"OK","NO"))</f>
        <v>－</v>
      </c>
      <c r="S16" s="1743"/>
    </row>
    <row r="17" spans="2:19" ht="22.5" customHeight="1" x14ac:dyDescent="0.15">
      <c r="B17" s="1852"/>
      <c r="C17" s="920" t="s">
        <v>2003</v>
      </c>
      <c r="D17" s="1286" t="s">
        <v>1988</v>
      </c>
      <c r="E17" s="1017"/>
      <c r="F17" s="1288" t="s">
        <v>1179</v>
      </c>
      <c r="G17" s="1244" t="s">
        <v>1397</v>
      </c>
      <c r="H17" s="1303">
        <f>E9</f>
        <v>0</v>
      </c>
      <c r="I17" s="1306"/>
      <c r="J17" s="904"/>
      <c r="K17" s="1306"/>
      <c r="L17" s="1306"/>
      <c r="M17" s="1306"/>
      <c r="N17" s="1306"/>
      <c r="O17" s="904"/>
      <c r="P17" s="1306"/>
      <c r="Q17" s="1246">
        <f>H17</f>
        <v>0</v>
      </c>
      <c r="R17" s="1255" t="str">
        <f>IF(E17="","－",IF(AND(E17=Q17),"OK","NO"))</f>
        <v>－</v>
      </c>
      <c r="S17" s="1743"/>
    </row>
    <row r="18" spans="2:19" ht="22.5" customHeight="1" x14ac:dyDescent="0.15">
      <c r="B18" s="1852"/>
      <c r="C18" s="1267" t="s">
        <v>1027</v>
      </c>
      <c r="D18" s="1286" t="s">
        <v>1988</v>
      </c>
      <c r="E18" s="1017"/>
      <c r="F18" s="1288" t="s">
        <v>1179</v>
      </c>
      <c r="G18" s="1244" t="s">
        <v>1506</v>
      </c>
      <c r="H18" s="1303">
        <f>E10</f>
        <v>0</v>
      </c>
      <c r="I18" s="1306"/>
      <c r="J18" s="904"/>
      <c r="K18" s="1306"/>
      <c r="L18" s="1306"/>
      <c r="M18" s="1306"/>
      <c r="N18" s="1306"/>
      <c r="O18" s="904"/>
      <c r="P18" s="1306"/>
      <c r="Q18" s="1246">
        <f>H18</f>
        <v>0</v>
      </c>
      <c r="R18" s="1255" t="str">
        <f>IF(E18="","－",IF(AND(E18=Q18),"OK","NO"))</f>
        <v>－</v>
      </c>
      <c r="S18" s="1743"/>
    </row>
    <row r="19" spans="2:19" ht="33" customHeight="1" x14ac:dyDescent="0.15">
      <c r="B19" s="1828"/>
      <c r="C19" s="1014" t="s">
        <v>625</v>
      </c>
      <c r="D19" s="899" t="s">
        <v>1988</v>
      </c>
      <c r="E19" s="922"/>
      <c r="F19" s="1825" t="s">
        <v>1179</v>
      </c>
      <c r="G19" s="1736" t="s">
        <v>1135</v>
      </c>
      <c r="H19" s="1820">
        <f>SUM(E10:E12)</f>
        <v>0</v>
      </c>
      <c r="I19" s="1306"/>
      <c r="J19" s="904"/>
      <c r="K19" s="1306"/>
      <c r="L19" s="1306"/>
      <c r="M19" s="1306"/>
      <c r="N19" s="1306"/>
      <c r="O19" s="904"/>
      <c r="P19" s="1306"/>
      <c r="Q19" s="1894">
        <f>H19</f>
        <v>0</v>
      </c>
      <c r="R19" s="1739"/>
      <c r="S19" s="1743"/>
    </row>
    <row r="20" spans="2:19" ht="22.5" customHeight="1" x14ac:dyDescent="0.15">
      <c r="B20" s="1852"/>
      <c r="C20" s="1015" t="s">
        <v>1467</v>
      </c>
      <c r="D20" s="911" t="s">
        <v>1988</v>
      </c>
      <c r="E20" s="1016"/>
      <c r="F20" s="1826"/>
      <c r="G20" s="1736"/>
      <c r="H20" s="1821"/>
      <c r="I20" s="1306"/>
      <c r="J20" s="904"/>
      <c r="K20" s="1306"/>
      <c r="L20" s="1306"/>
      <c r="M20" s="1306"/>
      <c r="N20" s="1306"/>
      <c r="O20" s="904"/>
      <c r="P20" s="1306"/>
      <c r="Q20" s="1782"/>
      <c r="R20" s="1740"/>
      <c r="S20" s="1743"/>
    </row>
    <row r="21" spans="2:19" ht="22.5" customHeight="1" x14ac:dyDescent="0.15">
      <c r="B21" s="1832"/>
      <c r="C21" s="1013" t="s">
        <v>1517</v>
      </c>
      <c r="D21" s="1286" t="s">
        <v>1988</v>
      </c>
      <c r="E21" s="1301"/>
      <c r="F21" s="1288"/>
      <c r="G21" s="1244"/>
      <c r="H21" s="1258"/>
      <c r="I21" s="1306"/>
      <c r="J21" s="904"/>
      <c r="K21" s="1306"/>
      <c r="L21" s="1306"/>
      <c r="M21" s="1306"/>
      <c r="N21" s="1306"/>
      <c r="O21" s="904"/>
      <c r="P21" s="1306"/>
      <c r="Q21" s="1246">
        <f>H21</f>
        <v>0</v>
      </c>
      <c r="R21" s="1257"/>
      <c r="S21" s="1753"/>
    </row>
    <row r="22" spans="2:19" ht="22.5" customHeight="1" x14ac:dyDescent="0.15">
      <c r="B22" s="1250" t="s">
        <v>469</v>
      </c>
      <c r="C22" s="983"/>
      <c r="D22" s="984"/>
      <c r="E22" s="983"/>
      <c r="F22" s="984"/>
      <c r="G22" s="983"/>
      <c r="H22" s="933"/>
      <c r="I22" s="984"/>
      <c r="J22" s="985"/>
      <c r="K22" s="984"/>
      <c r="L22" s="984"/>
      <c r="M22" s="984"/>
      <c r="N22" s="984"/>
      <c r="O22" s="985"/>
      <c r="P22" s="984"/>
      <c r="Q22" s="985"/>
      <c r="R22" s="1255"/>
      <c r="S22" s="997"/>
    </row>
    <row r="23" spans="2:19" ht="30" customHeight="1" x14ac:dyDescent="0.15">
      <c r="B23" s="1857" t="s">
        <v>411</v>
      </c>
      <c r="C23" s="1290" t="s">
        <v>1518</v>
      </c>
      <c r="D23" s="1252" t="s">
        <v>1988</v>
      </c>
      <c r="E23" s="1008" t="s">
        <v>1490</v>
      </c>
      <c r="F23" s="1750" t="s">
        <v>546</v>
      </c>
      <c r="G23" s="1758" t="s">
        <v>1519</v>
      </c>
      <c r="H23" s="1881">
        <f>建築工事躯体集計表!$C$7</f>
        <v>10000</v>
      </c>
      <c r="I23" s="1018"/>
      <c r="J23" s="1018"/>
      <c r="K23" s="1807" t="s">
        <v>817</v>
      </c>
      <c r="L23" s="1768">
        <v>1</v>
      </c>
      <c r="M23" s="1768" t="s">
        <v>1394</v>
      </c>
      <c r="N23" s="1768">
        <v>1.8</v>
      </c>
      <c r="O23" s="1875">
        <f>H23*L23</f>
        <v>10000</v>
      </c>
      <c r="P23" s="1768" t="s">
        <v>1394</v>
      </c>
      <c r="Q23" s="1878">
        <f>H23*N23</f>
        <v>18000</v>
      </c>
      <c r="R23" s="1774" t="str">
        <f>IF(E23="","－",IF(AND(E23&gt;=O23,E23&lt;=Q23),"OK","NO"))</f>
        <v>NO</v>
      </c>
      <c r="S23" s="1741"/>
    </row>
    <row r="24" spans="2:19" ht="22.5" customHeight="1" x14ac:dyDescent="0.15">
      <c r="B24" s="1829"/>
      <c r="C24" s="1019" t="s">
        <v>1520</v>
      </c>
      <c r="D24" s="899" t="s">
        <v>1988</v>
      </c>
      <c r="E24" s="1010"/>
      <c r="F24" s="1757"/>
      <c r="G24" s="1788"/>
      <c r="H24" s="1881"/>
      <c r="I24" s="1018"/>
      <c r="J24" s="1018"/>
      <c r="K24" s="1807"/>
      <c r="L24" s="1855"/>
      <c r="M24" s="1855"/>
      <c r="N24" s="1855"/>
      <c r="O24" s="1876"/>
      <c r="P24" s="1855"/>
      <c r="Q24" s="1879"/>
      <c r="R24" s="1775"/>
      <c r="S24" s="1743"/>
    </row>
    <row r="25" spans="2:19" ht="30" customHeight="1" x14ac:dyDescent="0.15">
      <c r="B25" s="1829"/>
      <c r="C25" s="1020" t="s">
        <v>1521</v>
      </c>
      <c r="D25" s="1012" t="s">
        <v>1988</v>
      </c>
      <c r="E25" s="923"/>
      <c r="F25" s="1757"/>
      <c r="G25" s="1788"/>
      <c r="H25" s="1881"/>
      <c r="I25" s="1018"/>
      <c r="J25" s="1018"/>
      <c r="K25" s="1807"/>
      <c r="L25" s="1855"/>
      <c r="M25" s="1855"/>
      <c r="N25" s="1855"/>
      <c r="O25" s="1876"/>
      <c r="P25" s="1855"/>
      <c r="Q25" s="1879"/>
      <c r="R25" s="1775"/>
      <c r="S25" s="1743"/>
    </row>
    <row r="26" spans="2:19" ht="30" customHeight="1" x14ac:dyDescent="0.15">
      <c r="B26" s="1829"/>
      <c r="C26" s="1020" t="s">
        <v>1522</v>
      </c>
      <c r="D26" s="1012" t="s">
        <v>1988</v>
      </c>
      <c r="E26" s="923"/>
      <c r="F26" s="1757"/>
      <c r="G26" s="1788"/>
      <c r="H26" s="1881"/>
      <c r="I26" s="1018"/>
      <c r="J26" s="1018"/>
      <c r="K26" s="1807"/>
      <c r="L26" s="1855"/>
      <c r="M26" s="1855"/>
      <c r="N26" s="1855"/>
      <c r="O26" s="1876"/>
      <c r="P26" s="1855"/>
      <c r="Q26" s="1879"/>
      <c r="R26" s="1775"/>
      <c r="S26" s="1743"/>
    </row>
    <row r="27" spans="2:19" ht="37.5" customHeight="1" x14ac:dyDescent="0.15">
      <c r="B27" s="1829"/>
      <c r="C27" s="1020" t="s">
        <v>1525</v>
      </c>
      <c r="D27" s="1012" t="s">
        <v>1988</v>
      </c>
      <c r="E27" s="923"/>
      <c r="F27" s="1757"/>
      <c r="G27" s="1788"/>
      <c r="H27" s="1881"/>
      <c r="I27" s="1018"/>
      <c r="J27" s="1018"/>
      <c r="K27" s="1807"/>
      <c r="L27" s="1855"/>
      <c r="M27" s="1855"/>
      <c r="N27" s="1855"/>
      <c r="O27" s="1876"/>
      <c r="P27" s="1855"/>
      <c r="Q27" s="1879"/>
      <c r="R27" s="1775"/>
      <c r="S27" s="1743"/>
    </row>
    <row r="28" spans="2:19" ht="37.5" customHeight="1" x14ac:dyDescent="0.15">
      <c r="B28" s="1829"/>
      <c r="C28" s="1020" t="s">
        <v>381</v>
      </c>
      <c r="D28" s="1012" t="s">
        <v>1988</v>
      </c>
      <c r="E28" s="923"/>
      <c r="F28" s="1757"/>
      <c r="G28" s="1788"/>
      <c r="H28" s="1881"/>
      <c r="I28" s="1018"/>
      <c r="J28" s="1018"/>
      <c r="K28" s="1807"/>
      <c r="L28" s="1855"/>
      <c r="M28" s="1855"/>
      <c r="N28" s="1855"/>
      <c r="O28" s="1876"/>
      <c r="P28" s="1855"/>
      <c r="Q28" s="1879"/>
      <c r="R28" s="1775"/>
      <c r="S28" s="1743"/>
    </row>
    <row r="29" spans="2:19" ht="22.5" customHeight="1" x14ac:dyDescent="0.15">
      <c r="B29" s="1829"/>
      <c r="C29" s="1020" t="s">
        <v>1526</v>
      </c>
      <c r="D29" s="1012" t="s">
        <v>1988</v>
      </c>
      <c r="E29" s="923"/>
      <c r="F29" s="1757"/>
      <c r="G29" s="1788"/>
      <c r="H29" s="1881"/>
      <c r="I29" s="1018"/>
      <c r="J29" s="1018"/>
      <c r="K29" s="1807"/>
      <c r="L29" s="1855"/>
      <c r="M29" s="1855"/>
      <c r="N29" s="1855"/>
      <c r="O29" s="1876"/>
      <c r="P29" s="1855"/>
      <c r="Q29" s="1879"/>
      <c r="R29" s="1775"/>
      <c r="S29" s="1743"/>
    </row>
    <row r="30" spans="2:19" ht="22.5" customHeight="1" x14ac:dyDescent="0.15">
      <c r="B30" s="1829"/>
      <c r="C30" s="1011" t="s">
        <v>1527</v>
      </c>
      <c r="D30" s="1012" t="s">
        <v>1988</v>
      </c>
      <c r="E30" s="923"/>
      <c r="F30" s="1757"/>
      <c r="G30" s="1788"/>
      <c r="H30" s="1881"/>
      <c r="I30" s="1018"/>
      <c r="J30" s="1018"/>
      <c r="K30" s="1807"/>
      <c r="L30" s="1855"/>
      <c r="M30" s="1855"/>
      <c r="N30" s="1855"/>
      <c r="O30" s="1876"/>
      <c r="P30" s="1855"/>
      <c r="Q30" s="1879"/>
      <c r="R30" s="1775"/>
      <c r="S30" s="1743"/>
    </row>
    <row r="31" spans="2:19" ht="22.5" customHeight="1" x14ac:dyDescent="0.15">
      <c r="B31" s="1829"/>
      <c r="C31" s="1021" t="s">
        <v>1517</v>
      </c>
      <c r="D31" s="1012" t="s">
        <v>1988</v>
      </c>
      <c r="E31" s="923"/>
      <c r="F31" s="1757"/>
      <c r="G31" s="1788"/>
      <c r="H31" s="1881"/>
      <c r="I31" s="1306"/>
      <c r="J31" s="1022"/>
      <c r="K31" s="1807"/>
      <c r="L31" s="1855"/>
      <c r="M31" s="1855"/>
      <c r="N31" s="1855"/>
      <c r="O31" s="1876"/>
      <c r="P31" s="1855"/>
      <c r="Q31" s="1879"/>
      <c r="R31" s="1775"/>
      <c r="S31" s="1743"/>
    </row>
    <row r="32" spans="2:19" ht="22.5" customHeight="1" x14ac:dyDescent="0.15">
      <c r="B32" s="1830"/>
      <c r="C32" s="1013" t="s">
        <v>1517</v>
      </c>
      <c r="D32" s="1012" t="s">
        <v>1988</v>
      </c>
      <c r="E32" s="1301"/>
      <c r="F32" s="1751"/>
      <c r="G32" s="1883"/>
      <c r="H32" s="1881"/>
      <c r="I32" s="1306"/>
      <c r="J32" s="1022"/>
      <c r="K32" s="1807"/>
      <c r="L32" s="1769"/>
      <c r="M32" s="1769"/>
      <c r="N32" s="1769"/>
      <c r="O32" s="1877"/>
      <c r="P32" s="1769"/>
      <c r="Q32" s="1880"/>
      <c r="R32" s="1776"/>
      <c r="S32" s="1753"/>
    </row>
    <row r="33" spans="2:19" ht="30" customHeight="1" x14ac:dyDescent="0.15">
      <c r="B33" s="1828" t="s">
        <v>795</v>
      </c>
      <c r="C33" s="1290" t="s">
        <v>1300</v>
      </c>
      <c r="D33" s="1252" t="s">
        <v>1988</v>
      </c>
      <c r="E33" s="1253"/>
      <c r="F33" s="1288" t="s">
        <v>546</v>
      </c>
      <c r="G33" s="1243" t="s">
        <v>1412</v>
      </c>
      <c r="H33" s="1023"/>
      <c r="I33" s="1306"/>
      <c r="J33" s="1022"/>
      <c r="K33" s="1281" t="s">
        <v>817</v>
      </c>
      <c r="L33" s="1281">
        <v>0.6</v>
      </c>
      <c r="M33" s="1281" t="s">
        <v>1394</v>
      </c>
      <c r="N33" s="1281">
        <v>0.9</v>
      </c>
      <c r="O33" s="1024">
        <f>H33*L33</f>
        <v>0</v>
      </c>
      <c r="P33" s="1281" t="s">
        <v>1394</v>
      </c>
      <c r="Q33" s="1025">
        <f>H33*N33</f>
        <v>0</v>
      </c>
      <c r="R33" s="1255" t="str">
        <f>IF(E33="","－",IF(AND(E33&gt;=O33,E33&lt;=Q33),"OK","NO"))</f>
        <v>－</v>
      </c>
      <c r="S33" s="1741"/>
    </row>
    <row r="34" spans="2:19" ht="22.5" customHeight="1" x14ac:dyDescent="0.15">
      <c r="B34" s="1832"/>
      <c r="C34" s="1277" t="s">
        <v>1528</v>
      </c>
      <c r="D34" s="1252" t="s">
        <v>1988</v>
      </c>
      <c r="E34" s="1253"/>
      <c r="F34" s="1288" t="s">
        <v>1179</v>
      </c>
      <c r="G34" s="1244" t="s">
        <v>1281</v>
      </c>
      <c r="H34" s="1026">
        <f>E29</f>
        <v>0</v>
      </c>
      <c r="I34" s="1306"/>
      <c r="J34" s="1022"/>
      <c r="K34" s="1306"/>
      <c r="L34" s="1306"/>
      <c r="M34" s="1306"/>
      <c r="N34" s="1306"/>
      <c r="O34" s="1018"/>
      <c r="P34" s="1306"/>
      <c r="Q34" s="1246">
        <f>H34</f>
        <v>0</v>
      </c>
      <c r="R34" s="1255" t="str">
        <f>IF(E34="","－",IF(AND(E34=Q34),"OK","NO"))</f>
        <v>－</v>
      </c>
      <c r="S34" s="1743"/>
    </row>
    <row r="35" spans="2:19" ht="30" customHeight="1" x14ac:dyDescent="0.15">
      <c r="B35" s="1857" t="s">
        <v>1529</v>
      </c>
      <c r="C35" s="1024" t="s">
        <v>509</v>
      </c>
      <c r="D35" s="1252" t="s">
        <v>1988</v>
      </c>
      <c r="E35" s="926"/>
      <c r="F35" s="1288" t="s">
        <v>1179</v>
      </c>
      <c r="G35" s="927" t="s">
        <v>1533</v>
      </c>
      <c r="H35" s="1026">
        <f>E25</f>
        <v>0</v>
      </c>
      <c r="I35" s="1306"/>
      <c r="J35" s="1022"/>
      <c r="K35" s="1306"/>
      <c r="L35" s="1306"/>
      <c r="M35" s="1306"/>
      <c r="N35" s="1306"/>
      <c r="O35" s="1018"/>
      <c r="P35" s="1306"/>
      <c r="Q35" s="1246">
        <f>H35</f>
        <v>0</v>
      </c>
      <c r="R35" s="1255" t="str">
        <f>IF(E35="","－",IF(AND(E35=Q35),"OK","NO"))</f>
        <v>－</v>
      </c>
      <c r="S35" s="1743"/>
    </row>
    <row r="36" spans="2:19" ht="22.5" customHeight="1" x14ac:dyDescent="0.15">
      <c r="B36" s="1830"/>
      <c r="C36" s="1024" t="s">
        <v>769</v>
      </c>
      <c r="D36" s="1252" t="s">
        <v>1988</v>
      </c>
      <c r="E36" s="926"/>
      <c r="F36" s="1288" t="s">
        <v>1179</v>
      </c>
      <c r="G36" s="1244" t="s">
        <v>2</v>
      </c>
      <c r="H36" s="1026">
        <f>E27</f>
        <v>0</v>
      </c>
      <c r="I36" s="1306"/>
      <c r="J36" s="1022"/>
      <c r="K36" s="1306"/>
      <c r="L36" s="1306"/>
      <c r="M36" s="1306"/>
      <c r="N36" s="1306"/>
      <c r="O36" s="1018"/>
      <c r="P36" s="1306"/>
      <c r="Q36" s="1246">
        <f>H36</f>
        <v>0</v>
      </c>
      <c r="R36" s="1255" t="str">
        <f>IF(E36="","－",IF(AND(E36=Q36),"OK","NO"))</f>
        <v>－</v>
      </c>
      <c r="S36" s="1743"/>
    </row>
    <row r="37" spans="2:19" ht="30" customHeight="1" x14ac:dyDescent="0.15">
      <c r="B37" s="1857" t="s">
        <v>1536</v>
      </c>
      <c r="C37" s="1024" t="s">
        <v>509</v>
      </c>
      <c r="D37" s="1252" t="s">
        <v>1988</v>
      </c>
      <c r="E37" s="926"/>
      <c r="F37" s="1288" t="s">
        <v>1179</v>
      </c>
      <c r="G37" s="927" t="s">
        <v>69</v>
      </c>
      <c r="H37" s="1026">
        <f>E26</f>
        <v>0</v>
      </c>
      <c r="I37" s="1306"/>
      <c r="J37" s="1022"/>
      <c r="K37" s="1306"/>
      <c r="L37" s="1306"/>
      <c r="M37" s="1306"/>
      <c r="N37" s="1306"/>
      <c r="O37" s="1018"/>
      <c r="P37" s="1306"/>
      <c r="Q37" s="1246">
        <f>H37</f>
        <v>0</v>
      </c>
      <c r="R37" s="1255" t="str">
        <f>IF(E37="","－",IF(AND(E37=Q37),"OK","NO"))</f>
        <v>－</v>
      </c>
      <c r="S37" s="1743"/>
    </row>
    <row r="38" spans="2:19" ht="22.5" customHeight="1" x14ac:dyDescent="0.15">
      <c r="B38" s="1830"/>
      <c r="C38" s="1024" t="s">
        <v>769</v>
      </c>
      <c r="D38" s="1252" t="s">
        <v>1988</v>
      </c>
      <c r="E38" s="926"/>
      <c r="F38" s="1288" t="s">
        <v>1179</v>
      </c>
      <c r="G38" s="1244" t="s">
        <v>1537</v>
      </c>
      <c r="H38" s="1026">
        <f>E28</f>
        <v>0</v>
      </c>
      <c r="I38" s="1306"/>
      <c r="J38" s="1022"/>
      <c r="K38" s="1306"/>
      <c r="L38" s="1306"/>
      <c r="M38" s="1306"/>
      <c r="N38" s="1306"/>
      <c r="O38" s="1018"/>
      <c r="P38" s="1306"/>
      <c r="Q38" s="1246">
        <f>H38</f>
        <v>0</v>
      </c>
      <c r="R38" s="1255" t="str">
        <f>IF(E38="","－",IF(AND(E38=Q38),"OK","NO"))</f>
        <v>－</v>
      </c>
      <c r="S38" s="1753"/>
    </row>
    <row r="39" spans="2:19" ht="22.5" customHeight="1" x14ac:dyDescent="0.15">
      <c r="B39" s="1027" t="s">
        <v>1539</v>
      </c>
      <c r="C39" s="1000"/>
      <c r="D39" s="984"/>
      <c r="E39" s="1000"/>
      <c r="F39" s="984"/>
      <c r="G39" s="1000"/>
      <c r="H39" s="1028"/>
      <c r="I39" s="1029"/>
      <c r="J39" s="1028"/>
      <c r="K39" s="1029"/>
      <c r="L39" s="1029"/>
      <c r="M39" s="1029"/>
      <c r="N39" s="1029"/>
      <c r="O39" s="970"/>
      <c r="P39" s="1029"/>
      <c r="Q39" s="970"/>
      <c r="R39" s="1317"/>
      <c r="S39" s="997"/>
    </row>
    <row r="40" spans="2:19" ht="29.25" customHeight="1" x14ac:dyDescent="0.15">
      <c r="B40" s="1828" t="s">
        <v>1353</v>
      </c>
      <c r="C40" s="1290" t="s">
        <v>1541</v>
      </c>
      <c r="D40" s="1252" t="s">
        <v>1988</v>
      </c>
      <c r="E40" s="1008" t="s">
        <v>1211</v>
      </c>
      <c r="F40" s="1750" t="s">
        <v>1372</v>
      </c>
      <c r="G40" s="1758" t="s">
        <v>1144</v>
      </c>
      <c r="H40" s="1888">
        <f>建築工事躯体集計表!$C$7</f>
        <v>10000</v>
      </c>
      <c r="I40" s="1306"/>
      <c r="J40" s="1022"/>
      <c r="K40" s="1768" t="s">
        <v>817</v>
      </c>
      <c r="L40" s="1768">
        <v>0.95</v>
      </c>
      <c r="M40" s="1306"/>
      <c r="N40" s="1306"/>
      <c r="O40" s="1018"/>
      <c r="P40" s="1306"/>
      <c r="Q40" s="1890">
        <f>H40*L40</f>
        <v>9500</v>
      </c>
      <c r="R40" s="1761"/>
      <c r="S40" s="1893"/>
    </row>
    <row r="41" spans="2:19" ht="45" customHeight="1" x14ac:dyDescent="0.15">
      <c r="B41" s="1852"/>
      <c r="C41" s="1014" t="s">
        <v>649</v>
      </c>
      <c r="D41" s="899" t="s">
        <v>1988</v>
      </c>
      <c r="E41" s="915"/>
      <c r="F41" s="1757"/>
      <c r="G41" s="1759"/>
      <c r="H41" s="1889"/>
      <c r="I41" s="1306"/>
      <c r="J41" s="1022"/>
      <c r="K41" s="1855"/>
      <c r="L41" s="1855"/>
      <c r="M41" s="1306"/>
      <c r="N41" s="1306"/>
      <c r="O41" s="1018"/>
      <c r="P41" s="1306"/>
      <c r="Q41" s="1891"/>
      <c r="R41" s="1761"/>
      <c r="S41" s="1887"/>
    </row>
    <row r="42" spans="2:19" ht="45" customHeight="1" x14ac:dyDescent="0.15">
      <c r="B42" s="1852"/>
      <c r="C42" s="1020" t="s">
        <v>1359</v>
      </c>
      <c r="D42" s="1012" t="s">
        <v>1988</v>
      </c>
      <c r="E42" s="903"/>
      <c r="F42" s="1757"/>
      <c r="G42" s="1759"/>
      <c r="H42" s="1889"/>
      <c r="I42" s="1306"/>
      <c r="J42" s="1022"/>
      <c r="K42" s="1855"/>
      <c r="L42" s="1855"/>
      <c r="M42" s="1306"/>
      <c r="N42" s="1306"/>
      <c r="O42" s="1018"/>
      <c r="P42" s="1306"/>
      <c r="Q42" s="1891"/>
      <c r="R42" s="1761"/>
      <c r="S42" s="1887"/>
    </row>
    <row r="43" spans="2:19" ht="22.5" customHeight="1" x14ac:dyDescent="0.15">
      <c r="B43" s="1852"/>
      <c r="C43" s="1030" t="s">
        <v>1071</v>
      </c>
      <c r="D43" s="1012" t="s">
        <v>1988</v>
      </c>
      <c r="E43" s="903"/>
      <c r="F43" s="1757"/>
      <c r="G43" s="1759"/>
      <c r="H43" s="1889"/>
      <c r="I43" s="1306"/>
      <c r="J43" s="1022"/>
      <c r="K43" s="1855"/>
      <c r="L43" s="1855"/>
      <c r="M43" s="1306"/>
      <c r="N43" s="1306"/>
      <c r="O43" s="1018"/>
      <c r="P43" s="1306"/>
      <c r="Q43" s="1891"/>
      <c r="R43" s="1761"/>
      <c r="S43" s="1887"/>
    </row>
    <row r="44" spans="2:19" ht="22.5" customHeight="1" x14ac:dyDescent="0.15">
      <c r="B44" s="1852"/>
      <c r="C44" s="1021" t="s">
        <v>1517</v>
      </c>
      <c r="D44" s="1012" t="s">
        <v>1988</v>
      </c>
      <c r="E44" s="903"/>
      <c r="F44" s="1757"/>
      <c r="G44" s="1759"/>
      <c r="H44" s="1889"/>
      <c r="I44" s="1306"/>
      <c r="J44" s="1022"/>
      <c r="K44" s="1855"/>
      <c r="L44" s="1855"/>
      <c r="M44" s="1306"/>
      <c r="N44" s="1306"/>
      <c r="O44" s="1018"/>
      <c r="P44" s="1306"/>
      <c r="Q44" s="1891"/>
      <c r="R44" s="1761"/>
      <c r="S44" s="1887"/>
    </row>
    <row r="45" spans="2:19" ht="22.5" customHeight="1" x14ac:dyDescent="0.15">
      <c r="B45" s="1830"/>
      <c r="C45" s="1013" t="s">
        <v>1517</v>
      </c>
      <c r="D45" s="1012" t="s">
        <v>1988</v>
      </c>
      <c r="E45" s="1031"/>
      <c r="F45" s="1751"/>
      <c r="G45" s="1760"/>
      <c r="H45" s="1889"/>
      <c r="I45" s="1306"/>
      <c r="J45" s="1022"/>
      <c r="K45" s="1769"/>
      <c r="L45" s="1769"/>
      <c r="M45" s="1306"/>
      <c r="N45" s="1306"/>
      <c r="O45" s="1018"/>
      <c r="P45" s="1306"/>
      <c r="Q45" s="1892"/>
      <c r="R45" s="1761"/>
      <c r="S45" s="1887"/>
    </row>
    <row r="46" spans="2:19" ht="22.5" customHeight="1" x14ac:dyDescent="0.15">
      <c r="B46" s="1251" t="s">
        <v>791</v>
      </c>
      <c r="C46" s="1024" t="s">
        <v>533</v>
      </c>
      <c r="D46" s="1252" t="s">
        <v>1988</v>
      </c>
      <c r="E46" s="926"/>
      <c r="F46" s="1288" t="s">
        <v>1179</v>
      </c>
      <c r="G46" s="927" t="s">
        <v>1457</v>
      </c>
      <c r="H46" s="1026">
        <f>E41+E42</f>
        <v>0</v>
      </c>
      <c r="I46" s="1306"/>
      <c r="J46" s="1022"/>
      <c r="K46" s="1306"/>
      <c r="L46" s="1306"/>
      <c r="M46" s="1306"/>
      <c r="N46" s="1306"/>
      <c r="O46" s="1018"/>
      <c r="P46" s="1306"/>
      <c r="Q46" s="1268">
        <f>H46</f>
        <v>0</v>
      </c>
      <c r="R46" s="1255" t="str">
        <f>IF(E46="","－",IF(AND(E46=Q46),"OK","NO"))</f>
        <v>－</v>
      </c>
      <c r="S46" s="1305"/>
    </row>
    <row r="47" spans="2:19" ht="40.5" customHeight="1" x14ac:dyDescent="0.15">
      <c r="B47" s="1857" t="s">
        <v>1529</v>
      </c>
      <c r="C47" s="1847" t="s">
        <v>1542</v>
      </c>
      <c r="D47" s="1768" t="s">
        <v>487</v>
      </c>
      <c r="E47" s="1850"/>
      <c r="F47" s="1750" t="s">
        <v>1179</v>
      </c>
      <c r="G47" s="1758" t="s">
        <v>1543</v>
      </c>
      <c r="H47" s="1813">
        <f>E42</f>
        <v>0</v>
      </c>
      <c r="I47" s="1306"/>
      <c r="J47" s="1022"/>
      <c r="K47" s="1306"/>
      <c r="L47" s="1306"/>
      <c r="M47" s="1306"/>
      <c r="N47" s="1306"/>
      <c r="O47" s="1018"/>
      <c r="P47" s="1306"/>
      <c r="Q47" s="1738">
        <f>H47</f>
        <v>0</v>
      </c>
      <c r="R47" s="1774" t="str">
        <f>IF(E47="","－",IF(AND(E47=Q47),"OK","NO"))</f>
        <v>－</v>
      </c>
      <c r="S47" s="1887"/>
    </row>
    <row r="48" spans="2:19" ht="22.5" customHeight="1" x14ac:dyDescent="0.15">
      <c r="B48" s="1830"/>
      <c r="C48" s="1859"/>
      <c r="D48" s="1874"/>
      <c r="E48" s="1860"/>
      <c r="F48" s="1751"/>
      <c r="G48" s="1883"/>
      <c r="H48" s="1789"/>
      <c r="I48" s="1306"/>
      <c r="J48" s="1022"/>
      <c r="K48" s="1306"/>
      <c r="L48" s="1306"/>
      <c r="M48" s="1306"/>
      <c r="N48" s="1306"/>
      <c r="O48" s="1018"/>
      <c r="P48" s="1306"/>
      <c r="Q48" s="1738"/>
      <c r="R48" s="1776"/>
      <c r="S48" s="1887"/>
    </row>
    <row r="49" spans="2:19" ht="22.5" customHeight="1" x14ac:dyDescent="0.15">
      <c r="B49" s="1027" t="s">
        <v>1544</v>
      </c>
      <c r="C49" s="1000"/>
      <c r="D49" s="984"/>
      <c r="E49" s="1000"/>
      <c r="F49" s="984"/>
      <c r="G49" s="1000"/>
      <c r="H49" s="1028"/>
      <c r="I49" s="1029"/>
      <c r="J49" s="1028"/>
      <c r="K49" s="1029"/>
      <c r="L49" s="1029"/>
      <c r="M49" s="1029"/>
      <c r="N49" s="1029"/>
      <c r="O49" s="970"/>
      <c r="P49" s="1029"/>
      <c r="Q49" s="970"/>
      <c r="R49" s="1032"/>
      <c r="S49" s="997"/>
    </row>
    <row r="50" spans="2:19" ht="22.5" customHeight="1" x14ac:dyDescent="0.15">
      <c r="B50" s="1251" t="s">
        <v>1546</v>
      </c>
      <c r="C50" s="1024" t="s">
        <v>1546</v>
      </c>
      <c r="D50" s="1281" t="s">
        <v>1492</v>
      </c>
      <c r="E50" s="926"/>
      <c r="F50" s="1288" t="s">
        <v>1179</v>
      </c>
      <c r="G50" s="927" t="s">
        <v>1493</v>
      </c>
      <c r="H50" s="1023"/>
      <c r="I50" s="1306"/>
      <c r="J50" s="1022"/>
      <c r="K50" s="1306"/>
      <c r="L50" s="1306"/>
      <c r="M50" s="1306"/>
      <c r="N50" s="1306"/>
      <c r="O50" s="1018"/>
      <c r="P50" s="1306"/>
      <c r="Q50" s="1303">
        <f>H50</f>
        <v>0</v>
      </c>
      <c r="R50" s="1033" t="str">
        <f>IF(E50="","－",IF(AND(E50=Q50),"OK","NO"))</f>
        <v>－</v>
      </c>
      <c r="S50" s="1305"/>
    </row>
    <row r="51" spans="2:19" ht="80.25" customHeight="1" x14ac:dyDescent="0.15">
      <c r="B51" s="1828" t="s">
        <v>363</v>
      </c>
      <c r="C51" s="1290" t="s">
        <v>1547</v>
      </c>
      <c r="D51" s="1252" t="s">
        <v>1492</v>
      </c>
      <c r="E51" s="926"/>
      <c r="F51" s="1288" t="s">
        <v>1179</v>
      </c>
      <c r="G51" s="1244" t="s">
        <v>1493</v>
      </c>
      <c r="H51" s="1023"/>
      <c r="I51" s="1306"/>
      <c r="J51" s="1022"/>
      <c r="K51" s="1306"/>
      <c r="L51" s="1306"/>
      <c r="M51" s="1306"/>
      <c r="N51" s="1306"/>
      <c r="O51" s="1018"/>
      <c r="P51" s="1306"/>
      <c r="Q51" s="1246">
        <f>H51</f>
        <v>0</v>
      </c>
      <c r="R51" s="1255" t="str">
        <f>IF(E51="","－",IF(AND(E51=Q51),"OK","NO"))</f>
        <v>－</v>
      </c>
      <c r="S51" s="1741"/>
    </row>
    <row r="52" spans="2:19" ht="37.5" customHeight="1" x14ac:dyDescent="0.15">
      <c r="B52" s="1845"/>
      <c r="C52" s="1003" t="s">
        <v>1548</v>
      </c>
      <c r="D52" s="935" t="s">
        <v>1988</v>
      </c>
      <c r="E52" s="936"/>
      <c r="F52" s="937" t="s">
        <v>546</v>
      </c>
      <c r="G52" s="938" t="s">
        <v>118</v>
      </c>
      <c r="H52" s="1034"/>
      <c r="I52" s="1307"/>
      <c r="J52" s="1035"/>
      <c r="K52" s="1282" t="s">
        <v>817</v>
      </c>
      <c r="L52" s="1282">
        <v>2.5</v>
      </c>
      <c r="M52" s="1282" t="s">
        <v>1394</v>
      </c>
      <c r="N52" s="1282">
        <v>3.5</v>
      </c>
      <c r="O52" s="1036">
        <f>H52*L52</f>
        <v>0</v>
      </c>
      <c r="P52" s="1282" t="s">
        <v>1394</v>
      </c>
      <c r="Q52" s="1037">
        <f>H52*N52</f>
        <v>0</v>
      </c>
      <c r="R52" s="1005" t="str">
        <f>IF(E52="","－",IF(AND(E52&gt;=O52,E52&lt;=Q52),"OK","NO"))</f>
        <v>－</v>
      </c>
      <c r="S52" s="1846"/>
    </row>
  </sheetData>
  <mergeCells count="60">
    <mergeCell ref="F2:G2"/>
    <mergeCell ref="F14:F15"/>
    <mergeCell ref="G14:G15"/>
    <mergeCell ref="H14:H15"/>
    <mergeCell ref="Q14:Q15"/>
    <mergeCell ref="R14:R15"/>
    <mergeCell ref="F19:F20"/>
    <mergeCell ref="G19:G20"/>
    <mergeCell ref="H19:H20"/>
    <mergeCell ref="Q19:Q20"/>
    <mergeCell ref="R19:R20"/>
    <mergeCell ref="B33:B34"/>
    <mergeCell ref="S33:S38"/>
    <mergeCell ref="B35:B36"/>
    <mergeCell ref="B37:B38"/>
    <mergeCell ref="B40:B45"/>
    <mergeCell ref="F40:F45"/>
    <mergeCell ref="G40:G45"/>
    <mergeCell ref="H40:H45"/>
    <mergeCell ref="K40:K45"/>
    <mergeCell ref="L40:L45"/>
    <mergeCell ref="Q40:Q45"/>
    <mergeCell ref="R40:R45"/>
    <mergeCell ref="S40:S45"/>
    <mergeCell ref="B47:B48"/>
    <mergeCell ref="C47:C48"/>
    <mergeCell ref="D47:D48"/>
    <mergeCell ref="E47:E48"/>
    <mergeCell ref="F47:F48"/>
    <mergeCell ref="G47:G48"/>
    <mergeCell ref="H47:H48"/>
    <mergeCell ref="Q47:Q48"/>
    <mergeCell ref="R47:R48"/>
    <mergeCell ref="S47:S48"/>
    <mergeCell ref="B51:B52"/>
    <mergeCell ref="S51:S52"/>
    <mergeCell ref="B4:B13"/>
    <mergeCell ref="F4:F13"/>
    <mergeCell ref="G4:G13"/>
    <mergeCell ref="H4:H13"/>
    <mergeCell ref="K4:K13"/>
    <mergeCell ref="L4:L13"/>
    <mergeCell ref="Q4:Q13"/>
    <mergeCell ref="R4:R13"/>
    <mergeCell ref="S4:S13"/>
    <mergeCell ref="B14:B21"/>
    <mergeCell ref="S14:S21"/>
    <mergeCell ref="B23:B32"/>
    <mergeCell ref="F23:F32"/>
    <mergeCell ref="G23:G32"/>
    <mergeCell ref="H23:H32"/>
    <mergeCell ref="K23:K32"/>
    <mergeCell ref="L23:L32"/>
    <mergeCell ref="M23:M32"/>
    <mergeCell ref="N23:N32"/>
    <mergeCell ref="O23:O32"/>
    <mergeCell ref="P23:P32"/>
    <mergeCell ref="Q23:Q32"/>
    <mergeCell ref="R23:R32"/>
    <mergeCell ref="S23:S32"/>
  </mergeCells>
  <phoneticPr fontId="6" type="Hiragana"/>
  <printOptions horizontalCentered="1"/>
  <pageMargins left="0.70866141732283472" right="0.70866141732283472" top="0.74803149606299213" bottom="0.74803149606299213" header="0.31496062992125984" footer="0.31496062992125984"/>
  <pageSetup paperSize="9" scale="65" fitToHeight="0" orientation="landscape" r:id="rId1"/>
  <headerFooter alignWithMargins="0"/>
  <rowBreaks count="1" manualBreakCount="1">
    <brk id="32"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11"/>
    <pageSetUpPr fitToPage="1"/>
  </sheetPr>
  <dimension ref="B1:U62"/>
  <sheetViews>
    <sheetView showGridLines="0" topLeftCell="A40" zoomScale="75" zoomScaleNormal="75" zoomScaleSheetLayoutView="75" workbookViewId="0">
      <selection activeCell="E162" sqref="E162"/>
    </sheetView>
  </sheetViews>
  <sheetFormatPr defaultColWidth="9" defaultRowHeight="22.5" customHeight="1" x14ac:dyDescent="0.15"/>
  <cols>
    <col min="1" max="1" width="9" style="889"/>
    <col min="2" max="3" width="18.625" style="889" customWidth="1"/>
    <col min="4" max="4" width="5.625" style="890" customWidth="1"/>
    <col min="5" max="5" width="13.625" style="889" customWidth="1"/>
    <col min="6" max="6" width="5.625" style="890" customWidth="1"/>
    <col min="7" max="7" width="30.625" style="889" customWidth="1"/>
    <col min="8" max="8" width="8.75" style="891" customWidth="1"/>
    <col min="9" max="9" width="3.625" style="890" customWidth="1"/>
    <col min="10" max="10" width="8.75" style="891" customWidth="1"/>
    <col min="11" max="11" width="3.625" style="890" customWidth="1"/>
    <col min="12" max="12" width="8.75" style="891" customWidth="1"/>
    <col min="13" max="13" width="3.625" style="890" customWidth="1"/>
    <col min="14" max="14" width="5.625" style="890" customWidth="1"/>
    <col min="15" max="15" width="3.625" style="890" customWidth="1"/>
    <col min="16" max="16" width="5.625" style="890" customWidth="1"/>
    <col min="17" max="17" width="6.5" style="889" customWidth="1"/>
    <col min="18" max="18" width="3.625" style="889" customWidth="1"/>
    <col min="19" max="19" width="6.5" style="889" customWidth="1"/>
    <col min="20" max="20" width="7.625" style="889" customWidth="1"/>
    <col min="21" max="21" width="32.125" style="889" customWidth="1"/>
    <col min="22" max="16384" width="9" style="889"/>
  </cols>
  <sheetData>
    <row r="1" spans="2:21" ht="22.5" customHeight="1" x14ac:dyDescent="0.15">
      <c r="B1" s="616" t="s">
        <v>1550</v>
      </c>
      <c r="G1" s="889" t="s">
        <v>415</v>
      </c>
    </row>
    <row r="2" spans="2:21" s="897" customFormat="1" ht="27" x14ac:dyDescent="0.15">
      <c r="B2" s="618" t="s">
        <v>150</v>
      </c>
      <c r="C2" s="1292" t="s">
        <v>1022</v>
      </c>
      <c r="D2" s="1292" t="s">
        <v>75</v>
      </c>
      <c r="E2" s="619" t="s">
        <v>1354</v>
      </c>
      <c r="F2" s="1786" t="s">
        <v>572</v>
      </c>
      <c r="G2" s="1787"/>
      <c r="H2" s="894" t="s">
        <v>627</v>
      </c>
      <c r="I2" s="1292"/>
      <c r="J2" s="894" t="s">
        <v>627</v>
      </c>
      <c r="K2" s="1292"/>
      <c r="L2" s="894" t="s">
        <v>627</v>
      </c>
      <c r="M2" s="1292"/>
      <c r="N2" s="895" t="s">
        <v>1315</v>
      </c>
      <c r="O2" s="1292"/>
      <c r="P2" s="895" t="s">
        <v>1315</v>
      </c>
      <c r="Q2" s="895" t="s">
        <v>1198</v>
      </c>
      <c r="R2" s="895"/>
      <c r="S2" s="896" t="s">
        <v>1198</v>
      </c>
      <c r="T2" s="627" t="s">
        <v>1163</v>
      </c>
      <c r="U2" s="621" t="s">
        <v>1362</v>
      </c>
    </row>
    <row r="3" spans="2:21" s="897" customFormat="1" ht="22.5" customHeight="1" x14ac:dyDescent="0.15">
      <c r="B3" s="629" t="s">
        <v>1500</v>
      </c>
      <c r="C3" s="631"/>
      <c r="D3" s="631"/>
      <c r="E3" s="631"/>
      <c r="F3" s="631"/>
      <c r="G3" s="631"/>
      <c r="H3" s="1038"/>
      <c r="I3" s="1039"/>
      <c r="J3" s="1038"/>
      <c r="K3" s="1039"/>
      <c r="L3" s="1038"/>
      <c r="M3" s="1039"/>
      <c r="N3" s="1039"/>
      <c r="O3" s="1039"/>
      <c r="P3" s="1039"/>
      <c r="Q3" s="1038"/>
      <c r="R3" s="1038"/>
      <c r="S3" s="1038"/>
      <c r="T3" s="1311"/>
      <c r="U3" s="633"/>
    </row>
    <row r="4" spans="2:21" ht="22.5" customHeight="1" x14ac:dyDescent="0.15">
      <c r="B4" s="1006" t="s">
        <v>1552</v>
      </c>
      <c r="C4" s="1040"/>
      <c r="D4" s="1041"/>
      <c r="E4" s="1040"/>
      <c r="F4" s="1041"/>
      <c r="G4" s="1040"/>
      <c r="H4" s="1042"/>
      <c r="I4" s="1041"/>
      <c r="J4" s="1042"/>
      <c r="K4" s="1041"/>
      <c r="L4" s="1042"/>
      <c r="M4" s="1041"/>
      <c r="N4" s="1041"/>
      <c r="O4" s="1041"/>
      <c r="P4" s="1041"/>
      <c r="Q4" s="1042"/>
      <c r="R4" s="1042"/>
      <c r="S4" s="1042"/>
      <c r="T4" s="1264"/>
      <c r="U4" s="995"/>
    </row>
    <row r="5" spans="2:21" ht="22.5" customHeight="1" x14ac:dyDescent="0.15">
      <c r="B5" s="1251" t="s">
        <v>965</v>
      </c>
      <c r="C5" s="1277"/>
      <c r="D5" s="1252" t="s">
        <v>823</v>
      </c>
      <c r="E5" s="1253"/>
      <c r="F5" s="1288" t="s">
        <v>1372</v>
      </c>
      <c r="G5" s="1244" t="s">
        <v>1431</v>
      </c>
      <c r="H5" s="1258"/>
      <c r="I5" s="1306"/>
      <c r="J5" s="904"/>
      <c r="K5" s="1306"/>
      <c r="L5" s="904"/>
      <c r="M5" s="953"/>
      <c r="N5" s="953"/>
      <c r="O5" s="953"/>
      <c r="P5" s="953"/>
      <c r="Q5" s="904"/>
      <c r="R5" s="904"/>
      <c r="S5" s="1043">
        <f t="shared" ref="S5:S12" si="0">H5</f>
        <v>0</v>
      </c>
      <c r="T5" s="1247"/>
      <c r="U5" s="997"/>
    </row>
    <row r="6" spans="2:21" ht="22.5" customHeight="1" x14ac:dyDescent="0.15">
      <c r="B6" s="1251" t="s">
        <v>1553</v>
      </c>
      <c r="C6" s="1277"/>
      <c r="D6" s="1252" t="s">
        <v>1492</v>
      </c>
      <c r="E6" s="1253"/>
      <c r="F6" s="1288" t="s">
        <v>1179</v>
      </c>
      <c r="G6" s="1244" t="s">
        <v>1493</v>
      </c>
      <c r="H6" s="1258"/>
      <c r="I6" s="1306"/>
      <c r="J6" s="904"/>
      <c r="K6" s="1306"/>
      <c r="L6" s="904"/>
      <c r="M6" s="953"/>
      <c r="N6" s="953"/>
      <c r="O6" s="953"/>
      <c r="P6" s="953"/>
      <c r="Q6" s="904"/>
      <c r="R6" s="904"/>
      <c r="S6" s="1043">
        <f t="shared" si="0"/>
        <v>0</v>
      </c>
      <c r="T6" s="1255" t="str">
        <f>IF(E6="","－",IF(AND(E6=S6),"OK","NO"))</f>
        <v>－</v>
      </c>
      <c r="U6" s="997"/>
    </row>
    <row r="7" spans="2:21" ht="22.5" customHeight="1" x14ac:dyDescent="0.15">
      <c r="B7" s="1251" t="s">
        <v>450</v>
      </c>
      <c r="C7" s="1277"/>
      <c r="D7" s="1252" t="s">
        <v>823</v>
      </c>
      <c r="E7" s="1253"/>
      <c r="F7" s="1288" t="s">
        <v>1372</v>
      </c>
      <c r="G7" s="1244" t="s">
        <v>1555</v>
      </c>
      <c r="H7" s="1258"/>
      <c r="I7" s="1306"/>
      <c r="J7" s="904"/>
      <c r="K7" s="1306"/>
      <c r="L7" s="904"/>
      <c r="M7" s="953"/>
      <c r="N7" s="953"/>
      <c r="O7" s="953"/>
      <c r="P7" s="953"/>
      <c r="Q7" s="904"/>
      <c r="R7" s="904"/>
      <c r="S7" s="1043">
        <f t="shared" si="0"/>
        <v>0</v>
      </c>
      <c r="T7" s="1247"/>
      <c r="U7" s="997"/>
    </row>
    <row r="8" spans="2:21" ht="22.5" customHeight="1" x14ac:dyDescent="0.15">
      <c r="B8" s="1251" t="s">
        <v>273</v>
      </c>
      <c r="C8" s="1277" t="s">
        <v>1170</v>
      </c>
      <c r="D8" s="1252" t="s">
        <v>823</v>
      </c>
      <c r="E8" s="1253"/>
      <c r="F8" s="1288" t="s">
        <v>1372</v>
      </c>
      <c r="G8" s="1244" t="s">
        <v>1556</v>
      </c>
      <c r="H8" s="1258"/>
      <c r="I8" s="1306"/>
      <c r="J8" s="904"/>
      <c r="K8" s="1306"/>
      <c r="L8" s="904"/>
      <c r="M8" s="953"/>
      <c r="N8" s="953"/>
      <c r="O8" s="953"/>
      <c r="P8" s="953"/>
      <c r="Q8" s="904"/>
      <c r="R8" s="904"/>
      <c r="S8" s="1043">
        <f t="shared" si="0"/>
        <v>0</v>
      </c>
      <c r="T8" s="1247"/>
      <c r="U8" s="997"/>
    </row>
    <row r="9" spans="2:21" ht="22.5" customHeight="1" x14ac:dyDescent="0.15">
      <c r="B9" s="1251" t="s">
        <v>1557</v>
      </c>
      <c r="C9" s="1277"/>
      <c r="D9" s="1252" t="s">
        <v>1492</v>
      </c>
      <c r="E9" s="1253"/>
      <c r="F9" s="1288" t="s">
        <v>1179</v>
      </c>
      <c r="G9" s="1244" t="s">
        <v>1493</v>
      </c>
      <c r="H9" s="1258"/>
      <c r="I9" s="1306"/>
      <c r="J9" s="904"/>
      <c r="K9" s="1306"/>
      <c r="L9" s="904"/>
      <c r="M9" s="953"/>
      <c r="N9" s="953"/>
      <c r="O9" s="953"/>
      <c r="P9" s="953"/>
      <c r="Q9" s="904"/>
      <c r="R9" s="904"/>
      <c r="S9" s="1043">
        <f t="shared" si="0"/>
        <v>0</v>
      </c>
      <c r="T9" s="1255" t="str">
        <f>IF(E9="","－",IF(AND(E9=S9),"OK","NO"))</f>
        <v>－</v>
      </c>
      <c r="U9" s="997"/>
    </row>
    <row r="10" spans="2:21" ht="22.5" customHeight="1" x14ac:dyDescent="0.15">
      <c r="B10" s="1251" t="s">
        <v>126</v>
      </c>
      <c r="C10" s="1277"/>
      <c r="D10" s="1252" t="s">
        <v>1492</v>
      </c>
      <c r="E10" s="1253"/>
      <c r="F10" s="1288" t="s">
        <v>1179</v>
      </c>
      <c r="G10" s="1244" t="s">
        <v>1493</v>
      </c>
      <c r="H10" s="1258"/>
      <c r="I10" s="1306"/>
      <c r="J10" s="904"/>
      <c r="K10" s="1306"/>
      <c r="L10" s="904"/>
      <c r="M10" s="953"/>
      <c r="N10" s="953"/>
      <c r="O10" s="953"/>
      <c r="P10" s="953"/>
      <c r="Q10" s="904"/>
      <c r="R10" s="904"/>
      <c r="S10" s="1043">
        <f t="shared" si="0"/>
        <v>0</v>
      </c>
      <c r="T10" s="1255" t="str">
        <f>IF(E10="","－",IF(AND(E10=S10),"OK","NO"))</f>
        <v>－</v>
      </c>
      <c r="U10" s="997"/>
    </row>
    <row r="11" spans="2:21" ht="22.5" customHeight="1" x14ac:dyDescent="0.15">
      <c r="B11" s="1251" t="s">
        <v>1559</v>
      </c>
      <c r="C11" s="1277"/>
      <c r="D11" s="1252" t="s">
        <v>823</v>
      </c>
      <c r="E11" s="1253"/>
      <c r="F11" s="1288" t="s">
        <v>1372</v>
      </c>
      <c r="G11" s="1244" t="s">
        <v>1560</v>
      </c>
      <c r="H11" s="1258"/>
      <c r="I11" s="1306"/>
      <c r="J11" s="904"/>
      <c r="K11" s="1306"/>
      <c r="L11" s="904"/>
      <c r="M11" s="953"/>
      <c r="N11" s="953"/>
      <c r="O11" s="953"/>
      <c r="P11" s="953"/>
      <c r="Q11" s="904"/>
      <c r="R11" s="904"/>
      <c r="S11" s="1043">
        <f t="shared" si="0"/>
        <v>0</v>
      </c>
      <c r="T11" s="1247"/>
      <c r="U11" s="997"/>
    </row>
    <row r="12" spans="2:21" ht="22.5" customHeight="1" x14ac:dyDescent="0.15">
      <c r="B12" s="1251"/>
      <c r="C12" s="1277"/>
      <c r="D12" s="1252"/>
      <c r="E12" s="999"/>
      <c r="F12" s="1288"/>
      <c r="G12" s="1244"/>
      <c r="H12" s="1258"/>
      <c r="I12" s="1306"/>
      <c r="J12" s="904"/>
      <c r="K12" s="1306"/>
      <c r="L12" s="904"/>
      <c r="M12" s="953"/>
      <c r="N12" s="953"/>
      <c r="O12" s="953"/>
      <c r="P12" s="953"/>
      <c r="Q12" s="904"/>
      <c r="R12" s="904"/>
      <c r="S12" s="1043">
        <f t="shared" si="0"/>
        <v>0</v>
      </c>
      <c r="T12" s="1247"/>
      <c r="U12" s="997"/>
    </row>
    <row r="13" spans="2:21" ht="22.5" customHeight="1" x14ac:dyDescent="0.15">
      <c r="B13" s="1250" t="s">
        <v>1561</v>
      </c>
      <c r="C13" s="983"/>
      <c r="D13" s="984"/>
      <c r="E13" s="983"/>
      <c r="F13" s="984"/>
      <c r="G13" s="983"/>
      <c r="H13" s="933"/>
      <c r="I13" s="984"/>
      <c r="J13" s="985"/>
      <c r="K13" s="984"/>
      <c r="L13" s="985"/>
      <c r="M13" s="984"/>
      <c r="N13" s="984"/>
      <c r="O13" s="984"/>
      <c r="P13" s="984"/>
      <c r="Q13" s="1044"/>
      <c r="R13" s="1044"/>
      <c r="S13" s="1044"/>
      <c r="T13" s="1255"/>
      <c r="U13" s="997"/>
    </row>
    <row r="14" spans="2:21" ht="22.5" customHeight="1" x14ac:dyDescent="0.15">
      <c r="B14" s="1251" t="s">
        <v>1415</v>
      </c>
      <c r="C14" s="1277"/>
      <c r="D14" s="1252" t="s">
        <v>1492</v>
      </c>
      <c r="E14" s="1253"/>
      <c r="F14" s="1288" t="s">
        <v>1179</v>
      </c>
      <c r="G14" s="1244" t="s">
        <v>1493</v>
      </c>
      <c r="H14" s="1258"/>
      <c r="I14" s="1306"/>
      <c r="J14" s="904"/>
      <c r="K14" s="1306"/>
      <c r="L14" s="904"/>
      <c r="M14" s="953"/>
      <c r="N14" s="953"/>
      <c r="O14" s="953"/>
      <c r="P14" s="953"/>
      <c r="Q14" s="904"/>
      <c r="R14" s="904"/>
      <c r="S14" s="1043">
        <f>H14</f>
        <v>0</v>
      </c>
      <c r="T14" s="1255" t="str">
        <f>IF(E14="","－",IF(AND(E14=S14),"OK","NO"))</f>
        <v>－</v>
      </c>
      <c r="U14" s="997"/>
    </row>
    <row r="15" spans="2:21" ht="22.5" customHeight="1" x14ac:dyDescent="0.15">
      <c r="B15" s="1251" t="s">
        <v>1141</v>
      </c>
      <c r="C15" s="1277"/>
      <c r="D15" s="1252" t="s">
        <v>1492</v>
      </c>
      <c r="E15" s="1253"/>
      <c r="F15" s="1288" t="s">
        <v>1179</v>
      </c>
      <c r="G15" s="1244" t="s">
        <v>1493</v>
      </c>
      <c r="H15" s="1258"/>
      <c r="I15" s="1306"/>
      <c r="J15" s="904"/>
      <c r="K15" s="1306"/>
      <c r="L15" s="904"/>
      <c r="M15" s="953"/>
      <c r="N15" s="953"/>
      <c r="O15" s="953"/>
      <c r="P15" s="953"/>
      <c r="Q15" s="904"/>
      <c r="R15" s="904"/>
      <c r="S15" s="1043">
        <f>H15</f>
        <v>0</v>
      </c>
      <c r="T15" s="1255" t="str">
        <f>IF(E15="","－",IF(AND(E15=S15),"OK","NO"))</f>
        <v>－</v>
      </c>
      <c r="U15" s="997"/>
    </row>
    <row r="16" spans="2:21" ht="22.5" customHeight="1" x14ac:dyDescent="0.15">
      <c r="B16" s="1251" t="s">
        <v>1213</v>
      </c>
      <c r="C16" s="1277"/>
      <c r="D16" s="1252" t="s">
        <v>1492</v>
      </c>
      <c r="E16" s="1253"/>
      <c r="F16" s="1288" t="s">
        <v>1179</v>
      </c>
      <c r="G16" s="1244" t="s">
        <v>1493</v>
      </c>
      <c r="H16" s="1258"/>
      <c r="I16" s="1306"/>
      <c r="J16" s="904"/>
      <c r="K16" s="1306"/>
      <c r="L16" s="904"/>
      <c r="M16" s="953"/>
      <c r="N16" s="953"/>
      <c r="O16" s="953"/>
      <c r="P16" s="953"/>
      <c r="Q16" s="904"/>
      <c r="R16" s="904"/>
      <c r="S16" s="1043">
        <f>H16</f>
        <v>0</v>
      </c>
      <c r="T16" s="1255" t="str">
        <f>IF(E16="","－",IF(AND(E16=S16),"OK","NO"))</f>
        <v>－</v>
      </c>
      <c r="U16" s="997"/>
    </row>
    <row r="17" spans="2:21" ht="22.5" customHeight="1" x14ac:dyDescent="0.15">
      <c r="B17" s="1251"/>
      <c r="C17" s="1277"/>
      <c r="D17" s="1252"/>
      <c r="E17" s="999"/>
      <c r="F17" s="1288"/>
      <c r="G17" s="1244"/>
      <c r="H17" s="933"/>
      <c r="I17" s="984"/>
      <c r="J17" s="985"/>
      <c r="K17" s="984"/>
      <c r="L17" s="985"/>
      <c r="M17" s="984"/>
      <c r="N17" s="984"/>
      <c r="O17" s="984"/>
      <c r="P17" s="984"/>
      <c r="Q17" s="985"/>
      <c r="R17" s="1045"/>
      <c r="S17" s="985"/>
      <c r="T17" s="1255"/>
      <c r="U17" s="997"/>
    </row>
    <row r="18" spans="2:21" ht="22.5" customHeight="1" x14ac:dyDescent="0.15">
      <c r="B18" s="630" t="s">
        <v>1563</v>
      </c>
      <c r="C18" s="1046"/>
      <c r="D18" s="1047"/>
      <c r="E18" s="1046"/>
      <c r="F18" s="1047"/>
      <c r="G18" s="1046"/>
      <c r="H18" s="1895"/>
      <c r="I18" s="1885"/>
      <c r="J18" s="1885"/>
      <c r="K18" s="1885"/>
      <c r="L18" s="1885"/>
      <c r="M18" s="1885"/>
      <c r="N18" s="1885"/>
      <c r="O18" s="1885"/>
      <c r="P18" s="1885"/>
      <c r="Q18" s="1885"/>
      <c r="R18" s="1885"/>
      <c r="S18" s="1885"/>
      <c r="T18" s="1774"/>
      <c r="U18" s="1048"/>
    </row>
    <row r="19" spans="2:21" ht="22.5" customHeight="1" x14ac:dyDescent="0.15">
      <c r="B19" s="1006" t="s">
        <v>1565</v>
      </c>
      <c r="C19" s="1040"/>
      <c r="D19" s="1041"/>
      <c r="E19" s="1040"/>
      <c r="F19" s="1041"/>
      <c r="G19" s="1040"/>
      <c r="H19" s="1782"/>
      <c r="I19" s="1886"/>
      <c r="J19" s="1886"/>
      <c r="K19" s="1886"/>
      <c r="L19" s="1886"/>
      <c r="M19" s="1886"/>
      <c r="N19" s="1886"/>
      <c r="O19" s="1886"/>
      <c r="P19" s="1886"/>
      <c r="Q19" s="1886"/>
      <c r="R19" s="1886"/>
      <c r="S19" s="1886"/>
      <c r="T19" s="1776"/>
      <c r="U19" s="995"/>
    </row>
    <row r="20" spans="2:21" ht="22.5" customHeight="1" x14ac:dyDescent="0.15">
      <c r="B20" s="1251" t="s">
        <v>1567</v>
      </c>
      <c r="C20" s="1277"/>
      <c r="D20" s="1252" t="s">
        <v>1492</v>
      </c>
      <c r="E20" s="1253"/>
      <c r="F20" s="1288" t="s">
        <v>1179</v>
      </c>
      <c r="G20" s="1244" t="s">
        <v>1493</v>
      </c>
      <c r="H20" s="1258"/>
      <c r="I20" s="1306"/>
      <c r="J20" s="904"/>
      <c r="K20" s="1306"/>
      <c r="L20" s="904"/>
      <c r="M20" s="953"/>
      <c r="N20" s="953"/>
      <c r="O20" s="953"/>
      <c r="P20" s="953"/>
      <c r="Q20" s="904"/>
      <c r="R20" s="904"/>
      <c r="S20" s="1043">
        <f>H20</f>
        <v>0</v>
      </c>
      <c r="T20" s="1255" t="str">
        <f>IF(E20="","－",IF(AND(E20=S20),"OK","NO"))</f>
        <v>－</v>
      </c>
      <c r="U20" s="997"/>
    </row>
    <row r="21" spans="2:21" ht="22.5" customHeight="1" x14ac:dyDescent="0.15">
      <c r="B21" s="1251" t="s">
        <v>1568</v>
      </c>
      <c r="C21" s="1285"/>
      <c r="D21" s="1252" t="s">
        <v>1492</v>
      </c>
      <c r="E21" s="1253"/>
      <c r="F21" s="1288" t="s">
        <v>1179</v>
      </c>
      <c r="G21" s="1244" t="s">
        <v>1493</v>
      </c>
      <c r="H21" s="1258"/>
      <c r="I21" s="1306"/>
      <c r="J21" s="904"/>
      <c r="K21" s="1306"/>
      <c r="L21" s="904"/>
      <c r="M21" s="953"/>
      <c r="N21" s="953"/>
      <c r="O21" s="953"/>
      <c r="P21" s="953"/>
      <c r="Q21" s="904"/>
      <c r="R21" s="904"/>
      <c r="S21" s="1043">
        <f>H21</f>
        <v>0</v>
      </c>
      <c r="T21" s="1255" t="str">
        <f>IF(E21="","－",IF(AND(E21=S21),"OK","NO"))</f>
        <v>－</v>
      </c>
      <c r="U21" s="997"/>
    </row>
    <row r="22" spans="2:21" ht="22.5" customHeight="1" x14ac:dyDescent="0.15">
      <c r="B22" s="1251" t="s">
        <v>1569</v>
      </c>
      <c r="C22" s="1285"/>
      <c r="D22" s="1252" t="s">
        <v>823</v>
      </c>
      <c r="E22" s="1253"/>
      <c r="F22" s="1288" t="s">
        <v>1179</v>
      </c>
      <c r="G22" s="1244" t="s">
        <v>1493</v>
      </c>
      <c r="H22" s="1258"/>
      <c r="I22" s="1306"/>
      <c r="J22" s="904"/>
      <c r="K22" s="1306"/>
      <c r="L22" s="904"/>
      <c r="M22" s="953"/>
      <c r="N22" s="953"/>
      <c r="O22" s="953"/>
      <c r="P22" s="953"/>
      <c r="Q22" s="904"/>
      <c r="R22" s="904"/>
      <c r="S22" s="1043">
        <f>H22</f>
        <v>0</v>
      </c>
      <c r="T22" s="1255" t="str">
        <f>IF(E22="","－",IF(AND(E22=S22),"OK","NO"))</f>
        <v>－</v>
      </c>
      <c r="U22" s="997"/>
    </row>
    <row r="23" spans="2:21" ht="33.75" customHeight="1" x14ac:dyDescent="0.15">
      <c r="B23" s="1251" t="s">
        <v>1313</v>
      </c>
      <c r="C23" s="1277" t="s">
        <v>670</v>
      </c>
      <c r="D23" s="1252" t="s">
        <v>823</v>
      </c>
      <c r="E23" s="1253"/>
      <c r="F23" s="1288" t="s">
        <v>546</v>
      </c>
      <c r="G23" s="1243" t="s">
        <v>1570</v>
      </c>
      <c r="H23" s="1258"/>
      <c r="I23" s="1281" t="s">
        <v>817</v>
      </c>
      <c r="J23" s="1258"/>
      <c r="K23" s="1306"/>
      <c r="L23" s="904"/>
      <c r="M23" s="1049" t="s">
        <v>817</v>
      </c>
      <c r="N23" s="1049">
        <v>50</v>
      </c>
      <c r="O23" s="1049" t="s">
        <v>1394</v>
      </c>
      <c r="P23" s="1049">
        <v>65</v>
      </c>
      <c r="Q23" s="947">
        <f>H23*J23*N23</f>
        <v>0</v>
      </c>
      <c r="R23" s="947" t="s">
        <v>1394</v>
      </c>
      <c r="S23" s="933">
        <f>H23*J23*P23</f>
        <v>0</v>
      </c>
      <c r="T23" s="1255" t="str">
        <f>IF(E23="","－",IF(AND(E23&gt;=Q23,E23&lt;=S23),"OK","NO"))</f>
        <v>－</v>
      </c>
      <c r="U23" s="997"/>
    </row>
    <row r="24" spans="2:21" ht="22.5" customHeight="1" x14ac:dyDescent="0.15">
      <c r="B24" s="1251"/>
      <c r="C24" s="1277"/>
      <c r="D24" s="1252"/>
      <c r="E24" s="999"/>
      <c r="F24" s="1288"/>
      <c r="G24" s="1261"/>
      <c r="H24" s="933"/>
      <c r="I24" s="984"/>
      <c r="J24" s="985"/>
      <c r="K24" s="984"/>
      <c r="L24" s="985"/>
      <c r="M24" s="983"/>
      <c r="N24" s="983"/>
      <c r="O24" s="983"/>
      <c r="P24" s="983"/>
      <c r="Q24" s="985"/>
      <c r="R24" s="985"/>
      <c r="S24" s="985"/>
      <c r="T24" s="1255"/>
      <c r="U24" s="997"/>
    </row>
    <row r="25" spans="2:21" ht="22.5" customHeight="1" x14ac:dyDescent="0.15">
      <c r="B25" s="1250" t="s">
        <v>292</v>
      </c>
      <c r="C25" s="983"/>
      <c r="D25" s="984"/>
      <c r="E25" s="983"/>
      <c r="F25" s="984"/>
      <c r="G25" s="632"/>
      <c r="H25" s="1028"/>
      <c r="I25" s="1029"/>
      <c r="J25" s="1028"/>
      <c r="K25" s="1029"/>
      <c r="L25" s="1028"/>
      <c r="M25" s="1029"/>
      <c r="N25" s="1029"/>
      <c r="O25" s="1029"/>
      <c r="P25" s="1029"/>
      <c r="Q25" s="970"/>
      <c r="R25" s="970"/>
      <c r="S25" s="970"/>
      <c r="T25" s="1032"/>
      <c r="U25" s="997"/>
    </row>
    <row r="26" spans="2:21" ht="33.75" customHeight="1" x14ac:dyDescent="0.15">
      <c r="B26" s="1828" t="s">
        <v>22</v>
      </c>
      <c r="C26" s="1277" t="s">
        <v>1571</v>
      </c>
      <c r="D26" s="1252" t="s">
        <v>823</v>
      </c>
      <c r="E26" s="1253"/>
      <c r="F26" s="1288" t="s">
        <v>546</v>
      </c>
      <c r="G26" s="1243" t="s">
        <v>1229</v>
      </c>
      <c r="H26" s="1258"/>
      <c r="I26" s="1281" t="s">
        <v>817</v>
      </c>
      <c r="J26" s="1258"/>
      <c r="K26" s="1306"/>
      <c r="L26" s="904"/>
      <c r="M26" s="1049" t="s">
        <v>817</v>
      </c>
      <c r="N26" s="1049">
        <v>8</v>
      </c>
      <c r="O26" s="1049" t="s">
        <v>1394</v>
      </c>
      <c r="P26" s="1049">
        <v>11</v>
      </c>
      <c r="Q26" s="947">
        <f>H26*J26*N26</f>
        <v>0</v>
      </c>
      <c r="R26" s="947" t="s">
        <v>1394</v>
      </c>
      <c r="S26" s="933">
        <f>H26*J26*P26</f>
        <v>0</v>
      </c>
      <c r="T26" s="1255" t="str">
        <f>IF(E26="","－",IF(AND(E26&gt;=Q26,E26&lt;=S26),"OK","NO"))</f>
        <v>－</v>
      </c>
      <c r="U26" s="997"/>
    </row>
    <row r="27" spans="2:21" ht="33.75" customHeight="1" x14ac:dyDescent="0.15">
      <c r="B27" s="1832"/>
      <c r="C27" s="1277" t="s">
        <v>734</v>
      </c>
      <c r="D27" s="1252" t="s">
        <v>823</v>
      </c>
      <c r="E27" s="1253"/>
      <c r="F27" s="1288" t="s">
        <v>546</v>
      </c>
      <c r="G27" s="1243" t="s">
        <v>920</v>
      </c>
      <c r="H27" s="1258"/>
      <c r="I27" s="1281" t="s">
        <v>817</v>
      </c>
      <c r="J27" s="1258"/>
      <c r="K27" s="1306"/>
      <c r="L27" s="904"/>
      <c r="M27" s="1049" t="s">
        <v>817</v>
      </c>
      <c r="N27" s="1049">
        <v>20</v>
      </c>
      <c r="O27" s="1049" t="s">
        <v>1394</v>
      </c>
      <c r="P27" s="1049">
        <v>26</v>
      </c>
      <c r="Q27" s="947">
        <f>H27*J27*N27</f>
        <v>0</v>
      </c>
      <c r="R27" s="947" t="s">
        <v>1394</v>
      </c>
      <c r="S27" s="933">
        <f>H27*J27*P27</f>
        <v>0</v>
      </c>
      <c r="T27" s="1255" t="str">
        <f>IF(E27="","－",IF(AND(E27&gt;=Q27,E27&lt;=S27),"OK","NO"))</f>
        <v>－</v>
      </c>
      <c r="U27" s="997"/>
    </row>
    <row r="28" spans="2:21" ht="22.5" customHeight="1" x14ac:dyDescent="0.15">
      <c r="B28" s="1251" t="s">
        <v>1572</v>
      </c>
      <c r="C28" s="1277"/>
      <c r="D28" s="1252" t="s">
        <v>1492</v>
      </c>
      <c r="E28" s="1253"/>
      <c r="F28" s="1288" t="s">
        <v>1179</v>
      </c>
      <c r="G28" s="1244" t="s">
        <v>1493</v>
      </c>
      <c r="H28" s="1258"/>
      <c r="I28" s="1306"/>
      <c r="J28" s="904"/>
      <c r="K28" s="1306"/>
      <c r="L28" s="904"/>
      <c r="M28" s="953"/>
      <c r="N28" s="953"/>
      <c r="O28" s="953"/>
      <c r="P28" s="953"/>
      <c r="Q28" s="904"/>
      <c r="R28" s="904"/>
      <c r="S28" s="1043">
        <f>H28</f>
        <v>0</v>
      </c>
      <c r="T28" s="1255" t="str">
        <f>IF(E28="","－",IF(AND(E28=S28),"OK","NO"))</f>
        <v>－</v>
      </c>
      <c r="U28" s="997"/>
    </row>
    <row r="29" spans="2:21" ht="22.5" customHeight="1" x14ac:dyDescent="0.15">
      <c r="B29" s="1251" t="s">
        <v>1141</v>
      </c>
      <c r="C29" s="1277" t="s">
        <v>471</v>
      </c>
      <c r="D29" s="1252" t="s">
        <v>1492</v>
      </c>
      <c r="E29" s="1253"/>
      <c r="F29" s="1288" t="s">
        <v>1179</v>
      </c>
      <c r="G29" s="1244" t="s">
        <v>1493</v>
      </c>
      <c r="H29" s="1258"/>
      <c r="I29" s="1306"/>
      <c r="J29" s="904"/>
      <c r="K29" s="1306"/>
      <c r="L29" s="904"/>
      <c r="M29" s="953"/>
      <c r="N29" s="953"/>
      <c r="O29" s="953"/>
      <c r="P29" s="953"/>
      <c r="Q29" s="904"/>
      <c r="R29" s="904"/>
      <c r="S29" s="1043">
        <f>H29</f>
        <v>0</v>
      </c>
      <c r="T29" s="1255" t="str">
        <f>IF(E29="","－",IF(AND(E29=S29),"OK","NO"))</f>
        <v>－</v>
      </c>
      <c r="U29" s="997"/>
    </row>
    <row r="30" spans="2:21" ht="22.5" customHeight="1" x14ac:dyDescent="0.15">
      <c r="B30" s="1251" t="s">
        <v>1334</v>
      </c>
      <c r="C30" s="1277"/>
      <c r="D30" s="1252" t="s">
        <v>1492</v>
      </c>
      <c r="E30" s="1253"/>
      <c r="F30" s="1288" t="s">
        <v>1179</v>
      </c>
      <c r="G30" s="1244" t="s">
        <v>1493</v>
      </c>
      <c r="H30" s="1258"/>
      <c r="I30" s="1306"/>
      <c r="J30" s="904"/>
      <c r="K30" s="1306"/>
      <c r="L30" s="904"/>
      <c r="M30" s="953"/>
      <c r="N30" s="953"/>
      <c r="O30" s="953"/>
      <c r="P30" s="953"/>
      <c r="Q30" s="904"/>
      <c r="R30" s="904"/>
      <c r="S30" s="1043">
        <f>H30</f>
        <v>0</v>
      </c>
      <c r="T30" s="1255" t="str">
        <f>IF(E30="","－",IF(AND(E30=S30),"OK","NO"))</f>
        <v>－</v>
      </c>
      <c r="U30" s="997"/>
    </row>
    <row r="31" spans="2:21" ht="22.5" customHeight="1" x14ac:dyDescent="0.15">
      <c r="B31" s="1250" t="s">
        <v>1573</v>
      </c>
      <c r="C31" s="983"/>
      <c r="D31" s="984"/>
      <c r="E31" s="983"/>
      <c r="F31" s="984"/>
      <c r="G31" s="983"/>
      <c r="H31" s="1028"/>
      <c r="I31" s="1029"/>
      <c r="J31" s="1028"/>
      <c r="K31" s="1029"/>
      <c r="L31" s="1028"/>
      <c r="M31" s="1029"/>
      <c r="N31" s="1029"/>
      <c r="O31" s="1029"/>
      <c r="P31" s="1029"/>
      <c r="Q31" s="970"/>
      <c r="R31" s="970"/>
      <c r="S31" s="970"/>
      <c r="T31" s="1032"/>
      <c r="U31" s="997"/>
    </row>
    <row r="32" spans="2:21" ht="22.5" customHeight="1" x14ac:dyDescent="0.15">
      <c r="B32" s="1251" t="s">
        <v>1574</v>
      </c>
      <c r="C32" s="1277"/>
      <c r="D32" s="1252" t="s">
        <v>1492</v>
      </c>
      <c r="E32" s="1253"/>
      <c r="F32" s="1288" t="s">
        <v>1179</v>
      </c>
      <c r="G32" s="1244" t="s">
        <v>1493</v>
      </c>
      <c r="H32" s="1050"/>
      <c r="I32" s="1273"/>
      <c r="J32" s="1051"/>
      <c r="K32" s="1273"/>
      <c r="L32" s="1051"/>
      <c r="M32" s="953"/>
      <c r="N32" s="953"/>
      <c r="O32" s="953"/>
      <c r="P32" s="953"/>
      <c r="Q32" s="1051"/>
      <c r="R32" s="1051"/>
      <c r="S32" s="1052">
        <f>H32</f>
        <v>0</v>
      </c>
      <c r="T32" s="1255" t="str">
        <f>IF(E32="","－",IF(AND(E32=S32),"OK","NO"))</f>
        <v>－</v>
      </c>
      <c r="U32" s="997"/>
    </row>
    <row r="33" spans="2:21" ht="22.5" customHeight="1" x14ac:dyDescent="0.15">
      <c r="B33" s="1251"/>
      <c r="C33" s="1277"/>
      <c r="D33" s="1252"/>
      <c r="E33" s="999"/>
      <c r="F33" s="1288"/>
      <c r="G33" s="1244"/>
      <c r="H33" s="1053"/>
      <c r="I33" s="984"/>
      <c r="J33" s="1054"/>
      <c r="K33" s="984"/>
      <c r="L33" s="1054"/>
      <c r="M33" s="984"/>
      <c r="N33" s="984"/>
      <c r="O33" s="984"/>
      <c r="P33" s="984"/>
      <c r="Q33" s="1000"/>
      <c r="R33" s="1000"/>
      <c r="S33" s="1000"/>
      <c r="T33" s="980"/>
      <c r="U33" s="997"/>
    </row>
    <row r="34" spans="2:21" ht="22.5" customHeight="1" x14ac:dyDescent="0.15">
      <c r="B34" s="1262" t="s">
        <v>1484</v>
      </c>
      <c r="C34" s="983"/>
      <c r="D34" s="984"/>
      <c r="E34" s="983"/>
      <c r="F34" s="984"/>
      <c r="G34" s="983"/>
      <c r="H34" s="1028"/>
      <c r="I34" s="1029"/>
      <c r="J34" s="1028"/>
      <c r="K34" s="1029"/>
      <c r="L34" s="1028"/>
      <c r="M34" s="1029"/>
      <c r="N34" s="1029"/>
      <c r="O34" s="1029"/>
      <c r="P34" s="1029"/>
      <c r="Q34" s="970"/>
      <c r="R34" s="970"/>
      <c r="S34" s="970"/>
      <c r="T34" s="1032"/>
      <c r="U34" s="997"/>
    </row>
    <row r="35" spans="2:21" ht="22.5" customHeight="1" x14ac:dyDescent="0.15">
      <c r="B35" s="1251" t="s">
        <v>1575</v>
      </c>
      <c r="C35" s="1277"/>
      <c r="D35" s="1252" t="s">
        <v>823</v>
      </c>
      <c r="E35" s="1253"/>
      <c r="F35" s="1288" t="s">
        <v>1372</v>
      </c>
      <c r="G35" s="1244" t="s">
        <v>613</v>
      </c>
      <c r="H35" s="1258"/>
      <c r="I35" s="1281" t="s">
        <v>1335</v>
      </c>
      <c r="J35" s="1258"/>
      <c r="K35" s="1306"/>
      <c r="L35" s="904"/>
      <c r="M35" s="953"/>
      <c r="N35" s="953"/>
      <c r="O35" s="953"/>
      <c r="P35" s="953"/>
      <c r="Q35" s="904"/>
      <c r="R35" s="904"/>
      <c r="S35" s="1043">
        <f>H35+J35</f>
        <v>0</v>
      </c>
      <c r="T35" s="1247"/>
      <c r="U35" s="997"/>
    </row>
    <row r="36" spans="2:21" ht="22.5" customHeight="1" x14ac:dyDescent="0.15">
      <c r="B36" s="925" t="s">
        <v>1576</v>
      </c>
      <c r="C36" s="1024" t="s">
        <v>417</v>
      </c>
      <c r="D36" s="1252" t="s">
        <v>1492</v>
      </c>
      <c r="E36" s="926"/>
      <c r="F36" s="1288" t="s">
        <v>1179</v>
      </c>
      <c r="G36" s="1244" t="s">
        <v>1493</v>
      </c>
      <c r="H36" s="1050"/>
      <c r="I36" s="1273"/>
      <c r="J36" s="1051"/>
      <c r="K36" s="1273"/>
      <c r="L36" s="1051"/>
      <c r="M36" s="953"/>
      <c r="N36" s="953"/>
      <c r="O36" s="953"/>
      <c r="P36" s="953"/>
      <c r="Q36" s="1051"/>
      <c r="R36" s="1051"/>
      <c r="S36" s="1052">
        <f>H36</f>
        <v>0</v>
      </c>
      <c r="T36" s="1255" t="str">
        <f>IF(E36="","－",IF(AND(E36=S36),"OK","NO"))</f>
        <v>－</v>
      </c>
      <c r="U36" s="997"/>
    </row>
    <row r="37" spans="2:21" ht="22.5" customHeight="1" x14ac:dyDescent="0.15">
      <c r="B37" s="925" t="s">
        <v>88</v>
      </c>
      <c r="C37" s="1024"/>
      <c r="D37" s="1252"/>
      <c r="E37" s="1055"/>
      <c r="F37" s="1288"/>
      <c r="G37" s="927"/>
      <c r="H37" s="1053"/>
      <c r="I37" s="984"/>
      <c r="J37" s="1054"/>
      <c r="K37" s="984"/>
      <c r="L37" s="1054"/>
      <c r="M37" s="984"/>
      <c r="N37" s="984"/>
      <c r="O37" s="984"/>
      <c r="P37" s="984"/>
      <c r="Q37" s="1000"/>
      <c r="R37" s="1000"/>
      <c r="S37" s="1000"/>
      <c r="T37" s="980"/>
      <c r="U37" s="997"/>
    </row>
    <row r="38" spans="2:21" ht="22.5" customHeight="1" x14ac:dyDescent="0.15">
      <c r="B38" s="630" t="s">
        <v>276</v>
      </c>
      <c r="C38" s="1056"/>
      <c r="D38" s="1047"/>
      <c r="E38" s="1056"/>
      <c r="F38" s="1047"/>
      <c r="G38" s="1056"/>
      <c r="H38" s="1028"/>
      <c r="I38" s="1029"/>
      <c r="J38" s="1028"/>
      <c r="K38" s="1029"/>
      <c r="L38" s="1028"/>
      <c r="M38" s="1029"/>
      <c r="N38" s="1029"/>
      <c r="O38" s="1029"/>
      <c r="P38" s="1029"/>
      <c r="Q38" s="970"/>
      <c r="R38" s="970"/>
      <c r="S38" s="970"/>
      <c r="T38" s="1032"/>
      <c r="U38" s="1048"/>
    </row>
    <row r="39" spans="2:21" ht="22.5" customHeight="1" x14ac:dyDescent="0.15">
      <c r="B39" s="1006" t="s">
        <v>536</v>
      </c>
      <c r="C39" s="1057"/>
      <c r="D39" s="1041"/>
      <c r="E39" s="1057"/>
      <c r="F39" s="1041"/>
      <c r="G39" s="1057"/>
      <c r="H39" s="1028"/>
      <c r="I39" s="1029"/>
      <c r="J39" s="1028"/>
      <c r="K39" s="1029"/>
      <c r="L39" s="1028"/>
      <c r="M39" s="1029"/>
      <c r="N39" s="1029"/>
      <c r="O39" s="1029"/>
      <c r="P39" s="1029"/>
      <c r="Q39" s="970"/>
      <c r="R39" s="970"/>
      <c r="S39" s="970"/>
      <c r="T39" s="1032"/>
      <c r="U39" s="995"/>
    </row>
    <row r="40" spans="2:21" ht="22.5" customHeight="1" x14ac:dyDescent="0.15">
      <c r="B40" s="925" t="s">
        <v>1578</v>
      </c>
      <c r="C40" s="1024" t="s">
        <v>366</v>
      </c>
      <c r="D40" s="1252" t="s">
        <v>1492</v>
      </c>
      <c r="E40" s="926"/>
      <c r="F40" s="1288" t="s">
        <v>1179</v>
      </c>
      <c r="G40" s="1244" t="s">
        <v>1493</v>
      </c>
      <c r="H40" s="1050"/>
      <c r="I40" s="1273"/>
      <c r="J40" s="1051"/>
      <c r="K40" s="1273"/>
      <c r="L40" s="1051"/>
      <c r="M40" s="953"/>
      <c r="N40" s="953"/>
      <c r="O40" s="953"/>
      <c r="P40" s="953"/>
      <c r="Q40" s="1051"/>
      <c r="R40" s="1051"/>
      <c r="S40" s="1052">
        <f t="shared" ref="S40:S48" si="1">H40</f>
        <v>0</v>
      </c>
      <c r="T40" s="1255" t="str">
        <f>IF(E40="","－",IF(AND(E40=S40),"OK","NO"))</f>
        <v>－</v>
      </c>
      <c r="U40" s="997"/>
    </row>
    <row r="41" spans="2:21" ht="22.5" customHeight="1" x14ac:dyDescent="0.15">
      <c r="B41" s="925" t="s">
        <v>1205</v>
      </c>
      <c r="C41" s="1024"/>
      <c r="D41" s="1252" t="s">
        <v>257</v>
      </c>
      <c r="E41" s="926"/>
      <c r="F41" s="1288" t="s">
        <v>1372</v>
      </c>
      <c r="G41" s="1244" t="s">
        <v>550</v>
      </c>
      <c r="H41" s="1050"/>
      <c r="I41" s="1273"/>
      <c r="J41" s="1051"/>
      <c r="K41" s="1273"/>
      <c r="L41" s="1051"/>
      <c r="M41" s="953"/>
      <c r="N41" s="953"/>
      <c r="O41" s="953"/>
      <c r="P41" s="953"/>
      <c r="Q41" s="1051"/>
      <c r="R41" s="1051"/>
      <c r="S41" s="1052">
        <f t="shared" si="1"/>
        <v>0</v>
      </c>
      <c r="T41" s="1257"/>
      <c r="U41" s="997"/>
    </row>
    <row r="42" spans="2:21" ht="22.5" customHeight="1" x14ac:dyDescent="0.15">
      <c r="B42" s="925" t="s">
        <v>1405</v>
      </c>
      <c r="C42" s="1024"/>
      <c r="D42" s="1252" t="s">
        <v>1492</v>
      </c>
      <c r="E42" s="926"/>
      <c r="F42" s="1288" t="s">
        <v>1179</v>
      </c>
      <c r="G42" s="1244" t="s">
        <v>1493</v>
      </c>
      <c r="H42" s="1050"/>
      <c r="I42" s="1273"/>
      <c r="J42" s="1051"/>
      <c r="K42" s="1273"/>
      <c r="L42" s="1051"/>
      <c r="M42" s="953"/>
      <c r="N42" s="953"/>
      <c r="O42" s="953"/>
      <c r="P42" s="953"/>
      <c r="Q42" s="1051"/>
      <c r="R42" s="1051"/>
      <c r="S42" s="1052">
        <f t="shared" si="1"/>
        <v>0</v>
      </c>
      <c r="T42" s="1255" t="str">
        <f>IF(E42="","－",IF(AND(E42=S42),"OK","NO"))</f>
        <v>－</v>
      </c>
      <c r="U42" s="997"/>
    </row>
    <row r="43" spans="2:21" ht="22.5" customHeight="1" x14ac:dyDescent="0.15">
      <c r="B43" s="925" t="s">
        <v>1579</v>
      </c>
      <c r="C43" s="1024"/>
      <c r="D43" s="1252" t="s">
        <v>823</v>
      </c>
      <c r="E43" s="926"/>
      <c r="F43" s="1288" t="s">
        <v>1372</v>
      </c>
      <c r="G43" s="927" t="s">
        <v>1580</v>
      </c>
      <c r="H43" s="1050"/>
      <c r="I43" s="1273"/>
      <c r="J43" s="1051"/>
      <c r="K43" s="1273"/>
      <c r="L43" s="1051"/>
      <c r="M43" s="953"/>
      <c r="N43" s="953"/>
      <c r="O43" s="953"/>
      <c r="P43" s="953"/>
      <c r="Q43" s="1051"/>
      <c r="R43" s="1051"/>
      <c r="S43" s="1052">
        <f t="shared" si="1"/>
        <v>0</v>
      </c>
      <c r="T43" s="1257"/>
      <c r="U43" s="997"/>
    </row>
    <row r="44" spans="2:21" ht="22.5" customHeight="1" x14ac:dyDescent="0.15">
      <c r="B44" s="925" t="s">
        <v>1465</v>
      </c>
      <c r="C44" s="1024"/>
      <c r="D44" s="1252" t="s">
        <v>823</v>
      </c>
      <c r="E44" s="926"/>
      <c r="F44" s="1288" t="s">
        <v>1372</v>
      </c>
      <c r="G44" s="927" t="s">
        <v>1582</v>
      </c>
      <c r="H44" s="1050"/>
      <c r="I44" s="1273"/>
      <c r="J44" s="1051"/>
      <c r="K44" s="1273"/>
      <c r="L44" s="1051"/>
      <c r="M44" s="953"/>
      <c r="N44" s="953"/>
      <c r="O44" s="953"/>
      <c r="P44" s="953"/>
      <c r="Q44" s="1051"/>
      <c r="R44" s="1051"/>
      <c r="S44" s="1052">
        <f t="shared" si="1"/>
        <v>0</v>
      </c>
      <c r="T44" s="1257"/>
      <c r="U44" s="997"/>
    </row>
    <row r="45" spans="2:21" ht="22.5" customHeight="1" x14ac:dyDescent="0.15">
      <c r="B45" s="925" t="s">
        <v>1564</v>
      </c>
      <c r="C45" s="1024"/>
      <c r="D45" s="1252" t="s">
        <v>1492</v>
      </c>
      <c r="E45" s="926"/>
      <c r="F45" s="1288" t="s">
        <v>1179</v>
      </c>
      <c r="G45" s="1244" t="s">
        <v>1493</v>
      </c>
      <c r="H45" s="1050"/>
      <c r="I45" s="1273"/>
      <c r="J45" s="1051"/>
      <c r="K45" s="1273"/>
      <c r="L45" s="1051"/>
      <c r="M45" s="953"/>
      <c r="N45" s="953"/>
      <c r="O45" s="953"/>
      <c r="P45" s="953"/>
      <c r="Q45" s="1051"/>
      <c r="R45" s="1051"/>
      <c r="S45" s="1052">
        <f t="shared" si="1"/>
        <v>0</v>
      </c>
      <c r="T45" s="1255" t="str">
        <f>IF(E45="","－",IF(AND(E45=S45),"OK","NO"))</f>
        <v>－</v>
      </c>
      <c r="U45" s="997"/>
    </row>
    <row r="46" spans="2:21" ht="22.5" customHeight="1" x14ac:dyDescent="0.15">
      <c r="B46" s="925" t="s">
        <v>851</v>
      </c>
      <c r="C46" s="1024"/>
      <c r="D46" s="1252" t="s">
        <v>1492</v>
      </c>
      <c r="E46" s="926"/>
      <c r="F46" s="1288" t="s">
        <v>1179</v>
      </c>
      <c r="G46" s="1244" t="s">
        <v>1493</v>
      </c>
      <c r="H46" s="1050"/>
      <c r="I46" s="1273"/>
      <c r="J46" s="1051"/>
      <c r="K46" s="1273"/>
      <c r="L46" s="1051"/>
      <c r="M46" s="953"/>
      <c r="N46" s="953"/>
      <c r="O46" s="953"/>
      <c r="P46" s="953"/>
      <c r="Q46" s="1051"/>
      <c r="R46" s="1051"/>
      <c r="S46" s="1052">
        <f t="shared" si="1"/>
        <v>0</v>
      </c>
      <c r="T46" s="1255" t="str">
        <f>IF(E46="","－",IF(AND(E46=S46),"OK","NO"))</f>
        <v>－</v>
      </c>
      <c r="U46" s="997"/>
    </row>
    <row r="47" spans="2:21" ht="22.5" customHeight="1" x14ac:dyDescent="0.15">
      <c r="B47" s="925" t="s">
        <v>63</v>
      </c>
      <c r="C47" s="1024"/>
      <c r="D47" s="1252" t="s">
        <v>1492</v>
      </c>
      <c r="E47" s="926"/>
      <c r="F47" s="1288" t="s">
        <v>1179</v>
      </c>
      <c r="G47" s="1244" t="s">
        <v>1493</v>
      </c>
      <c r="H47" s="1050"/>
      <c r="I47" s="1273"/>
      <c r="J47" s="1051"/>
      <c r="K47" s="1273"/>
      <c r="L47" s="1051"/>
      <c r="M47" s="953"/>
      <c r="N47" s="953"/>
      <c r="O47" s="953"/>
      <c r="P47" s="953"/>
      <c r="Q47" s="1051"/>
      <c r="R47" s="1051"/>
      <c r="S47" s="1052">
        <f t="shared" si="1"/>
        <v>0</v>
      </c>
      <c r="T47" s="1255" t="str">
        <f>IF(E47="","－",IF(AND(E47=S47),"OK","NO"))</f>
        <v>－</v>
      </c>
      <c r="U47" s="997"/>
    </row>
    <row r="48" spans="2:21" ht="22.5" customHeight="1" x14ac:dyDescent="0.15">
      <c r="B48" s="925" t="s">
        <v>632</v>
      </c>
      <c r="C48" s="1024"/>
      <c r="D48" s="1252" t="s">
        <v>1492</v>
      </c>
      <c r="E48" s="926"/>
      <c r="F48" s="1288" t="s">
        <v>1179</v>
      </c>
      <c r="G48" s="1244" t="s">
        <v>1493</v>
      </c>
      <c r="H48" s="1050"/>
      <c r="I48" s="1273"/>
      <c r="J48" s="1051"/>
      <c r="K48" s="1273"/>
      <c r="L48" s="1051"/>
      <c r="M48" s="953"/>
      <c r="N48" s="953"/>
      <c r="O48" s="953"/>
      <c r="P48" s="953"/>
      <c r="Q48" s="1051"/>
      <c r="R48" s="1051"/>
      <c r="S48" s="1052">
        <f t="shared" si="1"/>
        <v>0</v>
      </c>
      <c r="T48" s="1255" t="str">
        <f>IF(E48="","－",IF(AND(E48=S48),"OK","NO"))</f>
        <v>－</v>
      </c>
      <c r="U48" s="997"/>
    </row>
    <row r="49" spans="2:21" ht="22.5" customHeight="1" x14ac:dyDescent="0.15">
      <c r="B49" s="925"/>
      <c r="C49" s="1024"/>
      <c r="D49" s="1252"/>
      <c r="E49" s="1055"/>
      <c r="F49" s="1288"/>
      <c r="G49" s="927"/>
      <c r="H49" s="1053"/>
      <c r="I49" s="984"/>
      <c r="J49" s="1054"/>
      <c r="K49" s="984"/>
      <c r="L49" s="1054"/>
      <c r="M49" s="984"/>
      <c r="N49" s="984"/>
      <c r="O49" s="984"/>
      <c r="P49" s="984"/>
      <c r="Q49" s="1000"/>
      <c r="R49" s="1000"/>
      <c r="S49" s="1000"/>
      <c r="T49" s="980"/>
      <c r="U49" s="997"/>
    </row>
    <row r="50" spans="2:21" ht="22.5" customHeight="1" x14ac:dyDescent="0.15">
      <c r="B50" s="1027" t="s">
        <v>1167</v>
      </c>
      <c r="C50" s="1000"/>
      <c r="D50" s="984"/>
      <c r="E50" s="1000"/>
      <c r="F50" s="984"/>
      <c r="G50" s="1000"/>
      <c r="H50" s="1028"/>
      <c r="I50" s="1029"/>
      <c r="J50" s="1028"/>
      <c r="K50" s="1029"/>
      <c r="L50" s="1028"/>
      <c r="M50" s="1029"/>
      <c r="N50" s="1029"/>
      <c r="O50" s="1029"/>
      <c r="P50" s="1029"/>
      <c r="Q50" s="970"/>
      <c r="R50" s="970"/>
      <c r="S50" s="970"/>
      <c r="T50" s="1032"/>
      <c r="U50" s="997"/>
    </row>
    <row r="51" spans="2:21" ht="22.5" customHeight="1" x14ac:dyDescent="0.15">
      <c r="B51" s="925" t="s">
        <v>793</v>
      </c>
      <c r="C51" s="1024"/>
      <c r="D51" s="1252" t="s">
        <v>1492</v>
      </c>
      <c r="E51" s="926"/>
      <c r="F51" s="1288" t="s">
        <v>1179</v>
      </c>
      <c r="G51" s="1244" t="s">
        <v>1493</v>
      </c>
      <c r="H51" s="1050"/>
      <c r="I51" s="1273"/>
      <c r="J51" s="1051"/>
      <c r="K51" s="1273"/>
      <c r="L51" s="1051"/>
      <c r="M51" s="953"/>
      <c r="N51" s="953"/>
      <c r="O51" s="953"/>
      <c r="P51" s="953"/>
      <c r="Q51" s="1051"/>
      <c r="R51" s="1051"/>
      <c r="S51" s="1052">
        <f t="shared" ref="S51:S56" si="2">H51</f>
        <v>0</v>
      </c>
      <c r="T51" s="1255" t="str">
        <f>IF(E51="","－",IF(AND(E51=S51),"OK","NO"))</f>
        <v>－</v>
      </c>
      <c r="U51" s="997"/>
    </row>
    <row r="52" spans="2:21" ht="22.5" customHeight="1" x14ac:dyDescent="0.15">
      <c r="B52" s="925" t="s">
        <v>1583</v>
      </c>
      <c r="C52" s="1024"/>
      <c r="D52" s="1252" t="s">
        <v>1492</v>
      </c>
      <c r="E52" s="926"/>
      <c r="F52" s="1288" t="s">
        <v>1179</v>
      </c>
      <c r="G52" s="1244" t="s">
        <v>1493</v>
      </c>
      <c r="H52" s="1050"/>
      <c r="I52" s="1273"/>
      <c r="J52" s="1051"/>
      <c r="K52" s="1273"/>
      <c r="L52" s="1051"/>
      <c r="M52" s="953"/>
      <c r="N52" s="953"/>
      <c r="O52" s="953"/>
      <c r="P52" s="953"/>
      <c r="Q52" s="1051"/>
      <c r="R52" s="1051"/>
      <c r="S52" s="1052">
        <f t="shared" si="2"/>
        <v>0</v>
      </c>
      <c r="T52" s="1255" t="str">
        <f>IF(E52="","－",IF(AND(E52=S52),"OK","NO"))</f>
        <v>－</v>
      </c>
      <c r="U52" s="997"/>
    </row>
    <row r="53" spans="2:21" ht="22.5" customHeight="1" x14ac:dyDescent="0.15">
      <c r="B53" s="925" t="s">
        <v>1584</v>
      </c>
      <c r="C53" s="1024"/>
      <c r="D53" s="1252" t="s">
        <v>1492</v>
      </c>
      <c r="E53" s="926"/>
      <c r="F53" s="1288" t="s">
        <v>1179</v>
      </c>
      <c r="G53" s="1244" t="s">
        <v>1493</v>
      </c>
      <c r="H53" s="1050"/>
      <c r="I53" s="1273"/>
      <c r="J53" s="1051"/>
      <c r="K53" s="1273"/>
      <c r="L53" s="1051"/>
      <c r="M53" s="953"/>
      <c r="N53" s="953"/>
      <c r="O53" s="953"/>
      <c r="P53" s="953"/>
      <c r="Q53" s="1051"/>
      <c r="R53" s="1051"/>
      <c r="S53" s="1052">
        <f t="shared" si="2"/>
        <v>0</v>
      </c>
      <c r="T53" s="1255" t="str">
        <f>IF(E53="","－",IF(AND(E53=S53),"OK","NO"))</f>
        <v>－</v>
      </c>
      <c r="U53" s="997"/>
    </row>
    <row r="54" spans="2:21" ht="22.5" customHeight="1" x14ac:dyDescent="0.15">
      <c r="B54" s="925" t="s">
        <v>1511</v>
      </c>
      <c r="C54" s="1024"/>
      <c r="D54" s="1252" t="s">
        <v>1492</v>
      </c>
      <c r="E54" s="926"/>
      <c r="F54" s="1288" t="s">
        <v>1179</v>
      </c>
      <c r="G54" s="1244" t="s">
        <v>1493</v>
      </c>
      <c r="H54" s="1050"/>
      <c r="I54" s="1273"/>
      <c r="J54" s="1051"/>
      <c r="K54" s="1273"/>
      <c r="L54" s="1051"/>
      <c r="M54" s="953"/>
      <c r="N54" s="953"/>
      <c r="O54" s="953"/>
      <c r="P54" s="953"/>
      <c r="Q54" s="1051"/>
      <c r="R54" s="1051"/>
      <c r="S54" s="1052">
        <f t="shared" si="2"/>
        <v>0</v>
      </c>
      <c r="T54" s="1255" t="str">
        <f>IF(E54="","－",IF(AND(E54=S54),"OK","NO"))</f>
        <v>－</v>
      </c>
      <c r="U54" s="997"/>
    </row>
    <row r="55" spans="2:21" ht="22.5" customHeight="1" x14ac:dyDescent="0.15">
      <c r="B55" s="925" t="s">
        <v>1111</v>
      </c>
      <c r="C55" s="1024"/>
      <c r="D55" s="1252" t="s">
        <v>823</v>
      </c>
      <c r="E55" s="926"/>
      <c r="F55" s="1288" t="s">
        <v>1372</v>
      </c>
      <c r="G55" s="927" t="s">
        <v>877</v>
      </c>
      <c r="H55" s="1050"/>
      <c r="I55" s="1273"/>
      <c r="J55" s="1051"/>
      <c r="K55" s="1273"/>
      <c r="L55" s="1051"/>
      <c r="M55" s="953"/>
      <c r="N55" s="953"/>
      <c r="O55" s="953"/>
      <c r="P55" s="953"/>
      <c r="Q55" s="1051"/>
      <c r="R55" s="1051"/>
      <c r="S55" s="1052">
        <f t="shared" si="2"/>
        <v>0</v>
      </c>
      <c r="T55" s="1257"/>
      <c r="U55" s="997"/>
    </row>
    <row r="56" spans="2:21" ht="22.5" customHeight="1" x14ac:dyDescent="0.15">
      <c r="B56" s="925" t="s">
        <v>1585</v>
      </c>
      <c r="C56" s="1024"/>
      <c r="D56" s="1252" t="s">
        <v>1492</v>
      </c>
      <c r="E56" s="926"/>
      <c r="F56" s="1288" t="s">
        <v>1179</v>
      </c>
      <c r="G56" s="1244" t="s">
        <v>1493</v>
      </c>
      <c r="H56" s="1050"/>
      <c r="I56" s="1273"/>
      <c r="J56" s="1051"/>
      <c r="K56" s="1273"/>
      <c r="L56" s="1051"/>
      <c r="M56" s="953"/>
      <c r="N56" s="953"/>
      <c r="O56" s="953"/>
      <c r="P56" s="953"/>
      <c r="Q56" s="1051"/>
      <c r="R56" s="1051"/>
      <c r="S56" s="1052">
        <f t="shared" si="2"/>
        <v>0</v>
      </c>
      <c r="T56" s="1255" t="str">
        <f>IF(E56="","－",IF(AND(E56=S56),"OK","NO"))</f>
        <v>－</v>
      </c>
      <c r="U56" s="997"/>
    </row>
    <row r="57" spans="2:21" ht="22.5" customHeight="1" x14ac:dyDescent="0.15">
      <c r="B57" s="925"/>
      <c r="C57" s="1024"/>
      <c r="D57" s="1252"/>
      <c r="E57" s="1055"/>
      <c r="F57" s="1288"/>
      <c r="G57" s="927"/>
      <c r="H57" s="1053"/>
      <c r="I57" s="984"/>
      <c r="J57" s="1054"/>
      <c r="K57" s="984"/>
      <c r="L57" s="1054"/>
      <c r="M57" s="984"/>
      <c r="N57" s="984"/>
      <c r="O57" s="984"/>
      <c r="P57" s="984"/>
      <c r="Q57" s="1000"/>
      <c r="R57" s="1000"/>
      <c r="S57" s="1000"/>
      <c r="T57" s="980"/>
      <c r="U57" s="997"/>
    </row>
    <row r="58" spans="2:21" ht="22.5" customHeight="1" x14ac:dyDescent="0.15">
      <c r="B58" s="1027" t="s">
        <v>1586</v>
      </c>
      <c r="C58" s="1000"/>
      <c r="D58" s="984"/>
      <c r="E58" s="1000"/>
      <c r="F58" s="984"/>
      <c r="G58" s="1000"/>
      <c r="H58" s="1028"/>
      <c r="I58" s="1029"/>
      <c r="J58" s="1028"/>
      <c r="K58" s="1029"/>
      <c r="L58" s="1028"/>
      <c r="M58" s="1029"/>
      <c r="N58" s="1029"/>
      <c r="O58" s="1029"/>
      <c r="P58" s="1029"/>
      <c r="Q58" s="970"/>
      <c r="R58" s="970"/>
      <c r="S58" s="970"/>
      <c r="T58" s="1032"/>
      <c r="U58" s="997"/>
    </row>
    <row r="59" spans="2:21" ht="22.5" customHeight="1" x14ac:dyDescent="0.15">
      <c r="B59" s="925" t="s">
        <v>1588</v>
      </c>
      <c r="C59" s="1024"/>
      <c r="D59" s="1252" t="s">
        <v>823</v>
      </c>
      <c r="E59" s="926"/>
      <c r="F59" s="1288" t="s">
        <v>1372</v>
      </c>
      <c r="G59" s="1244" t="s">
        <v>1057</v>
      </c>
      <c r="H59" s="1050"/>
      <c r="I59" s="1273"/>
      <c r="J59" s="1051"/>
      <c r="K59" s="1273"/>
      <c r="L59" s="1051"/>
      <c r="M59" s="953"/>
      <c r="N59" s="953"/>
      <c r="O59" s="953"/>
      <c r="P59" s="953"/>
      <c r="Q59" s="1051"/>
      <c r="R59" s="1051"/>
      <c r="S59" s="1052">
        <f>H59</f>
        <v>0</v>
      </c>
      <c r="T59" s="1257"/>
      <c r="U59" s="997"/>
    </row>
    <row r="60" spans="2:21" ht="22.5" customHeight="1" x14ac:dyDescent="0.15">
      <c r="B60" s="1058" t="s">
        <v>1589</v>
      </c>
      <c r="C60" s="920"/>
      <c r="D60" s="1252" t="s">
        <v>1492</v>
      </c>
      <c r="E60" s="1031"/>
      <c r="F60" s="1288" t="s">
        <v>1179</v>
      </c>
      <c r="G60" s="1244" t="s">
        <v>1493</v>
      </c>
      <c r="H60" s="1050"/>
      <c r="I60" s="1273"/>
      <c r="J60" s="1051"/>
      <c r="K60" s="1273"/>
      <c r="L60" s="1051"/>
      <c r="M60" s="953"/>
      <c r="N60" s="953"/>
      <c r="O60" s="953"/>
      <c r="P60" s="953"/>
      <c r="Q60" s="1051"/>
      <c r="R60" s="1051"/>
      <c r="S60" s="1052">
        <f>H60</f>
        <v>0</v>
      </c>
      <c r="T60" s="1255" t="str">
        <f>IF(E60="","－",IF(AND(E60=S60),"OK","NO"))</f>
        <v>－</v>
      </c>
      <c r="U60" s="995"/>
    </row>
    <row r="61" spans="2:21" ht="22.5" customHeight="1" x14ac:dyDescent="0.15">
      <c r="B61" s="925" t="s">
        <v>84</v>
      </c>
      <c r="C61" s="1024"/>
      <c r="D61" s="1252" t="s">
        <v>1492</v>
      </c>
      <c r="E61" s="926"/>
      <c r="F61" s="1288" t="s">
        <v>1179</v>
      </c>
      <c r="G61" s="1244" t="s">
        <v>1493</v>
      </c>
      <c r="H61" s="1050"/>
      <c r="I61" s="1273"/>
      <c r="J61" s="1051"/>
      <c r="K61" s="1273"/>
      <c r="L61" s="1051"/>
      <c r="M61" s="953"/>
      <c r="N61" s="953"/>
      <c r="O61" s="953"/>
      <c r="P61" s="953"/>
      <c r="Q61" s="1051"/>
      <c r="R61" s="1051"/>
      <c r="S61" s="1052">
        <f>H61</f>
        <v>0</v>
      </c>
      <c r="T61" s="1255" t="str">
        <f>IF(E61="","－",IF(AND(E61=S61),"OK","NO"))</f>
        <v>－</v>
      </c>
      <c r="U61" s="997"/>
    </row>
    <row r="62" spans="2:21" ht="22.5" customHeight="1" x14ac:dyDescent="0.15">
      <c r="B62" s="934" t="s">
        <v>1590</v>
      </c>
      <c r="C62" s="1036"/>
      <c r="D62" s="935" t="s">
        <v>823</v>
      </c>
      <c r="E62" s="936"/>
      <c r="F62" s="937" t="s">
        <v>1372</v>
      </c>
      <c r="G62" s="938" t="s">
        <v>1591</v>
      </c>
      <c r="H62" s="990"/>
      <c r="I62" s="1307"/>
      <c r="J62" s="1002"/>
      <c r="K62" s="1307"/>
      <c r="L62" s="1002"/>
      <c r="M62" s="1059"/>
      <c r="N62" s="1059"/>
      <c r="O62" s="1059"/>
      <c r="P62" s="1059"/>
      <c r="Q62" s="1002"/>
      <c r="R62" s="1002"/>
      <c r="S62" s="1060">
        <f>H62</f>
        <v>0</v>
      </c>
      <c r="T62" s="1308"/>
      <c r="U62" s="1061"/>
    </row>
  </sheetData>
  <mergeCells count="15">
    <mergeCell ref="F2:G2"/>
    <mergeCell ref="H18:H19"/>
    <mergeCell ref="I18:I19"/>
    <mergeCell ref="J18:J19"/>
    <mergeCell ref="K18:K19"/>
    <mergeCell ref="Q18:Q19"/>
    <mergeCell ref="R18:R19"/>
    <mergeCell ref="S18:S19"/>
    <mergeCell ref="T18:T19"/>
    <mergeCell ref="B26:B27"/>
    <mergeCell ref="L18:L19"/>
    <mergeCell ref="M18:M19"/>
    <mergeCell ref="N18:N19"/>
    <mergeCell ref="O18:O19"/>
    <mergeCell ref="P18:P19"/>
  </mergeCells>
  <phoneticPr fontId="6" type="Hiragana"/>
  <printOptions horizontalCentered="1"/>
  <pageMargins left="0.70866141732283472" right="0.70866141732283472" top="0.74803149606299213" bottom="0.74803149606299213" header="0.31496062992125984" footer="0.31496062992125984"/>
  <pageSetup paperSize="9" scale="63" fitToHeight="0" orientation="landscape" r:id="rId1"/>
  <headerFooter alignWithMargins="0"/>
  <rowBreaks count="1" manualBreakCount="1">
    <brk id="33" max="7"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11"/>
    <pageSetUpPr fitToPage="1"/>
  </sheetPr>
  <dimension ref="B1:S95"/>
  <sheetViews>
    <sheetView showGridLines="0" view="pageBreakPreview" topLeftCell="A76" zoomScale="75" zoomScaleNormal="75" zoomScaleSheetLayoutView="75" workbookViewId="0">
      <selection activeCell="E162" sqref="E162"/>
    </sheetView>
  </sheetViews>
  <sheetFormatPr defaultColWidth="9" defaultRowHeight="22.5" customHeight="1" x14ac:dyDescent="0.15"/>
  <cols>
    <col min="1" max="1" width="9" style="889"/>
    <col min="2" max="2" width="18.75" style="889" customWidth="1"/>
    <col min="3" max="3" width="18.625" style="889" customWidth="1"/>
    <col min="4" max="4" width="5.625" style="890" customWidth="1"/>
    <col min="5" max="5" width="13.625" style="889" customWidth="1"/>
    <col min="6" max="6" width="5.625" style="890" customWidth="1"/>
    <col min="7" max="7" width="30.625" style="889" customWidth="1"/>
    <col min="8" max="8" width="8.75" style="891" customWidth="1"/>
    <col min="9" max="9" width="3.625" style="890" customWidth="1"/>
    <col min="10" max="10" width="8.75" style="891" customWidth="1"/>
    <col min="11" max="11" width="3.625" style="890" customWidth="1"/>
    <col min="12" max="12" width="5.625" style="890" customWidth="1"/>
    <col min="13" max="13" width="3.625" style="890" customWidth="1"/>
    <col min="14" max="14" width="5.625" style="890" customWidth="1"/>
    <col min="15" max="15" width="6.5" style="889" customWidth="1"/>
    <col min="16" max="16" width="3.625" style="890" customWidth="1"/>
    <col min="17" max="17" width="6.5" style="889" customWidth="1"/>
    <col min="18" max="18" width="7.625" style="889" customWidth="1"/>
    <col min="19" max="19" width="32.125" style="889" customWidth="1"/>
    <col min="20" max="16384" width="9" style="889"/>
  </cols>
  <sheetData>
    <row r="1" spans="2:19" ht="22.5" customHeight="1" x14ac:dyDescent="0.15">
      <c r="B1" s="615" t="s">
        <v>642</v>
      </c>
    </row>
    <row r="2" spans="2:19" ht="22.5" customHeight="1" x14ac:dyDescent="0.15">
      <c r="B2" s="615" t="s">
        <v>433</v>
      </c>
    </row>
    <row r="3" spans="2:19" ht="22.5" customHeight="1" x14ac:dyDescent="0.15">
      <c r="B3" s="892" t="s">
        <v>85</v>
      </c>
      <c r="G3" s="889" t="s">
        <v>415</v>
      </c>
    </row>
    <row r="4" spans="2:19" s="897" customFormat="1" ht="27" x14ac:dyDescent="0.15">
      <c r="B4" s="618" t="s">
        <v>150</v>
      </c>
      <c r="C4" s="1292" t="s">
        <v>1022</v>
      </c>
      <c r="D4" s="1292" t="s">
        <v>75</v>
      </c>
      <c r="E4" s="619" t="s">
        <v>1354</v>
      </c>
      <c r="F4" s="1786" t="s">
        <v>572</v>
      </c>
      <c r="G4" s="1787"/>
      <c r="H4" s="894" t="s">
        <v>1357</v>
      </c>
      <c r="I4" s="1292"/>
      <c r="J4" s="894" t="s">
        <v>1357</v>
      </c>
      <c r="K4" s="1292"/>
      <c r="L4" s="895" t="s">
        <v>1315</v>
      </c>
      <c r="M4" s="1292"/>
      <c r="N4" s="1292" t="s">
        <v>1315</v>
      </c>
      <c r="O4" s="895" t="s">
        <v>1198</v>
      </c>
      <c r="P4" s="1292"/>
      <c r="Q4" s="896" t="s">
        <v>1198</v>
      </c>
      <c r="R4" s="627" t="s">
        <v>1163</v>
      </c>
      <c r="S4" s="624" t="s">
        <v>1362</v>
      </c>
    </row>
    <row r="5" spans="2:19" ht="22.5" customHeight="1" x14ac:dyDescent="0.15">
      <c r="B5" s="1747" t="s">
        <v>1370</v>
      </c>
      <c r="C5" s="1827" t="s">
        <v>588</v>
      </c>
      <c r="D5" s="1748" t="s">
        <v>1988</v>
      </c>
      <c r="E5" s="1749"/>
      <c r="F5" s="1750" t="s">
        <v>1593</v>
      </c>
      <c r="G5" s="1735" t="s">
        <v>730</v>
      </c>
      <c r="H5" s="1941"/>
      <c r="I5" s="1943" t="s">
        <v>817</v>
      </c>
      <c r="J5" s="1941"/>
      <c r="K5" s="1306"/>
      <c r="L5" s="1306"/>
      <c r="M5" s="1306"/>
      <c r="N5" s="1306"/>
      <c r="O5" s="904"/>
      <c r="P5" s="1306"/>
      <c r="Q5" s="1944">
        <f>H5*J5</f>
        <v>0</v>
      </c>
      <c r="R5" s="1946" t="str">
        <f>IF(E5="","－",IF(AND(E5&lt;=Q5),"OK","NO"))</f>
        <v>－</v>
      </c>
      <c r="S5" s="1795"/>
    </row>
    <row r="6" spans="2:19" ht="22.5" customHeight="1" x14ac:dyDescent="0.15">
      <c r="B6" s="1747"/>
      <c r="C6" s="1822"/>
      <c r="D6" s="1773"/>
      <c r="E6" s="1749"/>
      <c r="F6" s="1757"/>
      <c r="G6" s="1770"/>
      <c r="H6" s="1942"/>
      <c r="I6" s="1855"/>
      <c r="J6" s="1942"/>
      <c r="K6" s="1306"/>
      <c r="L6" s="1306"/>
      <c r="M6" s="1306"/>
      <c r="N6" s="1306"/>
      <c r="O6" s="904"/>
      <c r="P6" s="1306"/>
      <c r="Q6" s="1945"/>
      <c r="R6" s="1775"/>
      <c r="S6" s="1866"/>
    </row>
    <row r="7" spans="2:19" ht="22.5" customHeight="1" x14ac:dyDescent="0.15">
      <c r="B7" s="1747"/>
      <c r="C7" s="1822"/>
      <c r="D7" s="1773"/>
      <c r="E7" s="1749"/>
      <c r="F7" s="1751"/>
      <c r="G7" s="1770"/>
      <c r="H7" s="1819"/>
      <c r="I7" s="1769"/>
      <c r="J7" s="1819"/>
      <c r="K7" s="953"/>
      <c r="L7" s="953"/>
      <c r="M7" s="953"/>
      <c r="N7" s="953"/>
      <c r="O7" s="904"/>
      <c r="P7" s="953"/>
      <c r="Q7" s="1940"/>
      <c r="R7" s="1776"/>
      <c r="S7" s="1866"/>
    </row>
    <row r="8" spans="2:19" ht="22.5" customHeight="1" x14ac:dyDescent="0.15">
      <c r="B8" s="1772"/>
      <c r="C8" s="1024" t="s">
        <v>1275</v>
      </c>
      <c r="D8" s="1252" t="s">
        <v>823</v>
      </c>
      <c r="E8" s="926"/>
      <c r="F8" s="1288" t="s">
        <v>1593</v>
      </c>
      <c r="G8" s="927" t="s">
        <v>79</v>
      </c>
      <c r="H8" s="1062">
        <v>5000</v>
      </c>
      <c r="I8" s="1306"/>
      <c r="J8" s="904"/>
      <c r="K8" s="955"/>
      <c r="L8" s="955"/>
      <c r="M8" s="955"/>
      <c r="N8" s="955"/>
      <c r="O8" s="901"/>
      <c r="P8" s="955"/>
      <c r="Q8" s="1310">
        <f>H8</f>
        <v>5000</v>
      </c>
      <c r="R8" s="1255" t="str">
        <f>IF(E8="","－",IF(AND(E8&lt;=Q8),"OK","NO"))</f>
        <v>－</v>
      </c>
      <c r="S8" s="1831"/>
    </row>
    <row r="9" spans="2:19" ht="22.5" customHeight="1" x14ac:dyDescent="0.15">
      <c r="B9" s="1828" t="s">
        <v>1271</v>
      </c>
      <c r="C9" s="1063" t="s">
        <v>551</v>
      </c>
      <c r="D9" s="899" t="s">
        <v>1988</v>
      </c>
      <c r="E9" s="931"/>
      <c r="F9" s="1750" t="s">
        <v>1372</v>
      </c>
      <c r="G9" s="1758" t="s">
        <v>839</v>
      </c>
      <c r="H9" s="1894">
        <f>建築工事躯体集計表!$C$7</f>
        <v>10000</v>
      </c>
      <c r="I9" s="1306"/>
      <c r="J9" s="904"/>
      <c r="K9" s="955"/>
      <c r="L9" s="955"/>
      <c r="M9" s="955"/>
      <c r="N9" s="955"/>
      <c r="O9" s="901"/>
      <c r="P9" s="955"/>
      <c r="Q9" s="1947">
        <f>H9</f>
        <v>10000</v>
      </c>
      <c r="R9" s="1739"/>
      <c r="S9" s="1795"/>
    </row>
    <row r="10" spans="2:19" ht="22.5" customHeight="1" x14ac:dyDescent="0.15">
      <c r="B10" s="1829"/>
      <c r="C10" s="1030" t="s">
        <v>927</v>
      </c>
      <c r="D10" s="899" t="s">
        <v>1988</v>
      </c>
      <c r="E10" s="903"/>
      <c r="F10" s="1757"/>
      <c r="G10" s="1759"/>
      <c r="H10" s="1895"/>
      <c r="I10" s="1306"/>
      <c r="J10" s="904"/>
      <c r="K10" s="1306"/>
      <c r="L10" s="1306"/>
      <c r="M10" s="1306"/>
      <c r="N10" s="1306"/>
      <c r="O10" s="904"/>
      <c r="P10" s="1306"/>
      <c r="Q10" s="1948"/>
      <c r="R10" s="1761"/>
      <c r="S10" s="1796"/>
    </row>
    <row r="11" spans="2:19" ht="22.5" customHeight="1" x14ac:dyDescent="0.15">
      <c r="B11" s="1829"/>
      <c r="C11" s="1030" t="s">
        <v>1376</v>
      </c>
      <c r="D11" s="899" t="s">
        <v>1988</v>
      </c>
      <c r="E11" s="903"/>
      <c r="F11" s="1757"/>
      <c r="G11" s="1759"/>
      <c r="H11" s="1895"/>
      <c r="I11" s="1064"/>
      <c r="J11" s="1065"/>
      <c r="K11" s="1064"/>
      <c r="L11" s="1064"/>
      <c r="M11" s="1064"/>
      <c r="N11" s="1064"/>
      <c r="O11" s="1065"/>
      <c r="P11" s="1064"/>
      <c r="Q11" s="1948"/>
      <c r="R11" s="1761"/>
      <c r="S11" s="1796"/>
    </row>
    <row r="12" spans="2:19" ht="22.5" customHeight="1" x14ac:dyDescent="0.15">
      <c r="B12" s="1830"/>
      <c r="C12" s="1286" t="s">
        <v>964</v>
      </c>
      <c r="D12" s="1286"/>
      <c r="E12" s="1031"/>
      <c r="F12" s="1751"/>
      <c r="G12" s="1760"/>
      <c r="H12" s="1782"/>
      <c r="I12" s="1306"/>
      <c r="J12" s="904"/>
      <c r="K12" s="1306"/>
      <c r="L12" s="1306"/>
      <c r="M12" s="1306"/>
      <c r="N12" s="1306"/>
      <c r="O12" s="904"/>
      <c r="P12" s="1306"/>
      <c r="Q12" s="1949"/>
      <c r="R12" s="1740"/>
      <c r="S12" s="1831"/>
    </row>
    <row r="13" spans="2:19" ht="22.5" customHeight="1" x14ac:dyDescent="0.15">
      <c r="B13" s="1747" t="s">
        <v>751</v>
      </c>
      <c r="C13" s="1798" t="s">
        <v>460</v>
      </c>
      <c r="D13" s="1748" t="s">
        <v>487</v>
      </c>
      <c r="E13" s="1749"/>
      <c r="F13" s="1750" t="s">
        <v>1372</v>
      </c>
      <c r="G13" s="1735" t="s">
        <v>1377</v>
      </c>
      <c r="H13" s="1820">
        <f>E5</f>
        <v>0</v>
      </c>
      <c r="I13" s="1306"/>
      <c r="J13" s="904"/>
      <c r="K13" s="1306"/>
      <c r="L13" s="1306"/>
      <c r="M13" s="1306"/>
      <c r="N13" s="1306"/>
      <c r="O13" s="904"/>
      <c r="P13" s="1306"/>
      <c r="Q13" s="1939">
        <f>H13</f>
        <v>0</v>
      </c>
      <c r="R13" s="1739"/>
      <c r="S13" s="1795"/>
    </row>
    <row r="14" spans="2:19" ht="22.5" customHeight="1" x14ac:dyDescent="0.15">
      <c r="B14" s="1747"/>
      <c r="C14" s="1798"/>
      <c r="D14" s="1748"/>
      <c r="E14" s="1749"/>
      <c r="F14" s="1751"/>
      <c r="G14" s="1736"/>
      <c r="H14" s="1821"/>
      <c r="I14" s="1306"/>
      <c r="J14" s="904"/>
      <c r="K14" s="1306"/>
      <c r="L14" s="1306"/>
      <c r="M14" s="1306"/>
      <c r="N14" s="1306"/>
      <c r="O14" s="904"/>
      <c r="P14" s="1306"/>
      <c r="Q14" s="1940"/>
      <c r="R14" s="1740"/>
      <c r="S14" s="1866"/>
    </row>
    <row r="15" spans="2:19" ht="22.5" customHeight="1" x14ac:dyDescent="0.15">
      <c r="B15" s="1950"/>
      <c r="C15" s="1036" t="s">
        <v>1274</v>
      </c>
      <c r="D15" s="935" t="s">
        <v>823</v>
      </c>
      <c r="E15" s="936"/>
      <c r="F15" s="937" t="s">
        <v>1593</v>
      </c>
      <c r="G15" s="938" t="s">
        <v>503</v>
      </c>
      <c r="H15" s="990"/>
      <c r="I15" s="1282" t="s">
        <v>817</v>
      </c>
      <c r="J15" s="990"/>
      <c r="K15" s="1307"/>
      <c r="L15" s="1307"/>
      <c r="M15" s="1307"/>
      <c r="N15" s="1307"/>
      <c r="O15" s="1002"/>
      <c r="P15" s="1307"/>
      <c r="Q15" s="942">
        <f>H15*J15</f>
        <v>0</v>
      </c>
      <c r="R15" s="1005" t="str">
        <f>IF(E15="","－",IF(AND(E15&lt;=Q15),"OK","NO"))</f>
        <v>－</v>
      </c>
      <c r="S15" s="1797"/>
    </row>
    <row r="16" spans="2:19" ht="22.5" customHeight="1" x14ac:dyDescent="0.15">
      <c r="H16" s="1066"/>
      <c r="I16" s="1029"/>
      <c r="J16" s="1066"/>
      <c r="K16" s="1029"/>
      <c r="L16" s="1029"/>
      <c r="M16" s="1029"/>
      <c r="N16" s="1029"/>
      <c r="O16" s="1066"/>
      <c r="P16" s="1029"/>
      <c r="Q16" s="1066"/>
      <c r="R16" s="1029"/>
    </row>
    <row r="17" spans="2:19" ht="22.5" customHeight="1" x14ac:dyDescent="0.15">
      <c r="B17" s="892" t="s">
        <v>1594</v>
      </c>
      <c r="G17" s="889" t="s">
        <v>415</v>
      </c>
      <c r="H17" s="1066"/>
      <c r="I17" s="1029"/>
      <c r="J17" s="1066"/>
      <c r="K17" s="1029"/>
      <c r="L17" s="1029"/>
      <c r="M17" s="1029"/>
      <c r="N17" s="1029"/>
      <c r="O17" s="1066"/>
      <c r="P17" s="1029"/>
      <c r="Q17" s="1066"/>
      <c r="R17" s="1029"/>
    </row>
    <row r="18" spans="2:19" s="897" customFormat="1" ht="27" x14ac:dyDescent="0.15">
      <c r="B18" s="618" t="s">
        <v>150</v>
      </c>
      <c r="C18" s="1292" t="s">
        <v>1022</v>
      </c>
      <c r="D18" s="1292" t="s">
        <v>75</v>
      </c>
      <c r="E18" s="619" t="s">
        <v>1354</v>
      </c>
      <c r="F18" s="1786" t="s">
        <v>572</v>
      </c>
      <c r="G18" s="1787"/>
      <c r="H18" s="894" t="s">
        <v>1357</v>
      </c>
      <c r="I18" s="1292"/>
      <c r="J18" s="894" t="s">
        <v>1357</v>
      </c>
      <c r="K18" s="1292"/>
      <c r="L18" s="895" t="s">
        <v>1315</v>
      </c>
      <c r="M18" s="1292"/>
      <c r="N18" s="1292" t="s">
        <v>1315</v>
      </c>
      <c r="O18" s="895" t="s">
        <v>1198</v>
      </c>
      <c r="P18" s="1292"/>
      <c r="Q18" s="896" t="s">
        <v>1198</v>
      </c>
      <c r="R18" s="627" t="s">
        <v>1163</v>
      </c>
      <c r="S18" s="624" t="s">
        <v>1362</v>
      </c>
    </row>
    <row r="19" spans="2:19" ht="22.5" customHeight="1" x14ac:dyDescent="0.15">
      <c r="B19" s="1067" t="s">
        <v>1207</v>
      </c>
      <c r="C19" s="973"/>
      <c r="D19" s="974"/>
      <c r="E19" s="973"/>
      <c r="F19" s="974"/>
      <c r="G19" s="973"/>
      <c r="H19" s="975"/>
      <c r="I19" s="976"/>
      <c r="J19" s="975"/>
      <c r="K19" s="976"/>
      <c r="L19" s="976"/>
      <c r="M19" s="976"/>
      <c r="N19" s="976"/>
      <c r="O19" s="975"/>
      <c r="P19" s="976"/>
      <c r="Q19" s="975"/>
      <c r="R19" s="1068"/>
      <c r="S19" s="1069"/>
    </row>
    <row r="20" spans="2:19" ht="49.5" customHeight="1" x14ac:dyDescent="0.15">
      <c r="B20" s="1312" t="s">
        <v>1439</v>
      </c>
      <c r="C20" s="1278" t="s">
        <v>1147</v>
      </c>
      <c r="D20" s="935" t="s">
        <v>1990</v>
      </c>
      <c r="E20" s="1070"/>
      <c r="F20" s="937" t="s">
        <v>546</v>
      </c>
      <c r="G20" s="1001" t="s">
        <v>735</v>
      </c>
      <c r="H20" s="939">
        <f>建築工事躯体集計表!$C$7</f>
        <v>10000</v>
      </c>
      <c r="I20" s="1307"/>
      <c r="J20" s="1002"/>
      <c r="K20" s="1282" t="s">
        <v>817</v>
      </c>
      <c r="L20" s="1282">
        <v>0.5</v>
      </c>
      <c r="M20" s="1282" t="s">
        <v>1394</v>
      </c>
      <c r="N20" s="1282">
        <v>0.8</v>
      </c>
      <c r="O20" s="939">
        <f>H20*L20</f>
        <v>5000</v>
      </c>
      <c r="P20" s="1282" t="s">
        <v>1394</v>
      </c>
      <c r="Q20" s="942">
        <f>H20*N20</f>
        <v>8000</v>
      </c>
      <c r="R20" s="1005" t="str">
        <f>IF(E20="","－",IF(AND(E20&gt;=O20,E20&lt;=Q20),"OK","NO"))</f>
        <v>－</v>
      </c>
      <c r="S20" s="1071"/>
    </row>
    <row r="21" spans="2:19" ht="22.5" customHeight="1" x14ac:dyDescent="0.15">
      <c r="B21" s="889" t="s">
        <v>1479</v>
      </c>
      <c r="H21" s="1066"/>
      <c r="I21" s="1029"/>
      <c r="J21" s="1066"/>
      <c r="K21" s="1029"/>
      <c r="L21" s="1029"/>
      <c r="M21" s="1029"/>
      <c r="N21" s="1029"/>
      <c r="O21" s="1066"/>
      <c r="P21" s="1029"/>
      <c r="Q21" s="1066"/>
      <c r="R21" s="1029"/>
    </row>
    <row r="22" spans="2:19" ht="22.5" customHeight="1" x14ac:dyDescent="0.15">
      <c r="H22" s="1066"/>
      <c r="I22" s="1029"/>
      <c r="J22" s="1066"/>
      <c r="K22" s="1029"/>
      <c r="L22" s="1029"/>
      <c r="M22" s="1029"/>
      <c r="N22" s="1029"/>
      <c r="O22" s="1066"/>
      <c r="P22" s="1029"/>
      <c r="Q22" s="1066"/>
      <c r="R22" s="1029"/>
    </row>
    <row r="23" spans="2:19" ht="22.5" customHeight="1" x14ac:dyDescent="0.15">
      <c r="B23" s="892" t="s">
        <v>181</v>
      </c>
      <c r="G23" s="889" t="s">
        <v>415</v>
      </c>
      <c r="H23" s="1066"/>
      <c r="I23" s="1029"/>
      <c r="J23" s="1066"/>
      <c r="K23" s="1029"/>
      <c r="L23" s="1029"/>
      <c r="M23" s="1029"/>
      <c r="N23" s="1029"/>
      <c r="O23" s="1066"/>
      <c r="P23" s="1029"/>
      <c r="Q23" s="1066"/>
      <c r="R23" s="1029"/>
    </row>
    <row r="24" spans="2:19" s="897" customFormat="1" ht="27" x14ac:dyDescent="0.15">
      <c r="B24" s="618" t="s">
        <v>150</v>
      </c>
      <c r="C24" s="1292" t="s">
        <v>1022</v>
      </c>
      <c r="D24" s="619" t="s">
        <v>75</v>
      </c>
      <c r="E24" s="1270" t="s">
        <v>1354</v>
      </c>
      <c r="F24" s="1786" t="s">
        <v>572</v>
      </c>
      <c r="G24" s="1787"/>
      <c r="H24" s="894" t="s">
        <v>1357</v>
      </c>
      <c r="I24" s="1292"/>
      <c r="J24" s="894" t="s">
        <v>1357</v>
      </c>
      <c r="K24" s="1292"/>
      <c r="L24" s="895" t="s">
        <v>1315</v>
      </c>
      <c r="M24" s="1292"/>
      <c r="N24" s="1292" t="s">
        <v>1315</v>
      </c>
      <c r="O24" s="895" t="s">
        <v>1198</v>
      </c>
      <c r="P24" s="1292"/>
      <c r="Q24" s="896" t="s">
        <v>1198</v>
      </c>
      <c r="R24" s="627" t="s">
        <v>1163</v>
      </c>
      <c r="S24" s="624" t="s">
        <v>1362</v>
      </c>
    </row>
    <row r="25" spans="2:19" ht="22.5" customHeight="1" x14ac:dyDescent="0.15">
      <c r="B25" s="972" t="s">
        <v>1469</v>
      </c>
      <c r="C25" s="973"/>
      <c r="D25" s="974"/>
      <c r="E25" s="973"/>
      <c r="F25" s="974"/>
      <c r="G25" s="973"/>
      <c r="H25" s="985"/>
      <c r="I25" s="984"/>
      <c r="J25" s="985"/>
      <c r="K25" s="984"/>
      <c r="L25" s="984"/>
      <c r="M25" s="984"/>
      <c r="N25" s="984"/>
      <c r="O25" s="985"/>
      <c r="P25" s="984"/>
      <c r="Q25" s="985"/>
      <c r="R25" s="1255"/>
      <c r="S25" s="995"/>
    </row>
    <row r="26" spans="2:19" ht="22.5" customHeight="1" x14ac:dyDescent="0.15">
      <c r="B26" s="1828" t="s">
        <v>1470</v>
      </c>
      <c r="C26" s="1277" t="s">
        <v>1471</v>
      </c>
      <c r="D26" s="1252" t="s">
        <v>1988</v>
      </c>
      <c r="E26" s="1253"/>
      <c r="F26" s="1288" t="s">
        <v>1372</v>
      </c>
      <c r="G26" s="1244" t="s">
        <v>73</v>
      </c>
      <c r="H26" s="1062">
        <f>建築工事躯体集計表!$A$7</f>
        <v>4500</v>
      </c>
      <c r="I26" s="1306"/>
      <c r="J26" s="904"/>
      <c r="K26" s="955"/>
      <c r="L26" s="955"/>
      <c r="M26" s="955"/>
      <c r="N26" s="955"/>
      <c r="O26" s="901"/>
      <c r="P26" s="955"/>
      <c r="Q26" s="1310">
        <f>H26</f>
        <v>4500</v>
      </c>
      <c r="R26" s="1257"/>
      <c r="S26" s="1795"/>
    </row>
    <row r="27" spans="2:19" ht="22.5" customHeight="1" x14ac:dyDescent="0.15">
      <c r="B27" s="1832"/>
      <c r="C27" s="1277" t="s">
        <v>701</v>
      </c>
      <c r="D27" s="1252" t="s">
        <v>1988</v>
      </c>
      <c r="E27" s="1253"/>
      <c r="F27" s="1288" t="s">
        <v>1366</v>
      </c>
      <c r="G27" s="1244" t="s">
        <v>1998</v>
      </c>
      <c r="H27" s="1062"/>
      <c r="I27" s="1281" t="s">
        <v>817</v>
      </c>
      <c r="J27" s="1258"/>
      <c r="K27" s="1260" t="s">
        <v>817</v>
      </c>
      <c r="L27" s="1072">
        <v>0.4</v>
      </c>
      <c r="M27" s="955"/>
      <c r="N27" s="955"/>
      <c r="O27" s="901"/>
      <c r="P27" s="955"/>
      <c r="Q27" s="1310">
        <f>H27*J27*L27</f>
        <v>0</v>
      </c>
      <c r="R27" s="1255" t="str">
        <f>IF(E27="","－",IF(AND(E27&gt;=Q27),"OK","NO"))</f>
        <v>－</v>
      </c>
      <c r="S27" s="1866"/>
    </row>
    <row r="28" spans="2:19" ht="22.5" customHeight="1" x14ac:dyDescent="0.15">
      <c r="B28" s="1251" t="s">
        <v>757</v>
      </c>
      <c r="C28" s="1277" t="s">
        <v>1472</v>
      </c>
      <c r="D28" s="1252" t="s">
        <v>1988</v>
      </c>
      <c r="E28" s="1253"/>
      <c r="F28" s="1288" t="s">
        <v>1366</v>
      </c>
      <c r="G28" s="1244" t="s">
        <v>1999</v>
      </c>
      <c r="H28" s="1062"/>
      <c r="I28" s="1281" t="s">
        <v>817</v>
      </c>
      <c r="J28" s="1258"/>
      <c r="K28" s="1260" t="s">
        <v>817</v>
      </c>
      <c r="L28" s="1072">
        <v>0.32</v>
      </c>
      <c r="M28" s="955"/>
      <c r="N28" s="955"/>
      <c r="O28" s="901"/>
      <c r="P28" s="955"/>
      <c r="Q28" s="1310">
        <f>H28*J28*L28</f>
        <v>0</v>
      </c>
      <c r="R28" s="1255" t="str">
        <f>IF(E28="","－",IF(AND(E28&gt;=Q28),"OK","NO"))</f>
        <v>－</v>
      </c>
      <c r="S28" s="1866"/>
    </row>
    <row r="29" spans="2:19" ht="22.5" customHeight="1" x14ac:dyDescent="0.15">
      <c r="B29" s="1251" t="s">
        <v>1475</v>
      </c>
      <c r="C29" s="1277" t="s">
        <v>439</v>
      </c>
      <c r="D29" s="1252" t="s">
        <v>823</v>
      </c>
      <c r="E29" s="1253"/>
      <c r="F29" s="1288" t="s">
        <v>1366</v>
      </c>
      <c r="G29" s="1244" t="s">
        <v>2000</v>
      </c>
      <c r="H29" s="1062"/>
      <c r="I29" s="1281" t="s">
        <v>817</v>
      </c>
      <c r="J29" s="1258"/>
      <c r="K29" s="1274"/>
      <c r="L29" s="955"/>
      <c r="M29" s="955"/>
      <c r="N29" s="955"/>
      <c r="O29" s="901"/>
      <c r="P29" s="955"/>
      <c r="Q29" s="1310">
        <f>H29*J29*L29</f>
        <v>0</v>
      </c>
      <c r="R29" s="1255" t="str">
        <f>IF(E29="","－",IF(AND(E29&gt;=Q29),"OK","NO"))</f>
        <v>－</v>
      </c>
      <c r="S29" s="1812"/>
    </row>
    <row r="30" spans="2:19" ht="22.5" customHeight="1" x14ac:dyDescent="0.15">
      <c r="B30" s="1250" t="s">
        <v>1476</v>
      </c>
      <c r="C30" s="983"/>
      <c r="D30" s="984"/>
      <c r="E30" s="983"/>
      <c r="F30" s="984"/>
      <c r="G30" s="983"/>
      <c r="S30" s="997"/>
    </row>
    <row r="31" spans="2:19" ht="44.25" customHeight="1" x14ac:dyDescent="0.15">
      <c r="B31" s="1857" t="s">
        <v>1297</v>
      </c>
      <c r="C31" s="1847" t="s">
        <v>1478</v>
      </c>
      <c r="D31" s="1768" t="s">
        <v>1988</v>
      </c>
      <c r="E31" s="1850"/>
      <c r="F31" s="1288" t="s">
        <v>546</v>
      </c>
      <c r="G31" s="1244" t="s">
        <v>236</v>
      </c>
      <c r="H31" s="947">
        <f>建築工事躯体集計表!$C$7</f>
        <v>10000</v>
      </c>
      <c r="I31" s="1306"/>
      <c r="J31" s="904"/>
      <c r="K31" s="1281" t="s">
        <v>817</v>
      </c>
      <c r="L31" s="1281">
        <v>0.7</v>
      </c>
      <c r="M31" s="1281" t="s">
        <v>1394</v>
      </c>
      <c r="N31" s="1281">
        <v>1.2</v>
      </c>
      <c r="O31" s="947">
        <f>H31*L31</f>
        <v>7000</v>
      </c>
      <c r="P31" s="1281" t="s">
        <v>1394</v>
      </c>
      <c r="Q31" s="933">
        <f>H31*N31</f>
        <v>12000</v>
      </c>
      <c r="R31" s="1255" t="str">
        <f>IF(E31="","－",IF(AND(E31&gt;=O31,E31&lt;=Q31),"OK","NO"))</f>
        <v>－</v>
      </c>
      <c r="S31" s="1795"/>
    </row>
    <row r="32" spans="2:19" ht="74.25" customHeight="1" x14ac:dyDescent="0.15">
      <c r="B32" s="1832"/>
      <c r="C32" s="1779"/>
      <c r="D32" s="1874"/>
      <c r="E32" s="1860"/>
      <c r="F32" s="1288" t="s">
        <v>1372</v>
      </c>
      <c r="G32" s="1243" t="s">
        <v>1480</v>
      </c>
      <c r="H32" s="1062"/>
      <c r="I32" s="1281" t="s">
        <v>817</v>
      </c>
      <c r="J32" s="1258"/>
      <c r="K32" s="1274"/>
      <c r="L32" s="955"/>
      <c r="M32" s="955"/>
      <c r="N32" s="955"/>
      <c r="O32" s="901"/>
      <c r="P32" s="955"/>
      <c r="Q32" s="1310">
        <f>H32*J32*L32</f>
        <v>0</v>
      </c>
      <c r="R32" s="1257"/>
      <c r="S32" s="1866"/>
    </row>
    <row r="33" spans="2:19" ht="22.5" customHeight="1" x14ac:dyDescent="0.15">
      <c r="B33" s="1828" t="s">
        <v>418</v>
      </c>
      <c r="C33" s="1290" t="s">
        <v>206</v>
      </c>
      <c r="D33" s="1252" t="s">
        <v>1988</v>
      </c>
      <c r="E33" s="1253"/>
      <c r="F33" s="1288" t="s">
        <v>1372</v>
      </c>
      <c r="G33" s="1244"/>
      <c r="H33" s="1062"/>
      <c r="I33" s="1306"/>
      <c r="J33" s="904"/>
      <c r="K33" s="1274"/>
      <c r="L33" s="955"/>
      <c r="M33" s="955"/>
      <c r="N33" s="955"/>
      <c r="O33" s="901"/>
      <c r="P33" s="955"/>
      <c r="Q33" s="1310">
        <f>H33*J33*L33</f>
        <v>0</v>
      </c>
      <c r="R33" s="1257"/>
      <c r="S33" s="1866"/>
    </row>
    <row r="34" spans="2:19" ht="22.5" customHeight="1" x14ac:dyDescent="0.15">
      <c r="B34" s="1830"/>
      <c r="C34" s="1277" t="s">
        <v>1483</v>
      </c>
      <c r="D34" s="1252" t="s">
        <v>1988</v>
      </c>
      <c r="E34" s="1253"/>
      <c r="F34" s="1288" t="s">
        <v>1179</v>
      </c>
      <c r="G34" s="1244" t="s">
        <v>498</v>
      </c>
      <c r="H34" s="954">
        <f>E33</f>
        <v>0</v>
      </c>
      <c r="I34" s="1306"/>
      <c r="J34" s="904"/>
      <c r="K34" s="1274"/>
      <c r="L34" s="955"/>
      <c r="M34" s="955"/>
      <c r="N34" s="955"/>
      <c r="O34" s="901"/>
      <c r="P34" s="955"/>
      <c r="Q34" s="1310">
        <f>H34*J34*L34</f>
        <v>0</v>
      </c>
      <c r="R34" s="1255" t="str">
        <f>IF(E34="","－",IF(AND(E34=Q34),"OK","NO"))</f>
        <v>－</v>
      </c>
      <c r="S34" s="1866"/>
    </row>
    <row r="35" spans="2:19" ht="30" customHeight="1" x14ac:dyDescent="0.15">
      <c r="B35" s="1299" t="s">
        <v>360</v>
      </c>
      <c r="C35" s="1277" t="s">
        <v>1485</v>
      </c>
      <c r="D35" s="1252" t="s">
        <v>1988</v>
      </c>
      <c r="E35" s="1253"/>
      <c r="F35" s="1288" t="s">
        <v>1372</v>
      </c>
      <c r="G35" s="1244"/>
      <c r="H35" s="1062"/>
      <c r="I35" s="1306"/>
      <c r="J35" s="904"/>
      <c r="K35" s="1274"/>
      <c r="L35" s="955"/>
      <c r="M35" s="955"/>
      <c r="N35" s="955"/>
      <c r="O35" s="901"/>
      <c r="P35" s="955"/>
      <c r="Q35" s="1310">
        <f>H35*J35*L35</f>
        <v>0</v>
      </c>
      <c r="R35" s="1257"/>
      <c r="S35" s="1866"/>
    </row>
    <row r="36" spans="2:19" ht="22.5" customHeight="1" x14ac:dyDescent="0.15">
      <c r="B36" s="1251" t="s">
        <v>1487</v>
      </c>
      <c r="C36" s="1277" t="s">
        <v>800</v>
      </c>
      <c r="D36" s="1252" t="s">
        <v>1988</v>
      </c>
      <c r="E36" s="1253"/>
      <c r="F36" s="1288" t="s">
        <v>1372</v>
      </c>
      <c r="G36" s="1244"/>
      <c r="H36" s="1062"/>
      <c r="I36" s="1306"/>
      <c r="J36" s="904"/>
      <c r="K36" s="1274"/>
      <c r="L36" s="955"/>
      <c r="M36" s="955"/>
      <c r="N36" s="955"/>
      <c r="O36" s="901"/>
      <c r="P36" s="955"/>
      <c r="Q36" s="1310">
        <f>H36*J36*L36</f>
        <v>0</v>
      </c>
      <c r="R36" s="1257"/>
      <c r="S36" s="1866"/>
    </row>
    <row r="37" spans="2:19" ht="24" x14ac:dyDescent="0.15">
      <c r="B37" s="1251" t="s">
        <v>870</v>
      </c>
      <c r="C37" s="1277" t="s">
        <v>228</v>
      </c>
      <c r="D37" s="1252" t="s">
        <v>1988</v>
      </c>
      <c r="E37" s="1253"/>
      <c r="F37" s="1288" t="s">
        <v>546</v>
      </c>
      <c r="G37" s="1243" t="s">
        <v>1488</v>
      </c>
      <c r="H37" s="947">
        <f>E31</f>
        <v>0</v>
      </c>
      <c r="I37" s="1306"/>
      <c r="J37" s="904"/>
      <c r="K37" s="1281" t="s">
        <v>817</v>
      </c>
      <c r="L37" s="1281">
        <v>0.1</v>
      </c>
      <c r="M37" s="1281" t="s">
        <v>1394</v>
      </c>
      <c r="N37" s="1281">
        <v>0.3</v>
      </c>
      <c r="O37" s="947">
        <f>H37*L37</f>
        <v>0</v>
      </c>
      <c r="P37" s="1281" t="s">
        <v>1394</v>
      </c>
      <c r="Q37" s="933">
        <f>H37*N37</f>
        <v>0</v>
      </c>
      <c r="R37" s="1255" t="str">
        <f>IF(E37="","－",IF(AND(E37&gt;=O37,E37&lt;=Q37),"OK","NO"))</f>
        <v>－</v>
      </c>
      <c r="S37" s="1812"/>
    </row>
    <row r="38" spans="2:19" ht="22.5" customHeight="1" x14ac:dyDescent="0.15">
      <c r="B38" s="1250" t="s">
        <v>1489</v>
      </c>
      <c r="C38" s="983"/>
      <c r="D38" s="984"/>
      <c r="E38" s="983"/>
      <c r="F38" s="984"/>
      <c r="G38" s="983"/>
      <c r="S38" s="997"/>
    </row>
    <row r="39" spans="2:19" ht="72.75" customHeight="1" x14ac:dyDescent="0.15">
      <c r="B39" s="1828" t="s">
        <v>329</v>
      </c>
      <c r="C39" s="1290" t="s">
        <v>1491</v>
      </c>
      <c r="D39" s="1252" t="s">
        <v>1492</v>
      </c>
      <c r="E39" s="1253"/>
      <c r="F39" s="1288" t="s">
        <v>1179</v>
      </c>
      <c r="G39" s="1244" t="s">
        <v>1493</v>
      </c>
      <c r="H39" s="1258"/>
      <c r="I39" s="1306"/>
      <c r="J39" s="904"/>
      <c r="K39" s="1274"/>
      <c r="L39" s="955"/>
      <c r="M39" s="955"/>
      <c r="N39" s="955"/>
      <c r="O39" s="901"/>
      <c r="P39" s="955"/>
      <c r="Q39" s="1246">
        <f>H39*J39*L39</f>
        <v>0</v>
      </c>
      <c r="R39" s="1255" t="str">
        <f>IF(E39="","－",IF(AND(E39=Q39),"OK","NO"))</f>
        <v>－</v>
      </c>
      <c r="S39" s="1795"/>
    </row>
    <row r="40" spans="2:19" ht="30" customHeight="1" x14ac:dyDescent="0.15">
      <c r="B40" s="1845"/>
      <c r="C40" s="1003" t="s">
        <v>1494</v>
      </c>
      <c r="D40" s="935" t="s">
        <v>1988</v>
      </c>
      <c r="E40" s="1279"/>
      <c r="F40" s="937" t="s">
        <v>546</v>
      </c>
      <c r="G40" s="1004" t="s">
        <v>1488</v>
      </c>
      <c r="H40" s="939">
        <f>E31</f>
        <v>0</v>
      </c>
      <c r="I40" s="1307"/>
      <c r="J40" s="1002"/>
      <c r="K40" s="1282" t="s">
        <v>817</v>
      </c>
      <c r="L40" s="1282">
        <v>0.1</v>
      </c>
      <c r="M40" s="1282" t="s">
        <v>1394</v>
      </c>
      <c r="N40" s="1282">
        <v>0.3</v>
      </c>
      <c r="O40" s="939">
        <f>H40*L40</f>
        <v>0</v>
      </c>
      <c r="P40" s="1282" t="s">
        <v>1394</v>
      </c>
      <c r="Q40" s="942">
        <f>H40*N40</f>
        <v>0</v>
      </c>
      <c r="R40" s="1005" t="str">
        <f>IF(E40="","－",IF(AND(E40&gt;=O40,E40&lt;=Q40),"OK","NO"))</f>
        <v>－</v>
      </c>
      <c r="S40" s="1865"/>
    </row>
    <row r="41" spans="2:19" ht="22.5" customHeight="1" x14ac:dyDescent="0.15">
      <c r="B41" s="1271" t="s">
        <v>2001</v>
      </c>
    </row>
    <row r="43" spans="2:19" ht="22.5" customHeight="1" x14ac:dyDescent="0.15">
      <c r="B43" s="892" t="s">
        <v>1549</v>
      </c>
      <c r="G43" s="889" t="s">
        <v>415</v>
      </c>
    </row>
    <row r="44" spans="2:19" s="897" customFormat="1" ht="27" x14ac:dyDescent="0.15">
      <c r="B44" s="618" t="s">
        <v>150</v>
      </c>
      <c r="C44" s="1292" t="s">
        <v>1022</v>
      </c>
      <c r="D44" s="1292" t="s">
        <v>75</v>
      </c>
      <c r="E44" s="619" t="s">
        <v>1354</v>
      </c>
      <c r="F44" s="1786" t="s">
        <v>572</v>
      </c>
      <c r="G44" s="1787"/>
      <c r="H44" s="894" t="s">
        <v>1357</v>
      </c>
      <c r="I44" s="1292"/>
      <c r="J44" s="894" t="s">
        <v>1357</v>
      </c>
      <c r="K44" s="1292"/>
      <c r="L44" s="895" t="s">
        <v>1315</v>
      </c>
      <c r="M44" s="1292"/>
      <c r="N44" s="1292" t="s">
        <v>1315</v>
      </c>
      <c r="O44" s="895" t="s">
        <v>1198</v>
      </c>
      <c r="P44" s="1292"/>
      <c r="Q44" s="896" t="s">
        <v>1198</v>
      </c>
      <c r="R44" s="627" t="s">
        <v>1163</v>
      </c>
      <c r="S44" s="624" t="s">
        <v>1362</v>
      </c>
    </row>
    <row r="45" spans="2:19" ht="22.5" customHeight="1" x14ac:dyDescent="0.15">
      <c r="B45" s="1006" t="s">
        <v>1497</v>
      </c>
      <c r="C45" s="1007"/>
      <c r="D45" s="974"/>
      <c r="E45" s="1007"/>
      <c r="F45" s="974"/>
      <c r="G45" s="1007"/>
      <c r="S45" s="995"/>
    </row>
    <row r="46" spans="2:19" ht="30" customHeight="1" x14ac:dyDescent="0.15">
      <c r="B46" s="1857" t="s">
        <v>1501</v>
      </c>
      <c r="C46" s="1290" t="s">
        <v>1502</v>
      </c>
      <c r="D46" s="1252" t="s">
        <v>1988</v>
      </c>
      <c r="E46" s="1008" t="s">
        <v>1504</v>
      </c>
      <c r="F46" s="1750" t="s">
        <v>1372</v>
      </c>
      <c r="G46" s="1777" t="s">
        <v>1144</v>
      </c>
      <c r="H46" s="1766"/>
      <c r="I46" s="1896"/>
      <c r="J46" s="1793"/>
      <c r="K46" s="1807" t="s">
        <v>817</v>
      </c>
      <c r="L46" s="1807">
        <v>0.95</v>
      </c>
      <c r="M46" s="1896"/>
      <c r="N46" s="1896"/>
      <c r="O46" s="1896"/>
      <c r="P46" s="1896"/>
      <c r="Q46" s="1738">
        <f>H46*L46</f>
        <v>0</v>
      </c>
      <c r="R46" s="1763"/>
      <c r="S46" s="1741"/>
    </row>
    <row r="47" spans="2:19" ht="22.5" customHeight="1" x14ac:dyDescent="0.15">
      <c r="B47" s="1858"/>
      <c r="C47" s="1009" t="s">
        <v>679</v>
      </c>
      <c r="D47" s="899" t="s">
        <v>1988</v>
      </c>
      <c r="E47" s="1010"/>
      <c r="F47" s="1757"/>
      <c r="G47" s="1778"/>
      <c r="H47" s="1766"/>
      <c r="I47" s="1896"/>
      <c r="J47" s="1793"/>
      <c r="K47" s="1807"/>
      <c r="L47" s="1807"/>
      <c r="M47" s="1896"/>
      <c r="N47" s="1896"/>
      <c r="O47" s="1896"/>
      <c r="P47" s="1896"/>
      <c r="Q47" s="1738"/>
      <c r="R47" s="1763"/>
      <c r="S47" s="1742"/>
    </row>
    <row r="48" spans="2:19" ht="22.5" customHeight="1" x14ac:dyDescent="0.15">
      <c r="B48" s="1858"/>
      <c r="C48" s="1011" t="s">
        <v>1052</v>
      </c>
      <c r="D48" s="1012" t="s">
        <v>1988</v>
      </c>
      <c r="E48" s="923"/>
      <c r="F48" s="1757"/>
      <c r="G48" s="1778"/>
      <c r="H48" s="1766"/>
      <c r="I48" s="1896"/>
      <c r="J48" s="1793"/>
      <c r="K48" s="1807"/>
      <c r="L48" s="1807"/>
      <c r="M48" s="1896"/>
      <c r="N48" s="1896"/>
      <c r="O48" s="1896"/>
      <c r="P48" s="1896"/>
      <c r="Q48" s="1738"/>
      <c r="R48" s="1763"/>
      <c r="S48" s="1742"/>
    </row>
    <row r="49" spans="2:19" ht="22.5" customHeight="1" x14ac:dyDescent="0.15">
      <c r="B49" s="1858"/>
      <c r="C49" s="1011" t="s">
        <v>1506</v>
      </c>
      <c r="D49" s="1012" t="s">
        <v>1988</v>
      </c>
      <c r="E49" s="923"/>
      <c r="F49" s="1757"/>
      <c r="G49" s="1778"/>
      <c r="H49" s="1766"/>
      <c r="I49" s="1896"/>
      <c r="J49" s="1793"/>
      <c r="K49" s="1807"/>
      <c r="L49" s="1807"/>
      <c r="M49" s="1896"/>
      <c r="N49" s="1896"/>
      <c r="O49" s="1896"/>
      <c r="P49" s="1896"/>
      <c r="Q49" s="1738"/>
      <c r="R49" s="1763"/>
      <c r="S49" s="1742"/>
    </row>
    <row r="50" spans="2:19" ht="22.5" customHeight="1" x14ac:dyDescent="0.15">
      <c r="B50" s="1858"/>
      <c r="C50" s="1011" t="s">
        <v>1509</v>
      </c>
      <c r="D50" s="1012" t="s">
        <v>1988</v>
      </c>
      <c r="E50" s="923"/>
      <c r="F50" s="1757"/>
      <c r="G50" s="1778"/>
      <c r="H50" s="1766"/>
      <c r="I50" s="1896"/>
      <c r="J50" s="1793"/>
      <c r="K50" s="1807"/>
      <c r="L50" s="1807"/>
      <c r="M50" s="1896"/>
      <c r="N50" s="1896"/>
      <c r="O50" s="1896"/>
      <c r="P50" s="1896"/>
      <c r="Q50" s="1738"/>
      <c r="R50" s="1763"/>
      <c r="S50" s="1742"/>
    </row>
    <row r="51" spans="2:19" ht="22.5" customHeight="1" x14ac:dyDescent="0.15">
      <c r="B51" s="1858"/>
      <c r="C51" s="1011" t="s">
        <v>478</v>
      </c>
      <c r="D51" s="1012" t="s">
        <v>1988</v>
      </c>
      <c r="E51" s="923"/>
      <c r="F51" s="1757"/>
      <c r="G51" s="1778"/>
      <c r="H51" s="1766"/>
      <c r="I51" s="1896"/>
      <c r="J51" s="1793"/>
      <c r="K51" s="1807"/>
      <c r="L51" s="1807"/>
      <c r="M51" s="1896"/>
      <c r="N51" s="1896"/>
      <c r="O51" s="1896"/>
      <c r="P51" s="1896"/>
      <c r="Q51" s="1738"/>
      <c r="R51" s="1763"/>
      <c r="S51" s="1742"/>
    </row>
    <row r="52" spans="2:19" ht="22.5" customHeight="1" x14ac:dyDescent="0.15">
      <c r="B52" s="1858"/>
      <c r="C52" s="1011" t="s">
        <v>1510</v>
      </c>
      <c r="D52" s="1012" t="s">
        <v>1988</v>
      </c>
      <c r="E52" s="923"/>
      <c r="F52" s="1757"/>
      <c r="G52" s="1778"/>
      <c r="H52" s="1766"/>
      <c r="I52" s="1896"/>
      <c r="J52" s="1793"/>
      <c r="K52" s="1807"/>
      <c r="L52" s="1807"/>
      <c r="M52" s="1896"/>
      <c r="N52" s="1896"/>
      <c r="O52" s="1896"/>
      <c r="P52" s="1896"/>
      <c r="Q52" s="1738"/>
      <c r="R52" s="1763"/>
      <c r="S52" s="1742"/>
    </row>
    <row r="53" spans="2:19" ht="22.5" customHeight="1" x14ac:dyDescent="0.15">
      <c r="B53" s="1858"/>
      <c r="C53" s="1011" t="s">
        <v>1089</v>
      </c>
      <c r="D53" s="1012" t="s">
        <v>1988</v>
      </c>
      <c r="E53" s="923"/>
      <c r="F53" s="1757"/>
      <c r="G53" s="1778"/>
      <c r="H53" s="1766"/>
      <c r="I53" s="1896"/>
      <c r="J53" s="1793"/>
      <c r="K53" s="1807"/>
      <c r="L53" s="1807"/>
      <c r="M53" s="1896"/>
      <c r="N53" s="1896"/>
      <c r="O53" s="1896"/>
      <c r="P53" s="1896"/>
      <c r="Q53" s="1738"/>
      <c r="R53" s="1763"/>
      <c r="S53" s="1742"/>
    </row>
    <row r="54" spans="2:19" ht="22.5" customHeight="1" x14ac:dyDescent="0.15">
      <c r="B54" s="1858"/>
      <c r="C54" s="1011" t="s">
        <v>1135</v>
      </c>
      <c r="D54" s="1012" t="s">
        <v>1988</v>
      </c>
      <c r="E54" s="923"/>
      <c r="F54" s="1757"/>
      <c r="G54" s="1778"/>
      <c r="H54" s="1766"/>
      <c r="I54" s="1896"/>
      <c r="J54" s="1793"/>
      <c r="K54" s="1807"/>
      <c r="L54" s="1807"/>
      <c r="M54" s="1896"/>
      <c r="N54" s="1896"/>
      <c r="O54" s="1896"/>
      <c r="P54" s="1896"/>
      <c r="Q54" s="1738"/>
      <c r="R54" s="1763"/>
      <c r="S54" s="1742"/>
    </row>
    <row r="55" spans="2:19" ht="22.5" customHeight="1" x14ac:dyDescent="0.15">
      <c r="B55" s="1867"/>
      <c r="C55" s="1013" t="s">
        <v>1512</v>
      </c>
      <c r="D55" s="911" t="s">
        <v>1988</v>
      </c>
      <c r="E55" s="1301"/>
      <c r="F55" s="1751"/>
      <c r="G55" s="1779"/>
      <c r="H55" s="1766"/>
      <c r="I55" s="1896"/>
      <c r="J55" s="1793"/>
      <c r="K55" s="1807"/>
      <c r="L55" s="1807"/>
      <c r="M55" s="1896"/>
      <c r="N55" s="1896"/>
      <c r="O55" s="1896"/>
      <c r="P55" s="1896"/>
      <c r="Q55" s="1738"/>
      <c r="R55" s="1763"/>
      <c r="S55" s="1844"/>
    </row>
    <row r="56" spans="2:19" ht="33" customHeight="1" x14ac:dyDescent="0.15">
      <c r="B56" s="1828" t="s">
        <v>1513</v>
      </c>
      <c r="C56" s="1014" t="s">
        <v>2002</v>
      </c>
      <c r="D56" s="899" t="s">
        <v>1988</v>
      </c>
      <c r="E56" s="922"/>
      <c r="F56" s="1750" t="s">
        <v>1179</v>
      </c>
      <c r="G56" s="1777" t="s">
        <v>1514</v>
      </c>
      <c r="H56" s="1881">
        <f>SUM(E47:E49)</f>
        <v>0</v>
      </c>
      <c r="I56" s="1896"/>
      <c r="J56" s="1896"/>
      <c r="K56" s="1896"/>
      <c r="L56" s="1896"/>
      <c r="M56" s="1896"/>
      <c r="N56" s="1896"/>
      <c r="O56" s="1896"/>
      <c r="P56" s="1896"/>
      <c r="Q56" s="1738">
        <f>H56*J56*L56</f>
        <v>0</v>
      </c>
      <c r="R56" s="1763"/>
      <c r="S56" s="1743"/>
    </row>
    <row r="57" spans="2:19" ht="22.5" customHeight="1" x14ac:dyDescent="0.15">
      <c r="B57" s="1852"/>
      <c r="C57" s="1015" t="s">
        <v>773</v>
      </c>
      <c r="D57" s="911" t="s">
        <v>1988</v>
      </c>
      <c r="E57" s="1016"/>
      <c r="F57" s="1751"/>
      <c r="G57" s="1779"/>
      <c r="H57" s="1881"/>
      <c r="I57" s="1896"/>
      <c r="J57" s="1896"/>
      <c r="K57" s="1896"/>
      <c r="L57" s="1896"/>
      <c r="M57" s="1896"/>
      <c r="N57" s="1896"/>
      <c r="O57" s="1896"/>
      <c r="P57" s="1896"/>
      <c r="Q57" s="1738"/>
      <c r="R57" s="1763"/>
      <c r="S57" s="1743"/>
    </row>
    <row r="58" spans="2:19" ht="22.5" customHeight="1" x14ac:dyDescent="0.15">
      <c r="B58" s="1852"/>
      <c r="C58" s="1267" t="s">
        <v>1516</v>
      </c>
      <c r="D58" s="1286" t="s">
        <v>1988</v>
      </c>
      <c r="E58" s="1017"/>
      <c r="F58" s="1288" t="s">
        <v>1179</v>
      </c>
      <c r="G58" s="1244" t="s">
        <v>33</v>
      </c>
      <c r="H58" s="1283">
        <f>E50</f>
        <v>0</v>
      </c>
      <c r="I58" s="1274"/>
      <c r="J58" s="901"/>
      <c r="K58" s="1274"/>
      <c r="L58" s="955"/>
      <c r="M58" s="955"/>
      <c r="N58" s="955"/>
      <c r="O58" s="901"/>
      <c r="P58" s="955"/>
      <c r="Q58" s="1310">
        <f>H58*J58*L58</f>
        <v>0</v>
      </c>
      <c r="R58" s="1264" t="str">
        <f>IF(E58="","－",IF(AND(E58=Q58),"OK","NO"))</f>
        <v>－</v>
      </c>
      <c r="S58" s="1796"/>
    </row>
    <row r="59" spans="2:19" ht="22.5" customHeight="1" x14ac:dyDescent="0.15">
      <c r="B59" s="1852"/>
      <c r="C59" s="920" t="s">
        <v>2003</v>
      </c>
      <c r="D59" s="1286" t="s">
        <v>1988</v>
      </c>
      <c r="E59" s="1017"/>
      <c r="F59" s="1288" t="s">
        <v>1179</v>
      </c>
      <c r="G59" s="1244" t="s">
        <v>1397</v>
      </c>
      <c r="H59" s="1283">
        <f>E51</f>
        <v>0</v>
      </c>
      <c r="I59" s="1274"/>
      <c r="J59" s="901"/>
      <c r="K59" s="1274"/>
      <c r="L59" s="955"/>
      <c r="M59" s="955"/>
      <c r="N59" s="955"/>
      <c r="O59" s="901"/>
      <c r="P59" s="955"/>
      <c r="Q59" s="1310">
        <f>H59*J59*L59</f>
        <v>0</v>
      </c>
      <c r="R59" s="1264" t="str">
        <f>IF(E59="","－",IF(AND(E59=Q59),"OK","NO"))</f>
        <v>－</v>
      </c>
      <c r="S59" s="1796"/>
    </row>
    <row r="60" spans="2:19" ht="22.5" customHeight="1" x14ac:dyDescent="0.15">
      <c r="B60" s="1852"/>
      <c r="C60" s="1267" t="s">
        <v>1027</v>
      </c>
      <c r="D60" s="1286" t="s">
        <v>1988</v>
      </c>
      <c r="E60" s="1017"/>
      <c r="F60" s="1288" t="s">
        <v>1179</v>
      </c>
      <c r="G60" s="1244" t="s">
        <v>1506</v>
      </c>
      <c r="H60" s="1283">
        <f>E52</f>
        <v>0</v>
      </c>
      <c r="I60" s="1274"/>
      <c r="J60" s="901"/>
      <c r="K60" s="1274"/>
      <c r="L60" s="955"/>
      <c r="M60" s="955"/>
      <c r="N60" s="955"/>
      <c r="O60" s="901"/>
      <c r="P60" s="955"/>
      <c r="Q60" s="1310">
        <f>H60*J60*L60</f>
        <v>0</v>
      </c>
      <c r="R60" s="1264" t="str">
        <f>IF(E60="","－",IF(AND(E60=Q60),"OK","NO"))</f>
        <v>－</v>
      </c>
      <c r="S60" s="1796"/>
    </row>
    <row r="61" spans="2:19" ht="22.5" customHeight="1" x14ac:dyDescent="0.15">
      <c r="B61" s="1832"/>
      <c r="C61" s="1013" t="s">
        <v>1517</v>
      </c>
      <c r="D61" s="1286" t="s">
        <v>1988</v>
      </c>
      <c r="E61" s="1301"/>
      <c r="F61" s="1288"/>
      <c r="G61" s="1244"/>
      <c r="H61" s="1053"/>
      <c r="I61" s="984"/>
      <c r="J61" s="1054"/>
      <c r="K61" s="984"/>
      <c r="L61" s="984"/>
      <c r="M61" s="984"/>
      <c r="N61" s="984"/>
      <c r="O61" s="1000"/>
      <c r="P61" s="984"/>
      <c r="Q61" s="1000"/>
      <c r="R61" s="927"/>
      <c r="S61" s="1831"/>
    </row>
    <row r="62" spans="2:19" ht="22.5" customHeight="1" x14ac:dyDescent="0.15">
      <c r="B62" s="1250" t="s">
        <v>469</v>
      </c>
      <c r="C62" s="983"/>
      <c r="D62" s="984"/>
      <c r="E62" s="983"/>
      <c r="F62" s="984"/>
      <c r="G62" s="983"/>
      <c r="S62" s="997"/>
    </row>
    <row r="63" spans="2:19" ht="30" customHeight="1" x14ac:dyDescent="0.15">
      <c r="B63" s="1857" t="s">
        <v>411</v>
      </c>
      <c r="C63" s="1290" t="s">
        <v>1518</v>
      </c>
      <c r="D63" s="1252" t="s">
        <v>1988</v>
      </c>
      <c r="E63" s="1008" t="s">
        <v>1490</v>
      </c>
      <c r="F63" s="1750" t="s">
        <v>546</v>
      </c>
      <c r="G63" s="1758" t="s">
        <v>1519</v>
      </c>
      <c r="H63" s="1881">
        <f>建築工事躯体集計表!$C$7</f>
        <v>10000</v>
      </c>
      <c r="I63" s="1896"/>
      <c r="J63" s="1793"/>
      <c r="K63" s="1807" t="s">
        <v>817</v>
      </c>
      <c r="L63" s="1807">
        <v>1</v>
      </c>
      <c r="M63" s="1807" t="s">
        <v>1394</v>
      </c>
      <c r="N63" s="1807">
        <v>1.8</v>
      </c>
      <c r="O63" s="1881">
        <f>H63*L63</f>
        <v>10000</v>
      </c>
      <c r="P63" s="1807" t="s">
        <v>1394</v>
      </c>
      <c r="Q63" s="1738">
        <f>H63*N63</f>
        <v>18000</v>
      </c>
      <c r="R63" s="1752" t="str">
        <f>IF(E63="","－",IF(AND(E63&gt;=O63,E63&lt;=Q63),"OK","NO"))</f>
        <v>NO</v>
      </c>
      <c r="S63" s="1741"/>
    </row>
    <row r="64" spans="2:19" ht="22.5" customHeight="1" x14ac:dyDescent="0.15">
      <c r="B64" s="1829"/>
      <c r="C64" s="1019" t="s">
        <v>1520</v>
      </c>
      <c r="D64" s="899" t="s">
        <v>1988</v>
      </c>
      <c r="E64" s="1010"/>
      <c r="F64" s="1757"/>
      <c r="G64" s="1788"/>
      <c r="H64" s="1881"/>
      <c r="I64" s="1896"/>
      <c r="J64" s="1793"/>
      <c r="K64" s="1807"/>
      <c r="L64" s="1807"/>
      <c r="M64" s="1807"/>
      <c r="N64" s="1807"/>
      <c r="O64" s="1881"/>
      <c r="P64" s="1807"/>
      <c r="Q64" s="1738"/>
      <c r="R64" s="1752"/>
      <c r="S64" s="1743"/>
    </row>
    <row r="65" spans="2:19" ht="30" customHeight="1" x14ac:dyDescent="0.15">
      <c r="B65" s="1829"/>
      <c r="C65" s="1020" t="s">
        <v>1521</v>
      </c>
      <c r="D65" s="1012" t="s">
        <v>1988</v>
      </c>
      <c r="E65" s="923"/>
      <c r="F65" s="1757"/>
      <c r="G65" s="1788"/>
      <c r="H65" s="1881"/>
      <c r="I65" s="1896"/>
      <c r="J65" s="1793"/>
      <c r="K65" s="1807"/>
      <c r="L65" s="1807"/>
      <c r="M65" s="1807"/>
      <c r="N65" s="1807"/>
      <c r="O65" s="1881"/>
      <c r="P65" s="1807"/>
      <c r="Q65" s="1738"/>
      <c r="R65" s="1752"/>
      <c r="S65" s="1743"/>
    </row>
    <row r="66" spans="2:19" ht="30" customHeight="1" x14ac:dyDescent="0.15">
      <c r="B66" s="1829"/>
      <c r="C66" s="1020" t="s">
        <v>1522</v>
      </c>
      <c r="D66" s="1012" t="s">
        <v>1988</v>
      </c>
      <c r="E66" s="923"/>
      <c r="F66" s="1757"/>
      <c r="G66" s="1788"/>
      <c r="H66" s="1881"/>
      <c r="I66" s="1896"/>
      <c r="J66" s="1793"/>
      <c r="K66" s="1807"/>
      <c r="L66" s="1807"/>
      <c r="M66" s="1807"/>
      <c r="N66" s="1807"/>
      <c r="O66" s="1881"/>
      <c r="P66" s="1807"/>
      <c r="Q66" s="1738"/>
      <c r="R66" s="1752"/>
      <c r="S66" s="1743"/>
    </row>
    <row r="67" spans="2:19" ht="37.5" customHeight="1" x14ac:dyDescent="0.15">
      <c r="B67" s="1829"/>
      <c r="C67" s="1020" t="s">
        <v>1525</v>
      </c>
      <c r="D67" s="1012" t="s">
        <v>1988</v>
      </c>
      <c r="E67" s="923"/>
      <c r="F67" s="1757"/>
      <c r="G67" s="1788"/>
      <c r="H67" s="1881"/>
      <c r="I67" s="1896"/>
      <c r="J67" s="1793"/>
      <c r="K67" s="1807"/>
      <c r="L67" s="1807"/>
      <c r="M67" s="1807"/>
      <c r="N67" s="1807"/>
      <c r="O67" s="1881"/>
      <c r="P67" s="1807"/>
      <c r="Q67" s="1738"/>
      <c r="R67" s="1752"/>
      <c r="S67" s="1743"/>
    </row>
    <row r="68" spans="2:19" ht="37.5" customHeight="1" x14ac:dyDescent="0.15">
      <c r="B68" s="1829"/>
      <c r="C68" s="1020" t="s">
        <v>381</v>
      </c>
      <c r="D68" s="1012" t="s">
        <v>1988</v>
      </c>
      <c r="E68" s="923"/>
      <c r="F68" s="1757"/>
      <c r="G68" s="1788"/>
      <c r="H68" s="1881"/>
      <c r="I68" s="1896"/>
      <c r="J68" s="1793"/>
      <c r="K68" s="1807"/>
      <c r="L68" s="1807"/>
      <c r="M68" s="1807"/>
      <c r="N68" s="1807"/>
      <c r="O68" s="1881"/>
      <c r="P68" s="1807"/>
      <c r="Q68" s="1738"/>
      <c r="R68" s="1752"/>
      <c r="S68" s="1743"/>
    </row>
    <row r="69" spans="2:19" ht="22.5" customHeight="1" x14ac:dyDescent="0.15">
      <c r="B69" s="1829"/>
      <c r="C69" s="1020" t="s">
        <v>1526</v>
      </c>
      <c r="D69" s="1012" t="s">
        <v>1988</v>
      </c>
      <c r="E69" s="923"/>
      <c r="F69" s="1757"/>
      <c r="G69" s="1788"/>
      <c r="H69" s="1881"/>
      <c r="I69" s="1896"/>
      <c r="J69" s="1793"/>
      <c r="K69" s="1807"/>
      <c r="L69" s="1807"/>
      <c r="M69" s="1807"/>
      <c r="N69" s="1807"/>
      <c r="O69" s="1881"/>
      <c r="P69" s="1807"/>
      <c r="Q69" s="1738"/>
      <c r="R69" s="1752"/>
      <c r="S69" s="1743"/>
    </row>
    <row r="70" spans="2:19" ht="22.5" customHeight="1" x14ac:dyDescent="0.15">
      <c r="B70" s="1829"/>
      <c r="C70" s="1011" t="s">
        <v>1527</v>
      </c>
      <c r="D70" s="1012" t="s">
        <v>1988</v>
      </c>
      <c r="E70" s="923"/>
      <c r="F70" s="1757"/>
      <c r="G70" s="1788"/>
      <c r="H70" s="1881"/>
      <c r="I70" s="1896"/>
      <c r="J70" s="1793"/>
      <c r="K70" s="1807"/>
      <c r="L70" s="1807"/>
      <c r="M70" s="1807"/>
      <c r="N70" s="1807"/>
      <c r="O70" s="1881"/>
      <c r="P70" s="1807"/>
      <c r="Q70" s="1738"/>
      <c r="R70" s="1752"/>
      <c r="S70" s="1743"/>
    </row>
    <row r="71" spans="2:19" ht="22.5" customHeight="1" x14ac:dyDescent="0.15">
      <c r="B71" s="1829"/>
      <c r="C71" s="1021" t="s">
        <v>1517</v>
      </c>
      <c r="D71" s="1012" t="s">
        <v>1988</v>
      </c>
      <c r="E71" s="923"/>
      <c r="F71" s="1757"/>
      <c r="G71" s="1788"/>
      <c r="H71" s="1881"/>
      <c r="I71" s="1896"/>
      <c r="J71" s="1793"/>
      <c r="K71" s="1807"/>
      <c r="L71" s="1807"/>
      <c r="M71" s="1807"/>
      <c r="N71" s="1807"/>
      <c r="O71" s="1881"/>
      <c r="P71" s="1807"/>
      <c r="Q71" s="1738"/>
      <c r="R71" s="1752"/>
      <c r="S71" s="1743"/>
    </row>
    <row r="72" spans="2:19" ht="22.5" customHeight="1" x14ac:dyDescent="0.15">
      <c r="B72" s="1830"/>
      <c r="C72" s="1013" t="s">
        <v>1517</v>
      </c>
      <c r="D72" s="1012" t="s">
        <v>1988</v>
      </c>
      <c r="E72" s="1301"/>
      <c r="F72" s="1751"/>
      <c r="G72" s="1883"/>
      <c r="H72" s="1881"/>
      <c r="I72" s="1896"/>
      <c r="J72" s="1793"/>
      <c r="K72" s="1807"/>
      <c r="L72" s="1807"/>
      <c r="M72" s="1807"/>
      <c r="N72" s="1807"/>
      <c r="O72" s="1881"/>
      <c r="P72" s="1807"/>
      <c r="Q72" s="1738"/>
      <c r="R72" s="1752"/>
      <c r="S72" s="1753"/>
    </row>
    <row r="73" spans="2:19" ht="30" customHeight="1" x14ac:dyDescent="0.15">
      <c r="B73" s="1828" t="s">
        <v>795</v>
      </c>
      <c r="C73" s="1290" t="s">
        <v>1300</v>
      </c>
      <c r="D73" s="1252" t="s">
        <v>1988</v>
      </c>
      <c r="E73" s="1253"/>
      <c r="F73" s="1288" t="s">
        <v>546</v>
      </c>
      <c r="G73" s="1243" t="s">
        <v>1412</v>
      </c>
      <c r="H73" s="1303">
        <f>E67</f>
        <v>0</v>
      </c>
      <c r="I73" s="1306"/>
      <c r="J73" s="904"/>
      <c r="K73" s="1281" t="s">
        <v>817</v>
      </c>
      <c r="L73" s="1281">
        <v>0.6</v>
      </c>
      <c r="M73" s="1281" t="s">
        <v>1394</v>
      </c>
      <c r="N73" s="1281">
        <v>0.9</v>
      </c>
      <c r="O73" s="947">
        <f>H73*L73</f>
        <v>0</v>
      </c>
      <c r="P73" s="1281" t="s">
        <v>1394</v>
      </c>
      <c r="Q73" s="1246">
        <f>H73*N73</f>
        <v>0</v>
      </c>
      <c r="R73" s="1255" t="str">
        <f>IF(E73="","－",IF(AND(E73&gt;=O73,E73&lt;=Q73),"OK","NO"))</f>
        <v>－</v>
      </c>
      <c r="S73" s="1795"/>
    </row>
    <row r="74" spans="2:19" ht="22.5" customHeight="1" x14ac:dyDescent="0.15">
      <c r="B74" s="1832"/>
      <c r="C74" s="1277" t="s">
        <v>1528</v>
      </c>
      <c r="D74" s="1252" t="s">
        <v>1988</v>
      </c>
      <c r="E74" s="1253"/>
      <c r="F74" s="1288" t="s">
        <v>1179</v>
      </c>
      <c r="G74" s="1244" t="s">
        <v>1281</v>
      </c>
      <c r="H74" s="1284">
        <f>E69</f>
        <v>0</v>
      </c>
      <c r="I74" s="1274"/>
      <c r="J74" s="901"/>
      <c r="K74" s="1274"/>
      <c r="L74" s="955"/>
      <c r="M74" s="955"/>
      <c r="N74" s="955"/>
      <c r="O74" s="901"/>
      <c r="P74" s="955"/>
      <c r="Q74" s="1310">
        <f>H74*J74*L74</f>
        <v>0</v>
      </c>
      <c r="R74" s="1264" t="str">
        <f>IF(E74="","－",IF(AND(E74=Q74),"OK","NO"))</f>
        <v>－</v>
      </c>
      <c r="S74" s="1796"/>
    </row>
    <row r="75" spans="2:19" ht="30" customHeight="1" x14ac:dyDescent="0.15">
      <c r="B75" s="1857" t="s">
        <v>1536</v>
      </c>
      <c r="C75" s="1024" t="s">
        <v>509</v>
      </c>
      <c r="D75" s="1252" t="s">
        <v>1988</v>
      </c>
      <c r="E75" s="926"/>
      <c r="F75" s="1288" t="s">
        <v>1179</v>
      </c>
      <c r="G75" s="927" t="s">
        <v>69</v>
      </c>
      <c r="H75" s="1284">
        <f>E66</f>
        <v>0</v>
      </c>
      <c r="I75" s="1274"/>
      <c r="J75" s="901"/>
      <c r="K75" s="1274"/>
      <c r="L75" s="955"/>
      <c r="M75" s="955"/>
      <c r="N75" s="955"/>
      <c r="O75" s="901"/>
      <c r="P75" s="955"/>
      <c r="Q75" s="1310">
        <f>H75*J75*L75</f>
        <v>0</v>
      </c>
      <c r="R75" s="1264" t="str">
        <f>IF(E75="","－",IF(AND(E75=Q75),"OK","NO"))</f>
        <v>－</v>
      </c>
      <c r="S75" s="1796"/>
    </row>
    <row r="76" spans="2:19" ht="22.5" customHeight="1" x14ac:dyDescent="0.15">
      <c r="B76" s="1830"/>
      <c r="C76" s="1024" t="s">
        <v>769</v>
      </c>
      <c r="D76" s="1252" t="s">
        <v>1988</v>
      </c>
      <c r="E76" s="926"/>
      <c r="F76" s="1288" t="s">
        <v>1179</v>
      </c>
      <c r="G76" s="1244" t="s">
        <v>1537</v>
      </c>
      <c r="H76" s="1284">
        <f>E68</f>
        <v>0</v>
      </c>
      <c r="I76" s="1274"/>
      <c r="J76" s="901"/>
      <c r="K76" s="1274"/>
      <c r="L76" s="955"/>
      <c r="M76" s="955"/>
      <c r="N76" s="955"/>
      <c r="O76" s="901"/>
      <c r="P76" s="955"/>
      <c r="Q76" s="1310">
        <f>H76*J76*L76</f>
        <v>0</v>
      </c>
      <c r="R76" s="1264" t="str">
        <f>IF(E76="","－",IF(AND(E76=Q76),"OK","NO"))</f>
        <v>－</v>
      </c>
      <c r="S76" s="1831"/>
    </row>
    <row r="77" spans="2:19" ht="22.5" customHeight="1" x14ac:dyDescent="0.15">
      <c r="B77" s="1027" t="s">
        <v>1539</v>
      </c>
      <c r="C77" s="1000"/>
      <c r="D77" s="984"/>
      <c r="E77" s="1000"/>
      <c r="F77" s="984"/>
      <c r="G77" s="1000"/>
      <c r="S77" s="997"/>
    </row>
    <row r="78" spans="2:19" ht="29.25" customHeight="1" x14ac:dyDescent="0.15">
      <c r="B78" s="1828" t="s">
        <v>1353</v>
      </c>
      <c r="C78" s="1290" t="s">
        <v>1541</v>
      </c>
      <c r="D78" s="1252" t="s">
        <v>1988</v>
      </c>
      <c r="E78" s="1008" t="s">
        <v>1211</v>
      </c>
      <c r="F78" s="1750" t="s">
        <v>1372</v>
      </c>
      <c r="G78" s="1758" t="s">
        <v>1144</v>
      </c>
      <c r="H78" s="1881">
        <f>E72</f>
        <v>0</v>
      </c>
      <c r="I78" s="1896"/>
      <c r="J78" s="1896"/>
      <c r="K78" s="1807" t="s">
        <v>817</v>
      </c>
      <c r="L78" s="1807">
        <v>0.6</v>
      </c>
      <c r="M78" s="1807" t="s">
        <v>1394</v>
      </c>
      <c r="N78" s="1807">
        <v>0.9</v>
      </c>
      <c r="O78" s="1881">
        <f>H78*L78</f>
        <v>0</v>
      </c>
      <c r="P78" s="1807" t="s">
        <v>1394</v>
      </c>
      <c r="Q78" s="1738">
        <f>H78*N78</f>
        <v>0</v>
      </c>
      <c r="R78" s="1763"/>
      <c r="S78" s="1893"/>
    </row>
    <row r="79" spans="2:19" ht="45" customHeight="1" x14ac:dyDescent="0.15">
      <c r="B79" s="1852"/>
      <c r="C79" s="1014" t="s">
        <v>649</v>
      </c>
      <c r="D79" s="899" t="s">
        <v>1988</v>
      </c>
      <c r="E79" s="915"/>
      <c r="F79" s="1757"/>
      <c r="G79" s="1759"/>
      <c r="H79" s="1881"/>
      <c r="I79" s="1896"/>
      <c r="J79" s="1896"/>
      <c r="K79" s="1807"/>
      <c r="L79" s="1807"/>
      <c r="M79" s="1807"/>
      <c r="N79" s="1807"/>
      <c r="O79" s="1881"/>
      <c r="P79" s="1807"/>
      <c r="Q79" s="1738"/>
      <c r="R79" s="1763"/>
      <c r="S79" s="1887"/>
    </row>
    <row r="80" spans="2:19" ht="45" customHeight="1" x14ac:dyDescent="0.15">
      <c r="B80" s="1852"/>
      <c r="C80" s="1020" t="s">
        <v>1359</v>
      </c>
      <c r="D80" s="1012" t="s">
        <v>1988</v>
      </c>
      <c r="E80" s="903"/>
      <c r="F80" s="1757"/>
      <c r="G80" s="1759"/>
      <c r="H80" s="1881"/>
      <c r="I80" s="1896"/>
      <c r="J80" s="1896"/>
      <c r="K80" s="1807"/>
      <c r="L80" s="1807"/>
      <c r="M80" s="1807"/>
      <c r="N80" s="1807"/>
      <c r="O80" s="1881"/>
      <c r="P80" s="1807"/>
      <c r="Q80" s="1738"/>
      <c r="R80" s="1763"/>
      <c r="S80" s="1887"/>
    </row>
    <row r="81" spans="2:19" ht="22.5" customHeight="1" x14ac:dyDescent="0.15">
      <c r="B81" s="1852"/>
      <c r="C81" s="1030" t="s">
        <v>1071</v>
      </c>
      <c r="D81" s="1012" t="s">
        <v>1988</v>
      </c>
      <c r="E81" s="903"/>
      <c r="F81" s="1757"/>
      <c r="G81" s="1759"/>
      <c r="H81" s="1881"/>
      <c r="I81" s="1896"/>
      <c r="J81" s="1896"/>
      <c r="K81" s="1807"/>
      <c r="L81" s="1807"/>
      <c r="M81" s="1807"/>
      <c r="N81" s="1807"/>
      <c r="O81" s="1881"/>
      <c r="P81" s="1807"/>
      <c r="Q81" s="1738"/>
      <c r="R81" s="1763"/>
      <c r="S81" s="1887"/>
    </row>
    <row r="82" spans="2:19" ht="22.5" customHeight="1" x14ac:dyDescent="0.15">
      <c r="B82" s="1852"/>
      <c r="C82" s="1021" t="s">
        <v>1517</v>
      </c>
      <c r="D82" s="1012" t="s">
        <v>1988</v>
      </c>
      <c r="E82" s="903"/>
      <c r="F82" s="1757"/>
      <c r="G82" s="1759"/>
      <c r="H82" s="1881"/>
      <c r="I82" s="1896"/>
      <c r="J82" s="1896"/>
      <c r="K82" s="1807"/>
      <c r="L82" s="1807"/>
      <c r="M82" s="1807"/>
      <c r="N82" s="1807"/>
      <c r="O82" s="1881"/>
      <c r="P82" s="1807"/>
      <c r="Q82" s="1738"/>
      <c r="R82" s="1763"/>
      <c r="S82" s="1887"/>
    </row>
    <row r="83" spans="2:19" ht="22.5" customHeight="1" x14ac:dyDescent="0.15">
      <c r="B83" s="1830"/>
      <c r="C83" s="1013" t="s">
        <v>1517</v>
      </c>
      <c r="D83" s="1012" t="s">
        <v>1988</v>
      </c>
      <c r="E83" s="1031"/>
      <c r="F83" s="1751"/>
      <c r="G83" s="1760"/>
      <c r="H83" s="1881"/>
      <c r="I83" s="1896"/>
      <c r="J83" s="1896"/>
      <c r="K83" s="1807"/>
      <c r="L83" s="1807"/>
      <c r="M83" s="1807"/>
      <c r="N83" s="1807"/>
      <c r="O83" s="1881"/>
      <c r="P83" s="1807"/>
      <c r="Q83" s="1738"/>
      <c r="R83" s="1763"/>
      <c r="S83" s="1887"/>
    </row>
    <row r="84" spans="2:19" ht="22.5" customHeight="1" x14ac:dyDescent="0.15">
      <c r="B84" s="1251" t="s">
        <v>791</v>
      </c>
      <c r="C84" s="1024" t="s">
        <v>533</v>
      </c>
      <c r="D84" s="1252" t="s">
        <v>1988</v>
      </c>
      <c r="E84" s="926"/>
      <c r="F84" s="1288" t="s">
        <v>1179</v>
      </c>
      <c r="G84" s="927" t="s">
        <v>1457</v>
      </c>
      <c r="H84" s="1284">
        <f>E79+E80</f>
        <v>0</v>
      </c>
      <c r="I84" s="1274"/>
      <c r="J84" s="901"/>
      <c r="K84" s="1274"/>
      <c r="L84" s="955"/>
      <c r="M84" s="955"/>
      <c r="N84" s="955"/>
      <c r="O84" s="901"/>
      <c r="P84" s="955"/>
      <c r="Q84" s="1268">
        <f>H84*J84*L84</f>
        <v>0</v>
      </c>
      <c r="R84" s="1264" t="str">
        <f>IF(E84="","－",IF(AND(E84=Q84),"OK","NO"))</f>
        <v>－</v>
      </c>
      <c r="S84" s="1305"/>
    </row>
    <row r="85" spans="2:19" ht="22.5" customHeight="1" x14ac:dyDescent="0.15">
      <c r="B85" s="1027" t="s">
        <v>1544</v>
      </c>
      <c r="C85" s="1000"/>
      <c r="D85" s="984"/>
      <c r="E85" s="1000"/>
      <c r="F85" s="984"/>
      <c r="G85" s="1000"/>
      <c r="S85" s="997"/>
    </row>
    <row r="86" spans="2:19" ht="80.25" customHeight="1" x14ac:dyDescent="0.15">
      <c r="B86" s="1312" t="s">
        <v>363</v>
      </c>
      <c r="C86" s="1003" t="s">
        <v>1547</v>
      </c>
      <c r="D86" s="935" t="s">
        <v>1492</v>
      </c>
      <c r="E86" s="936"/>
      <c r="F86" s="937" t="s">
        <v>1179</v>
      </c>
      <c r="G86" s="1001" t="s">
        <v>1493</v>
      </c>
      <c r="H86" s="1309"/>
      <c r="I86" s="1307"/>
      <c r="J86" s="1002"/>
      <c r="K86" s="1307"/>
      <c r="L86" s="1059"/>
      <c r="M86" s="1059"/>
      <c r="N86" s="1059"/>
      <c r="O86" s="1002"/>
      <c r="P86" s="1059"/>
      <c r="Q86" s="1073">
        <f>H86*J86*L86</f>
        <v>0</v>
      </c>
      <c r="R86" s="1005" t="str">
        <f>IF(E86="","－",IF(AND(E86=Q86),"OK","NO"))</f>
        <v>－</v>
      </c>
      <c r="S86" s="1071"/>
    </row>
    <row r="88" spans="2:19" ht="22.5" customHeight="1" x14ac:dyDescent="0.15">
      <c r="B88" s="892" t="s">
        <v>1595</v>
      </c>
      <c r="G88" s="889" t="s">
        <v>415</v>
      </c>
    </row>
    <row r="89" spans="2:19" ht="27" x14ac:dyDescent="0.15">
      <c r="B89" s="618" t="s">
        <v>150</v>
      </c>
      <c r="C89" s="1292" t="s">
        <v>1022</v>
      </c>
      <c r="D89" s="1292" t="s">
        <v>75</v>
      </c>
      <c r="E89" s="619" t="s">
        <v>1354</v>
      </c>
      <c r="F89" s="1786" t="s">
        <v>572</v>
      </c>
      <c r="G89" s="1787"/>
      <c r="H89" s="894" t="s">
        <v>1357</v>
      </c>
      <c r="I89" s="1292"/>
      <c r="J89" s="894" t="s">
        <v>1357</v>
      </c>
      <c r="K89" s="1292"/>
      <c r="L89" s="894" t="s">
        <v>1357</v>
      </c>
      <c r="M89" s="1292"/>
      <c r="N89" s="1292" t="s">
        <v>1315</v>
      </c>
      <c r="O89" s="895" t="s">
        <v>1198</v>
      </c>
      <c r="P89" s="1292"/>
      <c r="Q89" s="896" t="s">
        <v>1198</v>
      </c>
      <c r="R89" s="627" t="s">
        <v>1163</v>
      </c>
      <c r="S89" s="621" t="s">
        <v>1362</v>
      </c>
    </row>
    <row r="90" spans="2:19" ht="22.5" customHeight="1" x14ac:dyDescent="0.15">
      <c r="B90" s="1928" t="s">
        <v>1283</v>
      </c>
      <c r="C90" s="1931" t="s">
        <v>1596</v>
      </c>
      <c r="D90" s="1923" t="s">
        <v>1990</v>
      </c>
      <c r="E90" s="1934"/>
      <c r="F90" s="1935" t="s">
        <v>1372</v>
      </c>
      <c r="G90" s="1937" t="s">
        <v>638</v>
      </c>
      <c r="H90" s="1819"/>
      <c r="I90" s="1855" t="s">
        <v>1598</v>
      </c>
      <c r="J90" s="1819"/>
      <c r="K90" s="1855" t="s">
        <v>1598</v>
      </c>
      <c r="L90" s="1917"/>
      <c r="M90" s="1274"/>
      <c r="N90" s="1274"/>
      <c r="O90" s="1074"/>
      <c r="P90" s="1274"/>
      <c r="Q90" s="1782">
        <f>H90+J90+L90</f>
        <v>0</v>
      </c>
      <c r="R90" s="1740"/>
      <c r="S90" s="1919"/>
    </row>
    <row r="91" spans="2:19" ht="22.5" customHeight="1" x14ac:dyDescent="0.15">
      <c r="B91" s="1929"/>
      <c r="C91" s="1932"/>
      <c r="D91" s="1933"/>
      <c r="E91" s="1909"/>
      <c r="F91" s="1936"/>
      <c r="G91" s="1938"/>
      <c r="H91" s="1766"/>
      <c r="I91" s="1769"/>
      <c r="J91" s="1766"/>
      <c r="K91" s="1769"/>
      <c r="L91" s="1918"/>
      <c r="M91" s="1306"/>
      <c r="N91" s="1306"/>
      <c r="O91" s="1018"/>
      <c r="P91" s="1306"/>
      <c r="Q91" s="1738"/>
      <c r="R91" s="1763"/>
      <c r="S91" s="1920"/>
    </row>
    <row r="92" spans="2:19" ht="22.5" customHeight="1" x14ac:dyDescent="0.15">
      <c r="B92" s="1929"/>
      <c r="C92" s="1921" t="s">
        <v>1599</v>
      </c>
      <c r="D92" s="1907" t="s">
        <v>1990</v>
      </c>
      <c r="E92" s="1924"/>
      <c r="F92" s="1911" t="s">
        <v>1372</v>
      </c>
      <c r="G92" s="1913" t="s">
        <v>1365</v>
      </c>
      <c r="H92" s="1766"/>
      <c r="I92" s="1768" t="s">
        <v>817</v>
      </c>
      <c r="J92" s="1766"/>
      <c r="K92" s="1791"/>
      <c r="L92" s="1896"/>
      <c r="M92" s="1306"/>
      <c r="N92" s="1306"/>
      <c r="O92" s="1018"/>
      <c r="P92" s="1306"/>
      <c r="Q92" s="1738">
        <f>H92*J92</f>
        <v>0</v>
      </c>
      <c r="R92" s="1763"/>
      <c r="S92" s="1901"/>
    </row>
    <row r="93" spans="2:19" ht="22.5" customHeight="1" x14ac:dyDescent="0.15">
      <c r="B93" s="1930"/>
      <c r="C93" s="1922"/>
      <c r="D93" s="1923"/>
      <c r="E93" s="1925"/>
      <c r="F93" s="1926"/>
      <c r="G93" s="1927"/>
      <c r="H93" s="1766"/>
      <c r="I93" s="1769"/>
      <c r="J93" s="1766"/>
      <c r="K93" s="1792"/>
      <c r="L93" s="1896"/>
      <c r="M93" s="1306"/>
      <c r="N93" s="1306"/>
      <c r="O93" s="1018"/>
      <c r="P93" s="1306"/>
      <c r="Q93" s="1738"/>
      <c r="R93" s="1763"/>
      <c r="S93" s="1919"/>
    </row>
    <row r="94" spans="2:19" ht="22.5" customHeight="1" x14ac:dyDescent="0.15">
      <c r="B94" s="1903" t="s">
        <v>1403</v>
      </c>
      <c r="C94" s="1905"/>
      <c r="D94" s="1907" t="s">
        <v>1990</v>
      </c>
      <c r="E94" s="1909"/>
      <c r="F94" s="1911" t="s">
        <v>1372</v>
      </c>
      <c r="G94" s="1913" t="s">
        <v>1600</v>
      </c>
      <c r="H94" s="1766"/>
      <c r="I94" s="1768" t="s">
        <v>817</v>
      </c>
      <c r="J94" s="1766"/>
      <c r="K94" s="1791"/>
      <c r="L94" s="1896"/>
      <c r="M94" s="1306"/>
      <c r="N94" s="1306"/>
      <c r="O94" s="1018"/>
      <c r="P94" s="1306"/>
      <c r="Q94" s="1738">
        <f>H94*J94</f>
        <v>0</v>
      </c>
      <c r="R94" s="1763"/>
      <c r="S94" s="1901"/>
    </row>
    <row r="95" spans="2:19" ht="22.5" customHeight="1" x14ac:dyDescent="0.15">
      <c r="B95" s="1904"/>
      <c r="C95" s="1906"/>
      <c r="D95" s="1908"/>
      <c r="E95" s="1910"/>
      <c r="F95" s="1912"/>
      <c r="G95" s="1914"/>
      <c r="H95" s="1915"/>
      <c r="I95" s="1916"/>
      <c r="J95" s="1915"/>
      <c r="K95" s="1897"/>
      <c r="L95" s="1898"/>
      <c r="M95" s="1307"/>
      <c r="N95" s="1307"/>
      <c r="O95" s="1075"/>
      <c r="P95" s="1307"/>
      <c r="Q95" s="1899"/>
      <c r="R95" s="1900"/>
      <c r="S95" s="1902"/>
    </row>
  </sheetData>
  <mergeCells count="148">
    <mergeCell ref="F4:G4"/>
    <mergeCell ref="F18:G18"/>
    <mergeCell ref="F24:G24"/>
    <mergeCell ref="F44:G44"/>
    <mergeCell ref="F89:G89"/>
    <mergeCell ref="B5:B8"/>
    <mergeCell ref="C5:C7"/>
    <mergeCell ref="D5:D7"/>
    <mergeCell ref="E5:E7"/>
    <mergeCell ref="F5:F7"/>
    <mergeCell ref="G5:G7"/>
    <mergeCell ref="B13:B15"/>
    <mergeCell ref="C13:C14"/>
    <mergeCell ref="D13:D14"/>
    <mergeCell ref="E13:E14"/>
    <mergeCell ref="F13:F14"/>
    <mergeCell ref="G13:G14"/>
    <mergeCell ref="B33:B34"/>
    <mergeCell ref="B39:B40"/>
    <mergeCell ref="B73:B74"/>
    <mergeCell ref="H5:H7"/>
    <mergeCell ref="I5:I7"/>
    <mergeCell ref="J5:J7"/>
    <mergeCell ref="Q5:Q7"/>
    <mergeCell ref="R5:R7"/>
    <mergeCell ref="S5:S8"/>
    <mergeCell ref="B9:B12"/>
    <mergeCell ref="F9:F12"/>
    <mergeCell ref="G9:G12"/>
    <mergeCell ref="H9:H12"/>
    <mergeCell ref="Q9:Q12"/>
    <mergeCell ref="R9:R12"/>
    <mergeCell ref="S9:S12"/>
    <mergeCell ref="H13:H14"/>
    <mergeCell ref="Q13:Q14"/>
    <mergeCell ref="R13:R14"/>
    <mergeCell ref="S13:S15"/>
    <mergeCell ref="B26:B27"/>
    <mergeCell ref="S26:S29"/>
    <mergeCell ref="B31:B32"/>
    <mergeCell ref="C31:C32"/>
    <mergeCell ref="D31:D32"/>
    <mergeCell ref="E31:E32"/>
    <mergeCell ref="S39:S40"/>
    <mergeCell ref="B56:B61"/>
    <mergeCell ref="F56:F57"/>
    <mergeCell ref="G56:G57"/>
    <mergeCell ref="H56:H57"/>
    <mergeCell ref="I56:I57"/>
    <mergeCell ref="J56:J57"/>
    <mergeCell ref="K56:K57"/>
    <mergeCell ref="L56:L57"/>
    <mergeCell ref="M56:M57"/>
    <mergeCell ref="N56:N57"/>
    <mergeCell ref="O56:O57"/>
    <mergeCell ref="P56:P57"/>
    <mergeCell ref="Q56:Q57"/>
    <mergeCell ref="R56:R57"/>
    <mergeCell ref="S56:S61"/>
    <mergeCell ref="S73:S76"/>
    <mergeCell ref="B75:B76"/>
    <mergeCell ref="B78:B83"/>
    <mergeCell ref="F78:F83"/>
    <mergeCell ref="G78:G83"/>
    <mergeCell ref="H78:H83"/>
    <mergeCell ref="I78:I83"/>
    <mergeCell ref="J78:J83"/>
    <mergeCell ref="K78:K83"/>
    <mergeCell ref="L78:L83"/>
    <mergeCell ref="M78:M83"/>
    <mergeCell ref="N78:N83"/>
    <mergeCell ref="O78:O83"/>
    <mergeCell ref="P78:P83"/>
    <mergeCell ref="Q78:Q83"/>
    <mergeCell ref="R78:R83"/>
    <mergeCell ref="S78:S83"/>
    <mergeCell ref="B90:B93"/>
    <mergeCell ref="C90:C91"/>
    <mergeCell ref="D90:D91"/>
    <mergeCell ref="E90:E91"/>
    <mergeCell ref="F90:F91"/>
    <mergeCell ref="G90:G91"/>
    <mergeCell ref="H90:H91"/>
    <mergeCell ref="I90:I91"/>
    <mergeCell ref="J90:J91"/>
    <mergeCell ref="K90:K91"/>
    <mergeCell ref="L90:L91"/>
    <mergeCell ref="Q90:Q91"/>
    <mergeCell ref="R90:R91"/>
    <mergeCell ref="S90:S91"/>
    <mergeCell ref="C92:C93"/>
    <mergeCell ref="D92:D93"/>
    <mergeCell ref="E92:E93"/>
    <mergeCell ref="F92:F93"/>
    <mergeCell ref="G92:G93"/>
    <mergeCell ref="H92:H93"/>
    <mergeCell ref="I92:I93"/>
    <mergeCell ref="J92:J93"/>
    <mergeCell ref="K92:K93"/>
    <mergeCell ref="L92:L93"/>
    <mergeCell ref="Q92:Q93"/>
    <mergeCell ref="R92:R93"/>
    <mergeCell ref="S92:S93"/>
    <mergeCell ref="B94:B95"/>
    <mergeCell ref="C94:C95"/>
    <mergeCell ref="D94:D95"/>
    <mergeCell ref="E94:E95"/>
    <mergeCell ref="F94:F95"/>
    <mergeCell ref="G94:G95"/>
    <mergeCell ref="H94:H95"/>
    <mergeCell ref="I94:I95"/>
    <mergeCell ref="J94:J95"/>
    <mergeCell ref="K94:K95"/>
    <mergeCell ref="L94:L95"/>
    <mergeCell ref="Q94:Q95"/>
    <mergeCell ref="R94:R95"/>
    <mergeCell ref="S94:S95"/>
    <mergeCell ref="S31:S37"/>
    <mergeCell ref="B46:B55"/>
    <mergeCell ref="F46:F55"/>
    <mergeCell ref="G46:G55"/>
    <mergeCell ref="H46:H55"/>
    <mergeCell ref="I46:I55"/>
    <mergeCell ref="J46:J55"/>
    <mergeCell ref="K46:K55"/>
    <mergeCell ref="L46:L55"/>
    <mergeCell ref="M46:M55"/>
    <mergeCell ref="N46:N55"/>
    <mergeCell ref="O46:O55"/>
    <mergeCell ref="P46:P55"/>
    <mergeCell ref="Q46:Q55"/>
    <mergeCell ref="R46:R55"/>
    <mergeCell ref="S46:S55"/>
    <mergeCell ref="B63:B72"/>
    <mergeCell ref="F63:F72"/>
    <mergeCell ref="G63:G72"/>
    <mergeCell ref="Q63:Q72"/>
    <mergeCell ref="R63:R72"/>
    <mergeCell ref="S63:S72"/>
    <mergeCell ref="H63:H72"/>
    <mergeCell ref="I63:I72"/>
    <mergeCell ref="J63:J72"/>
    <mergeCell ref="K63:K72"/>
    <mergeCell ref="L63:L72"/>
    <mergeCell ref="M63:M72"/>
    <mergeCell ref="N63:N72"/>
    <mergeCell ref="O63:O72"/>
    <mergeCell ref="P63:P72"/>
  </mergeCells>
  <phoneticPr fontId="6" type="Hiragana"/>
  <printOptions horizontalCentered="1"/>
  <pageMargins left="0.70866141732283472" right="0.70866141732283472" top="0.74803149606299213" bottom="0.74803149606299213" header="0.31496062992125984" footer="0.31496062992125984"/>
  <pageSetup paperSize="9" scale="63" fitToHeight="0" orientation="landscape" r:id="rId1"/>
  <headerFooter alignWithMargins="0"/>
  <rowBreaks count="3" manualBreakCount="3">
    <brk id="29" max="16383" man="1"/>
    <brk id="55" max="16383" man="1"/>
    <brk id="84"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I58"/>
  <sheetViews>
    <sheetView showGridLines="0" topLeftCell="A28" zoomScaleSheetLayoutView="75" workbookViewId="0">
      <selection activeCell="E162" sqref="E162"/>
    </sheetView>
  </sheetViews>
  <sheetFormatPr defaultColWidth="9" defaultRowHeight="13.5" x14ac:dyDescent="0.15"/>
  <cols>
    <col min="1" max="16384" width="9" style="6"/>
  </cols>
  <sheetData>
    <row r="1" spans="1:9" x14ac:dyDescent="0.15">
      <c r="A1" s="2"/>
      <c r="B1" s="5"/>
      <c r="C1" s="5"/>
      <c r="D1" s="5"/>
      <c r="E1" s="5"/>
      <c r="F1" s="5"/>
      <c r="G1" s="5"/>
      <c r="H1" s="5"/>
    </row>
    <row r="2" spans="1:9" x14ac:dyDescent="0.15">
      <c r="A2" s="2"/>
      <c r="B2" s="5"/>
      <c r="C2" s="5"/>
      <c r="D2" s="5"/>
      <c r="E2" s="5"/>
      <c r="F2" s="5"/>
      <c r="G2" s="5"/>
      <c r="H2" s="5"/>
    </row>
    <row r="3" spans="1:9" x14ac:dyDescent="0.15">
      <c r="A3" s="2"/>
      <c r="B3" s="5"/>
      <c r="C3" s="5"/>
      <c r="D3" s="1617"/>
      <c r="E3" s="1617"/>
      <c r="F3" s="5"/>
      <c r="G3" s="5"/>
      <c r="H3" s="5"/>
    </row>
    <row r="4" spans="1:9" x14ac:dyDescent="0.15">
      <c r="A4" s="2"/>
      <c r="B4" s="5"/>
      <c r="C4" s="5"/>
      <c r="D4" s="1617"/>
      <c r="E4" s="1617"/>
      <c r="F4" s="5"/>
      <c r="G4" s="5"/>
      <c r="H4" s="5"/>
    </row>
    <row r="5" spans="1:9" x14ac:dyDescent="0.15">
      <c r="A5" s="2"/>
      <c r="B5" s="5"/>
      <c r="C5" s="5"/>
      <c r="D5" s="5"/>
      <c r="E5" s="5"/>
      <c r="F5" s="5"/>
      <c r="G5" s="5"/>
      <c r="H5" s="5"/>
    </row>
    <row r="6" spans="1:9" x14ac:dyDescent="0.15">
      <c r="A6" s="2"/>
      <c r="B6" s="5"/>
      <c r="C6" s="5"/>
      <c r="D6" s="5"/>
      <c r="E6" s="5"/>
      <c r="F6" s="5"/>
      <c r="G6" s="5"/>
      <c r="H6" s="5"/>
    </row>
    <row r="7" spans="1:9" x14ac:dyDescent="0.15">
      <c r="A7" s="2"/>
      <c r="B7" s="5"/>
      <c r="C7" s="5"/>
      <c r="D7" s="5"/>
      <c r="E7" s="5"/>
      <c r="F7" s="5"/>
      <c r="G7" s="5"/>
      <c r="H7" s="5"/>
    </row>
    <row r="8" spans="1:9" x14ac:dyDescent="0.15">
      <c r="A8" s="2"/>
      <c r="B8" s="5"/>
      <c r="C8" s="5"/>
      <c r="D8" s="5"/>
      <c r="E8" s="5"/>
      <c r="F8" s="5"/>
      <c r="G8" s="5"/>
      <c r="H8" s="5"/>
    </row>
    <row r="9" spans="1:9" ht="18.75" x14ac:dyDescent="0.15">
      <c r="A9" s="1620" t="s">
        <v>4</v>
      </c>
      <c r="B9" s="1620"/>
      <c r="C9" s="1620"/>
      <c r="D9" s="1620"/>
      <c r="E9" s="1620"/>
      <c r="F9" s="1620"/>
      <c r="G9" s="1620"/>
      <c r="H9" s="1620"/>
      <c r="I9" s="1620"/>
    </row>
    <row r="10" spans="1:9" x14ac:dyDescent="0.15">
      <c r="A10" s="3"/>
      <c r="B10" s="5"/>
      <c r="C10" s="5"/>
      <c r="D10" s="5"/>
      <c r="E10" s="5"/>
      <c r="F10" s="5"/>
      <c r="G10" s="5"/>
      <c r="H10" s="5"/>
    </row>
    <row r="11" spans="1:9" ht="17.25" x14ac:dyDescent="0.15">
      <c r="A11" s="1621" t="s">
        <v>1602</v>
      </c>
      <c r="B11" s="1621"/>
      <c r="C11" s="1621"/>
      <c r="D11" s="1621"/>
      <c r="E11" s="1621"/>
      <c r="F11" s="1621"/>
      <c r="G11" s="1621"/>
      <c r="H11" s="1621"/>
      <c r="I11" s="1621"/>
    </row>
    <row r="12" spans="1:9" x14ac:dyDescent="0.15">
      <c r="A12" s="3"/>
      <c r="B12" s="5"/>
      <c r="C12" s="5"/>
      <c r="D12" s="5"/>
      <c r="E12" s="5"/>
      <c r="F12" s="5"/>
      <c r="G12" s="5"/>
      <c r="H12" s="5"/>
    </row>
    <row r="13" spans="1:9" x14ac:dyDescent="0.15">
      <c r="A13" s="1622"/>
      <c r="B13" s="1622"/>
      <c r="C13" s="1622"/>
      <c r="D13" s="1622"/>
      <c r="E13" s="1622"/>
      <c r="F13" s="1622"/>
      <c r="G13" s="1622"/>
      <c r="H13" s="1622"/>
    </row>
    <row r="14" spans="1:9" x14ac:dyDescent="0.15">
      <c r="A14" s="3"/>
      <c r="B14" s="5"/>
      <c r="C14" s="5"/>
      <c r="D14" s="5"/>
      <c r="E14" s="5"/>
      <c r="F14" s="5"/>
      <c r="G14" s="5"/>
      <c r="H14" s="5"/>
    </row>
    <row r="15" spans="1:9" x14ac:dyDescent="0.15">
      <c r="A15" s="3"/>
      <c r="B15" s="5"/>
      <c r="C15" s="5"/>
      <c r="D15" s="5"/>
      <c r="E15" s="5"/>
      <c r="F15" s="5"/>
      <c r="G15" s="5"/>
      <c r="H15" s="5"/>
    </row>
    <row r="16" spans="1:9" x14ac:dyDescent="0.15">
      <c r="A16" s="4"/>
      <c r="B16" s="4"/>
      <c r="C16" s="5"/>
      <c r="D16" s="5"/>
      <c r="E16" s="5"/>
      <c r="F16" s="5"/>
      <c r="G16" s="5"/>
      <c r="H16" s="5"/>
    </row>
    <row r="17" spans="1:8" x14ac:dyDescent="0.15">
      <c r="A17" s="3"/>
      <c r="B17" s="5"/>
      <c r="C17" s="5"/>
      <c r="D17" s="5"/>
      <c r="E17" s="5"/>
      <c r="F17" s="5"/>
      <c r="G17" s="5"/>
      <c r="H17" s="5"/>
    </row>
    <row r="18" spans="1:8" ht="14.25" customHeight="1" x14ac:dyDescent="0.15">
      <c r="A18" s="1619" t="s">
        <v>6</v>
      </c>
      <c r="B18" s="1619"/>
      <c r="C18" s="9"/>
      <c r="D18" s="9"/>
      <c r="E18" s="9"/>
      <c r="F18" s="9"/>
      <c r="G18" s="9"/>
      <c r="H18" s="9"/>
    </row>
    <row r="19" spans="1:8" ht="14.25" x14ac:dyDescent="0.15">
      <c r="A19" s="1200"/>
      <c r="B19" s="1200"/>
      <c r="C19" s="10"/>
      <c r="D19" s="10"/>
      <c r="E19" s="10"/>
      <c r="F19" s="10"/>
      <c r="G19" s="10"/>
      <c r="H19" s="10"/>
    </row>
    <row r="20" spans="1:8" ht="14.25" x14ac:dyDescent="0.15">
      <c r="A20" s="1200"/>
      <c r="B20" s="1200"/>
      <c r="C20" s="10"/>
      <c r="D20" s="10"/>
      <c r="E20" s="10"/>
      <c r="F20" s="10"/>
      <c r="G20" s="10"/>
      <c r="H20" s="10"/>
    </row>
    <row r="21" spans="1:8" ht="14.25" x14ac:dyDescent="0.15">
      <c r="A21" s="1200"/>
      <c r="B21" s="1200"/>
      <c r="C21" s="10"/>
      <c r="D21" s="10"/>
      <c r="E21" s="10"/>
      <c r="F21" s="10"/>
      <c r="G21" s="10"/>
      <c r="H21" s="10"/>
    </row>
    <row r="22" spans="1:8" ht="14.25" customHeight="1" x14ac:dyDescent="0.15">
      <c r="A22" s="1619" t="s">
        <v>18</v>
      </c>
      <c r="B22" s="1619"/>
      <c r="C22" s="9"/>
      <c r="D22" s="9"/>
      <c r="E22" s="9"/>
      <c r="F22" s="9"/>
      <c r="G22" s="9"/>
      <c r="H22" s="9"/>
    </row>
    <row r="23" spans="1:8" ht="14.25" customHeight="1" x14ac:dyDescent="0.15">
      <c r="A23" s="1200"/>
      <c r="B23" s="1200"/>
      <c r="C23" s="10"/>
      <c r="D23" s="10"/>
      <c r="E23" s="10"/>
      <c r="F23" s="10"/>
      <c r="G23" s="10"/>
      <c r="H23" s="10"/>
    </row>
    <row r="24" spans="1:8" x14ac:dyDescent="0.15">
      <c r="A24" s="3"/>
      <c r="B24" s="5"/>
      <c r="C24" s="5"/>
      <c r="D24" s="5"/>
      <c r="E24" s="5"/>
      <c r="F24" s="5"/>
      <c r="G24" s="5"/>
      <c r="H24" s="5"/>
    </row>
    <row r="25" spans="1:8" x14ac:dyDescent="0.15">
      <c r="A25" s="3"/>
      <c r="B25" s="5"/>
      <c r="C25" s="5"/>
      <c r="D25" s="5"/>
      <c r="E25" s="5"/>
      <c r="F25" s="5"/>
      <c r="G25" s="5"/>
      <c r="H25" s="5"/>
    </row>
    <row r="26" spans="1:8" ht="14.25" customHeight="1" x14ac:dyDescent="0.15">
      <c r="A26" s="1619" t="s">
        <v>20</v>
      </c>
      <c r="B26" s="1619"/>
      <c r="C26" s="9"/>
      <c r="D26" s="9"/>
      <c r="E26" s="9"/>
      <c r="F26" s="9"/>
      <c r="G26" s="9"/>
      <c r="H26" s="9"/>
    </row>
    <row r="27" spans="1:8" ht="14.25" x14ac:dyDescent="0.15">
      <c r="A27" s="7"/>
      <c r="B27" s="7"/>
      <c r="C27" s="5"/>
      <c r="D27" s="5"/>
      <c r="E27" s="5"/>
      <c r="F27" s="5"/>
      <c r="G27" s="5"/>
      <c r="H27" s="5"/>
    </row>
    <row r="28" spans="1:8" x14ac:dyDescent="0.15">
      <c r="A28" s="3"/>
      <c r="B28" s="5"/>
      <c r="C28" s="5"/>
      <c r="D28" s="5"/>
      <c r="E28" s="5"/>
      <c r="F28" s="5"/>
      <c r="G28" s="5"/>
      <c r="H28" s="5"/>
    </row>
    <row r="29" spans="1:8" x14ac:dyDescent="0.15">
      <c r="A29" s="3"/>
      <c r="B29" s="5"/>
      <c r="C29" s="5"/>
      <c r="D29" s="5"/>
      <c r="E29" s="5"/>
      <c r="F29" s="5"/>
      <c r="G29" s="5"/>
      <c r="H29" s="5"/>
    </row>
    <row r="30" spans="1:8" x14ac:dyDescent="0.15">
      <c r="A30" s="3"/>
      <c r="B30" s="5"/>
      <c r="C30" s="5"/>
      <c r="D30" s="5"/>
      <c r="E30" s="5"/>
      <c r="F30" s="5"/>
      <c r="G30" s="5"/>
      <c r="H30" s="5"/>
    </row>
    <row r="31" spans="1:8" ht="14.25" customHeight="1" x14ac:dyDescent="0.15">
      <c r="A31" s="1619" t="s">
        <v>29</v>
      </c>
      <c r="B31" s="1619"/>
      <c r="C31" s="5"/>
      <c r="D31" s="5"/>
      <c r="E31" s="5"/>
      <c r="F31" s="5"/>
      <c r="G31" s="5"/>
      <c r="H31" s="5"/>
    </row>
    <row r="32" spans="1:8" x14ac:dyDescent="0.15">
      <c r="A32" s="3"/>
      <c r="B32" s="5"/>
      <c r="C32" s="5"/>
      <c r="D32" s="11"/>
      <c r="E32" s="5"/>
      <c r="F32" s="5"/>
      <c r="G32" s="5"/>
      <c r="H32" s="5"/>
    </row>
    <row r="33" spans="1:8" x14ac:dyDescent="0.15">
      <c r="A33" s="3"/>
      <c r="B33" s="5"/>
      <c r="C33" s="5"/>
      <c r="D33" s="5"/>
      <c r="E33" s="5"/>
      <c r="F33" s="5"/>
      <c r="G33" s="5"/>
      <c r="H33" s="5"/>
    </row>
    <row r="34" spans="1:8" ht="13.5" customHeight="1" x14ac:dyDescent="0.15">
      <c r="A34" s="3"/>
      <c r="B34" s="1618" t="s">
        <v>12</v>
      </c>
      <c r="C34" s="1618"/>
      <c r="D34" s="1618"/>
      <c r="E34" s="1616"/>
      <c r="F34" s="1616"/>
      <c r="G34" s="1616"/>
      <c r="H34" s="1616"/>
    </row>
    <row r="35" spans="1:8" x14ac:dyDescent="0.15">
      <c r="A35" s="3"/>
      <c r="B35" s="5"/>
      <c r="C35" s="5"/>
      <c r="D35" s="5"/>
      <c r="E35" s="5"/>
      <c r="F35" s="5"/>
      <c r="G35" s="5"/>
      <c r="H35" s="5"/>
    </row>
    <row r="36" spans="1:8" x14ac:dyDescent="0.15">
      <c r="A36" s="3"/>
      <c r="B36" s="5"/>
      <c r="C36" s="5"/>
      <c r="D36" s="5"/>
      <c r="E36" s="5"/>
      <c r="F36" s="5"/>
      <c r="G36" s="5"/>
      <c r="H36" s="5"/>
    </row>
    <row r="37" spans="1:8" x14ac:dyDescent="0.15">
      <c r="A37" s="3"/>
      <c r="B37" s="5"/>
      <c r="C37" s="5"/>
      <c r="D37" s="5"/>
      <c r="E37" s="5"/>
      <c r="F37" s="5"/>
      <c r="G37" s="5"/>
      <c r="H37" s="5"/>
    </row>
    <row r="38" spans="1:8" ht="13.5" customHeight="1" x14ac:dyDescent="0.15">
      <c r="A38" s="5"/>
      <c r="B38" s="1618" t="s">
        <v>3</v>
      </c>
      <c r="C38" s="1618"/>
      <c r="D38" s="1618"/>
      <c r="E38" s="1616"/>
      <c r="F38" s="1616"/>
      <c r="G38" s="1616"/>
      <c r="H38" s="1616"/>
    </row>
    <row r="39" spans="1:8" x14ac:dyDescent="0.15">
      <c r="A39" s="3"/>
      <c r="B39" s="5"/>
      <c r="C39" s="5"/>
      <c r="D39" s="5"/>
      <c r="E39" s="5"/>
      <c r="F39" s="5"/>
      <c r="G39" s="5"/>
      <c r="H39" s="5"/>
    </row>
    <row r="40" spans="1:8" x14ac:dyDescent="0.15">
      <c r="A40" s="3"/>
      <c r="B40" s="5"/>
      <c r="C40" s="5"/>
      <c r="D40" s="5"/>
      <c r="E40" s="5"/>
      <c r="F40" s="5"/>
      <c r="G40" s="5"/>
      <c r="H40" s="5"/>
    </row>
    <row r="41" spans="1:8" x14ac:dyDescent="0.15">
      <c r="A41" s="3"/>
      <c r="B41" s="5"/>
      <c r="C41" s="5"/>
      <c r="D41" s="5"/>
      <c r="E41" s="5"/>
      <c r="F41" s="5"/>
      <c r="G41" s="5"/>
      <c r="H41" s="5"/>
    </row>
    <row r="42" spans="1:8" ht="13.5" customHeight="1" x14ac:dyDescent="0.15">
      <c r="A42" s="5"/>
      <c r="B42" s="1618" t="s">
        <v>36</v>
      </c>
      <c r="C42" s="1618"/>
      <c r="D42" s="1618"/>
      <c r="E42" s="1616"/>
      <c r="F42" s="1616"/>
      <c r="G42" s="1616"/>
      <c r="H42" s="1616"/>
    </row>
    <row r="43" spans="1:8" x14ac:dyDescent="0.15">
      <c r="A43" s="3"/>
      <c r="B43" s="5"/>
      <c r="C43" s="5"/>
      <c r="D43" s="5"/>
      <c r="E43" s="5"/>
      <c r="F43" s="5"/>
      <c r="G43" s="5"/>
      <c r="H43" s="5"/>
    </row>
    <row r="44" spans="1:8" x14ac:dyDescent="0.15">
      <c r="A44" s="3"/>
      <c r="B44" s="5"/>
      <c r="C44" s="5"/>
      <c r="D44" s="5"/>
      <c r="E44" s="5"/>
      <c r="F44" s="5"/>
      <c r="G44" s="5"/>
      <c r="H44" s="5"/>
    </row>
    <row r="45" spans="1:8" x14ac:dyDescent="0.15">
      <c r="A45" s="3"/>
      <c r="B45" s="5"/>
      <c r="C45" s="5"/>
      <c r="D45" s="5"/>
      <c r="E45" s="5"/>
      <c r="F45" s="5"/>
      <c r="G45" s="5"/>
      <c r="H45" s="5"/>
    </row>
    <row r="46" spans="1:8" x14ac:dyDescent="0.15">
      <c r="A46" s="3"/>
      <c r="B46" s="5"/>
      <c r="C46" s="5"/>
      <c r="D46" s="5"/>
      <c r="E46" s="1616"/>
      <c r="F46" s="1616"/>
      <c r="G46" s="1616"/>
      <c r="H46" s="1616"/>
    </row>
    <row r="47" spans="1:8" x14ac:dyDescent="0.15">
      <c r="A47" s="3"/>
      <c r="B47" s="5"/>
      <c r="C47" s="5"/>
      <c r="D47" s="5"/>
      <c r="E47" s="5"/>
      <c r="F47" s="5"/>
      <c r="G47" s="5"/>
      <c r="H47" s="5"/>
    </row>
    <row r="48" spans="1:8" x14ac:dyDescent="0.15">
      <c r="A48" s="3"/>
      <c r="B48" s="5"/>
      <c r="C48" s="5"/>
      <c r="D48" s="5"/>
      <c r="E48" s="5"/>
      <c r="F48" s="5"/>
      <c r="G48" s="5"/>
      <c r="H48" s="5"/>
    </row>
    <row r="49" spans="1:8" x14ac:dyDescent="0.15">
      <c r="A49" s="3"/>
      <c r="B49" s="5"/>
      <c r="C49" s="5"/>
      <c r="D49" s="5"/>
      <c r="E49" s="5"/>
      <c r="F49" s="5"/>
      <c r="G49" s="5"/>
      <c r="H49" s="5"/>
    </row>
    <row r="50" spans="1:8" x14ac:dyDescent="0.15">
      <c r="A50" s="3"/>
      <c r="B50" s="5"/>
      <c r="C50" s="5"/>
      <c r="D50" s="5"/>
      <c r="E50" s="1616"/>
      <c r="F50" s="1616"/>
      <c r="G50" s="1616"/>
      <c r="H50" s="1616"/>
    </row>
    <row r="51" spans="1:8" x14ac:dyDescent="0.15">
      <c r="A51" s="3"/>
      <c r="B51" s="5"/>
      <c r="C51" s="5"/>
      <c r="D51" s="5"/>
      <c r="E51" s="5"/>
      <c r="F51" s="5"/>
      <c r="G51" s="5"/>
      <c r="H51" s="5"/>
    </row>
    <row r="52" spans="1:8" x14ac:dyDescent="0.15">
      <c r="A52" s="3"/>
      <c r="B52" s="5"/>
      <c r="C52" s="5"/>
      <c r="D52" s="5"/>
      <c r="E52" s="5"/>
      <c r="F52" s="5"/>
      <c r="G52" s="5"/>
      <c r="H52" s="5"/>
    </row>
    <row r="53" spans="1:8" ht="14.25" x14ac:dyDescent="0.15">
      <c r="A53" s="8"/>
      <c r="B53" s="8"/>
      <c r="C53" s="8"/>
      <c r="D53" s="8"/>
      <c r="E53" s="5"/>
      <c r="F53" s="5"/>
      <c r="G53" s="5"/>
      <c r="H53" s="5"/>
    </row>
    <row r="54" spans="1:8" x14ac:dyDescent="0.15">
      <c r="A54" s="3"/>
      <c r="B54" s="5"/>
      <c r="C54" s="5"/>
      <c r="D54" s="5"/>
      <c r="E54" s="1616"/>
      <c r="F54" s="1616"/>
      <c r="G54" s="1616"/>
      <c r="H54" s="1616"/>
    </row>
    <row r="55" spans="1:8" ht="14.25" x14ac:dyDescent="0.15">
      <c r="A55" s="8"/>
      <c r="B55" s="8"/>
      <c r="C55" s="8"/>
      <c r="D55" s="8"/>
      <c r="E55" s="5"/>
      <c r="F55" s="5"/>
      <c r="G55" s="5"/>
      <c r="H55" s="5"/>
    </row>
    <row r="56" spans="1:8" x14ac:dyDescent="0.15">
      <c r="A56" s="3"/>
      <c r="B56" s="5"/>
      <c r="C56" s="5"/>
      <c r="D56" s="5"/>
      <c r="E56" s="5"/>
      <c r="F56" s="5"/>
      <c r="G56" s="5"/>
      <c r="H56" s="5"/>
    </row>
    <row r="57" spans="1:8" x14ac:dyDescent="0.15">
      <c r="E57" s="5"/>
      <c r="F57" s="5"/>
      <c r="G57" s="5"/>
      <c r="H57" s="5"/>
    </row>
    <row r="58" spans="1:8" x14ac:dyDescent="0.15">
      <c r="E58" s="1616"/>
      <c r="F58" s="1616"/>
      <c r="G58" s="1616"/>
      <c r="H58" s="1616"/>
    </row>
  </sheetData>
  <mergeCells count="18">
    <mergeCell ref="A18:B18"/>
    <mergeCell ref="A22:B22"/>
    <mergeCell ref="E58:H58"/>
    <mergeCell ref="E54:H54"/>
    <mergeCell ref="D3:E4"/>
    <mergeCell ref="B42:D42"/>
    <mergeCell ref="E42:H42"/>
    <mergeCell ref="E46:H46"/>
    <mergeCell ref="E50:H50"/>
    <mergeCell ref="A26:B26"/>
    <mergeCell ref="A31:B31"/>
    <mergeCell ref="B34:D34"/>
    <mergeCell ref="E34:H34"/>
    <mergeCell ref="B38:D38"/>
    <mergeCell ref="E38:H38"/>
    <mergeCell ref="A9:I9"/>
    <mergeCell ref="A11:I11"/>
    <mergeCell ref="A13:H13"/>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51"/>
  </sheetPr>
  <dimension ref="A1:P380"/>
  <sheetViews>
    <sheetView showGridLines="0" view="pageBreakPreview" topLeftCell="A298" zoomScaleNormal="130" zoomScaleSheetLayoutView="100" workbookViewId="0">
      <selection activeCell="E162" sqref="E162"/>
    </sheetView>
  </sheetViews>
  <sheetFormatPr defaultColWidth="9" defaultRowHeight="15.95" customHeight="1" x14ac:dyDescent="0.15"/>
  <cols>
    <col min="1" max="2" width="0.625" style="12" customWidth="1"/>
    <col min="3" max="3" width="1.25" style="12" customWidth="1"/>
    <col min="4" max="4" width="10.125" style="12" customWidth="1"/>
    <col min="5" max="5" width="0.625" style="12" customWidth="1"/>
    <col min="6" max="6" width="1.75" style="12" customWidth="1"/>
    <col min="7" max="7" width="64.25" style="13" customWidth="1"/>
    <col min="8" max="8" width="1.375" style="12" customWidth="1"/>
    <col min="9" max="11" width="2.125" style="14" customWidth="1"/>
    <col min="12" max="12" width="2" style="15" customWidth="1"/>
    <col min="13" max="13" width="3.375" style="12" customWidth="1"/>
    <col min="14" max="14" width="1.875" style="12" customWidth="1"/>
    <col min="15" max="15" width="7.625" style="658" customWidth="1"/>
    <col min="16" max="16" width="1.875" style="12" customWidth="1"/>
    <col min="17" max="18" width="6.375" style="15" customWidth="1"/>
    <col min="19" max="16384" width="9" style="15"/>
  </cols>
  <sheetData>
    <row r="1" spans="1:16" ht="15.95" customHeight="1" x14ac:dyDescent="0.15">
      <c r="B1" s="22"/>
      <c r="C1" s="60" t="s">
        <v>45</v>
      </c>
      <c r="D1" s="56"/>
      <c r="E1" s="56"/>
      <c r="F1" s="56"/>
      <c r="G1" s="56"/>
      <c r="H1" s="56"/>
      <c r="I1" s="243"/>
      <c r="J1" s="243"/>
      <c r="K1" s="329"/>
      <c r="L1" s="348"/>
    </row>
    <row r="2" spans="1:16" ht="15.95" customHeight="1" x14ac:dyDescent="0.15">
      <c r="B2" s="23"/>
      <c r="C2" s="23"/>
      <c r="D2" s="809" t="s">
        <v>2004</v>
      </c>
      <c r="E2" s="1203"/>
      <c r="F2" s="1203"/>
      <c r="G2" s="1203"/>
      <c r="H2" s="1203"/>
      <c r="I2" s="244"/>
      <c r="J2" s="244"/>
      <c r="K2" s="330"/>
      <c r="L2" s="348"/>
    </row>
    <row r="3" spans="1:16" ht="15.95" customHeight="1" x14ac:dyDescent="0.15">
      <c r="A3" s="1202"/>
      <c r="B3" s="1500" t="s">
        <v>52</v>
      </c>
      <c r="C3" s="1501"/>
      <c r="D3" s="1501"/>
      <c r="E3" s="1502"/>
      <c r="F3" s="1189"/>
      <c r="G3" s="1506" t="s">
        <v>55</v>
      </c>
      <c r="H3" s="225"/>
      <c r="I3" s="1508" t="s">
        <v>28</v>
      </c>
      <c r="J3" s="1509"/>
      <c r="K3" s="1510"/>
      <c r="L3" s="68"/>
      <c r="M3" s="349"/>
      <c r="N3" s="15"/>
      <c r="O3" s="354"/>
      <c r="P3" s="15"/>
    </row>
    <row r="4" spans="1:16" ht="15.95" customHeight="1" x14ac:dyDescent="0.15">
      <c r="A4" s="1202"/>
      <c r="B4" s="1503"/>
      <c r="C4" s="1504"/>
      <c r="D4" s="1504"/>
      <c r="E4" s="1505"/>
      <c r="F4" s="1190"/>
      <c r="G4" s="1507"/>
      <c r="H4" s="226"/>
      <c r="I4" s="238" t="s">
        <v>60</v>
      </c>
      <c r="J4" s="238" t="s">
        <v>62</v>
      </c>
      <c r="K4" s="327" t="s">
        <v>71</v>
      </c>
      <c r="L4" s="68"/>
      <c r="M4" s="349"/>
      <c r="N4" s="15"/>
      <c r="O4" s="354"/>
      <c r="P4" s="15"/>
    </row>
    <row r="5" spans="1:16" ht="24" customHeight="1" x14ac:dyDescent="0.15">
      <c r="B5" s="24"/>
      <c r="C5" s="61"/>
      <c r="D5" s="1207" t="s">
        <v>139</v>
      </c>
      <c r="E5" s="108"/>
      <c r="F5" s="1207"/>
      <c r="G5" s="169" t="s">
        <v>634</v>
      </c>
      <c r="H5" s="108"/>
      <c r="I5" s="245"/>
      <c r="J5" s="806"/>
      <c r="K5" s="328"/>
      <c r="L5" s="348"/>
    </row>
    <row r="6" spans="1:16" ht="24" customHeight="1" x14ac:dyDescent="0.15">
      <c r="B6" s="25"/>
      <c r="C6" s="62"/>
      <c r="D6" s="70" t="s">
        <v>153</v>
      </c>
      <c r="E6" s="109"/>
      <c r="F6" s="70"/>
      <c r="G6" s="170" t="s">
        <v>123</v>
      </c>
      <c r="H6" s="109"/>
      <c r="I6" s="246"/>
      <c r="J6" s="289"/>
      <c r="K6" s="328"/>
      <c r="L6" s="348"/>
    </row>
    <row r="7" spans="1:16" ht="24" customHeight="1" x14ac:dyDescent="0.15">
      <c r="B7" s="25"/>
      <c r="C7" s="62"/>
      <c r="D7" s="70" t="s">
        <v>75</v>
      </c>
      <c r="E7" s="109"/>
      <c r="F7" s="70"/>
      <c r="G7" s="170" t="s">
        <v>86</v>
      </c>
      <c r="H7" s="109"/>
      <c r="I7" s="246"/>
      <c r="J7" s="289"/>
      <c r="K7" s="328"/>
      <c r="L7" s="348"/>
    </row>
    <row r="8" spans="1:16" ht="24" customHeight="1" x14ac:dyDescent="0.15">
      <c r="B8" s="25"/>
      <c r="C8" s="62"/>
      <c r="D8" s="97" t="s">
        <v>155</v>
      </c>
      <c r="E8" s="109"/>
      <c r="F8" s="70"/>
      <c r="G8" s="170" t="s">
        <v>82</v>
      </c>
      <c r="H8" s="109"/>
      <c r="I8" s="297"/>
      <c r="J8" s="297"/>
      <c r="K8" s="328"/>
      <c r="L8" s="348"/>
    </row>
    <row r="9" spans="1:16" ht="24" customHeight="1" x14ac:dyDescent="0.15">
      <c r="B9" s="26"/>
      <c r="C9" s="23"/>
      <c r="D9" s="1192" t="s">
        <v>157</v>
      </c>
      <c r="E9" s="110"/>
      <c r="F9" s="1203"/>
      <c r="G9" s="171" t="s">
        <v>158</v>
      </c>
      <c r="H9" s="230"/>
      <c r="I9" s="241"/>
      <c r="J9" s="285"/>
      <c r="K9" s="328"/>
      <c r="L9" s="348"/>
    </row>
    <row r="10" spans="1:16" ht="15.95" customHeight="1" x14ac:dyDescent="0.15">
      <c r="B10" s="22"/>
      <c r="C10" s="22"/>
      <c r="D10" s="56"/>
      <c r="E10" s="56"/>
      <c r="F10" s="56"/>
      <c r="G10" s="56"/>
      <c r="H10" s="56"/>
      <c r="I10" s="243"/>
      <c r="J10" s="243"/>
      <c r="K10" s="329"/>
      <c r="L10" s="348"/>
    </row>
    <row r="11" spans="1:16" ht="15.95" customHeight="1" x14ac:dyDescent="0.15">
      <c r="C11" s="60" t="s">
        <v>202</v>
      </c>
      <c r="D11" s="15"/>
      <c r="K11" s="423"/>
      <c r="L11" s="348"/>
    </row>
    <row r="12" spans="1:16" s="1227" customFormat="1" ht="15.95" customHeight="1" x14ac:dyDescent="0.15">
      <c r="B12" s="20"/>
      <c r="C12" s="20"/>
      <c r="D12" s="20" t="s">
        <v>209</v>
      </c>
      <c r="I12" s="253"/>
      <c r="J12" s="253"/>
      <c r="K12" s="253"/>
      <c r="O12" s="20"/>
    </row>
    <row r="13" spans="1:16" ht="15.95" customHeight="1" x14ac:dyDescent="0.15">
      <c r="A13" s="1202"/>
      <c r="B13" s="1500" t="s">
        <v>52</v>
      </c>
      <c r="C13" s="1501"/>
      <c r="D13" s="1501"/>
      <c r="E13" s="1502"/>
      <c r="F13" s="1189"/>
      <c r="G13" s="1506" t="s">
        <v>55</v>
      </c>
      <c r="H13" s="225"/>
      <c r="I13" s="1648" t="s">
        <v>28</v>
      </c>
      <c r="J13" s="1649"/>
      <c r="K13" s="1650"/>
      <c r="L13" s="68"/>
      <c r="M13" s="349"/>
      <c r="N13" s="15"/>
      <c r="O13" s="354"/>
      <c r="P13" s="15"/>
    </row>
    <row r="14" spans="1:16" ht="15.95" customHeight="1" x14ac:dyDescent="0.15">
      <c r="A14" s="1202"/>
      <c r="B14" s="1503"/>
      <c r="C14" s="1504"/>
      <c r="D14" s="1504"/>
      <c r="E14" s="1505"/>
      <c r="F14" s="1190"/>
      <c r="G14" s="1507"/>
      <c r="H14" s="226"/>
      <c r="I14" s="238" t="s">
        <v>60</v>
      </c>
      <c r="J14" s="238" t="s">
        <v>62</v>
      </c>
      <c r="K14" s="327" t="s">
        <v>71</v>
      </c>
      <c r="L14" s="68"/>
      <c r="M14" s="349"/>
      <c r="N14" s="15"/>
      <c r="O14" s="354"/>
      <c r="P14" s="15"/>
    </row>
    <row r="15" spans="1:16" s="1202" customFormat="1" ht="38.25" customHeight="1" x14ac:dyDescent="0.15">
      <c r="B15" s="27"/>
      <c r="C15" s="63"/>
      <c r="D15" s="1201" t="s">
        <v>211</v>
      </c>
      <c r="E15" s="111"/>
      <c r="F15" s="140"/>
      <c r="G15" s="176" t="s">
        <v>217</v>
      </c>
      <c r="H15" s="234"/>
      <c r="I15" s="242"/>
      <c r="J15" s="320"/>
      <c r="K15" s="1630"/>
      <c r="O15" s="16"/>
    </row>
    <row r="16" spans="1:16" s="1202" customFormat="1" ht="15.95" customHeight="1" x14ac:dyDescent="0.15">
      <c r="B16" s="26"/>
      <c r="C16" s="23"/>
      <c r="D16" s="1203"/>
      <c r="E16" s="110"/>
      <c r="F16" s="139"/>
      <c r="G16" s="175" t="s">
        <v>220</v>
      </c>
      <c r="H16" s="233"/>
      <c r="I16" s="252"/>
      <c r="J16" s="261"/>
      <c r="K16" s="1676"/>
      <c r="O16" s="16"/>
    </row>
    <row r="17" spans="1:16" ht="15.95" customHeight="1" x14ac:dyDescent="0.15">
      <c r="C17" s="60"/>
      <c r="D17" s="15"/>
      <c r="K17" s="423"/>
      <c r="L17" s="348"/>
    </row>
    <row r="18" spans="1:16" ht="15.95" customHeight="1" x14ac:dyDescent="0.15">
      <c r="A18" s="1227"/>
      <c r="B18" s="19"/>
      <c r="C18" s="19"/>
      <c r="D18" s="19" t="s">
        <v>76</v>
      </c>
      <c r="E18" s="19"/>
      <c r="F18" s="19"/>
      <c r="G18" s="104"/>
      <c r="H18" s="19"/>
      <c r="I18" s="253"/>
      <c r="J18" s="253"/>
      <c r="K18" s="404"/>
      <c r="L18" s="349"/>
      <c r="M18" s="349"/>
      <c r="N18" s="15"/>
      <c r="O18" s="354"/>
      <c r="P18" s="15"/>
    </row>
    <row r="19" spans="1:16" ht="15.95" customHeight="1" x14ac:dyDescent="0.15">
      <c r="A19" s="1202"/>
      <c r="B19" s="1500" t="s">
        <v>52</v>
      </c>
      <c r="C19" s="1501"/>
      <c r="D19" s="1501"/>
      <c r="E19" s="1502"/>
      <c r="F19" s="1189"/>
      <c r="G19" s="1506" t="s">
        <v>55</v>
      </c>
      <c r="H19" s="225"/>
      <c r="I19" s="1646" t="s">
        <v>28</v>
      </c>
      <c r="J19" s="1646"/>
      <c r="K19" s="1647"/>
      <c r="L19" s="68"/>
      <c r="M19" s="349"/>
      <c r="N19" s="15"/>
      <c r="O19" s="354"/>
      <c r="P19" s="15"/>
    </row>
    <row r="20" spans="1:16" ht="15.95" customHeight="1" x14ac:dyDescent="0.15">
      <c r="A20" s="1202"/>
      <c r="B20" s="1954"/>
      <c r="C20" s="1955"/>
      <c r="D20" s="1955"/>
      <c r="E20" s="1956"/>
      <c r="F20" s="1313"/>
      <c r="G20" s="1957"/>
      <c r="H20" s="651"/>
      <c r="I20" s="238" t="s">
        <v>60</v>
      </c>
      <c r="J20" s="238" t="s">
        <v>62</v>
      </c>
      <c r="K20" s="347" t="s">
        <v>71</v>
      </c>
      <c r="L20" s="68"/>
      <c r="M20" s="349"/>
      <c r="N20" s="15"/>
      <c r="O20" s="354"/>
      <c r="P20" s="15"/>
    </row>
    <row r="21" spans="1:16" ht="15.95" customHeight="1" x14ac:dyDescent="0.15">
      <c r="A21" s="1202"/>
      <c r="B21" s="1656"/>
      <c r="C21" s="1211"/>
      <c r="D21" s="1623" t="s">
        <v>222</v>
      </c>
      <c r="E21" s="126"/>
      <c r="F21" s="155"/>
      <c r="G21" s="202" t="s">
        <v>34</v>
      </c>
      <c r="H21" s="235"/>
      <c r="I21" s="292"/>
      <c r="J21" s="292"/>
      <c r="K21" s="1630"/>
      <c r="L21" s="68"/>
      <c r="M21" s="349"/>
      <c r="N21" s="15"/>
      <c r="O21" s="354"/>
      <c r="P21" s="15"/>
    </row>
    <row r="22" spans="1:16" s="1202" customFormat="1" ht="15.95" customHeight="1" x14ac:dyDescent="0.15">
      <c r="B22" s="1659"/>
      <c r="C22" s="16"/>
      <c r="D22" s="1624"/>
      <c r="E22" s="107"/>
      <c r="F22" s="135"/>
      <c r="G22" s="165" t="s">
        <v>506</v>
      </c>
      <c r="H22" s="228"/>
      <c r="I22" s="248"/>
      <c r="J22" s="287"/>
      <c r="K22" s="1631"/>
      <c r="O22" s="16"/>
    </row>
    <row r="23" spans="1:16" s="1202" customFormat="1" ht="15.95" customHeight="1" x14ac:dyDescent="0.15">
      <c r="B23" s="1659"/>
      <c r="C23" s="16"/>
      <c r="D23" s="1624"/>
      <c r="E23" s="107"/>
      <c r="F23" s="135"/>
      <c r="G23" s="174" t="s">
        <v>227</v>
      </c>
      <c r="H23" s="228"/>
      <c r="I23" s="248"/>
      <c r="J23" s="287"/>
      <c r="K23" s="1631"/>
      <c r="O23" s="16"/>
    </row>
    <row r="24" spans="1:16" s="1202" customFormat="1" ht="15.95" customHeight="1" x14ac:dyDescent="0.15">
      <c r="B24" s="1659"/>
      <c r="C24" s="16"/>
      <c r="D24" s="1624"/>
      <c r="E24" s="107"/>
      <c r="F24" s="135"/>
      <c r="G24" s="165" t="s">
        <v>231</v>
      </c>
      <c r="H24" s="228"/>
      <c r="I24" s="248"/>
      <c r="J24" s="287"/>
      <c r="K24" s="1631"/>
      <c r="O24" s="16"/>
    </row>
    <row r="25" spans="1:16" s="1202" customFormat="1" ht="15.95" customHeight="1" x14ac:dyDescent="0.15">
      <c r="B25" s="1659"/>
      <c r="C25" s="16"/>
      <c r="D25" s="1624"/>
      <c r="E25" s="107"/>
      <c r="F25" s="135"/>
      <c r="G25" s="165" t="s">
        <v>574</v>
      </c>
      <c r="H25" s="228"/>
      <c r="I25" s="248"/>
      <c r="J25" s="287"/>
      <c r="K25" s="1631"/>
      <c r="O25" s="16"/>
    </row>
    <row r="26" spans="1:16" ht="15.95" customHeight="1" x14ac:dyDescent="0.15">
      <c r="A26" s="1202"/>
      <c r="B26" s="1659"/>
      <c r="C26" s="1212"/>
      <c r="D26" s="1638"/>
      <c r="E26" s="127"/>
      <c r="F26" s="156"/>
      <c r="G26" s="167" t="s">
        <v>880</v>
      </c>
      <c r="H26" s="228"/>
      <c r="I26" s="285"/>
      <c r="J26" s="285"/>
      <c r="K26" s="1631"/>
      <c r="L26" s="68"/>
      <c r="M26" s="349"/>
      <c r="N26" s="15"/>
      <c r="O26" s="354"/>
      <c r="P26" s="15"/>
    </row>
    <row r="27" spans="1:16" ht="15.95" customHeight="1" x14ac:dyDescent="0.15">
      <c r="A27" s="1202"/>
      <c r="B27" s="1659"/>
      <c r="C27" s="1212"/>
      <c r="D27" s="1638"/>
      <c r="E27" s="127"/>
      <c r="F27" s="156"/>
      <c r="G27" s="184" t="s">
        <v>122</v>
      </c>
      <c r="H27" s="107"/>
      <c r="I27" s="285"/>
      <c r="J27" s="285"/>
      <c r="K27" s="1631"/>
      <c r="L27" s="68"/>
      <c r="M27" s="349"/>
      <c r="N27" s="15"/>
      <c r="O27" s="354"/>
      <c r="P27" s="15"/>
    </row>
    <row r="28" spans="1:16" ht="15.95" customHeight="1" x14ac:dyDescent="0.15">
      <c r="A28" s="1202"/>
      <c r="B28" s="1656"/>
      <c r="C28" s="1211"/>
      <c r="D28" s="1623" t="s">
        <v>255</v>
      </c>
      <c r="E28" s="126"/>
      <c r="F28" s="1211"/>
      <c r="G28" s="217" t="s">
        <v>1540</v>
      </c>
      <c r="H28" s="232"/>
      <c r="I28" s="804"/>
      <c r="J28" s="804"/>
      <c r="K28" s="1626"/>
      <c r="L28" s="68"/>
      <c r="M28" s="349"/>
      <c r="N28" s="15"/>
      <c r="O28" s="354"/>
      <c r="P28" s="15"/>
    </row>
    <row r="29" spans="1:16" ht="15.95" customHeight="1" x14ac:dyDescent="0.15">
      <c r="A29" s="1202"/>
      <c r="B29" s="1659"/>
      <c r="C29" s="1212"/>
      <c r="D29" s="1638"/>
      <c r="E29" s="127"/>
      <c r="F29" s="156"/>
      <c r="G29" s="167" t="s">
        <v>1581</v>
      </c>
      <c r="H29" s="228"/>
      <c r="I29" s="285"/>
      <c r="J29" s="285"/>
      <c r="K29" s="1627"/>
      <c r="L29" s="68"/>
      <c r="M29" s="349"/>
      <c r="N29" s="15"/>
      <c r="O29" s="354"/>
      <c r="P29" s="15"/>
    </row>
    <row r="30" spans="1:16" ht="15.95" customHeight="1" x14ac:dyDescent="0.15">
      <c r="A30" s="1202"/>
      <c r="B30" s="1657"/>
      <c r="C30" s="1213"/>
      <c r="D30" s="1658"/>
      <c r="E30" s="128"/>
      <c r="F30" s="157"/>
      <c r="G30" s="172" t="s">
        <v>270</v>
      </c>
      <c r="H30" s="231"/>
      <c r="I30" s="288"/>
      <c r="J30" s="325"/>
      <c r="K30" s="1632"/>
      <c r="L30" s="68"/>
      <c r="M30" s="349"/>
      <c r="N30" s="15"/>
      <c r="O30" s="354"/>
      <c r="P30" s="15"/>
    </row>
    <row r="31" spans="1:16" ht="15.95" customHeight="1" x14ac:dyDescent="0.15">
      <c r="A31" s="1202"/>
      <c r="B31" s="1225"/>
      <c r="C31" s="1212"/>
      <c r="D31" s="1623" t="s">
        <v>281</v>
      </c>
      <c r="E31" s="127"/>
      <c r="F31" s="158"/>
      <c r="G31" s="189" t="s">
        <v>1604</v>
      </c>
      <c r="H31" s="230"/>
      <c r="I31" s="310"/>
      <c r="J31" s="310"/>
      <c r="K31" s="1626"/>
      <c r="L31" s="68"/>
      <c r="M31" s="349"/>
      <c r="N31" s="15"/>
      <c r="O31" s="354"/>
      <c r="P31" s="15"/>
    </row>
    <row r="32" spans="1:16" ht="15.95" customHeight="1" x14ac:dyDescent="0.15">
      <c r="A32" s="1202"/>
      <c r="B32" s="1225"/>
      <c r="C32" s="1212"/>
      <c r="D32" s="1624"/>
      <c r="E32" s="127"/>
      <c r="F32" s="161"/>
      <c r="G32" s="189" t="s">
        <v>963</v>
      </c>
      <c r="H32" s="230"/>
      <c r="I32" s="310"/>
      <c r="J32" s="310"/>
      <c r="K32" s="1627"/>
      <c r="L32" s="68"/>
      <c r="M32" s="349"/>
      <c r="N32" s="15"/>
      <c r="O32" s="354"/>
      <c r="P32" s="15"/>
    </row>
    <row r="33" spans="1:16" ht="15.95" customHeight="1" x14ac:dyDescent="0.15">
      <c r="A33" s="1202"/>
      <c r="B33" s="1225"/>
      <c r="C33" s="1212"/>
      <c r="D33" s="1624"/>
      <c r="E33" s="127"/>
      <c r="F33" s="1212"/>
      <c r="G33" s="189" t="s">
        <v>1605</v>
      </c>
      <c r="H33" s="230"/>
      <c r="I33" s="284"/>
      <c r="J33" s="310"/>
      <c r="K33" s="1627"/>
      <c r="L33" s="68"/>
      <c r="M33" s="349"/>
      <c r="N33" s="15"/>
      <c r="O33" s="354"/>
      <c r="P33" s="15"/>
    </row>
    <row r="34" spans="1:16" ht="15.95" customHeight="1" x14ac:dyDescent="0.15">
      <c r="A34" s="1202"/>
      <c r="B34" s="1225"/>
      <c r="C34" s="1212"/>
      <c r="D34" s="1624"/>
      <c r="E34" s="127"/>
      <c r="F34" s="156"/>
      <c r="G34" s="189" t="s">
        <v>1607</v>
      </c>
      <c r="H34" s="230"/>
      <c r="I34" s="284"/>
      <c r="J34" s="310"/>
      <c r="K34" s="1627"/>
      <c r="L34" s="68"/>
      <c r="M34" s="349"/>
      <c r="N34" s="15"/>
      <c r="O34" s="354"/>
      <c r="P34" s="15"/>
    </row>
    <row r="35" spans="1:16" ht="15.95" customHeight="1" x14ac:dyDescent="0.15">
      <c r="A35" s="1202"/>
      <c r="B35" s="1225"/>
      <c r="C35" s="1212"/>
      <c r="D35" s="1629"/>
      <c r="E35" s="127"/>
      <c r="F35" s="156"/>
      <c r="G35" s="167" t="s">
        <v>1608</v>
      </c>
      <c r="H35" s="228"/>
      <c r="I35" s="310"/>
      <c r="J35" s="310"/>
      <c r="K35" s="1627"/>
      <c r="L35" s="68"/>
      <c r="M35" s="349"/>
      <c r="N35" s="15"/>
      <c r="O35" s="354"/>
      <c r="P35" s="15"/>
    </row>
    <row r="36" spans="1:16" ht="15.95" customHeight="1" x14ac:dyDescent="0.15">
      <c r="A36" s="1202"/>
      <c r="B36" s="1225"/>
      <c r="C36" s="127"/>
      <c r="D36" s="640" t="s">
        <v>37</v>
      </c>
      <c r="E36" s="375"/>
      <c r="F36" s="95"/>
      <c r="G36" s="201" t="s">
        <v>1269</v>
      </c>
      <c r="H36" s="109"/>
      <c r="I36" s="286"/>
      <c r="J36" s="279"/>
      <c r="K36" s="1627"/>
      <c r="L36" s="68"/>
      <c r="M36" s="349"/>
      <c r="N36" s="15"/>
      <c r="O36" s="354"/>
      <c r="P36" s="15"/>
    </row>
    <row r="37" spans="1:16" ht="21" x14ac:dyDescent="0.15">
      <c r="A37" s="1202"/>
      <c r="B37" s="1225"/>
      <c r="C37" s="127"/>
      <c r="D37" s="70" t="s">
        <v>246</v>
      </c>
      <c r="E37" s="375"/>
      <c r="F37" s="95"/>
      <c r="G37" s="188" t="s">
        <v>684</v>
      </c>
      <c r="H37" s="109"/>
      <c r="I37" s="286"/>
      <c r="J37" s="279"/>
      <c r="K37" s="1632"/>
      <c r="L37" s="68"/>
      <c r="M37" s="349"/>
      <c r="N37" s="15"/>
      <c r="O37" s="354"/>
      <c r="P37" s="15"/>
    </row>
    <row r="38" spans="1:16" ht="15.95" customHeight="1" x14ac:dyDescent="0.15">
      <c r="A38" s="1202"/>
      <c r="B38" s="1222"/>
      <c r="C38" s="1211"/>
      <c r="D38" s="1623" t="s">
        <v>1234</v>
      </c>
      <c r="E38" s="111"/>
      <c r="F38" s="160"/>
      <c r="G38" s="194" t="s">
        <v>1609</v>
      </c>
      <c r="H38" s="232"/>
      <c r="I38" s="293"/>
      <c r="J38" s="293"/>
      <c r="K38" s="1626"/>
      <c r="L38" s="68"/>
      <c r="M38" s="349"/>
      <c r="N38" s="15"/>
      <c r="O38" s="354"/>
      <c r="P38" s="15"/>
    </row>
    <row r="39" spans="1:16" ht="26.25" customHeight="1" x14ac:dyDescent="0.15">
      <c r="A39" s="1202"/>
      <c r="B39" s="32"/>
      <c r="C39" s="1207"/>
      <c r="D39" s="1658"/>
      <c r="E39" s="108"/>
      <c r="F39" s="1207"/>
      <c r="G39" s="204" t="s">
        <v>518</v>
      </c>
      <c r="H39" s="108"/>
      <c r="I39" s="297"/>
      <c r="J39" s="285"/>
      <c r="K39" s="1632"/>
      <c r="L39" s="68"/>
      <c r="M39" s="349"/>
      <c r="N39" s="15"/>
      <c r="O39" s="354"/>
      <c r="P39" s="15"/>
    </row>
    <row r="40" spans="1:16" ht="21" x14ac:dyDescent="0.15">
      <c r="A40" s="1202"/>
      <c r="B40" s="1222"/>
      <c r="C40" s="95"/>
      <c r="D40" s="70" t="s">
        <v>980</v>
      </c>
      <c r="E40" s="109"/>
      <c r="F40" s="1211"/>
      <c r="G40" s="194" t="s">
        <v>269</v>
      </c>
      <c r="H40" s="111"/>
      <c r="I40" s="283"/>
      <c r="J40" s="293"/>
      <c r="K40" s="332"/>
      <c r="L40" s="68"/>
      <c r="M40" s="349"/>
      <c r="N40" s="15"/>
      <c r="O40" s="354"/>
      <c r="P40" s="15"/>
    </row>
    <row r="41" spans="1:16" ht="15.95" customHeight="1" x14ac:dyDescent="0.15">
      <c r="A41" s="1202"/>
      <c r="B41" s="1222"/>
      <c r="C41" s="95"/>
      <c r="D41" s="70" t="s">
        <v>655</v>
      </c>
      <c r="E41" s="109"/>
      <c r="F41" s="1211"/>
      <c r="G41" s="194" t="s">
        <v>156</v>
      </c>
      <c r="H41" s="111"/>
      <c r="I41" s="292"/>
      <c r="J41" s="293"/>
      <c r="K41" s="332"/>
      <c r="L41" s="68"/>
      <c r="M41" s="349"/>
      <c r="N41" s="15"/>
      <c r="O41" s="354"/>
      <c r="P41" s="15"/>
    </row>
    <row r="42" spans="1:16" ht="24.75" customHeight="1" x14ac:dyDescent="0.15">
      <c r="A42" s="1202"/>
      <c r="B42" s="58"/>
      <c r="C42" s="92"/>
      <c r="D42" s="1625" t="s">
        <v>300</v>
      </c>
      <c r="E42" s="1625"/>
      <c r="F42" s="643"/>
      <c r="G42" s="185" t="s">
        <v>352</v>
      </c>
      <c r="H42" s="116"/>
      <c r="I42" s="273"/>
      <c r="J42" s="273"/>
      <c r="K42" s="336"/>
      <c r="L42" s="68"/>
      <c r="M42" s="349"/>
      <c r="N42" s="15"/>
      <c r="O42" s="354"/>
      <c r="P42" s="15"/>
    </row>
    <row r="43" spans="1:16" ht="15.95" customHeight="1" x14ac:dyDescent="0.15">
      <c r="A43" s="1202"/>
      <c r="B43" s="56"/>
      <c r="C43" s="1202"/>
      <c r="D43" s="1202"/>
      <c r="E43" s="1202"/>
      <c r="F43" s="1202"/>
      <c r="G43" s="1645"/>
      <c r="H43" s="1645"/>
      <c r="I43" s="1645"/>
      <c r="J43" s="1645"/>
      <c r="K43" s="1645"/>
      <c r="L43" s="1220"/>
      <c r="M43" s="349"/>
      <c r="N43" s="15"/>
      <c r="O43" s="354"/>
      <c r="P43" s="15"/>
    </row>
    <row r="44" spans="1:16" ht="15.95" customHeight="1" x14ac:dyDescent="0.15">
      <c r="A44" s="1227"/>
      <c r="B44" s="57"/>
      <c r="C44" s="1227"/>
      <c r="D44" s="106" t="s">
        <v>776</v>
      </c>
      <c r="E44" s="1227"/>
      <c r="F44" s="1227"/>
      <c r="G44" s="219"/>
      <c r="H44" s="57"/>
      <c r="I44" s="313"/>
      <c r="J44" s="326"/>
      <c r="K44" s="326"/>
      <c r="L44" s="1314"/>
      <c r="M44" s="349"/>
      <c r="N44" s="15"/>
      <c r="O44" s="354"/>
      <c r="P44" s="15"/>
    </row>
    <row r="45" spans="1:16" ht="15.95" customHeight="1" x14ac:dyDescent="0.15">
      <c r="A45" s="1202"/>
      <c r="B45" s="1500" t="s">
        <v>52</v>
      </c>
      <c r="C45" s="1501"/>
      <c r="D45" s="1501"/>
      <c r="E45" s="1502"/>
      <c r="F45" s="1189"/>
      <c r="G45" s="1506" t="s">
        <v>55</v>
      </c>
      <c r="H45" s="225"/>
      <c r="I45" s="1646" t="s">
        <v>28</v>
      </c>
      <c r="J45" s="1646"/>
      <c r="K45" s="1647"/>
      <c r="L45" s="68"/>
      <c r="M45" s="349"/>
      <c r="N45" s="15"/>
      <c r="O45" s="354"/>
      <c r="P45" s="15"/>
    </row>
    <row r="46" spans="1:16" ht="15.95" customHeight="1" x14ac:dyDescent="0.15">
      <c r="A46" s="1202"/>
      <c r="B46" s="1503"/>
      <c r="C46" s="1504"/>
      <c r="D46" s="1504"/>
      <c r="E46" s="1505"/>
      <c r="F46" s="1190"/>
      <c r="G46" s="1507"/>
      <c r="H46" s="226"/>
      <c r="I46" s="238" t="s">
        <v>60</v>
      </c>
      <c r="J46" s="238" t="s">
        <v>62</v>
      </c>
      <c r="K46" s="347" t="s">
        <v>71</v>
      </c>
      <c r="L46" s="68"/>
      <c r="M46" s="349"/>
      <c r="N46" s="15"/>
      <c r="O46" s="354"/>
      <c r="P46" s="15"/>
    </row>
    <row r="47" spans="1:16" ht="15.95" customHeight="1" x14ac:dyDescent="0.15">
      <c r="A47" s="1202"/>
      <c r="B47" s="1222"/>
      <c r="C47" s="1211"/>
      <c r="D47" s="1623" t="s">
        <v>222</v>
      </c>
      <c r="E47" s="127"/>
      <c r="F47" s="135"/>
      <c r="G47" s="167" t="s">
        <v>1610</v>
      </c>
      <c r="H47" s="230"/>
      <c r="I47" s="804"/>
      <c r="J47" s="804"/>
      <c r="K47" s="1626"/>
      <c r="L47" s="68"/>
      <c r="M47" s="349"/>
      <c r="N47" s="15"/>
      <c r="O47" s="354"/>
      <c r="P47" s="15"/>
    </row>
    <row r="48" spans="1:16" ht="15.95" customHeight="1" x14ac:dyDescent="0.15">
      <c r="A48" s="1202"/>
      <c r="B48" s="1225"/>
      <c r="C48" s="1212"/>
      <c r="D48" s="1638"/>
      <c r="E48" s="127"/>
      <c r="F48" s="132"/>
      <c r="G48" s="167" t="s">
        <v>1282</v>
      </c>
      <c r="H48" s="228"/>
      <c r="I48" s="285"/>
      <c r="J48" s="297"/>
      <c r="K48" s="1627"/>
      <c r="L48" s="68"/>
      <c r="M48" s="349"/>
      <c r="N48" s="15"/>
      <c r="O48" s="354"/>
      <c r="P48" s="15"/>
    </row>
    <row r="49" spans="1:16" ht="15.95" customHeight="1" x14ac:dyDescent="0.15">
      <c r="A49" s="1202"/>
      <c r="B49" s="1225"/>
      <c r="C49" s="1212"/>
      <c r="D49" s="1638"/>
      <c r="E49" s="127"/>
      <c r="F49" s="1220"/>
      <c r="G49" s="645" t="s">
        <v>1611</v>
      </c>
      <c r="H49" s="73"/>
      <c r="I49" s="311"/>
      <c r="J49" s="311"/>
      <c r="K49" s="1627"/>
      <c r="L49" s="68"/>
      <c r="M49" s="349"/>
      <c r="N49" s="15"/>
      <c r="O49" s="354"/>
      <c r="P49" s="15"/>
    </row>
    <row r="50" spans="1:16" ht="15.95" customHeight="1" x14ac:dyDescent="0.15">
      <c r="A50" s="1202"/>
      <c r="B50" s="1225"/>
      <c r="C50" s="1212"/>
      <c r="D50" s="1658"/>
      <c r="E50" s="127"/>
      <c r="F50" s="644"/>
      <c r="G50" s="197" t="s">
        <v>968</v>
      </c>
      <c r="H50" s="652"/>
      <c r="I50" s="325"/>
      <c r="J50" s="325"/>
      <c r="K50" s="1632"/>
      <c r="L50" s="68"/>
      <c r="M50" s="349"/>
      <c r="N50" s="15"/>
      <c r="O50" s="354"/>
      <c r="P50" s="15"/>
    </row>
    <row r="51" spans="1:16" ht="15.95" customHeight="1" x14ac:dyDescent="0.15">
      <c r="A51" s="1202"/>
      <c r="B51" s="34"/>
      <c r="C51" s="1201"/>
      <c r="D51" s="1623" t="s">
        <v>179</v>
      </c>
      <c r="E51" s="111"/>
      <c r="F51" s="135"/>
      <c r="G51" s="189" t="s">
        <v>470</v>
      </c>
      <c r="H51" s="230"/>
      <c r="I51" s="284"/>
      <c r="J51" s="287"/>
      <c r="K51" s="1626"/>
      <c r="L51" s="68"/>
      <c r="M51" s="349"/>
      <c r="N51" s="15"/>
      <c r="O51" s="354"/>
      <c r="P51" s="15"/>
    </row>
    <row r="52" spans="1:16" ht="15.95" customHeight="1" x14ac:dyDescent="0.15">
      <c r="A52" s="1202"/>
      <c r="B52" s="36"/>
      <c r="C52" s="1202"/>
      <c r="D52" s="1658"/>
      <c r="E52" s="107"/>
      <c r="F52" s="134"/>
      <c r="G52" s="223" t="s">
        <v>1612</v>
      </c>
      <c r="H52" s="229"/>
      <c r="I52" s="653"/>
      <c r="J52" s="301"/>
      <c r="K52" s="1632"/>
      <c r="L52" s="68"/>
      <c r="M52" s="349"/>
      <c r="N52" s="15"/>
      <c r="O52" s="354"/>
      <c r="P52" s="15"/>
    </row>
    <row r="53" spans="1:16" ht="15.95" customHeight="1" x14ac:dyDescent="0.15">
      <c r="A53" s="1202"/>
      <c r="B53" s="37"/>
      <c r="C53" s="70"/>
      <c r="D53" s="70" t="s">
        <v>1545</v>
      </c>
      <c r="E53" s="109"/>
      <c r="F53" s="70"/>
      <c r="G53" s="188" t="s">
        <v>974</v>
      </c>
      <c r="H53" s="109"/>
      <c r="I53" s="286"/>
      <c r="J53" s="289"/>
      <c r="K53" s="334"/>
      <c r="L53" s="68"/>
      <c r="M53" s="349"/>
      <c r="N53" s="15"/>
      <c r="O53" s="354"/>
      <c r="P53" s="15"/>
    </row>
    <row r="54" spans="1:16" ht="15.95" customHeight="1" x14ac:dyDescent="0.15">
      <c r="A54" s="1202"/>
      <c r="B54" s="34"/>
      <c r="C54" s="1201"/>
      <c r="D54" s="1623" t="s">
        <v>1613</v>
      </c>
      <c r="E54" s="111"/>
      <c r="F54" s="138"/>
      <c r="G54" s="194" t="s">
        <v>1616</v>
      </c>
      <c r="H54" s="232"/>
      <c r="I54" s="293"/>
      <c r="J54" s="293"/>
      <c r="K54" s="1626"/>
      <c r="L54" s="68"/>
      <c r="M54" s="349"/>
      <c r="N54" s="15"/>
      <c r="O54" s="354"/>
      <c r="P54" s="15"/>
    </row>
    <row r="55" spans="1:16" ht="15.95" customHeight="1" x14ac:dyDescent="0.15">
      <c r="A55" s="1202"/>
      <c r="B55" s="36"/>
      <c r="C55" s="1202"/>
      <c r="D55" s="1638"/>
      <c r="E55" s="107"/>
      <c r="F55" s="132"/>
      <c r="G55" s="189" t="s">
        <v>1617</v>
      </c>
      <c r="H55" s="228"/>
      <c r="I55" s="285"/>
      <c r="J55" s="285"/>
      <c r="K55" s="1627"/>
      <c r="L55" s="68"/>
      <c r="M55" s="349"/>
      <c r="N55" s="15"/>
      <c r="O55" s="354"/>
      <c r="P55" s="15"/>
    </row>
    <row r="56" spans="1:16" ht="15.95" customHeight="1" x14ac:dyDescent="0.15">
      <c r="A56" s="1202"/>
      <c r="B56" s="32"/>
      <c r="C56" s="1207"/>
      <c r="D56" s="1658"/>
      <c r="E56" s="108"/>
      <c r="F56" s="1202"/>
      <c r="G56" s="646" t="s">
        <v>207</v>
      </c>
      <c r="H56" s="107"/>
      <c r="I56" s="287"/>
      <c r="J56" s="287"/>
      <c r="K56" s="1632"/>
      <c r="L56" s="68"/>
      <c r="M56" s="349"/>
      <c r="N56" s="15"/>
      <c r="O56" s="354"/>
      <c r="P56" s="15"/>
    </row>
    <row r="57" spans="1:16" ht="28.5" customHeight="1" x14ac:dyDescent="0.15">
      <c r="A57" s="1202"/>
      <c r="B57" s="37"/>
      <c r="C57" s="70"/>
      <c r="D57" s="70" t="s">
        <v>1618</v>
      </c>
      <c r="E57" s="109"/>
      <c r="F57" s="70"/>
      <c r="G57" s="201" t="s">
        <v>1619</v>
      </c>
      <c r="H57" s="109"/>
      <c r="I57" s="289"/>
      <c r="J57" s="289"/>
      <c r="K57" s="334"/>
      <c r="L57" s="68"/>
      <c r="M57" s="349"/>
      <c r="N57" s="15"/>
      <c r="O57" s="354"/>
      <c r="P57" s="15"/>
    </row>
    <row r="58" spans="1:16" ht="28.5" customHeight="1" x14ac:dyDescent="0.15">
      <c r="A58" s="1202"/>
      <c r="B58" s="36"/>
      <c r="C58" s="94"/>
      <c r="D58" s="1202" t="s">
        <v>1620</v>
      </c>
      <c r="E58" s="107"/>
      <c r="F58" s="135"/>
      <c r="G58" s="196" t="s">
        <v>1621</v>
      </c>
      <c r="H58" s="230"/>
      <c r="I58" s="289"/>
      <c r="J58" s="289"/>
      <c r="K58" s="334"/>
      <c r="L58" s="68"/>
      <c r="M58" s="349"/>
      <c r="N58" s="15"/>
      <c r="O58" s="354"/>
      <c r="P58" s="15"/>
    </row>
    <row r="59" spans="1:16" ht="15.95" customHeight="1" x14ac:dyDescent="0.15">
      <c r="A59" s="1202"/>
      <c r="B59" s="34"/>
      <c r="C59" s="1211"/>
      <c r="D59" s="1623" t="s">
        <v>806</v>
      </c>
      <c r="E59" s="111"/>
      <c r="F59" s="137"/>
      <c r="G59" s="194" t="s">
        <v>995</v>
      </c>
      <c r="H59" s="232"/>
      <c r="I59" s="283"/>
      <c r="J59" s="293"/>
      <c r="K59" s="1626"/>
      <c r="L59" s="68"/>
      <c r="M59" s="349"/>
      <c r="N59" s="15"/>
      <c r="O59" s="354"/>
      <c r="P59" s="15"/>
    </row>
    <row r="60" spans="1:16" ht="15.95" customHeight="1" x14ac:dyDescent="0.15">
      <c r="A60" s="1202"/>
      <c r="B60" s="32"/>
      <c r="C60" s="1213"/>
      <c r="D60" s="1658"/>
      <c r="E60" s="108"/>
      <c r="F60" s="142"/>
      <c r="G60" s="195" t="s">
        <v>135</v>
      </c>
      <c r="H60" s="231"/>
      <c r="I60" s="288"/>
      <c r="J60" s="291"/>
      <c r="K60" s="1632"/>
      <c r="L60" s="68"/>
      <c r="M60" s="349"/>
      <c r="N60" s="15"/>
      <c r="O60" s="354"/>
      <c r="P60" s="15"/>
    </row>
    <row r="61" spans="1:16" ht="15.95" customHeight="1" x14ac:dyDescent="0.15">
      <c r="A61" s="1202"/>
      <c r="B61" s="36"/>
      <c r="C61" s="1202"/>
      <c r="D61" s="1623" t="s">
        <v>457</v>
      </c>
      <c r="E61" s="107"/>
      <c r="F61" s="135"/>
      <c r="G61" s="189" t="s">
        <v>1012</v>
      </c>
      <c r="H61" s="230"/>
      <c r="I61" s="293"/>
      <c r="J61" s="293"/>
      <c r="K61" s="1626"/>
      <c r="L61" s="1212"/>
      <c r="M61" s="349"/>
      <c r="N61" s="15"/>
      <c r="O61" s="354"/>
      <c r="P61" s="15"/>
    </row>
    <row r="62" spans="1:16" ht="15.95" customHeight="1" x14ac:dyDescent="0.15">
      <c r="A62" s="1202"/>
      <c r="B62" s="36"/>
      <c r="C62" s="1202"/>
      <c r="D62" s="1624"/>
      <c r="E62" s="107"/>
      <c r="F62" s="133"/>
      <c r="G62" s="167" t="s">
        <v>385</v>
      </c>
      <c r="H62" s="228"/>
      <c r="I62" s="285"/>
      <c r="J62" s="285"/>
      <c r="K62" s="1627"/>
      <c r="L62" s="1212"/>
      <c r="M62" s="349"/>
      <c r="N62" s="15"/>
      <c r="O62" s="354"/>
      <c r="P62" s="15"/>
    </row>
    <row r="63" spans="1:16" ht="15.95" customHeight="1" x14ac:dyDescent="0.15">
      <c r="A63" s="1202"/>
      <c r="B63" s="36"/>
      <c r="C63" s="1202"/>
      <c r="D63" s="1629"/>
      <c r="E63" s="107"/>
      <c r="F63" s="134"/>
      <c r="G63" s="223" t="s">
        <v>65</v>
      </c>
      <c r="H63" s="231"/>
      <c r="I63" s="291"/>
      <c r="J63" s="291"/>
      <c r="K63" s="1632"/>
      <c r="L63" s="1212"/>
      <c r="M63" s="349"/>
      <c r="N63" s="15"/>
      <c r="O63" s="354"/>
      <c r="P63" s="15"/>
    </row>
    <row r="64" spans="1:16" ht="15.95" customHeight="1" x14ac:dyDescent="0.15">
      <c r="A64" s="1202"/>
      <c r="B64" s="35"/>
      <c r="C64" s="69"/>
      <c r="D64" s="69" t="s">
        <v>1015</v>
      </c>
      <c r="E64" s="116"/>
      <c r="F64" s="69"/>
      <c r="G64" s="198" t="s">
        <v>1012</v>
      </c>
      <c r="H64" s="110"/>
      <c r="I64" s="807"/>
      <c r="J64" s="807"/>
      <c r="K64" s="1206"/>
      <c r="L64" s="1212"/>
      <c r="M64" s="349"/>
      <c r="N64" s="15"/>
      <c r="O64" s="354"/>
      <c r="P64" s="15"/>
    </row>
    <row r="65" spans="1:16" ht="15.95" customHeight="1" x14ac:dyDescent="0.15">
      <c r="A65" s="1202"/>
      <c r="B65" s="1202"/>
      <c r="C65" s="1202"/>
      <c r="D65" s="1202"/>
      <c r="E65" s="1202"/>
      <c r="F65" s="1202"/>
      <c r="G65" s="16"/>
      <c r="H65" s="1202"/>
      <c r="I65" s="280"/>
      <c r="J65" s="262"/>
      <c r="K65" s="262"/>
      <c r="L65" s="1220"/>
      <c r="M65" s="349"/>
      <c r="N65" s="15"/>
      <c r="O65" s="354"/>
      <c r="P65" s="15"/>
    </row>
    <row r="66" spans="1:16" ht="15.95" customHeight="1" x14ac:dyDescent="0.15">
      <c r="A66" s="1227"/>
      <c r="B66" s="1227"/>
      <c r="C66" s="1227"/>
      <c r="D66" s="106" t="s">
        <v>1622</v>
      </c>
      <c r="E66" s="1227"/>
      <c r="F66" s="1227"/>
      <c r="G66" s="106"/>
      <c r="H66" s="1227"/>
      <c r="I66" s="318"/>
      <c r="J66" s="253"/>
      <c r="K66" s="253"/>
      <c r="L66" s="1314"/>
      <c r="M66" s="349"/>
      <c r="N66" s="15"/>
      <c r="O66" s="354"/>
      <c r="P66" s="15"/>
    </row>
    <row r="67" spans="1:16" ht="15.95" customHeight="1" x14ac:dyDescent="0.15">
      <c r="A67" s="1227"/>
      <c r="B67" s="57"/>
      <c r="C67" s="1227"/>
      <c r="D67" s="106" t="s">
        <v>921</v>
      </c>
      <c r="E67" s="1227"/>
      <c r="F67" s="1227"/>
      <c r="G67" s="106"/>
      <c r="H67" s="1227"/>
      <c r="I67" s="318"/>
      <c r="J67" s="253"/>
      <c r="K67" s="326"/>
      <c r="L67" s="1314"/>
      <c r="M67" s="349"/>
      <c r="N67" s="15"/>
      <c r="O67" s="354"/>
      <c r="P67" s="15"/>
    </row>
    <row r="68" spans="1:16" ht="15.95" customHeight="1" x14ac:dyDescent="0.15">
      <c r="A68" s="1202"/>
      <c r="B68" s="1500" t="s">
        <v>52</v>
      </c>
      <c r="C68" s="1501"/>
      <c r="D68" s="1501"/>
      <c r="E68" s="1502"/>
      <c r="F68" s="1189"/>
      <c r="G68" s="1506" t="s">
        <v>55</v>
      </c>
      <c r="H68" s="225"/>
      <c r="I68" s="1646" t="s">
        <v>28</v>
      </c>
      <c r="J68" s="1646"/>
      <c r="K68" s="1647"/>
      <c r="L68" s="68"/>
      <c r="M68" s="349"/>
      <c r="N68" s="15"/>
      <c r="O68" s="354"/>
      <c r="P68" s="15"/>
    </row>
    <row r="69" spans="1:16" ht="15.95" customHeight="1" x14ac:dyDescent="0.15">
      <c r="A69" s="1202"/>
      <c r="B69" s="1503"/>
      <c r="C69" s="1504"/>
      <c r="D69" s="1504"/>
      <c r="E69" s="1505"/>
      <c r="F69" s="1190"/>
      <c r="G69" s="1507"/>
      <c r="H69" s="226"/>
      <c r="I69" s="238" t="s">
        <v>60</v>
      </c>
      <c r="J69" s="238" t="s">
        <v>62</v>
      </c>
      <c r="K69" s="347" t="s">
        <v>71</v>
      </c>
      <c r="L69" s="68"/>
      <c r="M69" s="349"/>
      <c r="N69" s="15"/>
      <c r="O69" s="354"/>
      <c r="P69" s="15"/>
    </row>
    <row r="70" spans="1:16" ht="15.95" customHeight="1" x14ac:dyDescent="0.15">
      <c r="A70" s="1202"/>
      <c r="B70" s="1225"/>
      <c r="C70" s="1212"/>
      <c r="D70" s="1623" t="s">
        <v>1196</v>
      </c>
      <c r="E70" s="127"/>
      <c r="F70" s="133"/>
      <c r="G70" s="165" t="s">
        <v>314</v>
      </c>
      <c r="H70" s="228"/>
      <c r="I70" s="293"/>
      <c r="J70" s="293"/>
      <c r="K70" s="1626"/>
      <c r="L70" s="68"/>
      <c r="M70" s="349"/>
      <c r="N70" s="15"/>
      <c r="O70" s="354"/>
      <c r="P70" s="15"/>
    </row>
    <row r="71" spans="1:16" ht="15.95" customHeight="1" x14ac:dyDescent="0.15">
      <c r="A71" s="1202"/>
      <c r="B71" s="1225"/>
      <c r="C71" s="1212"/>
      <c r="D71" s="1638"/>
      <c r="E71" s="127"/>
      <c r="F71" s="134"/>
      <c r="G71" s="168" t="s">
        <v>1623</v>
      </c>
      <c r="H71" s="229"/>
      <c r="I71" s="805"/>
      <c r="J71" s="805"/>
      <c r="K71" s="1627"/>
      <c r="L71" s="68"/>
      <c r="M71" s="349"/>
      <c r="N71" s="15"/>
      <c r="O71" s="354"/>
      <c r="P71" s="15"/>
    </row>
    <row r="72" spans="1:16" ht="15.95" customHeight="1" x14ac:dyDescent="0.15">
      <c r="A72" s="1202"/>
      <c r="B72" s="1223"/>
      <c r="C72" s="1213"/>
      <c r="D72" s="1658"/>
      <c r="E72" s="128"/>
      <c r="F72" s="142"/>
      <c r="G72" s="172" t="s">
        <v>423</v>
      </c>
      <c r="H72" s="231"/>
      <c r="I72" s="288"/>
      <c r="J72" s="291"/>
      <c r="K72" s="1632"/>
      <c r="L72" s="68"/>
      <c r="M72" s="349"/>
      <c r="N72" s="15"/>
      <c r="O72" s="354"/>
      <c r="P72" s="15"/>
    </row>
    <row r="73" spans="1:16" ht="15.95" customHeight="1" x14ac:dyDescent="0.15">
      <c r="A73" s="1202"/>
      <c r="B73" s="1222"/>
      <c r="C73" s="1211"/>
      <c r="D73" s="1201" t="s">
        <v>326</v>
      </c>
      <c r="E73" s="126"/>
      <c r="F73" s="138"/>
      <c r="G73" s="188" t="s">
        <v>1625</v>
      </c>
      <c r="H73" s="230"/>
      <c r="I73" s="289"/>
      <c r="J73" s="289"/>
      <c r="K73" s="334"/>
      <c r="L73" s="68"/>
      <c r="M73" s="349"/>
      <c r="N73" s="15"/>
      <c r="O73" s="354"/>
      <c r="P73" s="15"/>
    </row>
    <row r="74" spans="1:16" ht="31.5" customHeight="1" x14ac:dyDescent="0.15">
      <c r="A74" s="1202"/>
      <c r="B74" s="362"/>
      <c r="C74" s="95"/>
      <c r="D74" s="70" t="s">
        <v>358</v>
      </c>
      <c r="E74" s="375"/>
      <c r="F74" s="98"/>
      <c r="G74" s="204" t="s">
        <v>362</v>
      </c>
      <c r="H74" s="109"/>
      <c r="I74" s="290"/>
      <c r="J74" s="806"/>
      <c r="K74" s="1210"/>
      <c r="L74" s="68"/>
      <c r="M74" s="349"/>
      <c r="N74" s="15"/>
      <c r="O74" s="354"/>
      <c r="P74" s="15"/>
    </row>
    <row r="75" spans="1:16" ht="25.5" customHeight="1" x14ac:dyDescent="0.15">
      <c r="A75" s="1202"/>
      <c r="B75" s="1225"/>
      <c r="C75" s="1212"/>
      <c r="D75" s="1623" t="s">
        <v>338</v>
      </c>
      <c r="E75" s="127"/>
      <c r="F75" s="133"/>
      <c r="G75" s="173" t="s">
        <v>351</v>
      </c>
      <c r="H75" s="228"/>
      <c r="I75" s="283"/>
      <c r="J75" s="293"/>
      <c r="K75" s="1626"/>
      <c r="L75" s="68"/>
      <c r="M75" s="349"/>
      <c r="N75" s="15"/>
      <c r="O75" s="354"/>
      <c r="P75" s="15"/>
    </row>
    <row r="76" spans="1:16" ht="15.95" customHeight="1" x14ac:dyDescent="0.15">
      <c r="A76" s="1202"/>
      <c r="B76" s="1223"/>
      <c r="C76" s="1213"/>
      <c r="D76" s="1658"/>
      <c r="E76" s="128"/>
      <c r="F76" s="142"/>
      <c r="G76" s="172" t="s">
        <v>357</v>
      </c>
      <c r="H76" s="231"/>
      <c r="I76" s="288"/>
      <c r="J76" s="291"/>
      <c r="K76" s="1632"/>
      <c r="L76" s="68"/>
      <c r="M76" s="349"/>
      <c r="N76" s="15"/>
      <c r="O76" s="354"/>
      <c r="P76" s="15"/>
    </row>
    <row r="77" spans="1:16" ht="15.95" customHeight="1" x14ac:dyDescent="0.15">
      <c r="A77" s="1202"/>
      <c r="B77" s="1222"/>
      <c r="C77" s="95"/>
      <c r="D77" s="70" t="s">
        <v>372</v>
      </c>
      <c r="E77" s="375"/>
      <c r="F77" s="70"/>
      <c r="G77" s="170" t="s">
        <v>256</v>
      </c>
      <c r="H77" s="109"/>
      <c r="I77" s="289"/>
      <c r="J77" s="289"/>
      <c r="K77" s="334"/>
      <c r="L77" s="68"/>
      <c r="M77" s="349"/>
      <c r="N77" s="15"/>
      <c r="O77" s="354"/>
      <c r="P77" s="15"/>
    </row>
    <row r="78" spans="1:16" ht="29.25" customHeight="1" x14ac:dyDescent="0.15">
      <c r="A78" s="1202"/>
      <c r="B78" s="1222"/>
      <c r="C78" s="1212"/>
      <c r="D78" s="1624" t="s">
        <v>129</v>
      </c>
      <c r="E78" s="127"/>
      <c r="F78" s="135"/>
      <c r="G78" s="173" t="s">
        <v>380</v>
      </c>
      <c r="H78" s="230"/>
      <c r="I78" s="284"/>
      <c r="J78" s="287"/>
      <c r="K78" s="1627"/>
      <c r="L78" s="68"/>
      <c r="M78" s="349"/>
      <c r="N78" s="15"/>
      <c r="O78" s="354"/>
      <c r="P78" s="15"/>
    </row>
    <row r="79" spans="1:16" ht="15.95" customHeight="1" x14ac:dyDescent="0.15">
      <c r="A79" s="1202"/>
      <c r="B79" s="1225"/>
      <c r="C79" s="1212"/>
      <c r="D79" s="1638"/>
      <c r="E79" s="127"/>
      <c r="F79" s="132"/>
      <c r="G79" s="165" t="s">
        <v>385</v>
      </c>
      <c r="H79" s="228"/>
      <c r="I79" s="285"/>
      <c r="J79" s="285"/>
      <c r="K79" s="1627"/>
      <c r="L79" s="68"/>
      <c r="M79" s="349"/>
      <c r="N79" s="15"/>
      <c r="O79" s="354"/>
      <c r="P79" s="15"/>
    </row>
    <row r="80" spans="1:16" ht="15.95" customHeight="1" x14ac:dyDescent="0.15">
      <c r="A80" s="1202"/>
      <c r="B80" s="1223"/>
      <c r="C80" s="1213"/>
      <c r="D80" s="1658"/>
      <c r="E80" s="128"/>
      <c r="F80" s="1207"/>
      <c r="G80" s="182" t="s">
        <v>1601</v>
      </c>
      <c r="H80" s="108"/>
      <c r="I80" s="806"/>
      <c r="J80" s="806"/>
      <c r="K80" s="1632"/>
      <c r="L80" s="68"/>
      <c r="M80" s="349"/>
      <c r="N80" s="15"/>
      <c r="O80" s="354"/>
      <c r="P80" s="15"/>
    </row>
    <row r="81" spans="1:16" ht="26.25" customHeight="1" x14ac:dyDescent="0.15">
      <c r="A81" s="1202"/>
      <c r="B81" s="362"/>
      <c r="C81" s="95"/>
      <c r="D81" s="70" t="s">
        <v>1626</v>
      </c>
      <c r="E81" s="375"/>
      <c r="F81" s="70"/>
      <c r="G81" s="180" t="s">
        <v>1154</v>
      </c>
      <c r="H81" s="109"/>
      <c r="I81" s="289"/>
      <c r="J81" s="289"/>
      <c r="K81" s="334"/>
      <c r="L81" s="68"/>
      <c r="M81" s="349"/>
      <c r="N81" s="15"/>
      <c r="O81" s="16"/>
      <c r="P81" s="15"/>
    </row>
    <row r="82" spans="1:16" ht="15.95" customHeight="1" x14ac:dyDescent="0.15">
      <c r="A82" s="1202"/>
      <c r="B82" s="1223"/>
      <c r="C82" s="1213"/>
      <c r="D82" s="1224" t="s">
        <v>1056</v>
      </c>
      <c r="E82" s="128"/>
      <c r="F82" s="98"/>
      <c r="G82" s="169" t="s">
        <v>295</v>
      </c>
      <c r="H82" s="231"/>
      <c r="I82" s="291"/>
      <c r="J82" s="291"/>
      <c r="K82" s="1210"/>
      <c r="L82" s="68"/>
      <c r="M82" s="349"/>
      <c r="N82" s="15"/>
      <c r="O82" s="354"/>
      <c r="P82" s="15"/>
    </row>
    <row r="83" spans="1:16" ht="15.95" customHeight="1" x14ac:dyDescent="0.15">
      <c r="A83" s="1202"/>
      <c r="B83" s="1223"/>
      <c r="C83" s="1213"/>
      <c r="D83" s="1224" t="s">
        <v>1627</v>
      </c>
      <c r="E83" s="128"/>
      <c r="F83" s="1207"/>
      <c r="G83" s="169" t="s">
        <v>295</v>
      </c>
      <c r="H83" s="231"/>
      <c r="I83" s="291"/>
      <c r="J83" s="291"/>
      <c r="K83" s="1210"/>
      <c r="L83" s="68"/>
      <c r="M83" s="349"/>
      <c r="N83" s="15"/>
      <c r="O83" s="354"/>
      <c r="P83" s="15"/>
    </row>
    <row r="84" spans="1:16" ht="21" x14ac:dyDescent="0.15">
      <c r="A84" s="1202"/>
      <c r="B84" s="1223"/>
      <c r="C84" s="1213"/>
      <c r="D84" s="1224" t="s">
        <v>319</v>
      </c>
      <c r="E84" s="128"/>
      <c r="F84" s="98"/>
      <c r="G84" s="169" t="s">
        <v>1628</v>
      </c>
      <c r="H84" s="231"/>
      <c r="I84" s="291"/>
      <c r="J84" s="291"/>
      <c r="K84" s="1210"/>
      <c r="L84" s="68"/>
      <c r="M84" s="349"/>
      <c r="N84" s="15"/>
      <c r="O84" s="354"/>
      <c r="P84" s="15"/>
    </row>
    <row r="85" spans="1:16" ht="21" x14ac:dyDescent="0.15">
      <c r="A85" s="1202"/>
      <c r="B85" s="55"/>
      <c r="C85" s="92"/>
      <c r="D85" s="1221" t="s">
        <v>399</v>
      </c>
      <c r="E85" s="376"/>
      <c r="F85" s="143"/>
      <c r="G85" s="171" t="s">
        <v>1628</v>
      </c>
      <c r="H85" s="233"/>
      <c r="I85" s="261"/>
      <c r="J85" s="261"/>
      <c r="K85" s="1206"/>
      <c r="L85" s="68"/>
      <c r="M85" s="349"/>
      <c r="N85" s="15"/>
      <c r="O85" s="354"/>
      <c r="P85" s="15"/>
    </row>
    <row r="86" spans="1:16" ht="15.95" customHeight="1" x14ac:dyDescent="0.15">
      <c r="A86" s="1202"/>
      <c r="B86" s="1202"/>
      <c r="C86" s="1202"/>
      <c r="D86" s="1958" t="s">
        <v>1629</v>
      </c>
      <c r="E86" s="1958"/>
      <c r="F86" s="1958"/>
      <c r="G86" s="1958"/>
      <c r="H86" s="1202"/>
      <c r="I86" s="280"/>
      <c r="J86" s="262"/>
      <c r="K86" s="262"/>
      <c r="L86" s="1220"/>
      <c r="M86" s="349"/>
      <c r="N86" s="15"/>
      <c r="O86" s="354"/>
      <c r="P86" s="15"/>
    </row>
    <row r="87" spans="1:16" ht="15.95" customHeight="1" x14ac:dyDescent="0.15">
      <c r="A87" s="1227"/>
      <c r="B87" s="1227"/>
      <c r="C87" s="1227"/>
      <c r="D87" s="1227"/>
      <c r="E87" s="1227"/>
      <c r="F87" s="1227"/>
      <c r="G87" s="106"/>
      <c r="H87" s="1227"/>
      <c r="I87" s="318"/>
      <c r="J87" s="253"/>
      <c r="K87" s="253"/>
      <c r="L87" s="1314"/>
      <c r="M87" s="349"/>
      <c r="N87" s="15"/>
      <c r="O87" s="354"/>
      <c r="P87" s="15"/>
    </row>
    <row r="88" spans="1:16" ht="15.95" customHeight="1" x14ac:dyDescent="0.15">
      <c r="A88" s="1227"/>
      <c r="B88" s="1227"/>
      <c r="C88" s="1227"/>
      <c r="D88" s="20" t="s">
        <v>576</v>
      </c>
      <c r="E88" s="1227"/>
      <c r="F88" s="1227"/>
      <c r="G88" s="104"/>
      <c r="H88" s="1227"/>
      <c r="I88" s="318"/>
      <c r="J88" s="253"/>
      <c r="K88" s="253"/>
      <c r="L88" s="1314"/>
      <c r="M88" s="349"/>
      <c r="N88" s="15"/>
      <c r="O88" s="354"/>
      <c r="P88" s="15"/>
    </row>
    <row r="89" spans="1:16" ht="15.95" customHeight="1" x14ac:dyDescent="0.15">
      <c r="A89" s="1202"/>
      <c r="B89" s="1500" t="s">
        <v>52</v>
      </c>
      <c r="C89" s="1501"/>
      <c r="D89" s="1501"/>
      <c r="E89" s="1502"/>
      <c r="F89" s="1189"/>
      <c r="G89" s="1506" t="s">
        <v>55</v>
      </c>
      <c r="H89" s="225"/>
      <c r="I89" s="1646" t="s">
        <v>28</v>
      </c>
      <c r="J89" s="1646"/>
      <c r="K89" s="1647"/>
      <c r="L89" s="68"/>
      <c r="M89" s="349"/>
      <c r="N89" s="15"/>
      <c r="O89" s="354"/>
      <c r="P89" s="15"/>
    </row>
    <row r="90" spans="1:16" ht="15.95" customHeight="1" x14ac:dyDescent="0.15">
      <c r="A90" s="1202"/>
      <c r="B90" s="1954"/>
      <c r="C90" s="1955"/>
      <c r="D90" s="1955"/>
      <c r="E90" s="1956"/>
      <c r="F90" s="1190"/>
      <c r="G90" s="1507"/>
      <c r="H90" s="226"/>
      <c r="I90" s="238" t="s">
        <v>60</v>
      </c>
      <c r="J90" s="238" t="s">
        <v>62</v>
      </c>
      <c r="K90" s="347" t="s">
        <v>71</v>
      </c>
      <c r="L90" s="68"/>
      <c r="M90" s="349"/>
      <c r="N90" s="15"/>
      <c r="O90" s="354"/>
      <c r="P90" s="15"/>
    </row>
    <row r="91" spans="1:16" ht="15.95" customHeight="1" x14ac:dyDescent="0.15">
      <c r="A91" s="1202"/>
      <c r="B91" s="37"/>
      <c r="C91" s="70"/>
      <c r="D91" s="70" t="s">
        <v>222</v>
      </c>
      <c r="E91" s="109"/>
      <c r="F91" s="70"/>
      <c r="G91" s="169" t="s">
        <v>1630</v>
      </c>
      <c r="H91" s="109"/>
      <c r="I91" s="289"/>
      <c r="J91" s="289"/>
      <c r="K91" s="334"/>
      <c r="L91" s="68"/>
      <c r="M91" s="349"/>
      <c r="N91" s="15"/>
      <c r="O91" s="354"/>
      <c r="P91" s="15"/>
    </row>
    <row r="92" spans="1:16" ht="15.95" customHeight="1" x14ac:dyDescent="0.15">
      <c r="A92" s="1202"/>
      <c r="B92" s="34"/>
      <c r="C92" s="1201"/>
      <c r="D92" s="1201" t="s">
        <v>441</v>
      </c>
      <c r="E92" s="111"/>
      <c r="F92" s="138"/>
      <c r="G92" s="170" t="s">
        <v>1632</v>
      </c>
      <c r="H92" s="232"/>
      <c r="I92" s="286"/>
      <c r="J92" s="289"/>
      <c r="K92" s="334"/>
      <c r="L92" s="68"/>
      <c r="M92" s="349"/>
      <c r="N92" s="15"/>
      <c r="O92" s="354"/>
      <c r="P92" s="15"/>
    </row>
    <row r="93" spans="1:16" ht="21" x14ac:dyDescent="0.15">
      <c r="A93" s="1202"/>
      <c r="B93" s="34"/>
      <c r="C93" s="1201"/>
      <c r="D93" s="1201" t="s">
        <v>467</v>
      </c>
      <c r="E93" s="111"/>
      <c r="F93" s="1201"/>
      <c r="G93" s="177" t="s">
        <v>473</v>
      </c>
      <c r="H93" s="111"/>
      <c r="I93" s="286"/>
      <c r="J93" s="289"/>
      <c r="K93" s="334"/>
      <c r="L93" s="68"/>
      <c r="M93" s="349"/>
      <c r="N93" s="15"/>
      <c r="O93" s="354"/>
      <c r="P93" s="15"/>
    </row>
    <row r="94" spans="1:16" ht="21" x14ac:dyDescent="0.15">
      <c r="A94" s="1202"/>
      <c r="B94" s="34"/>
      <c r="C94" s="1201"/>
      <c r="D94" s="1201" t="s">
        <v>552</v>
      </c>
      <c r="E94" s="111"/>
      <c r="F94" s="1201"/>
      <c r="G94" s="177" t="s">
        <v>1634</v>
      </c>
      <c r="H94" s="111"/>
      <c r="I94" s="286"/>
      <c r="J94" s="289"/>
      <c r="K94" s="334"/>
      <c r="L94" s="68"/>
      <c r="M94" s="349"/>
      <c r="N94" s="15"/>
      <c r="O94" s="354"/>
      <c r="P94" s="15"/>
    </row>
    <row r="95" spans="1:16" ht="15.95" customHeight="1" x14ac:dyDescent="0.15">
      <c r="A95" s="1202"/>
      <c r="B95" s="35"/>
      <c r="C95" s="69"/>
      <c r="D95" s="69" t="s">
        <v>1385</v>
      </c>
      <c r="E95" s="116"/>
      <c r="F95" s="69"/>
      <c r="G95" s="179" t="s">
        <v>865</v>
      </c>
      <c r="H95" s="116"/>
      <c r="I95" s="304"/>
      <c r="J95" s="273"/>
      <c r="K95" s="336"/>
      <c r="L95" s="68"/>
      <c r="M95" s="349"/>
      <c r="N95" s="15"/>
      <c r="O95" s="354"/>
      <c r="P95" s="15"/>
    </row>
    <row r="96" spans="1:16" ht="15.95" customHeight="1" x14ac:dyDescent="0.15">
      <c r="A96" s="1227"/>
      <c r="B96" s="1227"/>
      <c r="C96" s="1227"/>
      <c r="D96" s="1958" t="s">
        <v>1629</v>
      </c>
      <c r="E96" s="1958"/>
      <c r="F96" s="1958"/>
      <c r="G96" s="1958"/>
      <c r="H96" s="1227"/>
      <c r="I96" s="318"/>
      <c r="J96" s="253"/>
      <c r="K96" s="253"/>
      <c r="L96" s="1314"/>
      <c r="M96" s="349"/>
      <c r="N96" s="15"/>
      <c r="O96" s="354"/>
      <c r="P96" s="15"/>
    </row>
    <row r="97" spans="1:16" ht="15.95" customHeight="1" x14ac:dyDescent="0.15">
      <c r="A97" s="1227"/>
      <c r="B97" s="1227"/>
      <c r="C97" s="1227"/>
      <c r="D97" s="1202"/>
      <c r="E97" s="1202"/>
      <c r="F97" s="1202"/>
      <c r="G97" s="1202"/>
      <c r="H97" s="1227"/>
      <c r="I97" s="318"/>
      <c r="J97" s="253"/>
      <c r="K97" s="253"/>
      <c r="L97" s="1314"/>
      <c r="M97" s="349"/>
      <c r="N97" s="15"/>
      <c r="O97" s="354"/>
      <c r="P97" s="15"/>
    </row>
    <row r="98" spans="1:16" ht="15.95" customHeight="1" x14ac:dyDescent="0.15">
      <c r="A98" s="1227"/>
      <c r="B98" s="1227"/>
      <c r="C98" s="1227"/>
      <c r="D98" s="20" t="s">
        <v>342</v>
      </c>
      <c r="E98" s="1227"/>
      <c r="F98" s="1227"/>
      <c r="G98" s="106"/>
      <c r="H98" s="1227"/>
      <c r="I98" s="318"/>
      <c r="J98" s="253"/>
      <c r="K98" s="253"/>
      <c r="L98" s="1314"/>
      <c r="M98" s="349"/>
      <c r="N98" s="15"/>
      <c r="O98" s="354"/>
      <c r="P98" s="15"/>
    </row>
    <row r="99" spans="1:16" ht="15.95" customHeight="1" x14ac:dyDescent="0.15">
      <c r="A99" s="1202"/>
      <c r="B99" s="1500" t="s">
        <v>52</v>
      </c>
      <c r="C99" s="1501"/>
      <c r="D99" s="1501"/>
      <c r="E99" s="1502"/>
      <c r="F99" s="1189"/>
      <c r="G99" s="1506" t="s">
        <v>55</v>
      </c>
      <c r="H99" s="225"/>
      <c r="I99" s="1646" t="s">
        <v>28</v>
      </c>
      <c r="J99" s="1646"/>
      <c r="K99" s="1647"/>
      <c r="L99" s="68"/>
      <c r="M99" s="349"/>
      <c r="N99" s="15"/>
      <c r="O99" s="354"/>
      <c r="P99" s="15"/>
    </row>
    <row r="100" spans="1:16" ht="15.95" customHeight="1" x14ac:dyDescent="0.15">
      <c r="A100" s="1202"/>
      <c r="B100" s="1503"/>
      <c r="C100" s="1504"/>
      <c r="D100" s="1504"/>
      <c r="E100" s="1505"/>
      <c r="F100" s="1190"/>
      <c r="G100" s="1507"/>
      <c r="H100" s="226"/>
      <c r="I100" s="238" t="s">
        <v>60</v>
      </c>
      <c r="J100" s="238" t="s">
        <v>62</v>
      </c>
      <c r="K100" s="347" t="s">
        <v>71</v>
      </c>
      <c r="L100" s="68"/>
      <c r="M100" s="349"/>
      <c r="N100" s="15"/>
      <c r="O100" s="354"/>
      <c r="P100" s="15"/>
    </row>
    <row r="101" spans="1:16" ht="15.95" customHeight="1" x14ac:dyDescent="0.15">
      <c r="A101" s="1202"/>
      <c r="B101" s="34"/>
      <c r="C101" s="1201"/>
      <c r="D101" s="1623" t="s">
        <v>488</v>
      </c>
      <c r="E101" s="111"/>
      <c r="F101" s="138"/>
      <c r="G101" s="166" t="s">
        <v>490</v>
      </c>
      <c r="H101" s="232"/>
      <c r="I101" s="284"/>
      <c r="J101" s="287"/>
      <c r="K101" s="1626"/>
      <c r="L101" s="68"/>
      <c r="M101" s="349"/>
      <c r="N101" s="15"/>
      <c r="O101" s="354"/>
      <c r="P101" s="15"/>
    </row>
    <row r="102" spans="1:16" ht="15.95" customHeight="1" x14ac:dyDescent="0.15">
      <c r="A102" s="1202"/>
      <c r="B102" s="36"/>
      <c r="C102" s="1202"/>
      <c r="D102" s="1638"/>
      <c r="E102" s="107"/>
      <c r="F102" s="133"/>
      <c r="G102" s="167" t="s">
        <v>1635</v>
      </c>
      <c r="H102" s="228"/>
      <c r="I102" s="285"/>
      <c r="J102" s="285"/>
      <c r="K102" s="1627"/>
      <c r="L102" s="68"/>
      <c r="M102" s="349"/>
      <c r="N102" s="15"/>
      <c r="O102" s="354"/>
      <c r="P102" s="15"/>
    </row>
    <row r="103" spans="1:16" ht="15.95" customHeight="1" x14ac:dyDescent="0.15">
      <c r="A103" s="1202"/>
      <c r="B103" s="36"/>
      <c r="C103" s="1202"/>
      <c r="D103" s="1638"/>
      <c r="E103" s="107"/>
      <c r="F103" s="133"/>
      <c r="G103" s="167" t="s">
        <v>1072</v>
      </c>
      <c r="H103" s="228"/>
      <c r="I103" s="285"/>
      <c r="J103" s="285"/>
      <c r="K103" s="1627"/>
      <c r="L103" s="68"/>
      <c r="M103" s="349"/>
      <c r="N103" s="15"/>
      <c r="O103" s="354"/>
      <c r="P103" s="15"/>
    </row>
    <row r="104" spans="1:16" ht="15.95" customHeight="1" x14ac:dyDescent="0.15">
      <c r="A104" s="1202"/>
      <c r="B104" s="36"/>
      <c r="C104" s="1202"/>
      <c r="D104" s="1638"/>
      <c r="E104" s="107"/>
      <c r="F104" s="133"/>
      <c r="G104" s="167" t="s">
        <v>1636</v>
      </c>
      <c r="H104" s="228"/>
      <c r="I104" s="297"/>
      <c r="J104" s="285"/>
      <c r="K104" s="1627"/>
      <c r="L104" s="68"/>
      <c r="M104" s="349"/>
      <c r="N104" s="15"/>
      <c r="O104" s="354"/>
      <c r="P104" s="15"/>
    </row>
    <row r="105" spans="1:16" ht="23.25" customHeight="1" x14ac:dyDescent="0.15">
      <c r="A105" s="1202"/>
      <c r="B105" s="36"/>
      <c r="C105" s="1202"/>
      <c r="D105" s="1638"/>
      <c r="E105" s="107"/>
      <c r="F105" s="133"/>
      <c r="G105" s="205" t="s">
        <v>502</v>
      </c>
      <c r="H105" s="228"/>
      <c r="I105" s="297"/>
      <c r="J105" s="285"/>
      <c r="K105" s="1627"/>
      <c r="L105" s="68"/>
      <c r="M105" s="349"/>
      <c r="N105" s="15"/>
      <c r="O105" s="354"/>
      <c r="P105" s="15"/>
    </row>
    <row r="106" spans="1:16" ht="15.95" customHeight="1" x14ac:dyDescent="0.15">
      <c r="A106" s="1202"/>
      <c r="B106" s="36"/>
      <c r="C106" s="1202"/>
      <c r="D106" s="1658"/>
      <c r="E106" s="107"/>
      <c r="F106" s="133"/>
      <c r="G106" s="195" t="s">
        <v>1637</v>
      </c>
      <c r="H106" s="231"/>
      <c r="I106" s="291"/>
      <c r="J106" s="291"/>
      <c r="K106" s="1632"/>
      <c r="L106" s="68"/>
      <c r="M106" s="349"/>
      <c r="N106" s="15"/>
      <c r="O106" s="354"/>
      <c r="P106" s="15"/>
    </row>
    <row r="107" spans="1:16" ht="15.95" customHeight="1" x14ac:dyDescent="0.15">
      <c r="A107" s="1202"/>
      <c r="B107" s="37"/>
      <c r="C107" s="70"/>
      <c r="D107" s="70" t="s">
        <v>167</v>
      </c>
      <c r="E107" s="109"/>
      <c r="F107" s="98"/>
      <c r="G107" s="188" t="s">
        <v>1554</v>
      </c>
      <c r="H107" s="109"/>
      <c r="I107" s="289"/>
      <c r="J107" s="289"/>
      <c r="K107" s="334"/>
      <c r="L107" s="68"/>
      <c r="M107" s="349"/>
      <c r="N107" s="15"/>
      <c r="O107" s="354"/>
      <c r="P107" s="15"/>
    </row>
    <row r="108" spans="1:16" ht="15.95" customHeight="1" x14ac:dyDescent="0.15">
      <c r="A108" s="1202"/>
      <c r="B108" s="36"/>
      <c r="C108" s="1202"/>
      <c r="D108" s="1202" t="s">
        <v>512</v>
      </c>
      <c r="E108" s="107"/>
      <c r="F108" s="1218"/>
      <c r="G108" s="182" t="s">
        <v>1638</v>
      </c>
      <c r="H108" s="109"/>
      <c r="I108" s="289"/>
      <c r="J108" s="289"/>
      <c r="K108" s="334"/>
      <c r="L108" s="68"/>
      <c r="M108" s="349"/>
      <c r="N108" s="15"/>
      <c r="O108" s="354"/>
      <c r="P108" s="15"/>
    </row>
    <row r="109" spans="1:16" ht="15.95" customHeight="1" x14ac:dyDescent="0.15">
      <c r="A109" s="1202"/>
      <c r="B109" s="35"/>
      <c r="C109" s="69"/>
      <c r="D109" s="69" t="s">
        <v>387</v>
      </c>
      <c r="E109" s="116"/>
      <c r="F109" s="69"/>
      <c r="G109" s="198" t="s">
        <v>49</v>
      </c>
      <c r="H109" s="116"/>
      <c r="I109" s="273"/>
      <c r="J109" s="273"/>
      <c r="K109" s="336"/>
      <c r="L109" s="68"/>
      <c r="M109" s="349"/>
      <c r="N109" s="15"/>
      <c r="O109" s="354"/>
      <c r="P109" s="15"/>
    </row>
    <row r="110" spans="1:16" ht="15.95" customHeight="1" x14ac:dyDescent="0.15">
      <c r="A110" s="1227"/>
      <c r="B110" s="1227"/>
      <c r="C110" s="1227"/>
      <c r="D110" s="1958" t="s">
        <v>1629</v>
      </c>
      <c r="E110" s="1958"/>
      <c r="F110" s="1958"/>
      <c r="G110" s="1958"/>
      <c r="H110" s="1227"/>
      <c r="I110" s="318"/>
      <c r="J110" s="253"/>
      <c r="K110" s="253"/>
      <c r="L110" s="1314"/>
      <c r="M110" s="349"/>
      <c r="N110" s="15"/>
      <c r="O110" s="354"/>
      <c r="P110" s="15"/>
    </row>
    <row r="111" spans="1:16" ht="15.95" customHeight="1" x14ac:dyDescent="0.15">
      <c r="A111" s="1227"/>
      <c r="B111" s="1227"/>
      <c r="C111" s="1227"/>
      <c r="D111" s="1227"/>
      <c r="E111" s="1227"/>
      <c r="F111" s="1227"/>
      <c r="G111" s="106"/>
      <c r="H111" s="1227"/>
      <c r="I111" s="318"/>
      <c r="J111" s="253"/>
      <c r="K111" s="253"/>
      <c r="L111" s="1314"/>
      <c r="M111" s="349"/>
      <c r="N111" s="15"/>
      <c r="O111" s="354"/>
      <c r="P111" s="15"/>
    </row>
    <row r="112" spans="1:16" ht="15.95" customHeight="1" x14ac:dyDescent="0.15">
      <c r="A112" s="1227"/>
      <c r="B112" s="1227"/>
      <c r="C112" s="1227"/>
      <c r="D112" s="20" t="s">
        <v>1498</v>
      </c>
      <c r="E112" s="1227"/>
      <c r="F112" s="1227"/>
      <c r="G112" s="106"/>
      <c r="H112" s="1227"/>
      <c r="I112" s="318"/>
      <c r="J112" s="253"/>
      <c r="K112" s="253"/>
      <c r="L112" s="1314"/>
      <c r="M112" s="349"/>
      <c r="N112" s="15"/>
      <c r="O112" s="354"/>
      <c r="P112" s="15"/>
    </row>
    <row r="113" spans="1:16" ht="15.95" customHeight="1" x14ac:dyDescent="0.15">
      <c r="A113" s="1202"/>
      <c r="B113" s="1500" t="s">
        <v>52</v>
      </c>
      <c r="C113" s="1501"/>
      <c r="D113" s="1501"/>
      <c r="E113" s="1502"/>
      <c r="F113" s="1189"/>
      <c r="G113" s="1506" t="s">
        <v>55</v>
      </c>
      <c r="H113" s="225"/>
      <c r="I113" s="1646" t="s">
        <v>28</v>
      </c>
      <c r="J113" s="1646"/>
      <c r="K113" s="1647"/>
      <c r="L113" s="68"/>
      <c r="M113" s="349"/>
      <c r="N113" s="15"/>
      <c r="O113" s="354"/>
      <c r="P113" s="15"/>
    </row>
    <row r="114" spans="1:16" ht="15.95" customHeight="1" x14ac:dyDescent="0.15">
      <c r="A114" s="1202"/>
      <c r="B114" s="1503"/>
      <c r="C114" s="1504"/>
      <c r="D114" s="1504"/>
      <c r="E114" s="1505"/>
      <c r="F114" s="1190"/>
      <c r="G114" s="1507"/>
      <c r="H114" s="226"/>
      <c r="I114" s="238" t="s">
        <v>60</v>
      </c>
      <c r="J114" s="238" t="s">
        <v>62</v>
      </c>
      <c r="K114" s="347" t="s">
        <v>71</v>
      </c>
      <c r="L114" s="68"/>
      <c r="M114" s="349"/>
      <c r="N114" s="15"/>
      <c r="O114" s="354"/>
      <c r="P114" s="15"/>
    </row>
    <row r="115" spans="1:16" ht="24.75" customHeight="1" x14ac:dyDescent="0.15">
      <c r="A115" s="1202"/>
      <c r="B115" s="36"/>
      <c r="C115" s="1202"/>
      <c r="D115" s="1623" t="s">
        <v>534</v>
      </c>
      <c r="E115" s="107"/>
      <c r="F115" s="135"/>
      <c r="G115" s="166" t="s">
        <v>1639</v>
      </c>
      <c r="H115" s="230"/>
      <c r="I115" s="285"/>
      <c r="J115" s="285"/>
      <c r="K115" s="1626"/>
      <c r="L115" s="68"/>
      <c r="M115" s="349"/>
      <c r="N115" s="15"/>
      <c r="O115" s="354"/>
      <c r="P115" s="15"/>
    </row>
    <row r="116" spans="1:16" ht="15.95" customHeight="1" x14ac:dyDescent="0.15">
      <c r="A116" s="1202"/>
      <c r="B116" s="36"/>
      <c r="C116" s="1202"/>
      <c r="D116" s="1638"/>
      <c r="E116" s="107"/>
      <c r="F116" s="135"/>
      <c r="G116" s="167" t="s">
        <v>538</v>
      </c>
      <c r="H116" s="230"/>
      <c r="I116" s="297"/>
      <c r="J116" s="285"/>
      <c r="K116" s="1627"/>
      <c r="L116" s="68"/>
      <c r="M116" s="349"/>
      <c r="N116" s="15"/>
      <c r="O116" s="354"/>
      <c r="P116" s="15"/>
    </row>
    <row r="117" spans="1:16" ht="15.95" customHeight="1" x14ac:dyDescent="0.15">
      <c r="A117" s="1202"/>
      <c r="B117" s="36"/>
      <c r="C117" s="1202"/>
      <c r="D117" s="1638"/>
      <c r="E117" s="107"/>
      <c r="F117" s="135"/>
      <c r="G117" s="189" t="s">
        <v>134</v>
      </c>
      <c r="H117" s="228"/>
      <c r="I117" s="297"/>
      <c r="J117" s="285"/>
      <c r="K117" s="1627"/>
      <c r="L117" s="68"/>
      <c r="M117" s="349"/>
      <c r="N117" s="15"/>
      <c r="O117" s="354"/>
      <c r="P117" s="15"/>
    </row>
    <row r="118" spans="1:16" ht="15.95" customHeight="1" x14ac:dyDescent="0.15">
      <c r="A118" s="1202"/>
      <c r="B118" s="32"/>
      <c r="C118" s="1207"/>
      <c r="D118" s="1658"/>
      <c r="E118" s="108"/>
      <c r="F118" s="136"/>
      <c r="G118" s="395" t="s">
        <v>344</v>
      </c>
      <c r="H118" s="231"/>
      <c r="I118" s="291"/>
      <c r="J118" s="291"/>
      <c r="K118" s="1632"/>
      <c r="L118" s="68"/>
      <c r="M118" s="349"/>
      <c r="N118" s="15"/>
      <c r="O118" s="354"/>
      <c r="P118" s="15"/>
    </row>
    <row r="119" spans="1:16" ht="15.95" customHeight="1" x14ac:dyDescent="0.15">
      <c r="A119" s="1202"/>
      <c r="B119" s="37"/>
      <c r="C119" s="70"/>
      <c r="D119" s="70" t="s">
        <v>548</v>
      </c>
      <c r="E119" s="109"/>
      <c r="F119" s="70"/>
      <c r="G119" s="188" t="s">
        <v>554</v>
      </c>
      <c r="H119" s="109"/>
      <c r="I119" s="286"/>
      <c r="J119" s="289"/>
      <c r="K119" s="334"/>
      <c r="L119" s="68"/>
      <c r="M119" s="349"/>
      <c r="N119" s="15"/>
      <c r="O119" s="354"/>
      <c r="P119" s="15"/>
    </row>
    <row r="120" spans="1:16" ht="15.95" customHeight="1" x14ac:dyDescent="0.15">
      <c r="A120" s="1202"/>
      <c r="B120" s="36"/>
      <c r="C120" s="1202"/>
      <c r="D120" s="1202" t="s">
        <v>559</v>
      </c>
      <c r="E120" s="107"/>
      <c r="F120" s="1202"/>
      <c r="G120" s="184" t="s">
        <v>560</v>
      </c>
      <c r="H120" s="107"/>
      <c r="I120" s="246"/>
      <c r="J120" s="323"/>
      <c r="K120" s="655"/>
      <c r="M120" s="349"/>
      <c r="N120" s="15"/>
      <c r="O120" s="354"/>
      <c r="P120" s="15"/>
    </row>
    <row r="121" spans="1:16" ht="15.95" customHeight="1" x14ac:dyDescent="0.15">
      <c r="A121" s="1202"/>
      <c r="B121" s="35"/>
      <c r="C121" s="69"/>
      <c r="D121" s="69" t="s">
        <v>26</v>
      </c>
      <c r="E121" s="116"/>
      <c r="F121" s="69"/>
      <c r="G121" s="198" t="s">
        <v>83</v>
      </c>
      <c r="H121" s="116"/>
      <c r="I121" s="807"/>
      <c r="J121" s="807"/>
      <c r="K121" s="1206"/>
      <c r="L121" s="68"/>
      <c r="M121" s="349"/>
      <c r="N121" s="15"/>
      <c r="O121" s="354"/>
      <c r="P121" s="15"/>
    </row>
    <row r="122" spans="1:16" ht="15.95" customHeight="1" x14ac:dyDescent="0.15">
      <c r="A122" s="1227"/>
      <c r="B122" s="1227"/>
      <c r="C122" s="1227"/>
      <c r="D122" s="1958" t="s">
        <v>1629</v>
      </c>
      <c r="E122" s="1958"/>
      <c r="F122" s="1958"/>
      <c r="G122" s="1958"/>
      <c r="H122" s="1227"/>
      <c r="I122" s="318"/>
      <c r="J122" s="253"/>
      <c r="K122" s="253"/>
      <c r="L122" s="1314"/>
      <c r="M122" s="349"/>
      <c r="N122" s="15"/>
      <c r="O122" s="354"/>
      <c r="P122" s="15"/>
    </row>
    <row r="123" spans="1:16" ht="15.95" customHeight="1" x14ac:dyDescent="0.15">
      <c r="A123" s="1227"/>
      <c r="B123" s="19"/>
      <c r="C123" s="19"/>
      <c r="D123" s="19"/>
      <c r="E123" s="19"/>
      <c r="F123" s="19"/>
      <c r="G123" s="104"/>
      <c r="H123" s="19"/>
      <c r="I123" s="253"/>
      <c r="J123" s="253"/>
      <c r="K123" s="253"/>
      <c r="L123" s="1314"/>
      <c r="M123" s="349"/>
      <c r="N123" s="15"/>
      <c r="O123" s="354"/>
      <c r="P123" s="15"/>
    </row>
    <row r="124" spans="1:16" ht="15.95" customHeight="1" x14ac:dyDescent="0.15">
      <c r="A124" s="1227"/>
      <c r="B124" s="1227"/>
      <c r="C124" s="1227"/>
      <c r="D124" s="20" t="s">
        <v>1640</v>
      </c>
      <c r="E124" s="1227"/>
      <c r="F124" s="1227"/>
      <c r="G124" s="106"/>
      <c r="H124" s="1227"/>
      <c r="I124" s="318"/>
      <c r="J124" s="253"/>
      <c r="K124" s="253"/>
      <c r="L124" s="1314"/>
      <c r="M124" s="349"/>
      <c r="N124" s="15"/>
      <c r="O124" s="354"/>
      <c r="P124" s="15"/>
    </row>
    <row r="125" spans="1:16" ht="15.95" customHeight="1" x14ac:dyDescent="0.15">
      <c r="A125" s="1202"/>
      <c r="B125" s="1500" t="s">
        <v>52</v>
      </c>
      <c r="C125" s="1501"/>
      <c r="D125" s="1501"/>
      <c r="E125" s="1502"/>
      <c r="F125" s="1189"/>
      <c r="G125" s="1506" t="s">
        <v>55</v>
      </c>
      <c r="H125" s="225"/>
      <c r="I125" s="1646" t="s">
        <v>28</v>
      </c>
      <c r="J125" s="1646"/>
      <c r="K125" s="1647"/>
      <c r="L125" s="68"/>
      <c r="M125" s="349"/>
      <c r="N125" s="15"/>
      <c r="O125" s="354"/>
      <c r="P125" s="15"/>
    </row>
    <row r="126" spans="1:16" ht="15.95" customHeight="1" x14ac:dyDescent="0.15">
      <c r="A126" s="1202"/>
      <c r="B126" s="1503"/>
      <c r="C126" s="1504"/>
      <c r="D126" s="1504"/>
      <c r="E126" s="1505"/>
      <c r="F126" s="1190"/>
      <c r="G126" s="1507"/>
      <c r="H126" s="226"/>
      <c r="I126" s="238" t="s">
        <v>60</v>
      </c>
      <c r="J126" s="238" t="s">
        <v>62</v>
      </c>
      <c r="K126" s="347" t="s">
        <v>71</v>
      </c>
      <c r="L126" s="68"/>
      <c r="M126" s="349"/>
      <c r="N126" s="15"/>
      <c r="O126" s="354"/>
      <c r="P126" s="15"/>
    </row>
    <row r="127" spans="1:16" ht="15.95" customHeight="1" x14ac:dyDescent="0.15">
      <c r="A127" s="1202"/>
      <c r="B127" s="37"/>
      <c r="C127" s="70"/>
      <c r="D127" s="70" t="s">
        <v>222</v>
      </c>
      <c r="E127" s="109"/>
      <c r="F127" s="98"/>
      <c r="G127" s="188" t="s">
        <v>440</v>
      </c>
      <c r="H127" s="109"/>
      <c r="I127" s="289"/>
      <c r="J127" s="289"/>
      <c r="K127" s="656"/>
      <c r="L127" s="68"/>
      <c r="M127" s="349"/>
      <c r="N127" s="15"/>
      <c r="O127" s="354"/>
      <c r="P127" s="15"/>
    </row>
    <row r="128" spans="1:16" ht="15.95" customHeight="1" x14ac:dyDescent="0.15">
      <c r="A128" s="1202"/>
      <c r="B128" s="32"/>
      <c r="C128" s="1207"/>
      <c r="D128" s="1224" t="s">
        <v>570</v>
      </c>
      <c r="E128" s="108"/>
      <c r="F128" s="1207"/>
      <c r="G128" s="182" t="s">
        <v>1641</v>
      </c>
      <c r="H128" s="108"/>
      <c r="I128" s="290"/>
      <c r="J128" s="806"/>
      <c r="K128" s="340"/>
      <c r="L128" s="68"/>
      <c r="M128" s="349"/>
      <c r="N128" s="15"/>
      <c r="O128" s="354"/>
      <c r="P128" s="15"/>
    </row>
    <row r="129" spans="1:16" ht="15.95" customHeight="1" x14ac:dyDescent="0.15">
      <c r="A129" s="1202"/>
      <c r="B129" s="37"/>
      <c r="C129" s="70"/>
      <c r="D129" s="70" t="s">
        <v>367</v>
      </c>
      <c r="E129" s="109"/>
      <c r="F129" s="70"/>
      <c r="G129" s="188" t="s">
        <v>48</v>
      </c>
      <c r="H129" s="109"/>
      <c r="I129" s="286"/>
      <c r="J129" s="289"/>
      <c r="K129" s="334"/>
      <c r="L129" s="68"/>
      <c r="M129" s="349"/>
      <c r="N129" s="15"/>
      <c r="O129" s="354"/>
      <c r="P129" s="15"/>
    </row>
    <row r="130" spans="1:16" s="1202" customFormat="1" ht="21" x14ac:dyDescent="0.15">
      <c r="B130" s="365"/>
      <c r="C130" s="372"/>
      <c r="D130" s="99" t="s">
        <v>467</v>
      </c>
      <c r="E130" s="130"/>
      <c r="F130" s="99"/>
      <c r="G130" s="192" t="s">
        <v>563</v>
      </c>
      <c r="H130" s="130"/>
      <c r="I130" s="279"/>
      <c r="J130" s="295"/>
      <c r="K130" s="337"/>
      <c r="L130" s="1220"/>
      <c r="O130" s="16"/>
    </row>
    <row r="131" spans="1:16" ht="15.95" customHeight="1" x14ac:dyDescent="0.15">
      <c r="A131" s="1202"/>
      <c r="B131" s="37"/>
      <c r="C131" s="70"/>
      <c r="D131" s="70" t="s">
        <v>1642</v>
      </c>
      <c r="E131" s="109"/>
      <c r="F131" s="70"/>
      <c r="G131" s="170" t="s">
        <v>1392</v>
      </c>
      <c r="H131" s="108"/>
      <c r="I131" s="806"/>
      <c r="J131" s="806"/>
      <c r="K131" s="1210"/>
      <c r="L131" s="68"/>
      <c r="M131" s="349"/>
      <c r="N131" s="15"/>
      <c r="O131" s="354"/>
      <c r="P131" s="15"/>
    </row>
    <row r="132" spans="1:16" ht="15.95" customHeight="1" x14ac:dyDescent="0.15">
      <c r="A132" s="1202"/>
      <c r="B132" s="36"/>
      <c r="C132" s="1202"/>
      <c r="D132" s="1511" t="s">
        <v>612</v>
      </c>
      <c r="E132" s="107"/>
      <c r="F132" s="137"/>
      <c r="G132" s="194" t="s">
        <v>614</v>
      </c>
      <c r="H132" s="232"/>
      <c r="I132" s="293"/>
      <c r="J132" s="293"/>
      <c r="K132" s="1626"/>
      <c r="L132" s="68"/>
      <c r="M132" s="349"/>
      <c r="N132" s="15"/>
      <c r="O132" s="354"/>
      <c r="P132" s="15"/>
    </row>
    <row r="133" spans="1:16" ht="15.95" customHeight="1" x14ac:dyDescent="0.15">
      <c r="A133" s="1202"/>
      <c r="B133" s="36"/>
      <c r="C133" s="1202"/>
      <c r="D133" s="1639"/>
      <c r="E133" s="107"/>
      <c r="F133" s="1202"/>
      <c r="G133" s="184" t="s">
        <v>616</v>
      </c>
      <c r="H133" s="107"/>
      <c r="I133" s="805"/>
      <c r="J133" s="805"/>
      <c r="K133" s="1632"/>
      <c r="L133" s="68"/>
      <c r="M133" s="349"/>
      <c r="N133" s="15"/>
      <c r="O133" s="354"/>
      <c r="P133" s="15"/>
    </row>
    <row r="134" spans="1:16" ht="15.95" customHeight="1" x14ac:dyDescent="0.15">
      <c r="A134" s="1202"/>
      <c r="B134" s="37"/>
      <c r="C134" s="70"/>
      <c r="D134" s="70" t="s">
        <v>1037</v>
      </c>
      <c r="E134" s="109"/>
      <c r="F134" s="70"/>
      <c r="G134" s="188" t="s">
        <v>571</v>
      </c>
      <c r="H134" s="109"/>
      <c r="I134" s="286"/>
      <c r="J134" s="289"/>
      <c r="K134" s="334"/>
      <c r="L134" s="68"/>
      <c r="M134" s="349"/>
      <c r="N134" s="15"/>
      <c r="O134" s="354"/>
      <c r="P134" s="15"/>
    </row>
    <row r="135" spans="1:16" ht="15.95" customHeight="1" x14ac:dyDescent="0.15">
      <c r="A135" s="1202"/>
      <c r="B135" s="37"/>
      <c r="C135" s="70"/>
      <c r="D135" s="70" t="s">
        <v>382</v>
      </c>
      <c r="E135" s="109"/>
      <c r="F135" s="70"/>
      <c r="G135" s="170" t="s">
        <v>1643</v>
      </c>
      <c r="H135" s="109"/>
      <c r="I135" s="286"/>
      <c r="J135" s="289"/>
      <c r="K135" s="334"/>
      <c r="L135" s="68"/>
      <c r="M135" s="349"/>
      <c r="N135" s="15"/>
      <c r="O135" s="354"/>
      <c r="P135" s="15"/>
    </row>
    <row r="136" spans="1:16" ht="15.95" customHeight="1" x14ac:dyDescent="0.15">
      <c r="A136" s="1202"/>
      <c r="B136" s="34"/>
      <c r="C136" s="1201"/>
      <c r="D136" s="1623" t="s">
        <v>321</v>
      </c>
      <c r="E136" s="111"/>
      <c r="F136" s="137"/>
      <c r="G136" s="194" t="s">
        <v>48</v>
      </c>
      <c r="H136" s="232"/>
      <c r="I136" s="283"/>
      <c r="J136" s="293"/>
      <c r="K136" s="1626"/>
      <c r="L136" s="68"/>
      <c r="M136" s="349"/>
      <c r="N136" s="15"/>
      <c r="O136" s="354"/>
      <c r="P136" s="15"/>
    </row>
    <row r="137" spans="1:16" ht="15.95" customHeight="1" x14ac:dyDescent="0.15">
      <c r="A137" s="1202"/>
      <c r="B137" s="59"/>
      <c r="C137" s="1203"/>
      <c r="D137" s="1655"/>
      <c r="E137" s="110"/>
      <c r="F137" s="1203"/>
      <c r="G137" s="393" t="s">
        <v>854</v>
      </c>
      <c r="H137" s="110"/>
      <c r="I137" s="302"/>
      <c r="J137" s="807"/>
      <c r="K137" s="1628"/>
      <c r="L137" s="68"/>
      <c r="M137" s="349"/>
      <c r="N137" s="15"/>
      <c r="O137" s="354"/>
      <c r="P137" s="15"/>
    </row>
    <row r="138" spans="1:16" ht="15.95" customHeight="1" x14ac:dyDescent="0.15">
      <c r="A138" s="1202"/>
      <c r="B138" s="1202"/>
      <c r="C138" s="1202"/>
      <c r="D138" s="1958" t="s">
        <v>1629</v>
      </c>
      <c r="E138" s="1958"/>
      <c r="F138" s="1958"/>
      <c r="G138" s="1958"/>
      <c r="H138" s="1202"/>
      <c r="I138" s="280"/>
      <c r="J138" s="262"/>
      <c r="K138" s="262"/>
      <c r="L138" s="1220"/>
      <c r="M138" s="349"/>
      <c r="N138" s="15"/>
      <c r="O138" s="354"/>
      <c r="P138" s="15"/>
    </row>
    <row r="139" spans="1:16" ht="15.95" customHeight="1" x14ac:dyDescent="0.15">
      <c r="A139" s="1202"/>
      <c r="B139" s="1202"/>
      <c r="C139" s="1202"/>
      <c r="D139" s="1202"/>
      <c r="E139" s="1202"/>
      <c r="F139" s="1202"/>
      <c r="G139" s="1202"/>
      <c r="H139" s="1202"/>
      <c r="I139" s="280"/>
      <c r="J139" s="262"/>
      <c r="K139" s="262"/>
      <c r="L139" s="1220"/>
      <c r="M139" s="349"/>
      <c r="N139" s="15"/>
      <c r="O139" s="354"/>
      <c r="P139" s="15"/>
    </row>
    <row r="140" spans="1:16" ht="15.95" customHeight="1" x14ac:dyDescent="0.15">
      <c r="A140" s="1227"/>
      <c r="B140" s="1227"/>
      <c r="C140" s="1227"/>
      <c r="D140" s="106" t="s">
        <v>1644</v>
      </c>
      <c r="E140" s="1227"/>
      <c r="F140" s="1227"/>
      <c r="G140" s="106"/>
      <c r="H140" s="1227"/>
      <c r="I140" s="318"/>
      <c r="J140" s="253"/>
      <c r="K140" s="253"/>
      <c r="L140" s="1314"/>
      <c r="M140" s="349"/>
      <c r="N140" s="15"/>
      <c r="O140" s="354"/>
      <c r="P140" s="15"/>
    </row>
    <row r="141" spans="1:16" ht="15.95" customHeight="1" x14ac:dyDescent="0.15">
      <c r="A141" s="1202"/>
      <c r="B141" s="1500" t="s">
        <v>52</v>
      </c>
      <c r="C141" s="1501"/>
      <c r="D141" s="1501"/>
      <c r="E141" s="1502"/>
      <c r="F141" s="1189"/>
      <c r="G141" s="1506" t="s">
        <v>55</v>
      </c>
      <c r="H141" s="225"/>
      <c r="I141" s="1646" t="s">
        <v>28</v>
      </c>
      <c r="J141" s="1646"/>
      <c r="K141" s="1647"/>
      <c r="L141" s="68"/>
      <c r="M141" s="349"/>
      <c r="N141" s="15"/>
      <c r="O141" s="354"/>
      <c r="P141" s="15"/>
    </row>
    <row r="142" spans="1:16" ht="15.95" customHeight="1" x14ac:dyDescent="0.15">
      <c r="A142" s="1202"/>
      <c r="B142" s="1503"/>
      <c r="C142" s="1504"/>
      <c r="D142" s="1504"/>
      <c r="E142" s="1505"/>
      <c r="F142" s="1190"/>
      <c r="G142" s="1507"/>
      <c r="H142" s="226"/>
      <c r="I142" s="238" t="s">
        <v>60</v>
      </c>
      <c r="J142" s="238" t="s">
        <v>62</v>
      </c>
      <c r="K142" s="347" t="s">
        <v>71</v>
      </c>
      <c r="L142" s="68"/>
      <c r="M142" s="349"/>
      <c r="N142" s="15"/>
      <c r="O142" s="354"/>
      <c r="P142" s="15"/>
    </row>
    <row r="143" spans="1:16" ht="15.95" customHeight="1" x14ac:dyDescent="0.15">
      <c r="A143" s="1202"/>
      <c r="B143" s="34"/>
      <c r="C143" s="1201"/>
      <c r="D143" s="1623" t="s">
        <v>222</v>
      </c>
      <c r="E143" s="111"/>
      <c r="F143" s="137"/>
      <c r="G143" s="194" t="s">
        <v>219</v>
      </c>
      <c r="H143" s="232"/>
      <c r="I143" s="293"/>
      <c r="J143" s="293"/>
      <c r="K143" s="1626"/>
      <c r="L143" s="68"/>
      <c r="M143" s="349"/>
      <c r="N143" s="15"/>
      <c r="O143" s="354"/>
      <c r="P143" s="15"/>
    </row>
    <row r="144" spans="1:16" ht="15.95" customHeight="1" x14ac:dyDescent="0.15">
      <c r="A144" s="1202"/>
      <c r="B144" s="36"/>
      <c r="C144" s="1202"/>
      <c r="D144" s="1658"/>
      <c r="E144" s="107"/>
      <c r="F144" s="1220"/>
      <c r="G144" s="645" t="s">
        <v>1645</v>
      </c>
      <c r="H144" s="75"/>
      <c r="I144" s="278"/>
      <c r="J144" s="278"/>
      <c r="K144" s="1632"/>
      <c r="L144" s="68"/>
      <c r="M144" s="349"/>
      <c r="N144" s="15"/>
      <c r="O144" s="354"/>
      <c r="P144" s="15"/>
    </row>
    <row r="145" spans="1:16" ht="15.95" customHeight="1" x14ac:dyDescent="0.15">
      <c r="A145" s="1202"/>
      <c r="B145" s="37"/>
      <c r="C145" s="70"/>
      <c r="D145" s="70" t="s">
        <v>1646</v>
      </c>
      <c r="E145" s="109"/>
      <c r="F145" s="70"/>
      <c r="G145" s="188" t="s">
        <v>1648</v>
      </c>
      <c r="H145" s="109"/>
      <c r="I145" s="289"/>
      <c r="J145" s="286"/>
      <c r="K145" s="334"/>
      <c r="L145" s="68"/>
      <c r="M145" s="349"/>
      <c r="N145" s="15"/>
      <c r="O145" s="354"/>
      <c r="P145" s="15"/>
    </row>
    <row r="146" spans="1:16" ht="29.25" customHeight="1" x14ac:dyDescent="0.15">
      <c r="A146" s="1202"/>
      <c r="B146" s="634"/>
      <c r="C146" s="134"/>
      <c r="D146" s="1623" t="s">
        <v>878</v>
      </c>
      <c r="E146" s="229"/>
      <c r="F146" s="133"/>
      <c r="G146" s="196" t="s">
        <v>1649</v>
      </c>
      <c r="H146" s="230"/>
      <c r="I146" s="284"/>
      <c r="J146" s="287"/>
      <c r="K146" s="1626"/>
      <c r="L146" s="68"/>
      <c r="M146" s="349"/>
      <c r="N146" s="15"/>
      <c r="O146" s="354"/>
      <c r="P146" s="15"/>
    </row>
    <row r="147" spans="1:16" ht="15.95" customHeight="1" x14ac:dyDescent="0.15">
      <c r="A147" s="1202"/>
      <c r="B147" s="36"/>
      <c r="C147" s="1202"/>
      <c r="D147" s="1658"/>
      <c r="E147" s="107"/>
      <c r="F147" s="133"/>
      <c r="G147" s="167" t="s">
        <v>1650</v>
      </c>
      <c r="H147" s="228"/>
      <c r="I147" s="297"/>
      <c r="J147" s="285"/>
      <c r="K147" s="1632"/>
      <c r="L147" s="68"/>
      <c r="M147" s="349"/>
      <c r="N147" s="15"/>
      <c r="O147" s="354"/>
      <c r="P147" s="15"/>
    </row>
    <row r="148" spans="1:16" ht="15.95" customHeight="1" x14ac:dyDescent="0.15">
      <c r="A148" s="1202"/>
      <c r="B148" s="34"/>
      <c r="C148" s="1201"/>
      <c r="D148" s="1623" t="s">
        <v>1651</v>
      </c>
      <c r="E148" s="111"/>
      <c r="F148" s="1201"/>
      <c r="G148" s="647" t="s">
        <v>205</v>
      </c>
      <c r="H148" s="111"/>
      <c r="I148" s="804"/>
      <c r="J148" s="804"/>
      <c r="K148" s="1626"/>
      <c r="L148" s="68"/>
      <c r="M148" s="349"/>
      <c r="N148" s="15"/>
      <c r="O148" s="354"/>
      <c r="P148" s="15"/>
    </row>
    <row r="149" spans="1:16" ht="15.95" customHeight="1" x14ac:dyDescent="0.15">
      <c r="A149" s="1202"/>
      <c r="B149" s="36"/>
      <c r="C149" s="1202"/>
      <c r="D149" s="1654"/>
      <c r="E149" s="107"/>
      <c r="F149" s="132"/>
      <c r="G149" s="167" t="s">
        <v>1653</v>
      </c>
      <c r="H149" s="228"/>
      <c r="I149" s="285"/>
      <c r="J149" s="285"/>
      <c r="K149" s="1627"/>
      <c r="L149" s="68"/>
      <c r="M149" s="349"/>
      <c r="N149" s="15"/>
      <c r="O149" s="354"/>
      <c r="P149" s="15"/>
    </row>
    <row r="150" spans="1:16" ht="15.95" customHeight="1" x14ac:dyDescent="0.15">
      <c r="A150" s="1202"/>
      <c r="B150" s="32"/>
      <c r="C150" s="1207"/>
      <c r="D150" s="1658"/>
      <c r="E150" s="108"/>
      <c r="F150" s="142"/>
      <c r="G150" s="395" t="s">
        <v>1654</v>
      </c>
      <c r="H150" s="231"/>
      <c r="I150" s="291"/>
      <c r="J150" s="291"/>
      <c r="K150" s="1632"/>
      <c r="L150" s="68"/>
      <c r="M150" s="349"/>
      <c r="N150" s="15"/>
      <c r="O150" s="354"/>
      <c r="P150" s="15"/>
    </row>
    <row r="151" spans="1:16" ht="15.95" customHeight="1" x14ac:dyDescent="0.15">
      <c r="A151" s="1202"/>
      <c r="B151" s="36"/>
      <c r="C151" s="1202"/>
      <c r="D151" s="1202" t="s">
        <v>656</v>
      </c>
      <c r="E151" s="107"/>
      <c r="F151" s="1202"/>
      <c r="G151" s="170" t="s">
        <v>657</v>
      </c>
      <c r="H151" s="108"/>
      <c r="I151" s="806"/>
      <c r="J151" s="806"/>
      <c r="K151" s="1210"/>
      <c r="L151" s="68"/>
      <c r="M151" s="349"/>
      <c r="N151" s="15"/>
      <c r="O151" s="354"/>
      <c r="P151" s="15"/>
    </row>
    <row r="152" spans="1:16" ht="15.95" customHeight="1" x14ac:dyDescent="0.15">
      <c r="A152" s="1202"/>
      <c r="B152" s="37"/>
      <c r="C152" s="70"/>
      <c r="D152" s="70" t="s">
        <v>466</v>
      </c>
      <c r="E152" s="109"/>
      <c r="F152" s="70"/>
      <c r="G152" s="182" t="s">
        <v>1655</v>
      </c>
      <c r="H152" s="108"/>
      <c r="I152" s="806"/>
      <c r="J152" s="806"/>
      <c r="K152" s="1210"/>
      <c r="L152" s="68"/>
      <c r="M152" s="349"/>
      <c r="N152" s="15"/>
      <c r="O152" s="354"/>
      <c r="P152" s="15"/>
    </row>
    <row r="153" spans="1:16" ht="15.95" customHeight="1" x14ac:dyDescent="0.15">
      <c r="A153" s="1202"/>
      <c r="B153" s="37"/>
      <c r="C153" s="70"/>
      <c r="D153" s="70" t="s">
        <v>304</v>
      </c>
      <c r="E153" s="109"/>
      <c r="F153" s="70"/>
      <c r="G153" s="184" t="s">
        <v>107</v>
      </c>
      <c r="H153" s="109"/>
      <c r="I153" s="289"/>
      <c r="J153" s="289"/>
      <c r="K153" s="334"/>
      <c r="L153" s="68"/>
      <c r="M153" s="349"/>
      <c r="N153" s="15"/>
      <c r="O153" s="354"/>
      <c r="P153" s="15"/>
    </row>
    <row r="154" spans="1:16" s="1202" customFormat="1" ht="15.95" customHeight="1" x14ac:dyDescent="0.15">
      <c r="A154" s="18"/>
      <c r="B154" s="27"/>
      <c r="C154" s="63"/>
      <c r="D154" s="1952" t="s">
        <v>647</v>
      </c>
      <c r="E154" s="111"/>
      <c r="F154" s="137"/>
      <c r="G154" s="194" t="s">
        <v>107</v>
      </c>
      <c r="H154" s="232"/>
      <c r="I154" s="293"/>
      <c r="J154" s="293"/>
      <c r="K154" s="1626"/>
      <c r="O154" s="16"/>
    </row>
    <row r="155" spans="1:16" s="1202" customFormat="1" ht="15.95" customHeight="1" x14ac:dyDescent="0.15">
      <c r="B155" s="24"/>
      <c r="C155" s="61"/>
      <c r="D155" s="1953"/>
      <c r="E155" s="1207"/>
      <c r="F155" s="1218"/>
      <c r="G155" s="182" t="s">
        <v>648</v>
      </c>
      <c r="H155" s="108"/>
      <c r="I155" s="806"/>
      <c r="J155" s="806"/>
      <c r="K155" s="1632"/>
      <c r="O155" s="16"/>
    </row>
    <row r="156" spans="1:16" ht="15.95" customHeight="1" x14ac:dyDescent="0.15">
      <c r="A156" s="1202"/>
      <c r="B156" s="35"/>
      <c r="C156" s="69"/>
      <c r="D156" s="69" t="s">
        <v>652</v>
      </c>
      <c r="E156" s="116"/>
      <c r="F156" s="69"/>
      <c r="G156" s="198" t="s">
        <v>107</v>
      </c>
      <c r="H156" s="116"/>
      <c r="I156" s="273"/>
      <c r="J156" s="273"/>
      <c r="K156" s="336"/>
      <c r="L156" s="68"/>
      <c r="M156" s="349"/>
      <c r="N156" s="15"/>
      <c r="O156" s="354"/>
      <c r="P156" s="15"/>
    </row>
    <row r="157" spans="1:16" ht="15.95" customHeight="1" x14ac:dyDescent="0.15">
      <c r="A157" s="1202"/>
      <c r="B157" s="1202"/>
      <c r="C157" s="1202"/>
      <c r="D157" s="1202"/>
      <c r="E157" s="1202"/>
      <c r="F157" s="1202"/>
      <c r="G157" s="16"/>
      <c r="H157" s="1202"/>
      <c r="I157" s="280"/>
      <c r="J157" s="262"/>
      <c r="K157" s="262"/>
      <c r="L157" s="1220"/>
      <c r="M157" s="349"/>
      <c r="N157" s="15"/>
      <c r="O157" s="354"/>
      <c r="P157" s="15"/>
    </row>
    <row r="158" spans="1:16" ht="15.95" customHeight="1" x14ac:dyDescent="0.15">
      <c r="A158" s="1227"/>
      <c r="B158" s="1227"/>
      <c r="C158" s="1227"/>
      <c r="D158" s="106" t="s">
        <v>1644</v>
      </c>
      <c r="E158" s="1227"/>
      <c r="F158" s="1227"/>
      <c r="G158" s="106"/>
      <c r="H158" s="1227"/>
      <c r="I158" s="318"/>
      <c r="J158" s="253"/>
      <c r="K158" s="253"/>
      <c r="L158" s="1314"/>
      <c r="M158" s="349"/>
      <c r="N158" s="15"/>
      <c r="O158" s="354"/>
      <c r="P158" s="15"/>
    </row>
    <row r="159" spans="1:16" ht="15.95" customHeight="1" x14ac:dyDescent="0.15">
      <c r="A159" s="1202"/>
      <c r="B159" s="1500" t="s">
        <v>52</v>
      </c>
      <c r="C159" s="1501"/>
      <c r="D159" s="1501"/>
      <c r="E159" s="1502"/>
      <c r="F159" s="1189"/>
      <c r="G159" s="1506" t="s">
        <v>55</v>
      </c>
      <c r="H159" s="225"/>
      <c r="I159" s="1646" t="s">
        <v>28</v>
      </c>
      <c r="J159" s="1646"/>
      <c r="K159" s="1647"/>
      <c r="L159" s="68"/>
      <c r="M159" s="349"/>
      <c r="N159" s="15"/>
      <c r="O159" s="354"/>
      <c r="P159" s="15"/>
    </row>
    <row r="160" spans="1:16" ht="15.95" customHeight="1" x14ac:dyDescent="0.15">
      <c r="A160" s="1202"/>
      <c r="B160" s="1503"/>
      <c r="C160" s="1504"/>
      <c r="D160" s="1504"/>
      <c r="E160" s="1505"/>
      <c r="F160" s="1190"/>
      <c r="G160" s="1507"/>
      <c r="H160" s="226"/>
      <c r="I160" s="238" t="s">
        <v>60</v>
      </c>
      <c r="J160" s="238" t="s">
        <v>62</v>
      </c>
      <c r="K160" s="347" t="s">
        <v>71</v>
      </c>
      <c r="L160" s="68"/>
      <c r="M160" s="349"/>
      <c r="N160" s="15"/>
      <c r="O160" s="354"/>
      <c r="P160" s="15"/>
    </row>
    <row r="161" spans="1:16" ht="15.95" customHeight="1" x14ac:dyDescent="0.15">
      <c r="A161" s="1202"/>
      <c r="B161" s="34"/>
      <c r="C161" s="1201"/>
      <c r="D161" s="1201" t="s">
        <v>189</v>
      </c>
      <c r="E161" s="111"/>
      <c r="F161" s="1217"/>
      <c r="G161" s="184" t="s">
        <v>1021</v>
      </c>
      <c r="H161" s="107"/>
      <c r="I161" s="805"/>
      <c r="J161" s="805"/>
      <c r="K161" s="1205"/>
      <c r="L161" s="68"/>
      <c r="M161" s="349"/>
      <c r="N161" s="15"/>
      <c r="O161" s="354"/>
      <c r="P161" s="15"/>
    </row>
    <row r="162" spans="1:16" ht="15.95" customHeight="1" x14ac:dyDescent="0.15">
      <c r="A162" s="1202"/>
      <c r="B162" s="36"/>
      <c r="C162" s="1202"/>
      <c r="D162" s="98" t="s">
        <v>115</v>
      </c>
      <c r="E162" s="109"/>
      <c r="F162" s="70"/>
      <c r="G162" s="188" t="s">
        <v>1657</v>
      </c>
      <c r="H162" s="109"/>
      <c r="I162" s="289"/>
      <c r="J162" s="289"/>
      <c r="K162" s="334"/>
      <c r="L162" s="68"/>
      <c r="M162" s="349"/>
      <c r="N162" s="15"/>
      <c r="O162" s="354"/>
      <c r="P162" s="15"/>
    </row>
    <row r="163" spans="1:16" ht="15.95" customHeight="1" x14ac:dyDescent="0.15">
      <c r="A163" s="1202"/>
      <c r="B163" s="36"/>
      <c r="C163" s="107"/>
      <c r="D163" s="98" t="s">
        <v>346</v>
      </c>
      <c r="E163" s="109"/>
      <c r="F163" s="70"/>
      <c r="G163" s="188" t="s">
        <v>5</v>
      </c>
      <c r="H163" s="109"/>
      <c r="I163" s="289"/>
      <c r="J163" s="289"/>
      <c r="K163" s="334"/>
      <c r="L163" s="68"/>
      <c r="M163" s="349"/>
      <c r="N163" s="15"/>
      <c r="O163" s="354"/>
      <c r="P163" s="15"/>
    </row>
    <row r="164" spans="1:16" ht="15.95" customHeight="1" x14ac:dyDescent="0.15">
      <c r="A164" s="1202"/>
      <c r="B164" s="635"/>
      <c r="C164" s="1196"/>
      <c r="D164" s="1674" t="s">
        <v>663</v>
      </c>
      <c r="E164" s="642"/>
      <c r="F164" s="1202"/>
      <c r="G164" s="184" t="s">
        <v>165</v>
      </c>
      <c r="H164" s="107"/>
      <c r="I164" s="287"/>
      <c r="J164" s="287"/>
      <c r="K164" s="1627"/>
      <c r="L164" s="68"/>
      <c r="M164" s="349"/>
      <c r="N164" s="15"/>
      <c r="O164" s="354"/>
      <c r="P164" s="15"/>
    </row>
    <row r="165" spans="1:16" ht="15.95" customHeight="1" x14ac:dyDescent="0.15">
      <c r="A165" s="1202"/>
      <c r="B165" s="41"/>
      <c r="C165" s="74"/>
      <c r="D165" s="1658"/>
      <c r="E165" s="122"/>
      <c r="F165" s="136"/>
      <c r="G165" s="195" t="s">
        <v>671</v>
      </c>
      <c r="H165" s="231"/>
      <c r="I165" s="291"/>
      <c r="J165" s="291"/>
      <c r="K165" s="1632"/>
      <c r="L165" s="68"/>
      <c r="M165" s="349"/>
      <c r="N165" s="15"/>
      <c r="O165" s="354"/>
      <c r="P165" s="15"/>
    </row>
    <row r="166" spans="1:16" ht="15.95" customHeight="1" x14ac:dyDescent="0.15">
      <c r="A166" s="1202"/>
      <c r="B166" s="636"/>
      <c r="C166" s="638"/>
      <c r="D166" s="1220" t="s">
        <v>148</v>
      </c>
      <c r="E166" s="642"/>
      <c r="F166" s="1202"/>
      <c r="G166" s="184" t="s">
        <v>672</v>
      </c>
      <c r="H166" s="107"/>
      <c r="I166" s="805"/>
      <c r="J166" s="805"/>
      <c r="K166" s="1205"/>
      <c r="L166" s="68"/>
      <c r="M166" s="349"/>
      <c r="N166" s="15"/>
      <c r="O166" s="354"/>
      <c r="P166" s="15"/>
    </row>
    <row r="167" spans="1:16" ht="15.95" customHeight="1" x14ac:dyDescent="0.15">
      <c r="A167" s="1202"/>
      <c r="B167" s="34"/>
      <c r="C167" s="1201"/>
      <c r="D167" s="1623" t="s">
        <v>323</v>
      </c>
      <c r="E167" s="111"/>
      <c r="F167" s="1201"/>
      <c r="G167" s="647" t="s">
        <v>702</v>
      </c>
      <c r="H167" s="111"/>
      <c r="I167" s="804"/>
      <c r="J167" s="804"/>
      <c r="K167" s="1204"/>
      <c r="L167" s="68"/>
      <c r="M167" s="349"/>
      <c r="N167" s="15"/>
      <c r="O167" s="354"/>
      <c r="P167" s="15"/>
    </row>
    <row r="168" spans="1:16" ht="15.95" customHeight="1" x14ac:dyDescent="0.15">
      <c r="A168" s="1202"/>
      <c r="B168" s="59"/>
      <c r="C168" s="1203"/>
      <c r="D168" s="1625"/>
      <c r="E168" s="110"/>
      <c r="F168" s="69"/>
      <c r="G168" s="198" t="s">
        <v>483</v>
      </c>
      <c r="H168" s="116"/>
      <c r="I168" s="273"/>
      <c r="J168" s="273"/>
      <c r="K168" s="336"/>
      <c r="L168" s="68"/>
      <c r="M168" s="349"/>
      <c r="N168" s="15"/>
      <c r="O168" s="354"/>
      <c r="P168" s="15"/>
    </row>
    <row r="169" spans="1:16" ht="15.95" customHeight="1" x14ac:dyDescent="0.15">
      <c r="A169" s="1202"/>
      <c r="B169" s="1202"/>
      <c r="C169" s="1202"/>
      <c r="D169" s="1202"/>
      <c r="E169" s="1202"/>
      <c r="F169" s="1202"/>
      <c r="G169" s="392"/>
      <c r="H169" s="1202"/>
      <c r="I169" s="280"/>
      <c r="J169" s="262"/>
      <c r="K169" s="262"/>
      <c r="L169" s="1220"/>
      <c r="M169" s="349"/>
      <c r="N169" s="15"/>
      <c r="O169" s="354"/>
      <c r="P169" s="15"/>
    </row>
    <row r="170" spans="1:16" ht="15.95" customHeight="1" x14ac:dyDescent="0.15">
      <c r="A170" s="1227"/>
      <c r="B170" s="1227"/>
      <c r="C170" s="1227"/>
      <c r="D170" s="1227"/>
      <c r="E170" s="1227"/>
      <c r="F170" s="1227"/>
      <c r="G170" s="106"/>
      <c r="H170" s="1227"/>
      <c r="I170" s="318"/>
      <c r="J170" s="253"/>
      <c r="K170" s="253"/>
      <c r="L170" s="1314"/>
      <c r="M170" s="349"/>
      <c r="N170" s="15"/>
      <c r="O170" s="354"/>
      <c r="P170" s="15"/>
    </row>
    <row r="171" spans="1:16" ht="15.95" customHeight="1" x14ac:dyDescent="0.15">
      <c r="A171" s="1227"/>
      <c r="B171" s="1227"/>
      <c r="C171" s="1227"/>
      <c r="D171" s="106" t="s">
        <v>676</v>
      </c>
      <c r="E171" s="1227"/>
      <c r="F171" s="1227"/>
      <c r="G171" s="106"/>
      <c r="H171" s="1227"/>
      <c r="I171" s="318"/>
      <c r="J171" s="253"/>
      <c r="K171" s="253"/>
      <c r="L171" s="1314"/>
      <c r="M171" s="349"/>
      <c r="N171" s="15"/>
      <c r="O171" s="354"/>
      <c r="P171" s="15"/>
    </row>
    <row r="172" spans="1:16" ht="15.95" customHeight="1" x14ac:dyDescent="0.15">
      <c r="A172" s="1202"/>
      <c r="B172" s="1500" t="s">
        <v>52</v>
      </c>
      <c r="C172" s="1501"/>
      <c r="D172" s="1501"/>
      <c r="E172" s="1502"/>
      <c r="F172" s="1189"/>
      <c r="G172" s="1506" t="s">
        <v>55</v>
      </c>
      <c r="H172" s="225"/>
      <c r="I172" s="1646" t="s">
        <v>28</v>
      </c>
      <c r="J172" s="1646"/>
      <c r="K172" s="1647"/>
      <c r="L172" s="68"/>
      <c r="M172" s="349"/>
      <c r="N172" s="15"/>
      <c r="O172" s="354"/>
      <c r="P172" s="15"/>
    </row>
    <row r="173" spans="1:16" ht="15.95" customHeight="1" x14ac:dyDescent="0.15">
      <c r="A173" s="1202"/>
      <c r="B173" s="1503"/>
      <c r="C173" s="1504"/>
      <c r="D173" s="1504"/>
      <c r="E173" s="1505"/>
      <c r="F173" s="1190"/>
      <c r="G173" s="1507"/>
      <c r="H173" s="226"/>
      <c r="I173" s="238" t="s">
        <v>60</v>
      </c>
      <c r="J173" s="238" t="s">
        <v>62</v>
      </c>
      <c r="K173" s="347" t="s">
        <v>71</v>
      </c>
      <c r="L173" s="68"/>
      <c r="M173" s="349"/>
      <c r="N173" s="15"/>
      <c r="O173" s="354"/>
      <c r="P173" s="15"/>
    </row>
    <row r="174" spans="1:16" ht="27.75" customHeight="1" x14ac:dyDescent="0.15">
      <c r="A174" s="1202"/>
      <c r="B174" s="37"/>
      <c r="C174" s="70"/>
      <c r="D174" s="70" t="s">
        <v>1234</v>
      </c>
      <c r="E174" s="109"/>
      <c r="F174" s="70"/>
      <c r="G174" s="201" t="s">
        <v>1658</v>
      </c>
      <c r="H174" s="109"/>
      <c r="I174" s="289"/>
      <c r="J174" s="289"/>
      <c r="K174" s="334"/>
      <c r="L174" s="68"/>
      <c r="M174" s="349"/>
      <c r="N174" s="15"/>
      <c r="O174" s="354"/>
      <c r="P174" s="15"/>
    </row>
    <row r="175" spans="1:16" ht="23.25" customHeight="1" x14ac:dyDescent="0.15">
      <c r="A175" s="1202"/>
      <c r="B175" s="36"/>
      <c r="C175" s="1202"/>
      <c r="D175" s="1202" t="s">
        <v>1659</v>
      </c>
      <c r="E175" s="107"/>
      <c r="F175" s="1202"/>
      <c r="G175" s="184" t="s">
        <v>1294</v>
      </c>
      <c r="H175" s="107"/>
      <c r="I175" s="314"/>
      <c r="J175" s="805"/>
      <c r="K175" s="1205"/>
      <c r="L175" s="68"/>
      <c r="M175" s="349"/>
      <c r="N175" s="15"/>
      <c r="O175" s="354"/>
      <c r="P175" s="15"/>
    </row>
    <row r="176" spans="1:16" ht="15.95" customHeight="1" x14ac:dyDescent="0.15">
      <c r="A176" s="1202"/>
      <c r="B176" s="37"/>
      <c r="C176" s="70"/>
      <c r="D176" s="70" t="s">
        <v>557</v>
      </c>
      <c r="E176" s="109"/>
      <c r="F176" s="70"/>
      <c r="G176" s="188" t="s">
        <v>1660</v>
      </c>
      <c r="H176" s="109"/>
      <c r="I176" s="289"/>
      <c r="J176" s="289"/>
      <c r="K176" s="334"/>
      <c r="L176" s="68"/>
      <c r="M176" s="349"/>
      <c r="N176" s="15"/>
      <c r="O176" s="354"/>
      <c r="P176" s="15"/>
    </row>
    <row r="177" spans="1:16" ht="25.5" customHeight="1" x14ac:dyDescent="0.15">
      <c r="A177" s="1202"/>
      <c r="B177" s="36"/>
      <c r="C177" s="1202"/>
      <c r="D177" s="1202" t="s">
        <v>1614</v>
      </c>
      <c r="E177" s="107"/>
      <c r="F177" s="1202"/>
      <c r="G177" s="183" t="s">
        <v>1174</v>
      </c>
      <c r="H177" s="107"/>
      <c r="I177" s="289"/>
      <c r="J177" s="289"/>
      <c r="K177" s="334"/>
      <c r="L177" s="68"/>
      <c r="M177" s="349"/>
      <c r="N177" s="15"/>
      <c r="O177" s="354"/>
      <c r="P177" s="15"/>
    </row>
    <row r="178" spans="1:16" ht="25.5" customHeight="1" x14ac:dyDescent="0.15">
      <c r="A178" s="1202"/>
      <c r="B178" s="37"/>
      <c r="C178" s="70"/>
      <c r="D178" s="70" t="s">
        <v>1081</v>
      </c>
      <c r="E178" s="109"/>
      <c r="F178" s="70"/>
      <c r="G178" s="188" t="s">
        <v>1661</v>
      </c>
      <c r="H178" s="109"/>
      <c r="I178" s="289"/>
      <c r="J178" s="289"/>
      <c r="K178" s="334"/>
      <c r="L178" s="68"/>
      <c r="M178" s="349"/>
      <c r="N178" s="15"/>
      <c r="O178" s="354"/>
      <c r="P178" s="15"/>
    </row>
    <row r="179" spans="1:16" ht="15.95" customHeight="1" x14ac:dyDescent="0.15">
      <c r="A179" s="1202"/>
      <c r="B179" s="34"/>
      <c r="C179" s="1191"/>
      <c r="D179" s="1623" t="s">
        <v>1473</v>
      </c>
      <c r="E179" s="111"/>
      <c r="F179" s="135"/>
      <c r="G179" s="189" t="s">
        <v>1662</v>
      </c>
      <c r="H179" s="230"/>
      <c r="I179" s="287"/>
      <c r="J179" s="287"/>
      <c r="K179" s="1626"/>
      <c r="L179" s="68"/>
      <c r="M179" s="349"/>
      <c r="N179" s="15"/>
      <c r="O179" s="354"/>
      <c r="P179" s="15"/>
    </row>
    <row r="180" spans="1:16" ht="15.95" customHeight="1" x14ac:dyDescent="0.15">
      <c r="A180" s="1202"/>
      <c r="B180" s="36"/>
      <c r="C180" s="1197"/>
      <c r="D180" s="1658"/>
      <c r="E180" s="107"/>
      <c r="F180" s="134"/>
      <c r="G180" s="223" t="s">
        <v>1663</v>
      </c>
      <c r="H180" s="229"/>
      <c r="I180" s="291"/>
      <c r="J180" s="291"/>
      <c r="K180" s="1632"/>
      <c r="L180" s="68"/>
      <c r="M180" s="349"/>
      <c r="N180" s="15"/>
      <c r="O180" s="354"/>
      <c r="P180" s="15"/>
    </row>
    <row r="181" spans="1:16" ht="21" x14ac:dyDescent="0.15">
      <c r="A181" s="1202"/>
      <c r="B181" s="37"/>
      <c r="C181" s="70"/>
      <c r="D181" s="70" t="s">
        <v>913</v>
      </c>
      <c r="E181" s="109"/>
      <c r="F181" s="70"/>
      <c r="G181" s="188" t="s">
        <v>1290</v>
      </c>
      <c r="H181" s="109"/>
      <c r="I181" s="289"/>
      <c r="J181" s="289"/>
      <c r="K181" s="334"/>
      <c r="L181" s="68"/>
      <c r="M181" s="349"/>
      <c r="N181" s="15"/>
      <c r="O181" s="354"/>
      <c r="P181" s="15"/>
    </row>
    <row r="182" spans="1:16" ht="15.95" customHeight="1" x14ac:dyDescent="0.15">
      <c r="A182" s="1202"/>
      <c r="B182" s="36"/>
      <c r="C182" s="1202"/>
      <c r="D182" s="1202" t="s">
        <v>1324</v>
      </c>
      <c r="E182" s="107"/>
      <c r="F182" s="1202"/>
      <c r="G182" s="184" t="s">
        <v>1230</v>
      </c>
      <c r="H182" s="107"/>
      <c r="I182" s="289"/>
      <c r="J182" s="289"/>
      <c r="K182" s="334"/>
      <c r="L182" s="68"/>
      <c r="M182" s="349"/>
      <c r="N182" s="15"/>
      <c r="O182" s="354"/>
      <c r="P182" s="15"/>
    </row>
    <row r="183" spans="1:16" ht="15.95" customHeight="1" x14ac:dyDescent="0.15">
      <c r="A183" s="1202"/>
      <c r="B183" s="34"/>
      <c r="C183" s="1201"/>
      <c r="D183" s="1623" t="s">
        <v>1665</v>
      </c>
      <c r="E183" s="111"/>
      <c r="F183" s="138"/>
      <c r="G183" s="194" t="s">
        <v>1666</v>
      </c>
      <c r="H183" s="232"/>
      <c r="I183" s="287"/>
      <c r="J183" s="287"/>
      <c r="K183" s="1626"/>
      <c r="L183" s="68"/>
      <c r="M183" s="349"/>
      <c r="N183" s="15"/>
      <c r="O183" s="354"/>
      <c r="P183" s="15"/>
    </row>
    <row r="184" spans="1:16" ht="15.95" customHeight="1" x14ac:dyDescent="0.15">
      <c r="A184" s="1202"/>
      <c r="B184" s="32"/>
      <c r="C184" s="1207"/>
      <c r="D184" s="1629"/>
      <c r="E184" s="108"/>
      <c r="F184" s="136"/>
      <c r="G184" s="195" t="s">
        <v>216</v>
      </c>
      <c r="H184" s="231"/>
      <c r="I184" s="288"/>
      <c r="J184" s="291"/>
      <c r="K184" s="1632"/>
      <c r="L184" s="68"/>
      <c r="M184" s="349"/>
      <c r="N184" s="15"/>
      <c r="O184" s="354"/>
      <c r="P184" s="15"/>
    </row>
    <row r="185" spans="1:16" ht="25.5" customHeight="1" x14ac:dyDescent="0.15">
      <c r="A185" s="1202"/>
      <c r="B185" s="36"/>
      <c r="C185" s="1202"/>
      <c r="D185" s="1202" t="s">
        <v>210</v>
      </c>
      <c r="E185" s="107"/>
      <c r="F185" s="1202"/>
      <c r="G185" s="646" t="s">
        <v>1272</v>
      </c>
      <c r="H185" s="107"/>
      <c r="I185" s="289"/>
      <c r="J185" s="289"/>
      <c r="K185" s="334"/>
      <c r="L185" s="68"/>
      <c r="M185" s="349"/>
      <c r="N185" s="15"/>
      <c r="O185" s="354"/>
      <c r="P185" s="15"/>
    </row>
    <row r="186" spans="1:16" ht="21" x14ac:dyDescent="0.15">
      <c r="A186" s="1202"/>
      <c r="B186" s="35"/>
      <c r="C186" s="69"/>
      <c r="D186" s="69" t="s">
        <v>654</v>
      </c>
      <c r="E186" s="123"/>
      <c r="F186" s="150"/>
      <c r="G186" s="198" t="s">
        <v>704</v>
      </c>
      <c r="H186" s="116"/>
      <c r="I186" s="807"/>
      <c r="J186" s="807"/>
      <c r="K186" s="1206"/>
      <c r="L186" s="68"/>
      <c r="M186" s="349"/>
      <c r="N186" s="15"/>
      <c r="O186" s="354"/>
      <c r="P186" s="15"/>
    </row>
    <row r="187" spans="1:16" ht="15.95" customHeight="1" x14ac:dyDescent="0.15">
      <c r="A187" s="1202"/>
      <c r="B187" s="1202"/>
      <c r="C187" s="1202"/>
      <c r="D187" s="1202"/>
      <c r="E187" s="1202"/>
      <c r="F187" s="1202"/>
      <c r="G187" s="16"/>
      <c r="H187" s="1202"/>
      <c r="I187" s="280"/>
      <c r="J187" s="280"/>
      <c r="K187" s="280"/>
      <c r="L187" s="68"/>
      <c r="M187" s="349"/>
      <c r="N187" s="15"/>
      <c r="O187" s="354"/>
      <c r="P187" s="15"/>
    </row>
    <row r="188" spans="1:16" ht="15.95" customHeight="1" x14ac:dyDescent="0.15">
      <c r="A188" s="1202"/>
      <c r="B188" s="1202"/>
      <c r="C188" s="1202"/>
      <c r="D188" s="1202"/>
      <c r="E188" s="1202"/>
      <c r="F188" s="1202"/>
      <c r="G188" s="392"/>
      <c r="H188" s="1202"/>
      <c r="I188" s="280"/>
      <c r="J188" s="262"/>
      <c r="K188" s="262"/>
      <c r="L188" s="1220"/>
      <c r="M188" s="349"/>
      <c r="N188" s="15"/>
      <c r="O188" s="354"/>
      <c r="P188" s="15"/>
    </row>
    <row r="189" spans="1:16" ht="15.95" customHeight="1" x14ac:dyDescent="0.15">
      <c r="A189" s="1227"/>
      <c r="B189" s="1227"/>
      <c r="C189" s="1227"/>
      <c r="D189" s="106" t="s">
        <v>1667</v>
      </c>
      <c r="E189" s="1227"/>
      <c r="F189" s="1227"/>
      <c r="G189" s="106"/>
      <c r="H189" s="1227"/>
      <c r="I189" s="318"/>
      <c r="J189" s="253"/>
      <c r="K189" s="253"/>
      <c r="L189" s="1314"/>
      <c r="M189" s="349"/>
      <c r="N189" s="15"/>
      <c r="O189" s="354"/>
      <c r="P189" s="15"/>
    </row>
    <row r="190" spans="1:16" ht="15.95" customHeight="1" x14ac:dyDescent="0.15">
      <c r="A190" s="1227"/>
      <c r="B190" s="1227"/>
      <c r="C190" s="1227"/>
      <c r="D190" s="20" t="s">
        <v>910</v>
      </c>
      <c r="E190" s="1227"/>
      <c r="F190" s="1227"/>
      <c r="G190" s="106"/>
      <c r="H190" s="1227"/>
      <c r="I190" s="318"/>
      <c r="J190" s="253"/>
      <c r="K190" s="253"/>
      <c r="L190" s="1314"/>
      <c r="M190" s="349"/>
      <c r="N190" s="15"/>
      <c r="O190" s="354"/>
      <c r="P190" s="15"/>
    </row>
    <row r="191" spans="1:16" ht="15.95" customHeight="1" x14ac:dyDescent="0.15">
      <c r="A191" s="1202"/>
      <c r="B191" s="1500" t="s">
        <v>52</v>
      </c>
      <c r="C191" s="1501"/>
      <c r="D191" s="1501"/>
      <c r="E191" s="1502"/>
      <c r="F191" s="1189"/>
      <c r="G191" s="1506" t="s">
        <v>55</v>
      </c>
      <c r="H191" s="225"/>
      <c r="I191" s="1646" t="s">
        <v>28</v>
      </c>
      <c r="J191" s="1646"/>
      <c r="K191" s="1647"/>
      <c r="L191" s="68"/>
      <c r="M191" s="349"/>
      <c r="N191" s="15"/>
      <c r="O191" s="354"/>
      <c r="P191" s="15"/>
    </row>
    <row r="192" spans="1:16" ht="15.95" customHeight="1" x14ac:dyDescent="0.15">
      <c r="A192" s="1202"/>
      <c r="B192" s="1503"/>
      <c r="C192" s="1504"/>
      <c r="D192" s="1504"/>
      <c r="E192" s="1505"/>
      <c r="F192" s="1190"/>
      <c r="G192" s="1507"/>
      <c r="H192" s="226"/>
      <c r="I192" s="238" t="s">
        <v>60</v>
      </c>
      <c r="J192" s="238" t="s">
        <v>62</v>
      </c>
      <c r="K192" s="347" t="s">
        <v>71</v>
      </c>
      <c r="L192" s="68"/>
      <c r="M192" s="349"/>
      <c r="N192" s="15"/>
      <c r="O192" s="354"/>
      <c r="P192" s="15"/>
    </row>
    <row r="193" spans="1:16" ht="15.95" customHeight="1" x14ac:dyDescent="0.15">
      <c r="A193" s="1202"/>
      <c r="B193" s="34"/>
      <c r="C193" s="1201"/>
      <c r="D193" s="1623" t="s">
        <v>222</v>
      </c>
      <c r="E193" s="111"/>
      <c r="F193" s="137"/>
      <c r="G193" s="202" t="s">
        <v>629</v>
      </c>
      <c r="H193" s="232"/>
      <c r="I193" s="293"/>
      <c r="J193" s="293"/>
      <c r="K193" s="1626"/>
      <c r="L193" s="68"/>
      <c r="M193" s="349"/>
      <c r="N193" s="15"/>
      <c r="O193" s="354"/>
      <c r="P193" s="15"/>
    </row>
    <row r="194" spans="1:16" ht="15.95" customHeight="1" x14ac:dyDescent="0.15">
      <c r="A194" s="1202"/>
      <c r="B194" s="36"/>
      <c r="C194" s="1202"/>
      <c r="D194" s="1658"/>
      <c r="E194" s="107"/>
      <c r="F194" s="1218"/>
      <c r="G194" s="169" t="s">
        <v>1669</v>
      </c>
      <c r="H194" s="108"/>
      <c r="I194" s="806"/>
      <c r="J194" s="806"/>
      <c r="K194" s="1632"/>
      <c r="L194" s="68"/>
      <c r="M194" s="349"/>
      <c r="N194" s="15"/>
      <c r="O194" s="354"/>
      <c r="P194" s="15"/>
    </row>
    <row r="195" spans="1:16" ht="15.95" customHeight="1" x14ac:dyDescent="0.15">
      <c r="A195" s="1202"/>
      <c r="B195" s="43"/>
      <c r="C195" s="76"/>
      <c r="D195" s="76" t="s">
        <v>709</v>
      </c>
      <c r="E195" s="76"/>
      <c r="F195" s="76"/>
      <c r="G195" s="203"/>
      <c r="H195" s="76"/>
      <c r="I195" s="298"/>
      <c r="J195" s="298"/>
      <c r="K195" s="341"/>
      <c r="L195" s="68"/>
      <c r="M195" s="349"/>
      <c r="N195" s="15"/>
      <c r="O195" s="354"/>
      <c r="P195" s="15"/>
    </row>
    <row r="196" spans="1:16" ht="15.95" customHeight="1" x14ac:dyDescent="0.15">
      <c r="A196" s="1202"/>
      <c r="B196" s="44"/>
      <c r="C196" s="1217"/>
      <c r="D196" s="1201" t="s">
        <v>713</v>
      </c>
      <c r="E196" s="111"/>
      <c r="F196" s="137"/>
      <c r="G196" s="200" t="s">
        <v>235</v>
      </c>
      <c r="H196" s="232"/>
      <c r="I196" s="284"/>
      <c r="J196" s="287"/>
      <c r="K196" s="1626"/>
      <c r="L196" s="68"/>
      <c r="M196" s="349"/>
      <c r="N196" s="15"/>
      <c r="O196" s="354"/>
      <c r="P196" s="15"/>
    </row>
    <row r="197" spans="1:16" ht="26.25" customHeight="1" x14ac:dyDescent="0.15">
      <c r="A197" s="1202"/>
      <c r="B197" s="44"/>
      <c r="C197" s="1217"/>
      <c r="D197" s="1201" t="s">
        <v>1670</v>
      </c>
      <c r="E197" s="111"/>
      <c r="F197" s="1201"/>
      <c r="G197" s="648" t="s">
        <v>1671</v>
      </c>
      <c r="H197" s="111"/>
      <c r="I197" s="289"/>
      <c r="J197" s="289"/>
      <c r="K197" s="1627"/>
      <c r="L197" s="68"/>
      <c r="M197" s="349"/>
      <c r="N197" s="15"/>
      <c r="O197" s="354"/>
      <c r="P197" s="15"/>
    </row>
    <row r="198" spans="1:16" ht="15.95" customHeight="1" x14ac:dyDescent="0.15">
      <c r="A198" s="1202"/>
      <c r="B198" s="44"/>
      <c r="C198" s="1217"/>
      <c r="D198" s="1201" t="s">
        <v>1656</v>
      </c>
      <c r="E198" s="111"/>
      <c r="F198" s="1201"/>
      <c r="G198" s="648" t="s">
        <v>1672</v>
      </c>
      <c r="H198" s="111"/>
      <c r="I198" s="289"/>
      <c r="J198" s="289"/>
      <c r="K198" s="1632"/>
      <c r="L198" s="68"/>
      <c r="M198" s="349"/>
      <c r="N198" s="15"/>
      <c r="O198" s="354"/>
      <c r="P198" s="15"/>
    </row>
    <row r="199" spans="1:16" ht="15.95" customHeight="1" x14ac:dyDescent="0.15">
      <c r="A199" s="1202"/>
      <c r="B199" s="44"/>
      <c r="C199" s="1217"/>
      <c r="D199" s="70" t="s">
        <v>271</v>
      </c>
      <c r="E199" s="109"/>
      <c r="F199" s="70"/>
      <c r="G199" s="201"/>
      <c r="H199" s="70"/>
      <c r="I199" s="299"/>
      <c r="J199" s="299"/>
      <c r="K199" s="342"/>
      <c r="L199" s="68"/>
      <c r="M199" s="349"/>
      <c r="N199" s="15"/>
      <c r="O199" s="354"/>
      <c r="P199" s="15"/>
    </row>
    <row r="200" spans="1:16" ht="15.95" customHeight="1" x14ac:dyDescent="0.15">
      <c r="A200" s="1202"/>
      <c r="B200" s="44"/>
      <c r="C200" s="1230"/>
      <c r="D200" s="1651" t="s">
        <v>556</v>
      </c>
      <c r="E200" s="111"/>
      <c r="F200" s="138"/>
      <c r="G200" s="202" t="s">
        <v>359</v>
      </c>
      <c r="H200" s="232"/>
      <c r="I200" s="287"/>
      <c r="J200" s="287"/>
      <c r="K200" s="1626"/>
      <c r="L200" s="68"/>
      <c r="M200" s="349"/>
      <c r="N200" s="15"/>
      <c r="O200" s="354"/>
      <c r="P200" s="15"/>
    </row>
    <row r="201" spans="1:16" ht="24.75" customHeight="1" x14ac:dyDescent="0.15">
      <c r="A201" s="1202"/>
      <c r="B201" s="44"/>
      <c r="C201" s="77"/>
      <c r="D201" s="1663"/>
      <c r="E201" s="108"/>
      <c r="F201" s="136"/>
      <c r="G201" s="206" t="s">
        <v>430</v>
      </c>
      <c r="H201" s="231"/>
      <c r="I201" s="291"/>
      <c r="J201" s="291"/>
      <c r="K201" s="1627"/>
      <c r="L201" s="68"/>
      <c r="M201" s="349"/>
      <c r="N201" s="15"/>
      <c r="O201" s="354"/>
      <c r="P201" s="15"/>
    </row>
    <row r="202" spans="1:16" ht="27" customHeight="1" x14ac:dyDescent="0.15">
      <c r="A202" s="1202"/>
      <c r="B202" s="44"/>
      <c r="C202" s="77"/>
      <c r="D202" s="1217" t="s">
        <v>714</v>
      </c>
      <c r="E202" s="111"/>
      <c r="F202" s="137"/>
      <c r="G202" s="194" t="s">
        <v>1673</v>
      </c>
      <c r="H202" s="232"/>
      <c r="I202" s="289"/>
      <c r="J202" s="289"/>
      <c r="K202" s="1627"/>
      <c r="L202" s="68"/>
      <c r="M202" s="349"/>
      <c r="N202" s="15"/>
      <c r="O202" s="354"/>
      <c r="P202" s="15"/>
    </row>
    <row r="203" spans="1:16" ht="27" customHeight="1" x14ac:dyDescent="0.15">
      <c r="A203" s="1202"/>
      <c r="B203" s="637"/>
      <c r="C203" s="1218"/>
      <c r="D203" s="98" t="s">
        <v>1449</v>
      </c>
      <c r="E203" s="109"/>
      <c r="F203" s="70"/>
      <c r="G203" s="188" t="s">
        <v>1505</v>
      </c>
      <c r="H203" s="109"/>
      <c r="I203" s="289"/>
      <c r="J203" s="289"/>
      <c r="K203" s="1632"/>
      <c r="L203" s="68"/>
      <c r="M203" s="349"/>
      <c r="N203" s="15"/>
      <c r="O203" s="354"/>
      <c r="P203" s="15"/>
    </row>
    <row r="204" spans="1:16" ht="15.95" customHeight="1" x14ac:dyDescent="0.15">
      <c r="A204" s="1202"/>
      <c r="B204" s="43"/>
      <c r="C204" s="76"/>
      <c r="D204" s="76" t="s">
        <v>282</v>
      </c>
      <c r="E204" s="76"/>
      <c r="F204" s="76"/>
      <c r="G204" s="203"/>
      <c r="H204" s="76"/>
      <c r="I204" s="298"/>
      <c r="J204" s="298"/>
      <c r="K204" s="341"/>
      <c r="L204" s="68"/>
      <c r="M204" s="349"/>
      <c r="N204" s="15"/>
      <c r="O204" s="354"/>
      <c r="P204" s="15"/>
    </row>
    <row r="205" spans="1:16" ht="15.95" customHeight="1" x14ac:dyDescent="0.15">
      <c r="A205" s="1202"/>
      <c r="B205" s="45"/>
      <c r="C205" s="1217"/>
      <c r="D205" s="1201" t="s">
        <v>713</v>
      </c>
      <c r="E205" s="111"/>
      <c r="F205" s="137"/>
      <c r="G205" s="200" t="s">
        <v>716</v>
      </c>
      <c r="H205" s="232"/>
      <c r="I205" s="287"/>
      <c r="J205" s="287"/>
      <c r="K205" s="1626"/>
      <c r="L205" s="68"/>
      <c r="M205" s="349"/>
      <c r="N205" s="15"/>
      <c r="O205" s="354"/>
      <c r="P205" s="15"/>
    </row>
    <row r="206" spans="1:16" ht="15.95" customHeight="1" x14ac:dyDescent="0.15">
      <c r="A206" s="1202"/>
      <c r="B206" s="45"/>
      <c r="C206" s="1217"/>
      <c r="D206" s="1201" t="s">
        <v>1674</v>
      </c>
      <c r="E206" s="111"/>
      <c r="F206" s="1201"/>
      <c r="G206" s="648" t="s">
        <v>1531</v>
      </c>
      <c r="H206" s="111"/>
      <c r="I206" s="289"/>
      <c r="J206" s="289"/>
      <c r="K206" s="1627"/>
      <c r="L206" s="68"/>
      <c r="M206" s="349"/>
      <c r="N206" s="15"/>
      <c r="O206" s="354"/>
      <c r="P206" s="15"/>
    </row>
    <row r="207" spans="1:16" ht="15.95" customHeight="1" x14ac:dyDescent="0.15">
      <c r="A207" s="1202"/>
      <c r="B207" s="45"/>
      <c r="C207" s="98"/>
      <c r="D207" s="70" t="s">
        <v>555</v>
      </c>
      <c r="E207" s="111"/>
      <c r="F207" s="1201"/>
      <c r="G207" s="648" t="s">
        <v>1672</v>
      </c>
      <c r="H207" s="111"/>
      <c r="I207" s="289"/>
      <c r="J207" s="289"/>
      <c r="K207" s="1632"/>
      <c r="L207" s="68"/>
      <c r="M207" s="349"/>
      <c r="N207" s="15"/>
      <c r="O207" s="354"/>
      <c r="P207" s="15"/>
    </row>
    <row r="208" spans="1:16" ht="25.5" customHeight="1" x14ac:dyDescent="0.15">
      <c r="A208" s="1202"/>
      <c r="B208" s="44"/>
      <c r="C208" s="1217"/>
      <c r="D208" s="70" t="s">
        <v>720</v>
      </c>
      <c r="E208" s="109"/>
      <c r="F208" s="70"/>
      <c r="G208" s="201"/>
      <c r="H208" s="70"/>
      <c r="I208" s="299"/>
      <c r="J208" s="299"/>
      <c r="K208" s="342"/>
      <c r="L208" s="68"/>
      <c r="M208" s="349"/>
      <c r="N208" s="15"/>
      <c r="O208" s="354"/>
      <c r="P208" s="15"/>
    </row>
    <row r="209" spans="1:16" ht="15.95" customHeight="1" x14ac:dyDescent="0.15">
      <c r="A209" s="1202"/>
      <c r="B209" s="45"/>
      <c r="C209" s="77"/>
      <c r="D209" s="1651" t="s">
        <v>724</v>
      </c>
      <c r="E209" s="111"/>
      <c r="F209" s="137"/>
      <c r="G209" s="200" t="s">
        <v>727</v>
      </c>
      <c r="H209" s="232"/>
      <c r="I209" s="287"/>
      <c r="J209" s="287"/>
      <c r="K209" s="1626"/>
      <c r="L209" s="68"/>
      <c r="M209" s="349"/>
      <c r="N209" s="15"/>
      <c r="O209" s="354"/>
      <c r="P209" s="15"/>
    </row>
    <row r="210" spans="1:16" ht="15.95" customHeight="1" x14ac:dyDescent="0.15">
      <c r="A210" s="1202"/>
      <c r="B210" s="45"/>
      <c r="C210" s="77"/>
      <c r="D210" s="1663"/>
      <c r="E210" s="108"/>
      <c r="F210" s="1207"/>
      <c r="G210" s="204" t="s">
        <v>111</v>
      </c>
      <c r="H210" s="108"/>
      <c r="I210" s="291"/>
      <c r="J210" s="291"/>
      <c r="K210" s="1627"/>
      <c r="L210" s="68"/>
      <c r="M210" s="349"/>
      <c r="N210" s="15"/>
      <c r="O210" s="354"/>
      <c r="P210" s="15"/>
    </row>
    <row r="211" spans="1:16" ht="26.25" customHeight="1" x14ac:dyDescent="0.15">
      <c r="A211" s="1202"/>
      <c r="B211" s="45"/>
      <c r="C211" s="77"/>
      <c r="D211" s="98" t="s">
        <v>543</v>
      </c>
      <c r="E211" s="109"/>
      <c r="F211" s="70"/>
      <c r="G211" s="201" t="s">
        <v>728</v>
      </c>
      <c r="H211" s="109"/>
      <c r="I211" s="286"/>
      <c r="J211" s="289"/>
      <c r="K211" s="1627"/>
      <c r="L211" s="68"/>
      <c r="M211" s="349"/>
      <c r="N211" s="15"/>
      <c r="O211" s="354"/>
      <c r="P211" s="15"/>
    </row>
    <row r="212" spans="1:16" ht="15.95" customHeight="1" x14ac:dyDescent="0.15">
      <c r="A212" s="1202"/>
      <c r="B212" s="45"/>
      <c r="C212" s="77"/>
      <c r="D212" s="1651" t="s">
        <v>365</v>
      </c>
      <c r="E212" s="107"/>
      <c r="F212" s="135"/>
      <c r="G212" s="194" t="s">
        <v>1587</v>
      </c>
      <c r="H212" s="232"/>
      <c r="I212" s="293"/>
      <c r="J212" s="287"/>
      <c r="K212" s="1627"/>
      <c r="L212" s="68"/>
      <c r="M212" s="349"/>
      <c r="N212" s="15"/>
      <c r="O212" s="354"/>
      <c r="P212" s="15"/>
    </row>
    <row r="213" spans="1:16" ht="15.95" customHeight="1" x14ac:dyDescent="0.15">
      <c r="A213" s="1202"/>
      <c r="B213" s="45"/>
      <c r="C213" s="77"/>
      <c r="D213" s="1664"/>
      <c r="E213" s="107"/>
      <c r="F213" s="133"/>
      <c r="G213" s="189" t="s">
        <v>532</v>
      </c>
      <c r="H213" s="230"/>
      <c r="I213" s="287"/>
      <c r="J213" s="285"/>
      <c r="K213" s="1627"/>
      <c r="L213" s="68"/>
      <c r="M213" s="349"/>
      <c r="N213" s="15"/>
      <c r="O213" s="354"/>
      <c r="P213" s="15"/>
    </row>
    <row r="214" spans="1:16" ht="15.95" customHeight="1" x14ac:dyDescent="0.15">
      <c r="A214" s="1202"/>
      <c r="B214" s="45"/>
      <c r="C214" s="77"/>
      <c r="D214" s="1664"/>
      <c r="E214" s="107"/>
      <c r="F214" s="133"/>
      <c r="G214" s="189" t="s">
        <v>633</v>
      </c>
      <c r="H214" s="230"/>
      <c r="I214" s="287"/>
      <c r="J214" s="301"/>
      <c r="K214" s="1627"/>
      <c r="L214" s="68"/>
      <c r="M214" s="349"/>
      <c r="N214" s="15"/>
      <c r="O214" s="354"/>
      <c r="P214" s="15"/>
    </row>
    <row r="215" spans="1:16" ht="15.95" customHeight="1" x14ac:dyDescent="0.15">
      <c r="A215" s="1202"/>
      <c r="B215" s="45"/>
      <c r="C215" s="77"/>
      <c r="D215" s="1663"/>
      <c r="E215" s="108"/>
      <c r="F215" s="133"/>
      <c r="G215" s="195" t="s">
        <v>631</v>
      </c>
      <c r="H215" s="231"/>
      <c r="I215" s="288"/>
      <c r="J215" s="291"/>
      <c r="K215" s="1627"/>
      <c r="L215" s="68"/>
      <c r="M215" s="349"/>
      <c r="N215" s="15"/>
      <c r="O215" s="354"/>
      <c r="P215" s="15"/>
    </row>
    <row r="216" spans="1:16" ht="15.95" customHeight="1" x14ac:dyDescent="0.15">
      <c r="A216" s="1202"/>
      <c r="B216" s="45"/>
      <c r="C216" s="77"/>
      <c r="D216" s="1651" t="s">
        <v>1675</v>
      </c>
      <c r="E216" s="107"/>
      <c r="F216" s="138"/>
      <c r="G216" s="194" t="s">
        <v>1587</v>
      </c>
      <c r="H216" s="230"/>
      <c r="I216" s="287"/>
      <c r="J216" s="287"/>
      <c r="K216" s="1627"/>
      <c r="L216" s="68"/>
      <c r="M216" s="349"/>
      <c r="N216" s="15"/>
      <c r="O216" s="354"/>
      <c r="P216" s="15"/>
    </row>
    <row r="217" spans="1:16" ht="15.95" customHeight="1" x14ac:dyDescent="0.15">
      <c r="A217" s="1202"/>
      <c r="B217" s="45"/>
      <c r="C217" s="77"/>
      <c r="D217" s="1671"/>
      <c r="E217" s="107"/>
      <c r="F217" s="133"/>
      <c r="G217" s="189" t="s">
        <v>532</v>
      </c>
      <c r="H217" s="230"/>
      <c r="I217" s="287"/>
      <c r="J217" s="285"/>
      <c r="K217" s="1627"/>
      <c r="L217" s="68"/>
      <c r="M217" s="349"/>
      <c r="N217" s="15"/>
      <c r="O217" s="354"/>
      <c r="P217" s="15"/>
    </row>
    <row r="218" spans="1:16" ht="15.95" customHeight="1" x14ac:dyDescent="0.15">
      <c r="A218" s="1202"/>
      <c r="B218" s="45"/>
      <c r="C218" s="77"/>
      <c r="D218" s="1671"/>
      <c r="E218" s="107"/>
      <c r="F218" s="134"/>
      <c r="G218" s="189" t="s">
        <v>633</v>
      </c>
      <c r="H218" s="230"/>
      <c r="I218" s="287"/>
      <c r="J218" s="301"/>
      <c r="K218" s="1627"/>
      <c r="L218" s="68"/>
      <c r="M218" s="349"/>
      <c r="N218" s="15"/>
      <c r="O218" s="354"/>
      <c r="P218" s="15"/>
    </row>
    <row r="219" spans="1:16" ht="15.95" customHeight="1" x14ac:dyDescent="0.15">
      <c r="A219" s="1202"/>
      <c r="B219" s="45"/>
      <c r="C219" s="78"/>
      <c r="D219" s="1663"/>
      <c r="E219" s="108"/>
      <c r="F219" s="136"/>
      <c r="G219" s="195" t="s">
        <v>631</v>
      </c>
      <c r="H219" s="230"/>
      <c r="I219" s="284"/>
      <c r="J219" s="291"/>
      <c r="K219" s="1632"/>
      <c r="L219" s="68"/>
      <c r="M219" s="349"/>
      <c r="N219" s="15"/>
      <c r="O219" s="354"/>
      <c r="P219" s="15"/>
    </row>
    <row r="220" spans="1:16" ht="15.95" customHeight="1" x14ac:dyDescent="0.15">
      <c r="A220" s="1202"/>
      <c r="B220" s="44"/>
      <c r="C220" s="1217"/>
      <c r="D220" s="70" t="s">
        <v>535</v>
      </c>
      <c r="E220" s="109"/>
      <c r="F220" s="70"/>
      <c r="G220" s="201"/>
      <c r="H220" s="70"/>
      <c r="I220" s="299"/>
      <c r="J220" s="299"/>
      <c r="K220" s="342"/>
      <c r="L220" s="68"/>
      <c r="M220" s="349"/>
      <c r="N220" s="15"/>
      <c r="O220" s="354"/>
      <c r="P220" s="15"/>
    </row>
    <row r="221" spans="1:16" ht="24" customHeight="1" x14ac:dyDescent="0.15">
      <c r="A221" s="1202"/>
      <c r="B221" s="45"/>
      <c r="C221" s="77"/>
      <c r="D221" s="98" t="s">
        <v>733</v>
      </c>
      <c r="E221" s="109"/>
      <c r="F221" s="70"/>
      <c r="G221" s="201" t="s">
        <v>658</v>
      </c>
      <c r="H221" s="109"/>
      <c r="I221" s="289"/>
      <c r="J221" s="289"/>
      <c r="K221" s="1626"/>
      <c r="L221" s="68"/>
      <c r="M221" s="349"/>
      <c r="N221" s="15"/>
      <c r="O221" s="354"/>
      <c r="P221" s="15"/>
    </row>
    <row r="222" spans="1:16" ht="24" customHeight="1" x14ac:dyDescent="0.15">
      <c r="A222" s="1202"/>
      <c r="B222" s="45"/>
      <c r="C222" s="77"/>
      <c r="D222" s="98" t="s">
        <v>210</v>
      </c>
      <c r="E222" s="109"/>
      <c r="F222" s="70"/>
      <c r="G222" s="201" t="s">
        <v>736</v>
      </c>
      <c r="H222" s="109"/>
      <c r="I222" s="289"/>
      <c r="J222" s="289"/>
      <c r="K222" s="1627"/>
      <c r="L222" s="68"/>
      <c r="M222" s="349"/>
      <c r="N222" s="15"/>
      <c r="O222" s="354"/>
      <c r="P222" s="15"/>
    </row>
    <row r="223" spans="1:16" ht="24" customHeight="1" x14ac:dyDescent="0.15">
      <c r="A223" s="1202"/>
      <c r="B223" s="45"/>
      <c r="C223" s="77"/>
      <c r="D223" s="98" t="s">
        <v>448</v>
      </c>
      <c r="E223" s="109"/>
      <c r="F223" s="70"/>
      <c r="G223" s="201" t="s">
        <v>1286</v>
      </c>
      <c r="H223" s="109"/>
      <c r="I223" s="289"/>
      <c r="J223" s="289"/>
      <c r="K223" s="1632"/>
      <c r="L223" s="68"/>
      <c r="M223" s="349"/>
      <c r="N223" s="15"/>
      <c r="O223" s="354"/>
      <c r="P223" s="15"/>
    </row>
    <row r="224" spans="1:16" ht="15.95" customHeight="1" x14ac:dyDescent="0.15">
      <c r="A224" s="1202"/>
      <c r="B224" s="44"/>
      <c r="C224" s="1217"/>
      <c r="D224" s="70" t="s">
        <v>739</v>
      </c>
      <c r="E224" s="109"/>
      <c r="F224" s="70"/>
      <c r="G224" s="201"/>
      <c r="H224" s="70"/>
      <c r="I224" s="299"/>
      <c r="J224" s="299"/>
      <c r="K224" s="342"/>
      <c r="L224" s="68"/>
      <c r="M224" s="349"/>
      <c r="N224" s="15"/>
      <c r="O224" s="354"/>
      <c r="P224" s="15"/>
    </row>
    <row r="225" spans="1:16" ht="15.95" customHeight="1" x14ac:dyDescent="0.15">
      <c r="A225" s="1202"/>
      <c r="B225" s="45"/>
      <c r="C225" s="77"/>
      <c r="D225" s="1651" t="s">
        <v>741</v>
      </c>
      <c r="E225" s="111"/>
      <c r="F225" s="137"/>
      <c r="G225" s="200" t="s">
        <v>477</v>
      </c>
      <c r="H225" s="232"/>
      <c r="I225" s="287"/>
      <c r="J225" s="287"/>
      <c r="K225" s="1626"/>
      <c r="L225" s="68"/>
      <c r="M225" s="349"/>
      <c r="N225" s="15"/>
      <c r="O225" s="354"/>
      <c r="P225" s="15"/>
    </row>
    <row r="226" spans="1:16" ht="15.95" customHeight="1" x14ac:dyDescent="0.15">
      <c r="A226" s="1202"/>
      <c r="B226" s="45"/>
      <c r="C226" s="77"/>
      <c r="D226" s="1664"/>
      <c r="E226" s="107"/>
      <c r="F226" s="132"/>
      <c r="G226" s="205" t="s">
        <v>1677</v>
      </c>
      <c r="H226" s="228"/>
      <c r="I226" s="285"/>
      <c r="J226" s="285"/>
      <c r="K226" s="1627"/>
      <c r="L226" s="68"/>
      <c r="M226" s="349"/>
      <c r="N226" s="15"/>
      <c r="O226" s="354"/>
      <c r="P226" s="15"/>
    </row>
    <row r="227" spans="1:16" ht="15.95" customHeight="1" x14ac:dyDescent="0.15">
      <c r="A227" s="1202"/>
      <c r="B227" s="45"/>
      <c r="C227" s="77"/>
      <c r="D227" s="98" t="s">
        <v>521</v>
      </c>
      <c r="E227" s="109"/>
      <c r="F227" s="70"/>
      <c r="G227" s="201" t="s">
        <v>8</v>
      </c>
      <c r="H227" s="109"/>
      <c r="I227" s="289"/>
      <c r="J227" s="289"/>
      <c r="K227" s="1632"/>
      <c r="L227" s="68"/>
      <c r="M227" s="349"/>
      <c r="N227" s="15"/>
      <c r="O227" s="354"/>
      <c r="P227" s="15"/>
    </row>
    <row r="228" spans="1:16" ht="15.95" customHeight="1" x14ac:dyDescent="0.15">
      <c r="A228" s="1202"/>
      <c r="B228" s="44"/>
      <c r="C228" s="1217"/>
      <c r="D228" s="70" t="s">
        <v>271</v>
      </c>
      <c r="E228" s="109"/>
      <c r="F228" s="70"/>
      <c r="G228" s="201"/>
      <c r="H228" s="70"/>
      <c r="I228" s="299"/>
      <c r="J228" s="299"/>
      <c r="K228" s="342"/>
      <c r="L228" s="68"/>
      <c r="M228" s="349"/>
      <c r="N228" s="15"/>
      <c r="O228" s="354"/>
      <c r="P228" s="15"/>
    </row>
    <row r="229" spans="1:16" ht="25.5" customHeight="1" x14ac:dyDescent="0.15">
      <c r="A229" s="1202"/>
      <c r="B229" s="45"/>
      <c r="C229" s="77"/>
      <c r="D229" s="1217" t="s">
        <v>714</v>
      </c>
      <c r="E229" s="111"/>
      <c r="F229" s="137"/>
      <c r="G229" s="200" t="s">
        <v>748</v>
      </c>
      <c r="H229" s="232"/>
      <c r="I229" s="289"/>
      <c r="J229" s="289"/>
      <c r="K229" s="1626"/>
      <c r="L229" s="68"/>
      <c r="M229" s="349"/>
      <c r="N229" s="15"/>
      <c r="O229" s="354"/>
      <c r="P229" s="15"/>
    </row>
    <row r="230" spans="1:16" ht="15.95" customHeight="1" x14ac:dyDescent="0.15">
      <c r="A230" s="1202"/>
      <c r="B230" s="45"/>
      <c r="C230" s="77"/>
      <c r="D230" s="98" t="s">
        <v>160</v>
      </c>
      <c r="E230" s="109"/>
      <c r="F230" s="70"/>
      <c r="G230" s="201" t="s">
        <v>47</v>
      </c>
      <c r="H230" s="109"/>
      <c r="I230" s="289"/>
      <c r="J230" s="289"/>
      <c r="K230" s="1627"/>
      <c r="L230" s="68"/>
      <c r="M230" s="349"/>
      <c r="N230" s="15"/>
      <c r="O230" s="354"/>
      <c r="P230" s="15"/>
    </row>
    <row r="231" spans="1:16" ht="21.75" thickBot="1" x14ac:dyDescent="0.2">
      <c r="A231" s="1202"/>
      <c r="B231" s="47"/>
      <c r="C231" s="80"/>
      <c r="D231" s="100" t="s">
        <v>654</v>
      </c>
      <c r="E231" s="123"/>
      <c r="F231" s="150"/>
      <c r="G231" s="198" t="s">
        <v>704</v>
      </c>
      <c r="H231" s="116"/>
      <c r="I231" s="273"/>
      <c r="J231" s="273"/>
      <c r="K231" s="1628"/>
      <c r="L231" s="68"/>
      <c r="M231" s="349"/>
      <c r="N231" s="15"/>
      <c r="O231" s="354"/>
      <c r="P231" s="15"/>
    </row>
    <row r="232" spans="1:16" ht="15.95" customHeight="1" thickBot="1" x14ac:dyDescent="0.2">
      <c r="A232" s="1227"/>
      <c r="B232" s="1227"/>
      <c r="C232" s="1227"/>
      <c r="D232" s="20" t="s">
        <v>910</v>
      </c>
      <c r="E232" s="1227"/>
      <c r="F232" s="1227"/>
      <c r="G232" s="106"/>
      <c r="H232" s="1227"/>
      <c r="I232" s="318"/>
      <c r="J232" s="253"/>
      <c r="K232" s="253"/>
      <c r="L232" s="1314"/>
      <c r="M232" s="349"/>
      <c r="N232" s="15"/>
      <c r="O232" s="354"/>
      <c r="P232" s="15"/>
    </row>
    <row r="233" spans="1:16" ht="15.95" customHeight="1" x14ac:dyDescent="0.15">
      <c r="A233" s="1202"/>
      <c r="B233" s="1500" t="s">
        <v>52</v>
      </c>
      <c r="C233" s="1501"/>
      <c r="D233" s="1501"/>
      <c r="E233" s="1502"/>
      <c r="F233" s="1189"/>
      <c r="G233" s="1506" t="s">
        <v>55</v>
      </c>
      <c r="H233" s="225"/>
      <c r="I233" s="1646" t="s">
        <v>28</v>
      </c>
      <c r="J233" s="1646"/>
      <c r="K233" s="1647"/>
      <c r="L233" s="68"/>
      <c r="M233" s="349"/>
      <c r="N233" s="15"/>
      <c r="O233" s="354"/>
      <c r="P233" s="15"/>
    </row>
    <row r="234" spans="1:16" ht="15.95" customHeight="1" x14ac:dyDescent="0.15">
      <c r="A234" s="1202"/>
      <c r="B234" s="1503"/>
      <c r="C234" s="1504"/>
      <c r="D234" s="1504"/>
      <c r="E234" s="1505"/>
      <c r="F234" s="1190"/>
      <c r="G234" s="1507"/>
      <c r="H234" s="226"/>
      <c r="I234" s="238" t="s">
        <v>60</v>
      </c>
      <c r="J234" s="238" t="s">
        <v>62</v>
      </c>
      <c r="K234" s="347" t="s">
        <v>71</v>
      </c>
      <c r="L234" s="68"/>
      <c r="M234" s="349"/>
      <c r="N234" s="15"/>
      <c r="O234" s="354"/>
      <c r="P234" s="15"/>
    </row>
    <row r="235" spans="1:16" ht="15.95" customHeight="1" x14ac:dyDescent="0.15">
      <c r="A235" s="1202"/>
      <c r="B235" s="43"/>
      <c r="C235" s="76"/>
      <c r="D235" s="76" t="s">
        <v>282</v>
      </c>
      <c r="E235" s="76"/>
      <c r="F235" s="76"/>
      <c r="G235" s="649"/>
      <c r="H235" s="76"/>
      <c r="I235" s="298"/>
      <c r="J235" s="298"/>
      <c r="K235" s="341"/>
      <c r="L235" s="68"/>
      <c r="M235" s="349"/>
      <c r="N235" s="15"/>
      <c r="O235" s="354"/>
      <c r="P235" s="15"/>
    </row>
    <row r="236" spans="1:16" ht="15.95" customHeight="1" x14ac:dyDescent="0.15">
      <c r="A236" s="1202"/>
      <c r="B236" s="44"/>
      <c r="C236" s="1217"/>
      <c r="D236" s="70" t="s">
        <v>474</v>
      </c>
      <c r="E236" s="109"/>
      <c r="F236" s="70"/>
      <c r="G236" s="201"/>
      <c r="H236" s="70"/>
      <c r="I236" s="299"/>
      <c r="J236" s="299"/>
      <c r="K236" s="342"/>
      <c r="L236" s="68"/>
      <c r="M236" s="349"/>
      <c r="N236" s="15"/>
      <c r="O236" s="354"/>
      <c r="P236" s="15"/>
    </row>
    <row r="237" spans="1:16" ht="15.95" customHeight="1" x14ac:dyDescent="0.15">
      <c r="A237" s="1202"/>
      <c r="B237" s="45"/>
      <c r="C237" s="77"/>
      <c r="D237" s="98" t="s">
        <v>1508</v>
      </c>
      <c r="E237" s="109"/>
      <c r="F237" s="70"/>
      <c r="G237" s="201" t="s">
        <v>772</v>
      </c>
      <c r="H237" s="109"/>
      <c r="I237" s="289"/>
      <c r="J237" s="289"/>
      <c r="K237" s="1626"/>
      <c r="L237" s="68"/>
      <c r="M237" s="349" t="s">
        <v>141</v>
      </c>
      <c r="N237" s="15"/>
      <c r="O237" s="354"/>
      <c r="P237" s="15"/>
    </row>
    <row r="238" spans="1:16" ht="15.95" customHeight="1" x14ac:dyDescent="0.15">
      <c r="A238" s="1202"/>
      <c r="B238" s="45"/>
      <c r="C238" s="77"/>
      <c r="D238" s="98" t="s">
        <v>1912</v>
      </c>
      <c r="E238" s="109"/>
      <c r="F238" s="70"/>
      <c r="G238" s="201" t="s">
        <v>2005</v>
      </c>
      <c r="H238" s="109"/>
      <c r="I238" s="289"/>
      <c r="J238" s="289"/>
      <c r="K238" s="1627"/>
      <c r="L238" s="68"/>
      <c r="M238" s="349" t="s">
        <v>141</v>
      </c>
      <c r="N238" s="15"/>
      <c r="O238" s="354"/>
      <c r="P238" s="15"/>
    </row>
    <row r="239" spans="1:16" ht="15.95" customHeight="1" x14ac:dyDescent="0.15">
      <c r="A239" s="1202"/>
      <c r="B239" s="45"/>
      <c r="C239" s="77"/>
      <c r="D239" s="1217" t="s">
        <v>754</v>
      </c>
      <c r="E239" s="109"/>
      <c r="F239" s="70"/>
      <c r="G239" s="201" t="s">
        <v>1098</v>
      </c>
      <c r="H239" s="109"/>
      <c r="I239" s="286"/>
      <c r="J239" s="289"/>
      <c r="K239" s="1627"/>
      <c r="L239" s="68"/>
      <c r="M239" s="349"/>
      <c r="N239" s="15"/>
      <c r="O239" s="354"/>
      <c r="P239" s="15"/>
    </row>
    <row r="240" spans="1:16" ht="21" x14ac:dyDescent="0.15">
      <c r="A240" s="1202"/>
      <c r="B240" s="45"/>
      <c r="C240" s="77"/>
      <c r="D240" s="1217" t="s">
        <v>234</v>
      </c>
      <c r="E240" s="109"/>
      <c r="F240" s="70"/>
      <c r="G240" s="201" t="s">
        <v>759</v>
      </c>
      <c r="H240" s="109"/>
      <c r="I240" s="289"/>
      <c r="J240" s="289"/>
      <c r="K240" s="1627"/>
      <c r="L240" s="68"/>
      <c r="M240" s="349"/>
      <c r="N240" s="15"/>
      <c r="O240" s="354"/>
      <c r="P240" s="15"/>
    </row>
    <row r="241" spans="1:16" ht="21" x14ac:dyDescent="0.15">
      <c r="A241" s="1202"/>
      <c r="B241" s="45"/>
      <c r="C241" s="77"/>
      <c r="D241" s="98" t="s">
        <v>510</v>
      </c>
      <c r="E241" s="109"/>
      <c r="F241" s="70"/>
      <c r="G241" s="201" t="s">
        <v>760</v>
      </c>
      <c r="H241" s="109"/>
      <c r="I241" s="289"/>
      <c r="J241" s="289"/>
      <c r="K241" s="1627"/>
      <c r="L241" s="68"/>
      <c r="M241" s="349"/>
      <c r="N241" s="15"/>
      <c r="O241" s="354"/>
      <c r="P241" s="15"/>
    </row>
    <row r="242" spans="1:16" ht="21" x14ac:dyDescent="0.15">
      <c r="A242" s="1202"/>
      <c r="B242" s="45"/>
      <c r="C242" s="78"/>
      <c r="D242" s="98" t="s">
        <v>687</v>
      </c>
      <c r="E242" s="109"/>
      <c r="F242" s="70"/>
      <c r="G242" s="201" t="s">
        <v>765</v>
      </c>
      <c r="H242" s="109"/>
      <c r="I242" s="289"/>
      <c r="J242" s="289"/>
      <c r="K242" s="1632"/>
      <c r="L242" s="68"/>
      <c r="M242" s="349"/>
      <c r="N242" s="15"/>
      <c r="O242" s="354"/>
      <c r="P242" s="15"/>
    </row>
    <row r="243" spans="1:16" ht="15.95" customHeight="1" x14ac:dyDescent="0.15">
      <c r="A243" s="1202"/>
      <c r="B243" s="45"/>
      <c r="C243" s="1230"/>
      <c r="D243" s="1207" t="s">
        <v>715</v>
      </c>
      <c r="E243" s="108"/>
      <c r="F243" s="1207"/>
      <c r="G243" s="204"/>
      <c r="H243" s="1207"/>
      <c r="I243" s="321"/>
      <c r="J243" s="321"/>
      <c r="K243" s="657"/>
      <c r="L243" s="68"/>
      <c r="M243" s="349"/>
      <c r="N243" s="15"/>
      <c r="O243" s="354"/>
      <c r="P243" s="15"/>
    </row>
    <row r="244" spans="1:16" ht="15.95" customHeight="1" x14ac:dyDescent="0.15">
      <c r="A244" s="1202"/>
      <c r="B244" s="45"/>
      <c r="C244" s="77"/>
      <c r="D244" s="1217" t="s">
        <v>221</v>
      </c>
      <c r="E244" s="109"/>
      <c r="F244" s="70"/>
      <c r="G244" s="201" t="s">
        <v>766</v>
      </c>
      <c r="H244" s="109"/>
      <c r="I244" s="289"/>
      <c r="J244" s="289"/>
      <c r="K244" s="1626"/>
      <c r="L244" s="68"/>
      <c r="M244" s="349"/>
      <c r="N244" s="15"/>
      <c r="O244" s="354"/>
      <c r="P244" s="15"/>
    </row>
    <row r="245" spans="1:16" ht="15.95" customHeight="1" x14ac:dyDescent="0.15">
      <c r="A245" s="1202"/>
      <c r="B245" s="45"/>
      <c r="C245" s="77"/>
      <c r="D245" s="1217" t="s">
        <v>1678</v>
      </c>
      <c r="E245" s="109"/>
      <c r="F245" s="70"/>
      <c r="G245" s="207" t="s">
        <v>768</v>
      </c>
      <c r="H245" s="109"/>
      <c r="I245" s="289"/>
      <c r="J245" s="289"/>
      <c r="K245" s="1627"/>
      <c r="L245" s="68"/>
      <c r="M245" s="349"/>
      <c r="N245" s="15"/>
      <c r="O245" s="354"/>
      <c r="P245" s="15"/>
    </row>
    <row r="246" spans="1:16" ht="21" x14ac:dyDescent="0.15">
      <c r="A246" s="1202"/>
      <c r="B246" s="45"/>
      <c r="C246" s="77"/>
      <c r="D246" s="1217" t="s">
        <v>89</v>
      </c>
      <c r="E246" s="109"/>
      <c r="F246" s="70"/>
      <c r="G246" s="201" t="s">
        <v>770</v>
      </c>
      <c r="H246" s="109"/>
      <c r="I246" s="289"/>
      <c r="J246" s="289"/>
      <c r="K246" s="1632"/>
      <c r="L246" s="68"/>
      <c r="M246" s="349"/>
      <c r="N246" s="15"/>
      <c r="O246" s="354"/>
      <c r="P246" s="15"/>
    </row>
    <row r="247" spans="1:16" ht="15.95" customHeight="1" x14ac:dyDescent="0.15">
      <c r="A247" s="1202"/>
      <c r="B247" s="43"/>
      <c r="C247" s="76"/>
      <c r="D247" s="76" t="s">
        <v>435</v>
      </c>
      <c r="E247" s="76"/>
      <c r="F247" s="76"/>
      <c r="G247" s="203"/>
      <c r="H247" s="76"/>
      <c r="I247" s="298"/>
      <c r="J247" s="298"/>
      <c r="K247" s="341"/>
      <c r="L247" s="68"/>
      <c r="M247" s="349"/>
      <c r="N247" s="15"/>
      <c r="O247" s="354"/>
      <c r="P247" s="15"/>
    </row>
    <row r="248" spans="1:16" ht="15.95" customHeight="1" x14ac:dyDescent="0.15">
      <c r="A248" s="1202"/>
      <c r="B248" s="45"/>
      <c r="C248" s="1217"/>
      <c r="D248" s="1201" t="s">
        <v>713</v>
      </c>
      <c r="E248" s="111"/>
      <c r="F248" s="137"/>
      <c r="G248" s="200" t="s">
        <v>646</v>
      </c>
      <c r="H248" s="232"/>
      <c r="I248" s="287"/>
      <c r="J248" s="287"/>
      <c r="K248" s="1626"/>
      <c r="L248" s="68"/>
      <c r="M248" s="349"/>
      <c r="N248" s="15"/>
      <c r="O248" s="354"/>
      <c r="P248" s="15"/>
    </row>
    <row r="249" spans="1:16" ht="15.95" customHeight="1" x14ac:dyDescent="0.15">
      <c r="A249" s="1202"/>
      <c r="B249" s="45"/>
      <c r="C249" s="1230"/>
      <c r="D249" s="1202"/>
      <c r="E249" s="107"/>
      <c r="F249" s="1202"/>
      <c r="G249" s="209" t="s">
        <v>956</v>
      </c>
      <c r="H249" s="107"/>
      <c r="I249" s="291"/>
      <c r="J249" s="291"/>
      <c r="K249" s="1632"/>
      <c r="L249" s="68"/>
      <c r="M249" s="349"/>
      <c r="N249" s="15"/>
      <c r="O249" s="354"/>
      <c r="P249" s="15"/>
    </row>
    <row r="250" spans="1:16" ht="12" customHeight="1" x14ac:dyDescent="0.15">
      <c r="A250" s="1202"/>
      <c r="B250" s="44"/>
      <c r="C250" s="1217"/>
      <c r="D250" s="70" t="s">
        <v>739</v>
      </c>
      <c r="E250" s="109"/>
      <c r="F250" s="70"/>
      <c r="G250" s="201"/>
      <c r="H250" s="70"/>
      <c r="I250" s="299"/>
      <c r="J250" s="299"/>
      <c r="K250" s="342"/>
      <c r="L250" s="68"/>
      <c r="M250" s="349"/>
      <c r="N250" s="15"/>
      <c r="O250" s="354"/>
      <c r="P250" s="15"/>
    </row>
    <row r="251" spans="1:16" ht="15.95" customHeight="1" x14ac:dyDescent="0.15">
      <c r="A251" s="1202"/>
      <c r="B251" s="45"/>
      <c r="C251" s="77"/>
      <c r="D251" s="1651" t="s">
        <v>669</v>
      </c>
      <c r="E251" s="111"/>
      <c r="F251" s="137"/>
      <c r="G251" s="196" t="s">
        <v>335</v>
      </c>
      <c r="H251" s="232"/>
      <c r="I251" s="287"/>
      <c r="J251" s="287"/>
      <c r="K251" s="1626"/>
      <c r="L251" s="68"/>
      <c r="M251" s="349"/>
      <c r="N251" s="15"/>
      <c r="O251" s="354"/>
      <c r="P251" s="15"/>
    </row>
    <row r="252" spans="1:16" ht="24" customHeight="1" x14ac:dyDescent="0.15">
      <c r="A252" s="1202"/>
      <c r="B252" s="45"/>
      <c r="C252" s="77"/>
      <c r="D252" s="1671"/>
      <c r="E252" s="107"/>
      <c r="F252" s="141"/>
      <c r="G252" s="196" t="s">
        <v>486</v>
      </c>
      <c r="H252" s="230"/>
      <c r="I252" s="285"/>
      <c r="J252" s="285"/>
      <c r="K252" s="1627"/>
      <c r="L252" s="68"/>
      <c r="M252" s="349"/>
      <c r="N252" s="15"/>
      <c r="O252" s="354"/>
      <c r="P252" s="15"/>
    </row>
    <row r="253" spans="1:16" ht="15.95" customHeight="1" x14ac:dyDescent="0.15">
      <c r="A253" s="1202"/>
      <c r="B253" s="45"/>
      <c r="C253" s="77"/>
      <c r="D253" s="1671"/>
      <c r="E253" s="107"/>
      <c r="F253" s="141"/>
      <c r="G253" s="196" t="s">
        <v>1679</v>
      </c>
      <c r="H253" s="230"/>
      <c r="I253" s="285"/>
      <c r="J253" s="285"/>
      <c r="K253" s="1627"/>
      <c r="L253" s="68"/>
      <c r="M253" s="349"/>
      <c r="N253" s="15"/>
      <c r="O253" s="354"/>
      <c r="P253" s="15"/>
    </row>
    <row r="254" spans="1:16" ht="15.95" customHeight="1" x14ac:dyDescent="0.15">
      <c r="A254" s="1202"/>
      <c r="B254" s="45"/>
      <c r="C254" s="77"/>
      <c r="D254" s="1671"/>
      <c r="E254" s="107"/>
      <c r="F254" s="141"/>
      <c r="G254" s="196" t="s">
        <v>699</v>
      </c>
      <c r="H254" s="230"/>
      <c r="I254" s="805"/>
      <c r="J254" s="805"/>
      <c r="K254" s="1627"/>
      <c r="L254" s="68"/>
      <c r="M254" s="349"/>
      <c r="N254" s="15"/>
      <c r="O254" s="354"/>
      <c r="P254" s="15"/>
    </row>
    <row r="255" spans="1:16" ht="15.95" customHeight="1" x14ac:dyDescent="0.15">
      <c r="A255" s="1202"/>
      <c r="B255" s="45"/>
      <c r="C255" s="77"/>
      <c r="D255" s="1663"/>
      <c r="E255" s="107"/>
      <c r="F255" s="145"/>
      <c r="G255" s="210" t="s">
        <v>1680</v>
      </c>
      <c r="H255" s="227"/>
      <c r="I255" s="320"/>
      <c r="J255" s="320"/>
      <c r="K255" s="1627"/>
      <c r="L255" s="68"/>
      <c r="M255" s="349"/>
      <c r="N255" s="15"/>
      <c r="O255" s="354"/>
      <c r="P255" s="15"/>
    </row>
    <row r="256" spans="1:16" ht="15.95" customHeight="1" x14ac:dyDescent="0.15">
      <c r="A256" s="1202"/>
      <c r="B256" s="45"/>
      <c r="C256" s="77"/>
      <c r="D256" s="1217" t="s">
        <v>248</v>
      </c>
      <c r="E256" s="109"/>
      <c r="F256" s="70"/>
      <c r="G256" s="201" t="s">
        <v>775</v>
      </c>
      <c r="H256" s="109"/>
      <c r="I256" s="289"/>
      <c r="J256" s="289"/>
      <c r="K256" s="1627"/>
      <c r="L256" s="68"/>
      <c r="M256" s="349"/>
      <c r="N256" s="15"/>
      <c r="O256" s="354"/>
      <c r="P256" s="15"/>
    </row>
    <row r="257" spans="1:16" ht="21" x14ac:dyDescent="0.15">
      <c r="A257" s="1202"/>
      <c r="B257" s="45"/>
      <c r="C257" s="77"/>
      <c r="D257" s="1217" t="s">
        <v>780</v>
      </c>
      <c r="E257" s="109"/>
      <c r="F257" s="70"/>
      <c r="G257" s="201" t="s">
        <v>775</v>
      </c>
      <c r="H257" s="70"/>
      <c r="I257" s="289"/>
      <c r="J257" s="289"/>
      <c r="K257" s="1632"/>
      <c r="L257" s="68"/>
      <c r="M257" s="349"/>
      <c r="N257" s="15"/>
      <c r="O257" s="354"/>
      <c r="P257" s="15"/>
    </row>
    <row r="258" spans="1:16" ht="12" customHeight="1" x14ac:dyDescent="0.15">
      <c r="A258" s="1202"/>
      <c r="B258" s="44"/>
      <c r="C258" s="1217"/>
      <c r="D258" s="70" t="s">
        <v>474</v>
      </c>
      <c r="E258" s="109"/>
      <c r="F258" s="70"/>
      <c r="G258" s="201"/>
      <c r="H258" s="70"/>
      <c r="I258" s="299"/>
      <c r="J258" s="299"/>
      <c r="K258" s="342"/>
      <c r="L258" s="68"/>
      <c r="M258" s="349"/>
      <c r="N258" s="15"/>
      <c r="O258" s="354"/>
      <c r="P258" s="15"/>
    </row>
    <row r="259" spans="1:16" ht="15.95" customHeight="1" x14ac:dyDescent="0.15">
      <c r="A259" s="1202"/>
      <c r="B259" s="45"/>
      <c r="C259" s="77"/>
      <c r="D259" s="98" t="s">
        <v>1508</v>
      </c>
      <c r="E259" s="109"/>
      <c r="F259" s="70"/>
      <c r="G259" s="201" t="s">
        <v>772</v>
      </c>
      <c r="H259" s="109"/>
      <c r="I259" s="289"/>
      <c r="J259" s="289"/>
      <c r="K259" s="1626"/>
      <c r="L259" s="68"/>
      <c r="M259" s="349" t="s">
        <v>141</v>
      </c>
      <c r="N259" s="15"/>
      <c r="O259" s="354"/>
      <c r="P259" s="15"/>
    </row>
    <row r="260" spans="1:16" ht="15.95" customHeight="1" x14ac:dyDescent="0.15">
      <c r="A260" s="1202"/>
      <c r="B260" s="45"/>
      <c r="C260" s="77"/>
      <c r="D260" s="98" t="s">
        <v>1912</v>
      </c>
      <c r="E260" s="109"/>
      <c r="F260" s="70"/>
      <c r="G260" s="201" t="s">
        <v>2005</v>
      </c>
      <c r="H260" s="109"/>
      <c r="I260" s="289"/>
      <c r="J260" s="289"/>
      <c r="K260" s="1627"/>
      <c r="L260" s="68"/>
      <c r="M260" s="349" t="s">
        <v>141</v>
      </c>
      <c r="N260" s="15"/>
      <c r="O260" s="354"/>
      <c r="P260" s="15"/>
    </row>
    <row r="261" spans="1:16" ht="15.95" customHeight="1" x14ac:dyDescent="0.15">
      <c r="A261" s="1202"/>
      <c r="B261" s="45"/>
      <c r="C261" s="77"/>
      <c r="D261" s="1217" t="s">
        <v>754</v>
      </c>
      <c r="E261" s="109"/>
      <c r="F261" s="70"/>
      <c r="G261" s="201" t="s">
        <v>1098</v>
      </c>
      <c r="H261" s="109"/>
      <c r="I261" s="286"/>
      <c r="J261" s="289"/>
      <c r="K261" s="1627"/>
      <c r="L261" s="68"/>
      <c r="M261" s="349"/>
      <c r="N261" s="15"/>
      <c r="O261" s="354"/>
      <c r="P261" s="15"/>
    </row>
    <row r="262" spans="1:16" ht="21" x14ac:dyDescent="0.15">
      <c r="A262" s="1202"/>
      <c r="B262" s="45"/>
      <c r="C262" s="77"/>
      <c r="D262" s="1217" t="s">
        <v>234</v>
      </c>
      <c r="E262" s="109"/>
      <c r="F262" s="70"/>
      <c r="G262" s="201" t="s">
        <v>759</v>
      </c>
      <c r="H262" s="109"/>
      <c r="I262" s="289"/>
      <c r="J262" s="289"/>
      <c r="K262" s="1627"/>
      <c r="L262" s="68"/>
      <c r="M262" s="349"/>
      <c r="N262" s="15"/>
      <c r="O262" s="354"/>
      <c r="P262" s="15"/>
    </row>
    <row r="263" spans="1:16" ht="21" x14ac:dyDescent="0.15">
      <c r="A263" s="1202"/>
      <c r="B263" s="45"/>
      <c r="C263" s="77"/>
      <c r="D263" s="98" t="s">
        <v>510</v>
      </c>
      <c r="E263" s="109"/>
      <c r="F263" s="70"/>
      <c r="G263" s="201" t="s">
        <v>760</v>
      </c>
      <c r="H263" s="109"/>
      <c r="I263" s="289"/>
      <c r="J263" s="289"/>
      <c r="K263" s="1627"/>
      <c r="L263" s="68"/>
      <c r="M263" s="349"/>
      <c r="N263" s="15"/>
      <c r="O263" s="354"/>
      <c r="P263" s="15"/>
    </row>
    <row r="264" spans="1:16" ht="21" x14ac:dyDescent="0.15">
      <c r="A264" s="1202"/>
      <c r="B264" s="45"/>
      <c r="C264" s="77"/>
      <c r="D264" s="98" t="s">
        <v>687</v>
      </c>
      <c r="E264" s="109"/>
      <c r="F264" s="70"/>
      <c r="G264" s="201" t="s">
        <v>765</v>
      </c>
      <c r="H264" s="109"/>
      <c r="I264" s="289"/>
      <c r="J264" s="289"/>
      <c r="K264" s="1632"/>
      <c r="L264" s="68"/>
      <c r="M264" s="349"/>
      <c r="N264" s="15"/>
      <c r="O264" s="354"/>
      <c r="P264" s="15"/>
    </row>
    <row r="265" spans="1:16" ht="12" customHeight="1" x14ac:dyDescent="0.15">
      <c r="A265" s="1202"/>
      <c r="B265" s="44"/>
      <c r="C265" s="1217"/>
      <c r="D265" s="70" t="s">
        <v>715</v>
      </c>
      <c r="E265" s="109"/>
      <c r="F265" s="70"/>
      <c r="G265" s="201"/>
      <c r="H265" s="70"/>
      <c r="I265" s="299"/>
      <c r="J265" s="299"/>
      <c r="K265" s="342"/>
      <c r="L265" s="68"/>
      <c r="M265" s="349"/>
      <c r="N265" s="15"/>
      <c r="O265" s="354"/>
      <c r="P265" s="15"/>
    </row>
    <row r="266" spans="1:16" ht="15.95" customHeight="1" x14ac:dyDescent="0.15">
      <c r="A266" s="1202"/>
      <c r="B266" s="45"/>
      <c r="C266" s="77"/>
      <c r="D266" s="1217" t="s">
        <v>221</v>
      </c>
      <c r="E266" s="109"/>
      <c r="F266" s="70"/>
      <c r="G266" s="201" t="s">
        <v>766</v>
      </c>
      <c r="H266" s="109"/>
      <c r="I266" s="289"/>
      <c r="J266" s="289"/>
      <c r="K266" s="1626"/>
      <c r="L266" s="68"/>
      <c r="M266" s="349"/>
      <c r="N266" s="15"/>
      <c r="O266" s="354"/>
      <c r="P266" s="15"/>
    </row>
    <row r="267" spans="1:16" ht="21" x14ac:dyDescent="0.15">
      <c r="A267" s="1202"/>
      <c r="B267" s="45"/>
      <c r="C267" s="77"/>
      <c r="D267" s="1217" t="s">
        <v>89</v>
      </c>
      <c r="E267" s="109"/>
      <c r="F267" s="70"/>
      <c r="G267" s="201" t="s">
        <v>770</v>
      </c>
      <c r="H267" s="109"/>
      <c r="I267" s="289"/>
      <c r="J267" s="289"/>
      <c r="K267" s="1632"/>
      <c r="L267" s="68"/>
      <c r="M267" s="349"/>
      <c r="N267" s="15"/>
      <c r="O267" s="354"/>
      <c r="P267" s="15"/>
    </row>
    <row r="268" spans="1:16" ht="15.95" customHeight="1" x14ac:dyDescent="0.15">
      <c r="A268" s="1202"/>
      <c r="B268" s="43"/>
      <c r="C268" s="76"/>
      <c r="D268" s="76" t="s">
        <v>721</v>
      </c>
      <c r="E268" s="76"/>
      <c r="F268" s="76"/>
      <c r="G268" s="203"/>
      <c r="H268" s="76"/>
      <c r="I268" s="298"/>
      <c r="J268" s="298"/>
      <c r="K268" s="341"/>
      <c r="L268" s="68"/>
      <c r="M268" s="349"/>
      <c r="N268" s="15"/>
      <c r="O268" s="354"/>
      <c r="P268" s="15"/>
    </row>
    <row r="269" spans="1:16" ht="15.95" customHeight="1" x14ac:dyDescent="0.15">
      <c r="A269" s="1202"/>
      <c r="B269" s="44"/>
      <c r="C269" s="1217"/>
      <c r="D269" s="70" t="s">
        <v>790</v>
      </c>
      <c r="E269" s="109"/>
      <c r="F269" s="70"/>
      <c r="G269" s="201"/>
      <c r="H269" s="70"/>
      <c r="I269" s="299"/>
      <c r="J269" s="299"/>
      <c r="K269" s="342"/>
      <c r="L269" s="68"/>
      <c r="M269" s="349"/>
      <c r="N269" s="15"/>
      <c r="O269" s="354"/>
      <c r="P269" s="15"/>
    </row>
    <row r="270" spans="1:16" ht="15.95" customHeight="1" x14ac:dyDescent="0.15">
      <c r="A270" s="1202"/>
      <c r="B270" s="45"/>
      <c r="C270" s="77"/>
      <c r="D270" s="1651" t="s">
        <v>25</v>
      </c>
      <c r="E270" s="111"/>
      <c r="F270" s="137"/>
      <c r="G270" s="200" t="s">
        <v>792</v>
      </c>
      <c r="H270" s="232"/>
      <c r="I270" s="287"/>
      <c r="J270" s="287"/>
      <c r="K270" s="1626"/>
      <c r="L270" s="68"/>
      <c r="M270" s="349"/>
      <c r="N270" s="15"/>
      <c r="O270" s="354"/>
      <c r="P270" s="15"/>
    </row>
    <row r="271" spans="1:16" ht="15.95" customHeight="1" x14ac:dyDescent="0.15">
      <c r="A271" s="1202"/>
      <c r="B271" s="45"/>
      <c r="C271" s="77"/>
      <c r="D271" s="1663"/>
      <c r="E271" s="108"/>
      <c r="F271" s="1207"/>
      <c r="G271" s="204" t="s">
        <v>1682</v>
      </c>
      <c r="H271" s="108"/>
      <c r="I271" s="288"/>
      <c r="J271" s="291"/>
      <c r="K271" s="1627"/>
      <c r="L271" s="68"/>
      <c r="M271" s="349"/>
      <c r="N271" s="15"/>
      <c r="O271" s="354"/>
      <c r="P271" s="15"/>
    </row>
    <row r="272" spans="1:16" ht="15.95" customHeight="1" x14ac:dyDescent="0.15">
      <c r="A272" s="1202"/>
      <c r="B272" s="45"/>
      <c r="C272" s="77"/>
      <c r="D272" s="1651" t="s">
        <v>796</v>
      </c>
      <c r="E272" s="111"/>
      <c r="F272" s="137"/>
      <c r="G272" s="200" t="s">
        <v>792</v>
      </c>
      <c r="H272" s="232"/>
      <c r="I272" s="287"/>
      <c r="J272" s="287"/>
      <c r="K272" s="1627"/>
      <c r="L272" s="68"/>
      <c r="M272" s="349"/>
      <c r="N272" s="15"/>
      <c r="O272" s="354"/>
      <c r="P272" s="15"/>
    </row>
    <row r="273" spans="1:16" ht="15.95" customHeight="1" x14ac:dyDescent="0.15">
      <c r="A273" s="1202"/>
      <c r="B273" s="45"/>
      <c r="C273" s="77"/>
      <c r="D273" s="1663"/>
      <c r="E273" s="108"/>
      <c r="F273" s="1207"/>
      <c r="G273" s="204" t="s">
        <v>1682</v>
      </c>
      <c r="H273" s="108"/>
      <c r="I273" s="288"/>
      <c r="J273" s="291"/>
      <c r="K273" s="1627"/>
      <c r="L273" s="68"/>
      <c r="M273" s="349"/>
      <c r="N273" s="15"/>
      <c r="O273" s="354"/>
      <c r="P273" s="15"/>
    </row>
    <row r="274" spans="1:16" ht="21" x14ac:dyDescent="0.15">
      <c r="A274" s="1202"/>
      <c r="B274" s="45"/>
      <c r="C274" s="77"/>
      <c r="D274" s="98" t="s">
        <v>798</v>
      </c>
      <c r="E274" s="109"/>
      <c r="F274" s="70"/>
      <c r="G274" s="201" t="s">
        <v>801</v>
      </c>
      <c r="H274" s="109"/>
      <c r="I274" s="286"/>
      <c r="J274" s="289"/>
      <c r="K274" s="1627"/>
      <c r="L274" s="68"/>
      <c r="M274" s="349"/>
      <c r="N274" s="15"/>
      <c r="O274" s="354"/>
      <c r="P274" s="15"/>
    </row>
    <row r="275" spans="1:16" ht="15.95" customHeight="1" x14ac:dyDescent="0.15">
      <c r="A275" s="1202"/>
      <c r="B275" s="45"/>
      <c r="C275" s="77"/>
      <c r="D275" s="98" t="s">
        <v>1103</v>
      </c>
      <c r="E275" s="109"/>
      <c r="F275" s="70"/>
      <c r="G275" s="184" t="s">
        <v>1363</v>
      </c>
      <c r="H275" s="109"/>
      <c r="I275" s="289"/>
      <c r="J275" s="289"/>
      <c r="K275" s="1632"/>
      <c r="L275" s="68"/>
      <c r="M275" s="349"/>
      <c r="N275" s="15"/>
      <c r="O275" s="354"/>
      <c r="P275" s="15"/>
    </row>
    <row r="276" spans="1:16" ht="15.95" customHeight="1" x14ac:dyDescent="0.15">
      <c r="A276" s="1202"/>
      <c r="B276" s="44"/>
      <c r="C276" s="1217"/>
      <c r="D276" s="70" t="s">
        <v>739</v>
      </c>
      <c r="E276" s="109"/>
      <c r="F276" s="70"/>
      <c r="G276" s="201"/>
      <c r="H276" s="70"/>
      <c r="I276" s="299"/>
      <c r="J276" s="299"/>
      <c r="K276" s="342"/>
      <c r="L276" s="68"/>
      <c r="M276" s="349"/>
      <c r="N276" s="15"/>
      <c r="O276" s="354"/>
      <c r="P276" s="15"/>
    </row>
    <row r="277" spans="1:16" ht="15.95" customHeight="1" x14ac:dyDescent="0.15">
      <c r="A277" s="1202"/>
      <c r="B277" s="45"/>
      <c r="C277" s="77"/>
      <c r="D277" s="1651" t="s">
        <v>552</v>
      </c>
      <c r="E277" s="111"/>
      <c r="F277" s="137"/>
      <c r="G277" s="200" t="s">
        <v>802</v>
      </c>
      <c r="H277" s="232"/>
      <c r="I277" s="287"/>
      <c r="J277" s="287"/>
      <c r="K277" s="1626"/>
      <c r="L277" s="68"/>
      <c r="M277" s="349"/>
      <c r="N277" s="15"/>
      <c r="O277" s="354"/>
      <c r="P277" s="15"/>
    </row>
    <row r="278" spans="1:16" ht="15.95" customHeight="1" x14ac:dyDescent="0.15">
      <c r="A278" s="1202"/>
      <c r="B278" s="45"/>
      <c r="C278" s="77"/>
      <c r="D278" s="1664"/>
      <c r="E278" s="107"/>
      <c r="F278" s="141"/>
      <c r="G278" s="196" t="s">
        <v>805</v>
      </c>
      <c r="H278" s="230"/>
      <c r="I278" s="285"/>
      <c r="J278" s="285"/>
      <c r="K278" s="1627"/>
      <c r="L278" s="68"/>
      <c r="M278" s="349"/>
      <c r="N278" s="15"/>
      <c r="O278" s="354"/>
      <c r="P278" s="15"/>
    </row>
    <row r="279" spans="1:16" ht="15.95" customHeight="1" x14ac:dyDescent="0.15">
      <c r="A279" s="1202"/>
      <c r="B279" s="47"/>
      <c r="C279" s="80"/>
      <c r="D279" s="100" t="s">
        <v>315</v>
      </c>
      <c r="E279" s="116"/>
      <c r="F279" s="100"/>
      <c r="G279" s="185" t="s">
        <v>717</v>
      </c>
      <c r="H279" s="116"/>
      <c r="I279" s="302"/>
      <c r="J279" s="807"/>
      <c r="K279" s="1628"/>
      <c r="L279" s="68"/>
      <c r="M279" s="349"/>
      <c r="N279" s="15"/>
      <c r="O279" s="354"/>
      <c r="P279" s="15"/>
    </row>
    <row r="280" spans="1:16" ht="15.95" customHeight="1" x14ac:dyDescent="0.15">
      <c r="A280" s="1227"/>
      <c r="B280" s="1227"/>
      <c r="C280" s="1227"/>
      <c r="D280" s="20" t="s">
        <v>1683</v>
      </c>
      <c r="E280" s="1227"/>
      <c r="F280" s="1227"/>
      <c r="G280" s="106"/>
      <c r="H280" s="1227"/>
      <c r="I280" s="318"/>
      <c r="J280" s="253"/>
      <c r="K280" s="253"/>
      <c r="L280" s="1314"/>
      <c r="M280" s="349"/>
      <c r="N280" s="15"/>
      <c r="O280" s="354"/>
      <c r="P280" s="15"/>
    </row>
    <row r="281" spans="1:16" ht="15.95" customHeight="1" x14ac:dyDescent="0.15">
      <c r="A281" s="1202"/>
      <c r="B281" s="1500" t="s">
        <v>52</v>
      </c>
      <c r="C281" s="1501"/>
      <c r="D281" s="1501"/>
      <c r="E281" s="1502"/>
      <c r="F281" s="1189"/>
      <c r="G281" s="1506" t="s">
        <v>55</v>
      </c>
      <c r="H281" s="225"/>
      <c r="I281" s="1646" t="s">
        <v>28</v>
      </c>
      <c r="J281" s="1646"/>
      <c r="K281" s="1647"/>
      <c r="L281" s="68"/>
      <c r="M281" s="349"/>
      <c r="N281" s="15"/>
      <c r="O281" s="354"/>
      <c r="P281" s="15"/>
    </row>
    <row r="282" spans="1:16" ht="15.95" customHeight="1" x14ac:dyDescent="0.15">
      <c r="A282" s="1202"/>
      <c r="B282" s="1503"/>
      <c r="C282" s="1504"/>
      <c r="D282" s="1504"/>
      <c r="E282" s="1505"/>
      <c r="F282" s="1190"/>
      <c r="G282" s="1507"/>
      <c r="H282" s="226"/>
      <c r="I282" s="238" t="s">
        <v>60</v>
      </c>
      <c r="J282" s="238" t="s">
        <v>62</v>
      </c>
      <c r="K282" s="347" t="s">
        <v>71</v>
      </c>
      <c r="L282" s="68"/>
      <c r="M282" s="349"/>
      <c r="N282" s="15"/>
      <c r="O282" s="354"/>
      <c r="P282" s="15"/>
    </row>
    <row r="283" spans="1:16" ht="15.95" customHeight="1" x14ac:dyDescent="0.15">
      <c r="A283" s="1202"/>
      <c r="B283" s="36"/>
      <c r="C283" s="1202"/>
      <c r="D283" s="1623" t="s">
        <v>222</v>
      </c>
      <c r="E283" s="107"/>
      <c r="F283" s="135"/>
      <c r="G283" s="189" t="s">
        <v>807</v>
      </c>
      <c r="H283" s="230"/>
      <c r="I283" s="293"/>
      <c r="J283" s="293"/>
      <c r="K283" s="1626"/>
      <c r="L283" s="68"/>
      <c r="M283" s="349"/>
      <c r="N283" s="15"/>
      <c r="O283" s="354"/>
      <c r="P283" s="15"/>
    </row>
    <row r="284" spans="1:16" ht="15.95" customHeight="1" x14ac:dyDescent="0.15">
      <c r="A284" s="1202"/>
      <c r="B284" s="32"/>
      <c r="C284" s="1207"/>
      <c r="D284" s="1658"/>
      <c r="E284" s="108"/>
      <c r="F284" s="1202"/>
      <c r="G284" s="184" t="s">
        <v>1684</v>
      </c>
      <c r="H284" s="107"/>
      <c r="I284" s="291"/>
      <c r="J284" s="291"/>
      <c r="K284" s="1632"/>
      <c r="L284" s="68"/>
      <c r="M284" s="349"/>
      <c r="N284" s="15"/>
      <c r="O284" s="354"/>
      <c r="P284" s="15"/>
    </row>
    <row r="285" spans="1:16" ht="15.95" customHeight="1" x14ac:dyDescent="0.15">
      <c r="A285" s="1202"/>
      <c r="B285" s="35"/>
      <c r="C285" s="69"/>
      <c r="D285" s="69" t="s">
        <v>812</v>
      </c>
      <c r="E285" s="116"/>
      <c r="F285" s="69"/>
      <c r="G285" s="198" t="s">
        <v>813</v>
      </c>
      <c r="H285" s="116"/>
      <c r="I285" s="302"/>
      <c r="J285" s="807"/>
      <c r="K285" s="1206"/>
      <c r="L285" s="68"/>
      <c r="M285" s="349"/>
      <c r="N285" s="15"/>
      <c r="O285" s="354"/>
      <c r="P285" s="15"/>
    </row>
    <row r="286" spans="1:16" ht="15.95" customHeight="1" x14ac:dyDescent="0.15">
      <c r="A286" s="1202"/>
      <c r="B286" s="1202"/>
      <c r="C286" s="1202"/>
      <c r="D286" s="1202"/>
      <c r="E286" s="1202"/>
      <c r="F286" s="1202"/>
      <c r="G286" s="16"/>
      <c r="H286" s="1202"/>
      <c r="I286" s="303"/>
      <c r="J286" s="280"/>
      <c r="K286" s="280"/>
      <c r="L286" s="68"/>
      <c r="M286" s="349"/>
      <c r="N286" s="15"/>
      <c r="O286" s="354"/>
      <c r="P286" s="15"/>
    </row>
    <row r="287" spans="1:16" ht="15.95" customHeight="1" x14ac:dyDescent="0.15">
      <c r="A287" s="1227"/>
      <c r="B287" s="1227"/>
      <c r="C287" s="1227"/>
      <c r="D287" s="106" t="s">
        <v>883</v>
      </c>
      <c r="E287" s="1227"/>
      <c r="F287" s="1227"/>
      <c r="H287" s="1227"/>
      <c r="I287" s="318"/>
      <c r="J287" s="253"/>
      <c r="K287" s="253"/>
      <c r="L287" s="1314"/>
      <c r="M287" s="349"/>
      <c r="N287" s="15"/>
      <c r="O287" s="354"/>
      <c r="P287" s="15"/>
    </row>
    <row r="288" spans="1:16" ht="15.95" customHeight="1" x14ac:dyDescent="0.15">
      <c r="A288" s="1202"/>
      <c r="B288" s="1500" t="s">
        <v>52</v>
      </c>
      <c r="C288" s="1501"/>
      <c r="D288" s="1501"/>
      <c r="E288" s="1502"/>
      <c r="F288" s="1189"/>
      <c r="G288" s="1506" t="s">
        <v>55</v>
      </c>
      <c r="H288" s="225"/>
      <c r="I288" s="1646" t="s">
        <v>28</v>
      </c>
      <c r="J288" s="1646"/>
      <c r="K288" s="1647"/>
      <c r="L288" s="68"/>
      <c r="M288" s="349"/>
      <c r="N288" s="15"/>
      <c r="O288" s="354"/>
      <c r="P288" s="15"/>
    </row>
    <row r="289" spans="1:16" ht="15.95" customHeight="1" x14ac:dyDescent="0.15">
      <c r="A289" s="1202"/>
      <c r="B289" s="1503"/>
      <c r="C289" s="1504"/>
      <c r="D289" s="1504"/>
      <c r="E289" s="1505"/>
      <c r="F289" s="1190"/>
      <c r="G289" s="1507"/>
      <c r="H289" s="226"/>
      <c r="I289" s="238" t="s">
        <v>60</v>
      </c>
      <c r="J289" s="238" t="s">
        <v>62</v>
      </c>
      <c r="K289" s="347" t="s">
        <v>71</v>
      </c>
      <c r="L289" s="68"/>
      <c r="M289" s="349"/>
      <c r="N289" s="15"/>
      <c r="O289" s="354"/>
      <c r="P289" s="15"/>
    </row>
    <row r="290" spans="1:16" ht="15.95" customHeight="1" x14ac:dyDescent="0.15">
      <c r="A290" s="1202"/>
      <c r="B290" s="34"/>
      <c r="C290" s="1201"/>
      <c r="D290" s="1623" t="s">
        <v>222</v>
      </c>
      <c r="E290" s="111"/>
      <c r="F290" s="137"/>
      <c r="G290" s="189" t="s">
        <v>807</v>
      </c>
      <c r="H290" s="232"/>
      <c r="I290" s="293"/>
      <c r="J290" s="293"/>
      <c r="K290" s="1626"/>
      <c r="L290" s="68"/>
      <c r="M290" s="349"/>
      <c r="N290" s="15"/>
      <c r="O290" s="354"/>
      <c r="P290" s="15"/>
    </row>
    <row r="291" spans="1:16" ht="15.95" customHeight="1" x14ac:dyDescent="0.15">
      <c r="A291" s="1202"/>
      <c r="B291" s="36"/>
      <c r="C291" s="1202"/>
      <c r="D291" s="1638"/>
      <c r="E291" s="107"/>
      <c r="F291" s="135"/>
      <c r="G291" s="189" t="s">
        <v>46</v>
      </c>
      <c r="H291" s="230"/>
      <c r="I291" s="285"/>
      <c r="J291" s="285"/>
      <c r="K291" s="1627"/>
      <c r="L291" s="68"/>
      <c r="M291" s="349"/>
      <c r="N291" s="15"/>
      <c r="O291" s="354"/>
      <c r="P291" s="15"/>
    </row>
    <row r="292" spans="1:16" ht="15.95" customHeight="1" x14ac:dyDescent="0.15">
      <c r="A292" s="1202"/>
      <c r="B292" s="36"/>
      <c r="C292" s="1202"/>
      <c r="D292" s="1638"/>
      <c r="E292" s="107"/>
      <c r="F292" s="135"/>
      <c r="G292" s="189" t="s">
        <v>816</v>
      </c>
      <c r="H292" s="230"/>
      <c r="I292" s="297"/>
      <c r="J292" s="285"/>
      <c r="K292" s="1627"/>
      <c r="L292" s="68"/>
      <c r="M292" s="349"/>
      <c r="N292" s="15"/>
      <c r="O292" s="354"/>
      <c r="P292" s="15"/>
    </row>
    <row r="293" spans="1:16" ht="15.95" customHeight="1" x14ac:dyDescent="0.15">
      <c r="A293" s="1202"/>
      <c r="B293" s="36"/>
      <c r="C293" s="1202"/>
      <c r="D293" s="1638"/>
      <c r="E293" s="107"/>
      <c r="F293" s="135"/>
      <c r="G293" s="165" t="s">
        <v>240</v>
      </c>
      <c r="H293" s="230"/>
      <c r="I293" s="285"/>
      <c r="J293" s="285"/>
      <c r="K293" s="1627"/>
      <c r="L293" s="68"/>
      <c r="M293" s="349"/>
      <c r="N293" s="15"/>
      <c r="O293" s="354"/>
      <c r="P293" s="15"/>
    </row>
    <row r="294" spans="1:16" ht="15.95" customHeight="1" x14ac:dyDescent="0.15">
      <c r="A294" s="1202"/>
      <c r="B294" s="32"/>
      <c r="C294" s="1207"/>
      <c r="D294" s="1658"/>
      <c r="E294" s="108"/>
      <c r="F294" s="142"/>
      <c r="G294" s="195" t="s">
        <v>1685</v>
      </c>
      <c r="H294" s="231"/>
      <c r="I294" s="291"/>
      <c r="J294" s="291"/>
      <c r="K294" s="1632"/>
      <c r="L294" s="68"/>
      <c r="M294" s="349"/>
      <c r="N294" s="15"/>
      <c r="O294" s="354"/>
      <c r="P294" s="15"/>
    </row>
    <row r="295" spans="1:16" ht="15.95" customHeight="1" x14ac:dyDescent="0.15">
      <c r="A295" s="1202"/>
      <c r="B295" s="36"/>
      <c r="C295" s="1202"/>
      <c r="D295" s="1623" t="s">
        <v>265</v>
      </c>
      <c r="E295" s="107"/>
      <c r="F295" s="135"/>
      <c r="G295" s="193" t="s">
        <v>1416</v>
      </c>
      <c r="H295" s="230"/>
      <c r="I295" s="287"/>
      <c r="J295" s="287"/>
      <c r="K295" s="1626"/>
      <c r="L295" s="68"/>
      <c r="M295" s="349"/>
      <c r="N295" s="15"/>
      <c r="O295" s="354"/>
      <c r="P295" s="15"/>
    </row>
    <row r="296" spans="1:16" ht="15.95" customHeight="1" x14ac:dyDescent="0.15">
      <c r="A296" s="1202"/>
      <c r="B296" s="36"/>
      <c r="C296" s="1202"/>
      <c r="D296" s="1638"/>
      <c r="E296" s="107"/>
      <c r="F296" s="135"/>
      <c r="G296" s="191" t="s">
        <v>755</v>
      </c>
      <c r="H296" s="230"/>
      <c r="I296" s="285"/>
      <c r="J296" s="285"/>
      <c r="K296" s="1627"/>
      <c r="L296" s="68"/>
      <c r="M296" s="349"/>
      <c r="N296" s="15"/>
      <c r="O296" s="354"/>
      <c r="P296" s="15"/>
    </row>
    <row r="297" spans="1:16" ht="15.95" customHeight="1" x14ac:dyDescent="0.15">
      <c r="A297" s="1202"/>
      <c r="B297" s="32"/>
      <c r="C297" s="1207"/>
      <c r="D297" s="1658"/>
      <c r="E297" s="108"/>
      <c r="F297" s="1207"/>
      <c r="G297" s="182" t="s">
        <v>513</v>
      </c>
      <c r="H297" s="108"/>
      <c r="I297" s="291"/>
      <c r="J297" s="291"/>
      <c r="K297" s="1632"/>
      <c r="L297" s="68"/>
      <c r="M297" s="349"/>
      <c r="N297" s="15"/>
      <c r="O297" s="354"/>
      <c r="P297" s="15"/>
    </row>
    <row r="298" spans="1:16" ht="21" x14ac:dyDescent="0.15">
      <c r="A298" s="1202"/>
      <c r="B298" s="34"/>
      <c r="C298" s="1201"/>
      <c r="D298" s="1201" t="s">
        <v>341</v>
      </c>
      <c r="E298" s="111"/>
      <c r="F298" s="135"/>
      <c r="G298" s="189" t="s">
        <v>641</v>
      </c>
      <c r="H298" s="230"/>
      <c r="I298" s="289"/>
      <c r="J298" s="289"/>
      <c r="K298" s="334"/>
      <c r="L298" s="68"/>
      <c r="M298" s="349"/>
      <c r="N298" s="15"/>
      <c r="O298" s="354"/>
      <c r="P298" s="15"/>
    </row>
    <row r="299" spans="1:16" ht="21" x14ac:dyDescent="0.15">
      <c r="A299" s="1202"/>
      <c r="B299" s="37"/>
      <c r="C299" s="97"/>
      <c r="D299" s="97" t="s">
        <v>328</v>
      </c>
      <c r="E299" s="109"/>
      <c r="F299" s="98"/>
      <c r="G299" s="188" t="s">
        <v>804</v>
      </c>
      <c r="H299" s="109"/>
      <c r="I299" s="286"/>
      <c r="J299" s="289"/>
      <c r="K299" s="334"/>
      <c r="L299" s="68"/>
      <c r="M299" s="349"/>
      <c r="N299" s="15"/>
      <c r="O299" s="354"/>
      <c r="P299" s="15"/>
    </row>
    <row r="300" spans="1:16" ht="15.95" customHeight="1" x14ac:dyDescent="0.15">
      <c r="A300" s="1202"/>
      <c r="B300" s="36"/>
      <c r="C300" s="1202"/>
      <c r="D300" s="70" t="s">
        <v>1687</v>
      </c>
      <c r="E300" s="109"/>
      <c r="F300" s="70"/>
      <c r="G300" s="188" t="s">
        <v>1688</v>
      </c>
      <c r="H300" s="109"/>
      <c r="I300" s="289"/>
      <c r="J300" s="286"/>
      <c r="K300" s="1626"/>
      <c r="L300" s="68"/>
      <c r="M300" s="349"/>
      <c r="N300" s="15"/>
      <c r="O300" s="354"/>
      <c r="P300" s="15"/>
    </row>
    <row r="301" spans="1:16" ht="15.95" customHeight="1" x14ac:dyDescent="0.15">
      <c r="A301" s="1202"/>
      <c r="B301" s="36"/>
      <c r="C301" s="1202"/>
      <c r="D301" s="98" t="s">
        <v>1689</v>
      </c>
      <c r="E301" s="109"/>
      <c r="F301" s="70"/>
      <c r="G301" s="183" t="s">
        <v>1690</v>
      </c>
      <c r="H301" s="109"/>
      <c r="I301" s="289"/>
      <c r="J301" s="289"/>
      <c r="K301" s="1627"/>
      <c r="L301" s="68"/>
      <c r="M301" s="349"/>
      <c r="N301" s="15"/>
      <c r="O301" s="354"/>
      <c r="P301" s="15"/>
    </row>
    <row r="302" spans="1:16" ht="15.95" customHeight="1" x14ac:dyDescent="0.15">
      <c r="A302" s="1202"/>
      <c r="B302" s="36"/>
      <c r="C302" s="1202"/>
      <c r="D302" s="1651" t="s">
        <v>1692</v>
      </c>
      <c r="E302" s="107"/>
      <c r="F302" s="135"/>
      <c r="G302" s="189" t="s">
        <v>1693</v>
      </c>
      <c r="H302" s="230"/>
      <c r="I302" s="287"/>
      <c r="J302" s="287"/>
      <c r="K302" s="1627"/>
      <c r="L302" s="68"/>
      <c r="M302" s="349"/>
      <c r="N302" s="15"/>
      <c r="O302" s="354"/>
      <c r="P302" s="15"/>
    </row>
    <row r="303" spans="1:16" ht="15.95" customHeight="1" x14ac:dyDescent="0.15">
      <c r="A303" s="1202"/>
      <c r="B303" s="36"/>
      <c r="C303" s="1202"/>
      <c r="D303" s="1663"/>
      <c r="E303" s="108"/>
      <c r="F303" s="1207"/>
      <c r="G303" s="182" t="s">
        <v>1694</v>
      </c>
      <c r="H303" s="108"/>
      <c r="I303" s="291"/>
      <c r="J303" s="288"/>
      <c r="K303" s="1627"/>
      <c r="L303" s="68"/>
      <c r="M303" s="349"/>
      <c r="N303" s="15"/>
      <c r="O303" s="354"/>
      <c r="P303" s="15"/>
    </row>
    <row r="304" spans="1:16" ht="21" x14ac:dyDescent="0.15">
      <c r="A304" s="1202"/>
      <c r="B304" s="36"/>
      <c r="C304" s="1202"/>
      <c r="D304" s="1218" t="s">
        <v>1005</v>
      </c>
      <c r="E304" s="108"/>
      <c r="F304" s="1202"/>
      <c r="G304" s="184" t="s">
        <v>528</v>
      </c>
      <c r="H304" s="107"/>
      <c r="I304" s="806"/>
      <c r="J304" s="290"/>
      <c r="K304" s="1632"/>
      <c r="L304" s="68"/>
      <c r="M304" s="349"/>
      <c r="N304" s="15"/>
      <c r="O304" s="354"/>
      <c r="P304" s="15"/>
    </row>
    <row r="305" spans="1:16" ht="15.95" customHeight="1" x14ac:dyDescent="0.15">
      <c r="A305" s="1202"/>
      <c r="B305" s="34"/>
      <c r="C305" s="1201"/>
      <c r="D305" s="1623" t="s">
        <v>1696</v>
      </c>
      <c r="E305" s="111"/>
      <c r="F305" s="138"/>
      <c r="G305" s="173" t="s">
        <v>39</v>
      </c>
      <c r="H305" s="232"/>
      <c r="I305" s="287"/>
      <c r="J305" s="287"/>
      <c r="K305" s="1626"/>
      <c r="L305" s="68"/>
      <c r="M305" s="349"/>
      <c r="N305" s="15"/>
      <c r="O305" s="354"/>
      <c r="P305" s="15"/>
    </row>
    <row r="306" spans="1:16" ht="15.95" customHeight="1" x14ac:dyDescent="0.15">
      <c r="A306" s="1202"/>
      <c r="B306" s="36"/>
      <c r="C306" s="1215"/>
      <c r="D306" s="1638"/>
      <c r="E306" s="107"/>
      <c r="F306" s="135"/>
      <c r="G306" s="189" t="s">
        <v>743</v>
      </c>
      <c r="H306" s="230"/>
      <c r="I306" s="285"/>
      <c r="J306" s="297"/>
      <c r="K306" s="1627"/>
      <c r="L306" s="68"/>
      <c r="M306" s="349"/>
      <c r="N306" s="15"/>
      <c r="O306" s="354"/>
      <c r="P306" s="15"/>
    </row>
    <row r="307" spans="1:16" ht="15.95" customHeight="1" x14ac:dyDescent="0.15">
      <c r="A307" s="1202"/>
      <c r="B307" s="36"/>
      <c r="C307" s="1215"/>
      <c r="D307" s="1658"/>
      <c r="E307" s="107"/>
      <c r="F307" s="135"/>
      <c r="G307" s="189" t="s">
        <v>1426</v>
      </c>
      <c r="H307" s="230"/>
      <c r="I307" s="291"/>
      <c r="J307" s="291"/>
      <c r="K307" s="1632"/>
      <c r="L307" s="68"/>
      <c r="M307" s="349"/>
      <c r="N307" s="15"/>
      <c r="O307" s="354"/>
      <c r="P307" s="15"/>
    </row>
    <row r="308" spans="1:16" ht="15.95" customHeight="1" x14ac:dyDescent="0.15">
      <c r="A308" s="1202"/>
      <c r="B308" s="34"/>
      <c r="C308" s="1201"/>
      <c r="D308" s="1623" t="s">
        <v>164</v>
      </c>
      <c r="E308" s="111"/>
      <c r="F308" s="138"/>
      <c r="G308" s="173" t="s">
        <v>39</v>
      </c>
      <c r="H308" s="232"/>
      <c r="I308" s="287"/>
      <c r="J308" s="287"/>
      <c r="K308" s="1626"/>
      <c r="L308" s="68"/>
      <c r="M308" s="349"/>
      <c r="N308" s="15"/>
      <c r="O308" s="354"/>
      <c r="P308" s="15"/>
    </row>
    <row r="309" spans="1:16" ht="15.95" customHeight="1" x14ac:dyDescent="0.15">
      <c r="A309" s="1202"/>
      <c r="B309" s="36"/>
      <c r="C309" s="1215"/>
      <c r="D309" s="1638"/>
      <c r="E309" s="107"/>
      <c r="F309" s="135"/>
      <c r="G309" s="189" t="s">
        <v>1697</v>
      </c>
      <c r="H309" s="230"/>
      <c r="I309" s="285"/>
      <c r="J309" s="285"/>
      <c r="K309" s="1627"/>
      <c r="L309" s="68"/>
      <c r="M309" s="349"/>
      <c r="N309" s="15"/>
      <c r="O309" s="354"/>
      <c r="P309" s="15"/>
    </row>
    <row r="310" spans="1:16" ht="15.95" customHeight="1" x14ac:dyDescent="0.15">
      <c r="A310" s="1202"/>
      <c r="B310" s="59"/>
      <c r="C310" s="1221"/>
      <c r="D310" s="1655"/>
      <c r="E310" s="110"/>
      <c r="F310" s="1203"/>
      <c r="G310" s="393" t="s">
        <v>818</v>
      </c>
      <c r="H310" s="110"/>
      <c r="I310" s="261"/>
      <c r="J310" s="261"/>
      <c r="K310" s="1628"/>
      <c r="L310" s="68"/>
      <c r="M310" s="349"/>
      <c r="N310" s="15"/>
      <c r="O310" s="354"/>
      <c r="P310" s="15"/>
    </row>
    <row r="311" spans="1:16" ht="15.95" customHeight="1" x14ac:dyDescent="0.15">
      <c r="A311" s="1202"/>
      <c r="B311" s="1202"/>
      <c r="C311" s="1202"/>
      <c r="D311" s="1202"/>
      <c r="E311" s="1202"/>
      <c r="F311" s="1202"/>
      <c r="G311" s="392"/>
      <c r="H311" s="1202"/>
      <c r="I311" s="280"/>
      <c r="J311" s="262"/>
      <c r="K311" s="262"/>
      <c r="L311" s="1220"/>
      <c r="M311" s="349"/>
      <c r="N311" s="15"/>
      <c r="O311" s="354"/>
      <c r="P311" s="15"/>
    </row>
    <row r="312" spans="1:16" ht="15.95" customHeight="1" x14ac:dyDescent="0.15">
      <c r="A312" s="1227"/>
      <c r="B312" s="1227"/>
      <c r="C312" s="1227"/>
      <c r="D312" s="20" t="s">
        <v>260</v>
      </c>
      <c r="E312" s="1227"/>
      <c r="F312" s="1227"/>
      <c r="G312" s="106"/>
      <c r="H312" s="1227"/>
      <c r="I312" s="318"/>
      <c r="J312" s="253"/>
      <c r="K312" s="253"/>
      <c r="L312" s="1314"/>
      <c r="M312" s="349"/>
      <c r="N312" s="15"/>
      <c r="O312" s="354"/>
      <c r="P312" s="15"/>
    </row>
    <row r="313" spans="1:16" ht="15.95" customHeight="1" x14ac:dyDescent="0.15">
      <c r="A313" s="1202"/>
      <c r="B313" s="1500" t="s">
        <v>52</v>
      </c>
      <c r="C313" s="1501"/>
      <c r="D313" s="1501"/>
      <c r="E313" s="1502"/>
      <c r="F313" s="1189"/>
      <c r="G313" s="1506" t="s">
        <v>55</v>
      </c>
      <c r="H313" s="225"/>
      <c r="I313" s="1646" t="s">
        <v>28</v>
      </c>
      <c r="J313" s="1646"/>
      <c r="K313" s="1647"/>
      <c r="L313" s="68"/>
      <c r="M313" s="349"/>
      <c r="N313" s="15"/>
      <c r="O313" s="354"/>
      <c r="P313" s="15"/>
    </row>
    <row r="314" spans="1:16" ht="15.95" customHeight="1" x14ac:dyDescent="0.15">
      <c r="A314" s="1202"/>
      <c r="B314" s="1503"/>
      <c r="C314" s="1504"/>
      <c r="D314" s="1504"/>
      <c r="E314" s="1505"/>
      <c r="F314" s="1190"/>
      <c r="G314" s="1507"/>
      <c r="H314" s="226"/>
      <c r="I314" s="238" t="s">
        <v>60</v>
      </c>
      <c r="J314" s="238" t="s">
        <v>62</v>
      </c>
      <c r="K314" s="347" t="s">
        <v>71</v>
      </c>
      <c r="L314" s="68"/>
      <c r="M314" s="349"/>
      <c r="N314" s="15"/>
      <c r="O314" s="354"/>
      <c r="P314" s="15"/>
    </row>
    <row r="315" spans="1:16" ht="15.95" customHeight="1" x14ac:dyDescent="0.15">
      <c r="A315" s="1202"/>
      <c r="B315" s="36"/>
      <c r="C315" s="1202"/>
      <c r="D315" s="1623" t="s">
        <v>222</v>
      </c>
      <c r="E315" s="107"/>
      <c r="F315" s="135"/>
      <c r="G315" s="189" t="s">
        <v>595</v>
      </c>
      <c r="H315" s="230"/>
      <c r="I315" s="293"/>
      <c r="J315" s="293"/>
      <c r="K315" s="1626"/>
      <c r="L315" s="68"/>
      <c r="M315" s="349"/>
      <c r="N315" s="15"/>
      <c r="O315" s="354"/>
      <c r="P315" s="15"/>
    </row>
    <row r="316" spans="1:16" ht="15.95" customHeight="1" x14ac:dyDescent="0.15">
      <c r="A316" s="1202"/>
      <c r="B316" s="36"/>
      <c r="C316" s="1202"/>
      <c r="D316" s="1638"/>
      <c r="E316" s="107"/>
      <c r="F316" s="135"/>
      <c r="G316" s="189" t="s">
        <v>845</v>
      </c>
      <c r="H316" s="230"/>
      <c r="I316" s="285"/>
      <c r="J316" s="285"/>
      <c r="K316" s="1627"/>
      <c r="L316" s="68"/>
      <c r="M316" s="349"/>
      <c r="N316" s="15"/>
      <c r="O316" s="354"/>
      <c r="P316" s="15"/>
    </row>
    <row r="317" spans="1:16" ht="15.95" customHeight="1" x14ac:dyDescent="0.15">
      <c r="A317" s="1202"/>
      <c r="B317" s="32"/>
      <c r="C317" s="1207"/>
      <c r="D317" s="1658"/>
      <c r="E317" s="108"/>
      <c r="F317" s="1207"/>
      <c r="G317" s="182" t="s">
        <v>580</v>
      </c>
      <c r="H317" s="108"/>
      <c r="I317" s="291"/>
      <c r="J317" s="291"/>
      <c r="K317" s="1632"/>
      <c r="L317" s="68"/>
      <c r="M317" s="349"/>
      <c r="N317" s="15"/>
      <c r="O317" s="354"/>
      <c r="P317" s="15"/>
    </row>
    <row r="318" spans="1:16" ht="26.25" customHeight="1" x14ac:dyDescent="0.15">
      <c r="A318" s="1202"/>
      <c r="B318" s="37"/>
      <c r="C318" s="70"/>
      <c r="D318" s="70" t="s">
        <v>303</v>
      </c>
      <c r="E318" s="109"/>
      <c r="F318" s="98"/>
      <c r="G318" s="180" t="s">
        <v>1698</v>
      </c>
      <c r="H318" s="109"/>
      <c r="I318" s="289"/>
      <c r="J318" s="289"/>
      <c r="K318" s="334"/>
      <c r="L318" s="68"/>
      <c r="M318" s="349"/>
      <c r="N318" s="15"/>
      <c r="O318" s="354"/>
      <c r="P318" s="15"/>
    </row>
    <row r="319" spans="1:16" ht="21" x14ac:dyDescent="0.15">
      <c r="A319" s="1202"/>
      <c r="B319" s="37"/>
      <c r="C319" s="70"/>
      <c r="D319" s="70" t="s">
        <v>849</v>
      </c>
      <c r="E319" s="109"/>
      <c r="F319" s="70"/>
      <c r="G319" s="188" t="s">
        <v>493</v>
      </c>
      <c r="H319" s="109"/>
      <c r="I319" s="289"/>
      <c r="J319" s="289"/>
      <c r="K319" s="334"/>
      <c r="L319" s="68"/>
      <c r="M319" s="349"/>
      <c r="N319" s="15"/>
      <c r="O319" s="354"/>
      <c r="P319" s="15"/>
    </row>
    <row r="320" spans="1:16" ht="21" x14ac:dyDescent="0.15">
      <c r="A320" s="1202"/>
      <c r="B320" s="24"/>
      <c r="C320" s="61"/>
      <c r="D320" s="1207" t="s">
        <v>852</v>
      </c>
      <c r="E320" s="61"/>
      <c r="F320" s="83"/>
      <c r="G320" s="182" t="s">
        <v>491</v>
      </c>
      <c r="H320" s="61"/>
      <c r="I320" s="251"/>
      <c r="J320" s="805"/>
      <c r="K320" s="1205"/>
      <c r="L320" s="1220"/>
      <c r="M320" s="349"/>
      <c r="N320" s="15"/>
      <c r="O320" s="354"/>
      <c r="P320" s="15"/>
    </row>
    <row r="321" spans="1:16" ht="21" x14ac:dyDescent="0.15">
      <c r="A321" s="1202"/>
      <c r="B321" s="26"/>
      <c r="C321" s="23"/>
      <c r="D321" s="1203" t="s">
        <v>603</v>
      </c>
      <c r="E321" s="23"/>
      <c r="F321" s="152"/>
      <c r="G321" s="211" t="s">
        <v>355</v>
      </c>
      <c r="H321" s="23"/>
      <c r="I321" s="307"/>
      <c r="J321" s="273"/>
      <c r="K321" s="336"/>
      <c r="L321" s="1220"/>
      <c r="M321" s="349"/>
      <c r="N321" s="15"/>
      <c r="O321" s="354"/>
      <c r="P321" s="15"/>
    </row>
    <row r="322" spans="1:16" ht="15.95" customHeight="1" x14ac:dyDescent="0.15">
      <c r="A322" s="1202"/>
      <c r="B322" s="1202"/>
      <c r="C322" s="1202"/>
      <c r="D322" s="1202"/>
      <c r="E322" s="1202"/>
      <c r="F322" s="1202"/>
      <c r="G322" s="392"/>
      <c r="H322" s="1202"/>
      <c r="I322" s="280"/>
      <c r="J322" s="262"/>
      <c r="K322" s="262"/>
      <c r="L322" s="1220"/>
      <c r="M322" s="349"/>
      <c r="N322" s="15"/>
      <c r="O322" s="354"/>
      <c r="P322" s="15"/>
    </row>
    <row r="323" spans="1:16" ht="15.95" customHeight="1" x14ac:dyDescent="0.15">
      <c r="A323" s="1227"/>
      <c r="B323" s="1227"/>
      <c r="C323" s="1227"/>
      <c r="D323" s="20" t="s">
        <v>1699</v>
      </c>
      <c r="E323" s="1227"/>
      <c r="F323" s="1227"/>
      <c r="G323" s="106"/>
      <c r="H323" s="1227"/>
      <c r="I323" s="318"/>
      <c r="J323" s="253"/>
      <c r="K323" s="253"/>
      <c r="L323" s="1314"/>
      <c r="M323" s="349"/>
      <c r="N323" s="15"/>
      <c r="O323" s="354"/>
      <c r="P323" s="15"/>
    </row>
    <row r="324" spans="1:16" ht="15.95" customHeight="1" x14ac:dyDescent="0.15">
      <c r="A324" s="1202"/>
      <c r="B324" s="1500" t="s">
        <v>52</v>
      </c>
      <c r="C324" s="1501"/>
      <c r="D324" s="1501"/>
      <c r="E324" s="1502"/>
      <c r="F324" s="1189"/>
      <c r="G324" s="1506" t="s">
        <v>55</v>
      </c>
      <c r="H324" s="225"/>
      <c r="I324" s="1646" t="s">
        <v>28</v>
      </c>
      <c r="J324" s="1646"/>
      <c r="K324" s="1647"/>
      <c r="L324" s="68"/>
      <c r="M324" s="349"/>
      <c r="N324" s="15"/>
      <c r="O324" s="354"/>
      <c r="P324" s="15"/>
    </row>
    <row r="325" spans="1:16" ht="15.95" customHeight="1" x14ac:dyDescent="0.15">
      <c r="A325" s="1202"/>
      <c r="B325" s="1503"/>
      <c r="C325" s="1504"/>
      <c r="D325" s="1504"/>
      <c r="E325" s="1505"/>
      <c r="F325" s="1190"/>
      <c r="G325" s="1507"/>
      <c r="H325" s="226"/>
      <c r="I325" s="238" t="s">
        <v>60</v>
      </c>
      <c r="J325" s="238" t="s">
        <v>62</v>
      </c>
      <c r="K325" s="347" t="s">
        <v>71</v>
      </c>
      <c r="L325" s="68"/>
      <c r="M325" s="349"/>
      <c r="N325" s="15"/>
      <c r="O325" s="354"/>
      <c r="P325" s="15"/>
    </row>
    <row r="326" spans="1:16" ht="34.5" customHeight="1" x14ac:dyDescent="0.15">
      <c r="A326" s="1202"/>
      <c r="B326" s="37"/>
      <c r="C326" s="70"/>
      <c r="D326" s="70" t="s">
        <v>465</v>
      </c>
      <c r="E326" s="109"/>
      <c r="F326" s="70"/>
      <c r="G326" s="188" t="s">
        <v>530</v>
      </c>
      <c r="H326" s="109"/>
      <c r="I326" s="289"/>
      <c r="J326" s="289"/>
      <c r="K326" s="334"/>
      <c r="L326" s="68"/>
      <c r="M326" s="349"/>
      <c r="N326" s="15"/>
      <c r="O326" s="354"/>
      <c r="P326" s="15"/>
    </row>
    <row r="327" spans="1:16" ht="38.25" customHeight="1" x14ac:dyDescent="0.15">
      <c r="A327" s="1202"/>
      <c r="B327" s="37"/>
      <c r="C327" s="70"/>
      <c r="D327" s="70" t="s">
        <v>1701</v>
      </c>
      <c r="E327" s="109"/>
      <c r="F327" s="70"/>
      <c r="G327" s="188" t="s">
        <v>568</v>
      </c>
      <c r="H327" s="109"/>
      <c r="I327" s="289"/>
      <c r="J327" s="289"/>
      <c r="K327" s="334"/>
      <c r="L327" s="68"/>
      <c r="M327" s="349"/>
      <c r="N327" s="15"/>
      <c r="O327" s="354"/>
      <c r="P327" s="15"/>
    </row>
    <row r="328" spans="1:16" ht="42" x14ac:dyDescent="0.15">
      <c r="A328" s="1202"/>
      <c r="B328" s="37"/>
      <c r="C328" s="70"/>
      <c r="D328" s="70" t="s">
        <v>893</v>
      </c>
      <c r="E328" s="109"/>
      <c r="F328" s="70"/>
      <c r="G328" s="188" t="s">
        <v>530</v>
      </c>
      <c r="H328" s="109"/>
      <c r="I328" s="289"/>
      <c r="J328" s="289"/>
      <c r="K328" s="334"/>
      <c r="L328" s="68"/>
      <c r="M328" s="349"/>
      <c r="N328" s="15"/>
      <c r="O328" s="354"/>
      <c r="P328" s="15"/>
    </row>
    <row r="329" spans="1:16" ht="25.5" customHeight="1" x14ac:dyDescent="0.15">
      <c r="A329" s="1202"/>
      <c r="B329" s="37"/>
      <c r="C329" s="70"/>
      <c r="D329" s="70" t="s">
        <v>858</v>
      </c>
      <c r="E329" s="109"/>
      <c r="F329" s="70"/>
      <c r="G329" s="188" t="s">
        <v>530</v>
      </c>
      <c r="H329" s="109"/>
      <c r="I329" s="289"/>
      <c r="J329" s="289"/>
      <c r="K329" s="334"/>
      <c r="L329" s="68"/>
      <c r="M329" s="349"/>
      <c r="N329" s="15"/>
      <c r="O329" s="354"/>
      <c r="P329" s="15"/>
    </row>
    <row r="330" spans="1:16" s="1202" customFormat="1" ht="25.5" customHeight="1" x14ac:dyDescent="0.15">
      <c r="B330" s="25"/>
      <c r="C330" s="62"/>
      <c r="D330" s="70" t="s">
        <v>408</v>
      </c>
      <c r="E330" s="70"/>
      <c r="F330" s="98"/>
      <c r="G330" s="170" t="s">
        <v>860</v>
      </c>
      <c r="H330" s="109"/>
      <c r="I330" s="246"/>
      <c r="J330" s="289"/>
      <c r="K330" s="334"/>
      <c r="O330" s="16"/>
    </row>
    <row r="331" spans="1:16" ht="15.95" customHeight="1" x14ac:dyDescent="0.15">
      <c r="A331" s="1202"/>
      <c r="B331" s="34"/>
      <c r="C331" s="1201"/>
      <c r="D331" s="1623" t="s">
        <v>378</v>
      </c>
      <c r="E331" s="111"/>
      <c r="F331" s="137"/>
      <c r="G331" s="217" t="s">
        <v>862</v>
      </c>
      <c r="H331" s="232"/>
      <c r="I331" s="293"/>
      <c r="J331" s="293"/>
      <c r="K331" s="332"/>
      <c r="L331" s="68"/>
      <c r="M331" s="349"/>
      <c r="N331" s="15"/>
      <c r="O331" s="354"/>
      <c r="P331" s="15"/>
    </row>
    <row r="332" spans="1:16" s="1202" customFormat="1" ht="15.95" customHeight="1" x14ac:dyDescent="0.15">
      <c r="B332" s="24"/>
      <c r="C332" s="61"/>
      <c r="D332" s="1629"/>
      <c r="E332" s="108"/>
      <c r="F332" s="1218"/>
      <c r="G332" s="169" t="s">
        <v>1703</v>
      </c>
      <c r="H332" s="108"/>
      <c r="I332" s="245"/>
      <c r="J332" s="806"/>
      <c r="K332" s="1210"/>
      <c r="O332" s="16"/>
    </row>
    <row r="333" spans="1:16" ht="24" customHeight="1" x14ac:dyDescent="0.15">
      <c r="A333" s="1202"/>
      <c r="B333" s="37"/>
      <c r="C333" s="70"/>
      <c r="D333" s="70" t="s">
        <v>1704</v>
      </c>
      <c r="E333" s="109"/>
      <c r="F333" s="70"/>
      <c r="G333" s="188" t="s">
        <v>1108</v>
      </c>
      <c r="H333" s="109"/>
      <c r="I333" s="289"/>
      <c r="J333" s="289"/>
      <c r="K333" s="334"/>
      <c r="L333" s="68"/>
      <c r="M333" s="349"/>
      <c r="N333" s="15"/>
      <c r="O333" s="354"/>
      <c r="P333" s="15"/>
    </row>
    <row r="334" spans="1:16" s="1202" customFormat="1" ht="15.95" customHeight="1" x14ac:dyDescent="0.15">
      <c r="B334" s="26"/>
      <c r="C334" s="23"/>
      <c r="D334" s="1203" t="s">
        <v>61</v>
      </c>
      <c r="E334" s="1203"/>
      <c r="F334" s="143"/>
      <c r="G334" s="171" t="s">
        <v>867</v>
      </c>
      <c r="H334" s="110"/>
      <c r="I334" s="247"/>
      <c r="J334" s="807"/>
      <c r="K334" s="1206"/>
      <c r="L334" s="1220"/>
      <c r="O334" s="16"/>
    </row>
    <row r="335" spans="1:16" ht="15.95" customHeight="1" x14ac:dyDescent="0.15">
      <c r="A335" s="1227"/>
      <c r="B335" s="1227"/>
      <c r="C335" s="1227"/>
      <c r="D335" s="1227"/>
      <c r="E335" s="1227"/>
      <c r="F335" s="1227"/>
      <c r="G335" s="106"/>
      <c r="H335" s="1227"/>
      <c r="I335" s="318"/>
      <c r="J335" s="253"/>
      <c r="K335" s="253"/>
      <c r="L335" s="1314"/>
      <c r="M335" s="349"/>
      <c r="N335" s="15"/>
      <c r="O335" s="354"/>
      <c r="P335" s="15"/>
    </row>
    <row r="336" spans="1:16" ht="15.95" customHeight="1" x14ac:dyDescent="0.15">
      <c r="A336" s="1227"/>
      <c r="B336" s="1227"/>
      <c r="C336" s="1227"/>
      <c r="D336" s="106" t="s">
        <v>1159</v>
      </c>
      <c r="E336" s="1227"/>
      <c r="F336" s="1227"/>
      <c r="G336" s="106"/>
      <c r="H336" s="1227"/>
      <c r="I336" s="318"/>
      <c r="J336" s="253"/>
      <c r="K336" s="253"/>
      <c r="L336" s="1314"/>
      <c r="M336" s="349"/>
      <c r="N336" s="15"/>
      <c r="O336" s="354"/>
      <c r="P336" s="15"/>
    </row>
    <row r="337" spans="1:16" ht="15.95" customHeight="1" x14ac:dyDescent="0.15">
      <c r="A337" s="1202"/>
      <c r="B337" s="1500" t="s">
        <v>52</v>
      </c>
      <c r="C337" s="1501"/>
      <c r="D337" s="1501"/>
      <c r="E337" s="1502"/>
      <c r="F337" s="1189"/>
      <c r="G337" s="1506" t="s">
        <v>55</v>
      </c>
      <c r="H337" s="225"/>
      <c r="I337" s="1646" t="s">
        <v>28</v>
      </c>
      <c r="J337" s="1646"/>
      <c r="K337" s="1647"/>
      <c r="L337" s="68"/>
      <c r="M337" s="349"/>
      <c r="N337" s="15"/>
      <c r="O337" s="354"/>
      <c r="P337" s="15"/>
    </row>
    <row r="338" spans="1:16" ht="15.95" customHeight="1" x14ac:dyDescent="0.15">
      <c r="A338" s="1202"/>
      <c r="B338" s="1503"/>
      <c r="C338" s="1504"/>
      <c r="D338" s="1504"/>
      <c r="E338" s="1505"/>
      <c r="F338" s="1190"/>
      <c r="G338" s="1507"/>
      <c r="H338" s="226"/>
      <c r="I338" s="238" t="s">
        <v>60</v>
      </c>
      <c r="J338" s="238" t="s">
        <v>62</v>
      </c>
      <c r="K338" s="347" t="s">
        <v>71</v>
      </c>
      <c r="L338" s="68"/>
      <c r="M338" s="349"/>
      <c r="N338" s="15"/>
      <c r="O338" s="354"/>
      <c r="P338" s="15"/>
    </row>
    <row r="339" spans="1:16" s="1202" customFormat="1" ht="27" customHeight="1" x14ac:dyDescent="0.15">
      <c r="B339" s="48"/>
      <c r="C339" s="1169"/>
      <c r="D339" s="1170" t="s">
        <v>2006</v>
      </c>
      <c r="E339" s="1171"/>
      <c r="F339" s="1172"/>
      <c r="G339" s="1171"/>
      <c r="H339" s="1171"/>
      <c r="I339" s="1173"/>
      <c r="J339" s="1173"/>
      <c r="K339" s="1174"/>
      <c r="L339" s="1220"/>
      <c r="O339" s="16" t="s">
        <v>1921</v>
      </c>
    </row>
    <row r="340" spans="1:16" s="1202" customFormat="1" ht="15.95" customHeight="1" x14ac:dyDescent="0.15">
      <c r="A340" s="1220"/>
      <c r="B340" s="49"/>
      <c r="C340" s="82"/>
      <c r="D340" s="1623" t="s">
        <v>222</v>
      </c>
      <c r="E340" s="111"/>
      <c r="F340" s="137"/>
      <c r="G340" s="770" t="s">
        <v>2007</v>
      </c>
      <c r="H340" s="232"/>
      <c r="I340" s="250"/>
      <c r="J340" s="410"/>
      <c r="K340" s="1626"/>
      <c r="L340" s="1220"/>
      <c r="O340" s="16" t="s">
        <v>1921</v>
      </c>
    </row>
    <row r="341" spans="1:16" s="1202" customFormat="1" ht="15.95" customHeight="1" x14ac:dyDescent="0.15">
      <c r="A341" s="1220"/>
      <c r="B341" s="49"/>
      <c r="C341" s="84"/>
      <c r="D341" s="1658"/>
      <c r="F341" s="141"/>
      <c r="G341" s="191" t="s">
        <v>1705</v>
      </c>
      <c r="H341" s="230"/>
      <c r="I341" s="248"/>
      <c r="J341" s="414"/>
      <c r="K341" s="1627"/>
      <c r="L341" s="1220"/>
      <c r="O341" s="16"/>
    </row>
    <row r="342" spans="1:16" s="1202" customFormat="1" ht="15.95" customHeight="1" x14ac:dyDescent="0.15">
      <c r="A342" s="1220"/>
      <c r="B342" s="49"/>
      <c r="C342" s="82"/>
      <c r="D342" s="1623" t="s">
        <v>878</v>
      </c>
      <c r="E342" s="1201"/>
      <c r="F342" s="137"/>
      <c r="G342" s="181" t="s">
        <v>1706</v>
      </c>
      <c r="H342" s="232"/>
      <c r="I342" s="250"/>
      <c r="J342" s="410"/>
      <c r="K342" s="1627"/>
      <c r="L342" s="1220"/>
      <c r="O342" s="16"/>
    </row>
    <row r="343" spans="1:16" s="1202" customFormat="1" ht="15.95" customHeight="1" x14ac:dyDescent="0.15">
      <c r="A343" s="1220"/>
      <c r="B343" s="49"/>
      <c r="C343" s="83"/>
      <c r="D343" s="1658"/>
      <c r="E343" s="1207"/>
      <c r="F343" s="1218"/>
      <c r="G343" s="169" t="s">
        <v>51</v>
      </c>
      <c r="H343" s="108"/>
      <c r="I343" s="249"/>
      <c r="J343" s="411"/>
      <c r="K343" s="1632"/>
      <c r="L343" s="1220"/>
      <c r="O343" s="16"/>
    </row>
    <row r="344" spans="1:16" s="1202" customFormat="1" ht="21" x14ac:dyDescent="0.15">
      <c r="A344" s="1220"/>
      <c r="B344" s="48"/>
      <c r="C344" s="1169"/>
      <c r="D344" s="1170" t="s">
        <v>2008</v>
      </c>
      <c r="E344" s="1171"/>
      <c r="F344" s="1172"/>
      <c r="G344" s="1175"/>
      <c r="H344" s="1176"/>
      <c r="I344" s="1173"/>
      <c r="J344" s="1173"/>
      <c r="K344" s="1174"/>
      <c r="L344" s="1220"/>
      <c r="O344" s="16" t="s">
        <v>1921</v>
      </c>
    </row>
    <row r="345" spans="1:16" s="1202" customFormat="1" ht="15.95" customHeight="1" x14ac:dyDescent="0.15">
      <c r="A345" s="1220"/>
      <c r="B345" s="49"/>
      <c r="C345" s="82"/>
      <c r="D345" s="1623" t="s">
        <v>222</v>
      </c>
      <c r="E345" s="1201"/>
      <c r="F345" s="137"/>
      <c r="G345" s="181" t="s">
        <v>1707</v>
      </c>
      <c r="H345" s="232"/>
      <c r="I345" s="250"/>
      <c r="J345" s="271"/>
      <c r="K345" s="1626"/>
      <c r="L345" s="1220"/>
      <c r="O345" s="16"/>
    </row>
    <row r="346" spans="1:16" s="1202" customFormat="1" ht="15.95" customHeight="1" x14ac:dyDescent="0.15">
      <c r="A346" s="1220"/>
      <c r="B346" s="49"/>
      <c r="C346" s="83"/>
      <c r="D346" s="1658"/>
      <c r="E346" s="1207"/>
      <c r="F346" s="1218"/>
      <c r="G346" s="169" t="s">
        <v>1708</v>
      </c>
      <c r="H346" s="108"/>
      <c r="I346" s="249"/>
      <c r="J346" s="411"/>
      <c r="K346" s="1627"/>
      <c r="L346" s="1220"/>
      <c r="O346" s="16"/>
    </row>
    <row r="347" spans="1:16" s="1202" customFormat="1" ht="15.95" customHeight="1" x14ac:dyDescent="0.15">
      <c r="A347" s="1220"/>
      <c r="B347" s="49"/>
      <c r="C347" s="1177"/>
      <c r="D347" s="660" t="s">
        <v>878</v>
      </c>
      <c r="E347" s="660"/>
      <c r="F347" s="794"/>
      <c r="G347" s="1178" t="s">
        <v>339</v>
      </c>
      <c r="H347" s="793"/>
      <c r="I347" s="246"/>
      <c r="J347" s="1179"/>
      <c r="K347" s="1627"/>
      <c r="L347" s="1220"/>
      <c r="O347" s="16"/>
    </row>
    <row r="348" spans="1:16" s="1202" customFormat="1" ht="25.5" customHeight="1" x14ac:dyDescent="0.15">
      <c r="A348" s="1220"/>
      <c r="B348" s="49"/>
      <c r="C348" s="84"/>
      <c r="D348" s="1202" t="s">
        <v>459</v>
      </c>
      <c r="F348" s="1230"/>
      <c r="G348" s="174" t="s">
        <v>1709</v>
      </c>
      <c r="H348" s="107"/>
      <c r="I348" s="258"/>
      <c r="J348" s="654"/>
      <c r="K348" s="1627"/>
      <c r="L348" s="1220"/>
      <c r="O348" s="16"/>
    </row>
    <row r="349" spans="1:16" s="1202" customFormat="1" ht="15.95" customHeight="1" x14ac:dyDescent="0.15">
      <c r="A349" s="1220"/>
      <c r="B349" s="49"/>
      <c r="C349" s="82"/>
      <c r="D349" s="1623" t="s">
        <v>1332</v>
      </c>
      <c r="E349" s="1201"/>
      <c r="F349" s="137"/>
      <c r="G349" s="181" t="s">
        <v>197</v>
      </c>
      <c r="H349" s="232"/>
      <c r="I349" s="250"/>
      <c r="J349" s="410"/>
      <c r="K349" s="1627"/>
      <c r="L349" s="1220"/>
      <c r="O349" s="16"/>
    </row>
    <row r="350" spans="1:16" s="1202" customFormat="1" ht="15.95" customHeight="1" x14ac:dyDescent="0.15">
      <c r="A350" s="1220"/>
      <c r="B350" s="49"/>
      <c r="C350" s="84"/>
      <c r="D350" s="1658"/>
      <c r="F350" s="1230"/>
      <c r="G350" s="215" t="s">
        <v>2009</v>
      </c>
      <c r="H350" s="107"/>
      <c r="I350" s="251"/>
      <c r="J350" s="654"/>
      <c r="K350" s="1627"/>
      <c r="L350" s="1220"/>
      <c r="O350" s="16"/>
    </row>
    <row r="351" spans="1:16" s="1202" customFormat="1" ht="15.95" customHeight="1" x14ac:dyDescent="0.15">
      <c r="A351" s="1220"/>
      <c r="B351" s="49"/>
      <c r="C351" s="82"/>
      <c r="D351" s="1951" t="s">
        <v>2010</v>
      </c>
      <c r="E351" s="1201"/>
      <c r="F351" s="137"/>
      <c r="G351" s="181" t="s">
        <v>1652</v>
      </c>
      <c r="H351" s="232"/>
      <c r="I351" s="250"/>
      <c r="J351" s="410"/>
      <c r="K351" s="1627"/>
      <c r="L351" s="1220"/>
      <c r="O351" s="16"/>
    </row>
    <row r="352" spans="1:16" s="1202" customFormat="1" ht="15.95" customHeight="1" x14ac:dyDescent="0.15">
      <c r="A352" s="1220"/>
      <c r="B352" s="49"/>
      <c r="C352" s="83"/>
      <c r="D352" s="1658"/>
      <c r="E352" s="1207"/>
      <c r="F352" s="1218"/>
      <c r="G352" s="169" t="s">
        <v>1711</v>
      </c>
      <c r="H352" s="108"/>
      <c r="I352" s="256"/>
      <c r="J352" s="411"/>
      <c r="K352" s="1627"/>
      <c r="L352" s="1220"/>
      <c r="O352" s="16"/>
    </row>
    <row r="353" spans="1:16" s="1202" customFormat="1" ht="15.95" customHeight="1" x14ac:dyDescent="0.15">
      <c r="A353" s="1220"/>
      <c r="B353" s="49"/>
      <c r="C353" s="82"/>
      <c r="D353" s="1201" t="s">
        <v>1713</v>
      </c>
      <c r="E353" s="1201"/>
      <c r="F353" s="137"/>
      <c r="G353" s="181" t="s">
        <v>1714</v>
      </c>
      <c r="H353" s="232"/>
      <c r="I353" s="250"/>
      <c r="J353" s="410"/>
      <c r="K353" s="1632"/>
      <c r="L353" s="1220"/>
      <c r="O353" s="16"/>
    </row>
    <row r="354" spans="1:16" s="1202" customFormat="1" ht="15.95" customHeight="1" x14ac:dyDescent="0.15">
      <c r="A354" s="1220"/>
      <c r="B354" s="48"/>
      <c r="C354" s="1169"/>
      <c r="D354" s="1180" t="s">
        <v>948</v>
      </c>
      <c r="E354" s="1171"/>
      <c r="F354" s="1172"/>
      <c r="G354" s="1175"/>
      <c r="H354" s="1176"/>
      <c r="I354" s="1173"/>
      <c r="J354" s="1173"/>
      <c r="K354" s="1174"/>
      <c r="L354" s="1220"/>
      <c r="O354" s="16"/>
    </row>
    <row r="355" spans="1:16" s="1202" customFormat="1" ht="15.95" customHeight="1" x14ac:dyDescent="0.15">
      <c r="A355" s="1220"/>
      <c r="B355" s="49"/>
      <c r="C355" s="82"/>
      <c r="D355" s="1623" t="s">
        <v>222</v>
      </c>
      <c r="E355" s="1201"/>
      <c r="F355" s="137"/>
      <c r="G355" s="181" t="s">
        <v>262</v>
      </c>
      <c r="H355" s="232"/>
      <c r="I355" s="250"/>
      <c r="J355" s="271"/>
      <c r="K355" s="1626"/>
      <c r="L355" s="1220"/>
      <c r="O355" s="16"/>
    </row>
    <row r="356" spans="1:16" s="1202" customFormat="1" ht="15.95" customHeight="1" x14ac:dyDescent="0.15">
      <c r="A356" s="1220"/>
      <c r="B356" s="49"/>
      <c r="C356" s="84"/>
      <c r="D356" s="1654"/>
      <c r="F356" s="132"/>
      <c r="G356" s="164" t="s">
        <v>1355</v>
      </c>
      <c r="H356" s="228"/>
      <c r="I356" s="241"/>
      <c r="J356" s="308"/>
      <c r="K356" s="1627"/>
      <c r="L356" s="1220"/>
      <c r="O356" s="16"/>
    </row>
    <row r="357" spans="1:16" s="1202" customFormat="1" ht="15.95" customHeight="1" x14ac:dyDescent="0.15">
      <c r="A357" s="1220"/>
      <c r="B357" s="49"/>
      <c r="C357" s="83"/>
      <c r="D357" s="1658"/>
      <c r="E357" s="1207"/>
      <c r="F357" s="1218"/>
      <c r="G357" s="169" t="s">
        <v>950</v>
      </c>
      <c r="H357" s="108"/>
      <c r="I357" s="245"/>
      <c r="J357" s="415"/>
      <c r="K357" s="1627"/>
      <c r="L357" s="1220"/>
      <c r="O357" s="16"/>
    </row>
    <row r="358" spans="1:16" s="1202" customFormat="1" ht="15.95" customHeight="1" x14ac:dyDescent="0.15">
      <c r="A358" s="1220"/>
      <c r="B358" s="49"/>
      <c r="C358" s="1177"/>
      <c r="D358" s="660" t="s">
        <v>878</v>
      </c>
      <c r="E358" s="660"/>
      <c r="F358" s="794"/>
      <c r="G358" s="1178" t="s">
        <v>988</v>
      </c>
      <c r="H358" s="793"/>
      <c r="I358" s="246"/>
      <c r="J358" s="1179"/>
      <c r="K358" s="1627"/>
      <c r="L358" s="1220"/>
      <c r="O358" s="16"/>
    </row>
    <row r="359" spans="1:16" s="1202" customFormat="1" ht="21" x14ac:dyDescent="0.15">
      <c r="A359" s="1220"/>
      <c r="B359" s="49"/>
      <c r="C359" s="1181"/>
      <c r="D359" s="774" t="s">
        <v>1717</v>
      </c>
      <c r="E359" s="774"/>
      <c r="F359" s="775"/>
      <c r="G359" s="1178" t="s">
        <v>756</v>
      </c>
      <c r="H359" s="1182"/>
      <c r="I359" s="246"/>
      <c r="J359" s="1179"/>
      <c r="K359" s="1627"/>
      <c r="L359" s="1220"/>
      <c r="O359" s="16"/>
    </row>
    <row r="360" spans="1:16" s="1202" customFormat="1" ht="31.5" x14ac:dyDescent="0.15">
      <c r="A360" s="1220"/>
      <c r="B360" s="51"/>
      <c r="C360" s="639"/>
      <c r="D360" s="105" t="s">
        <v>1078</v>
      </c>
      <c r="E360" s="105"/>
      <c r="F360" s="383"/>
      <c r="G360" s="212" t="s">
        <v>1718</v>
      </c>
      <c r="H360" s="401"/>
      <c r="I360" s="307"/>
      <c r="J360" s="419"/>
      <c r="K360" s="1628"/>
      <c r="L360" s="1220"/>
      <c r="O360" s="16"/>
    </row>
    <row r="361" spans="1:16" ht="15.95" customHeight="1" x14ac:dyDescent="0.15">
      <c r="A361" s="1227"/>
      <c r="B361" s="1227"/>
      <c r="C361" s="1227"/>
      <c r="D361" s="1227"/>
      <c r="E361" s="1227"/>
      <c r="F361" s="1227"/>
      <c r="G361" s="106"/>
      <c r="H361" s="1227"/>
      <c r="I361" s="318"/>
      <c r="J361" s="253"/>
      <c r="K361" s="253"/>
      <c r="L361" s="1314"/>
      <c r="M361" s="349"/>
      <c r="N361" s="15"/>
      <c r="O361" s="354"/>
      <c r="P361" s="15"/>
    </row>
    <row r="362" spans="1:16" ht="15.95" customHeight="1" x14ac:dyDescent="0.15">
      <c r="A362" s="1227"/>
      <c r="B362" s="1227"/>
      <c r="C362" s="1227"/>
      <c r="D362" s="641" t="s">
        <v>1112</v>
      </c>
      <c r="E362" s="1314"/>
      <c r="F362" s="1314"/>
      <c r="G362" s="106"/>
      <c r="H362" s="1227"/>
      <c r="I362" s="318"/>
      <c r="J362" s="253"/>
      <c r="K362" s="253"/>
      <c r="L362" s="1314"/>
      <c r="M362" s="349"/>
      <c r="N362" s="15"/>
      <c r="O362" s="354"/>
      <c r="P362" s="15"/>
    </row>
    <row r="363" spans="1:16" ht="15.95" customHeight="1" x14ac:dyDescent="0.15">
      <c r="A363" s="1202"/>
      <c r="B363" s="1500" t="s">
        <v>52</v>
      </c>
      <c r="C363" s="1501"/>
      <c r="D363" s="1501"/>
      <c r="E363" s="1502"/>
      <c r="F363" s="1189"/>
      <c r="G363" s="1506" t="s">
        <v>55</v>
      </c>
      <c r="H363" s="225"/>
      <c r="I363" s="1646" t="s">
        <v>28</v>
      </c>
      <c r="J363" s="1646"/>
      <c r="K363" s="1647"/>
      <c r="L363" s="68"/>
      <c r="M363" s="349"/>
      <c r="N363" s="15"/>
      <c r="O363" s="354"/>
      <c r="P363" s="15"/>
    </row>
    <row r="364" spans="1:16" ht="15.95" customHeight="1" x14ac:dyDescent="0.15">
      <c r="A364" s="1202"/>
      <c r="B364" s="1503"/>
      <c r="C364" s="1504"/>
      <c r="D364" s="1504"/>
      <c r="E364" s="1505"/>
      <c r="F364" s="1190"/>
      <c r="G364" s="1507"/>
      <c r="H364" s="226"/>
      <c r="I364" s="238" t="s">
        <v>60</v>
      </c>
      <c r="J364" s="238" t="s">
        <v>62</v>
      </c>
      <c r="K364" s="347" t="s">
        <v>71</v>
      </c>
      <c r="L364" s="68"/>
      <c r="M364" s="349"/>
      <c r="N364" s="15"/>
      <c r="O364" s="354"/>
      <c r="P364" s="15"/>
    </row>
    <row r="365" spans="1:16" ht="15.95" customHeight="1" x14ac:dyDescent="0.15">
      <c r="A365" s="1202"/>
      <c r="B365" s="36"/>
      <c r="C365" s="1202"/>
      <c r="D365" s="1623" t="s">
        <v>457</v>
      </c>
      <c r="E365" s="107"/>
      <c r="F365" s="135"/>
      <c r="G365" s="189" t="s">
        <v>1012</v>
      </c>
      <c r="H365" s="230"/>
      <c r="I365" s="293"/>
      <c r="J365" s="293"/>
      <c r="K365" s="1626"/>
      <c r="L365" s="68"/>
      <c r="M365" s="349"/>
      <c r="N365" s="15"/>
      <c r="O365" s="354"/>
      <c r="P365" s="15"/>
    </row>
    <row r="366" spans="1:16" ht="15.95" customHeight="1" x14ac:dyDescent="0.15">
      <c r="A366" s="1202"/>
      <c r="B366" s="36"/>
      <c r="C366" s="1202"/>
      <c r="D366" s="1624"/>
      <c r="E366" s="107"/>
      <c r="F366" s="133"/>
      <c r="G366" s="167" t="s">
        <v>385</v>
      </c>
      <c r="H366" s="228"/>
      <c r="I366" s="285"/>
      <c r="J366" s="285"/>
      <c r="K366" s="1627"/>
      <c r="L366" s="68"/>
      <c r="M366" s="349"/>
      <c r="N366" s="15"/>
      <c r="O366" s="354"/>
      <c r="P366" s="15"/>
    </row>
    <row r="367" spans="1:16" ht="15.95" customHeight="1" x14ac:dyDescent="0.15">
      <c r="A367" s="1202"/>
      <c r="B367" s="36"/>
      <c r="C367" s="1202"/>
      <c r="D367" s="1629"/>
      <c r="E367" s="107"/>
      <c r="F367" s="134"/>
      <c r="G367" s="223" t="s">
        <v>1719</v>
      </c>
      <c r="H367" s="231"/>
      <c r="I367" s="291"/>
      <c r="J367" s="291"/>
      <c r="K367" s="1632"/>
      <c r="L367" s="68"/>
      <c r="M367" s="349"/>
      <c r="N367" s="15"/>
      <c r="O367" s="354"/>
      <c r="P367" s="15"/>
    </row>
    <row r="368" spans="1:16" ht="15.95" customHeight="1" x14ac:dyDescent="0.15">
      <c r="A368" s="1202"/>
      <c r="B368" s="35"/>
      <c r="C368" s="69"/>
      <c r="D368" s="69" t="s">
        <v>1015</v>
      </c>
      <c r="E368" s="116"/>
      <c r="F368" s="69"/>
      <c r="G368" s="198" t="s">
        <v>1012</v>
      </c>
      <c r="H368" s="110"/>
      <c r="I368" s="807"/>
      <c r="J368" s="807"/>
      <c r="K368" s="1206"/>
      <c r="L368" s="68"/>
      <c r="M368" s="349"/>
      <c r="N368" s="15"/>
      <c r="O368" s="354"/>
      <c r="P368" s="15"/>
    </row>
    <row r="369" spans="1:16" ht="15.95" customHeight="1" x14ac:dyDescent="0.15">
      <c r="A369" s="1202"/>
      <c r="B369" s="1202"/>
      <c r="C369" s="1202"/>
      <c r="D369" s="1202"/>
      <c r="E369" s="1202"/>
      <c r="F369" s="1202"/>
      <c r="G369" s="16"/>
      <c r="H369" s="1202"/>
      <c r="I369" s="280"/>
      <c r="J369" s="280"/>
      <c r="K369" s="280"/>
      <c r="L369" s="68"/>
      <c r="M369" s="349"/>
      <c r="N369" s="15"/>
      <c r="O369" s="354"/>
      <c r="P369" s="15"/>
    </row>
    <row r="370" spans="1:16" ht="15.95" customHeight="1" x14ac:dyDescent="0.15">
      <c r="A370" s="1202"/>
      <c r="B370" s="1202"/>
      <c r="C370" s="1202"/>
      <c r="D370" s="1202"/>
      <c r="E370" s="1202"/>
      <c r="F370" s="1202"/>
      <c r="G370" s="16"/>
      <c r="H370" s="1202"/>
      <c r="I370" s="280"/>
      <c r="J370" s="280"/>
      <c r="K370" s="280"/>
      <c r="L370" s="68"/>
      <c r="M370" s="349"/>
      <c r="N370" s="15"/>
      <c r="O370" s="354"/>
      <c r="P370" s="15"/>
    </row>
    <row r="371" spans="1:16" ht="15.95" customHeight="1" x14ac:dyDescent="0.15">
      <c r="A371" s="1202"/>
      <c r="B371" s="1202"/>
      <c r="C371" s="1202"/>
      <c r="D371" s="641" t="s">
        <v>1115</v>
      </c>
      <c r="E371" s="1220"/>
      <c r="F371" s="1220"/>
      <c r="G371" s="52"/>
      <c r="H371" s="1202"/>
      <c r="I371" s="280"/>
      <c r="J371" s="280"/>
      <c r="K371" s="280"/>
      <c r="L371" s="68"/>
      <c r="M371" s="349"/>
      <c r="N371" s="15"/>
      <c r="O371" s="354"/>
      <c r="P371" s="15"/>
    </row>
    <row r="372" spans="1:16" ht="15.95" customHeight="1" x14ac:dyDescent="0.15">
      <c r="A372" s="1202"/>
      <c r="B372" s="1202"/>
      <c r="C372" s="1202"/>
      <c r="D372" s="1654" t="s">
        <v>1720</v>
      </c>
      <c r="E372" s="1654"/>
      <c r="F372" s="1654"/>
      <c r="G372" s="1654"/>
      <c r="H372" s="1202"/>
      <c r="I372" s="280"/>
      <c r="J372" s="280"/>
      <c r="K372" s="280"/>
      <c r="L372" s="68"/>
      <c r="M372" s="349"/>
      <c r="N372" s="15"/>
      <c r="O372" s="354"/>
      <c r="P372" s="15"/>
    </row>
    <row r="373" spans="1:16" ht="15.95" customHeight="1" x14ac:dyDescent="0.15">
      <c r="G373" s="16"/>
      <c r="M373" s="349"/>
      <c r="N373" s="15"/>
      <c r="O373" s="354"/>
      <c r="P373" s="15"/>
    </row>
    <row r="374" spans="1:16" ht="15.95" customHeight="1" x14ac:dyDescent="0.15">
      <c r="G374" s="16"/>
      <c r="M374" s="349"/>
      <c r="N374" s="15"/>
      <c r="O374" s="354"/>
      <c r="P374" s="15"/>
    </row>
    <row r="375" spans="1:16" ht="15.95" customHeight="1" x14ac:dyDescent="0.15">
      <c r="A375" s="1227"/>
      <c r="B375" s="1227"/>
      <c r="C375" s="1227"/>
      <c r="D375" s="106"/>
      <c r="E375" s="1227"/>
      <c r="F375" s="1227"/>
      <c r="G375" s="106"/>
      <c r="H375" s="1227"/>
      <c r="I375" s="318"/>
      <c r="J375" s="253"/>
      <c r="K375" s="253"/>
      <c r="L375" s="1314"/>
      <c r="M375" s="349"/>
      <c r="N375" s="15"/>
      <c r="O375" s="354"/>
      <c r="P375" s="15"/>
    </row>
    <row r="376" spans="1:16" s="349" customFormat="1" ht="15.95" customHeight="1" x14ac:dyDescent="0.15">
      <c r="A376" s="1202"/>
      <c r="B376" s="1202"/>
      <c r="C376" s="1202"/>
      <c r="D376" s="1202"/>
      <c r="E376" s="1202"/>
      <c r="F376" s="1202"/>
      <c r="G376" s="392"/>
      <c r="H376" s="1202"/>
      <c r="I376" s="280"/>
      <c r="J376" s="280"/>
      <c r="K376" s="280"/>
      <c r="L376" s="68"/>
      <c r="O376" s="355"/>
    </row>
    <row r="377" spans="1:16" s="349" customFormat="1" ht="15.95" customHeight="1" x14ac:dyDescent="0.15">
      <c r="A377" s="1202"/>
      <c r="B377" s="1202"/>
      <c r="C377" s="1202"/>
      <c r="D377" s="1202"/>
      <c r="E377" s="1202"/>
      <c r="F377" s="1202"/>
      <c r="G377" s="392"/>
      <c r="H377" s="1202"/>
      <c r="I377" s="280"/>
      <c r="J377" s="280"/>
      <c r="K377" s="280"/>
      <c r="L377" s="68"/>
      <c r="O377" s="355"/>
    </row>
    <row r="378" spans="1:16" s="349" customFormat="1" ht="15.95" customHeight="1" x14ac:dyDescent="0.15">
      <c r="A378" s="1202"/>
      <c r="B378" s="1202"/>
      <c r="C378" s="1202"/>
      <c r="D378" s="1202"/>
      <c r="E378" s="1202"/>
      <c r="F378" s="1202"/>
      <c r="G378" s="392"/>
      <c r="H378" s="1202"/>
      <c r="I378" s="280"/>
      <c r="J378" s="280"/>
      <c r="K378" s="280"/>
      <c r="L378" s="68"/>
      <c r="O378" s="355"/>
    </row>
    <row r="379" spans="1:16" s="349" customFormat="1" ht="15.95" customHeight="1" x14ac:dyDescent="0.15">
      <c r="A379" s="1202"/>
      <c r="B379" s="1202"/>
      <c r="C379" s="1202"/>
      <c r="D379" s="1202"/>
      <c r="E379" s="1202"/>
      <c r="F379" s="1202"/>
      <c r="G379" s="392"/>
      <c r="H379" s="1202"/>
      <c r="I379" s="280"/>
      <c r="J379" s="280"/>
      <c r="K379" s="280"/>
      <c r="L379" s="68"/>
      <c r="O379" s="355"/>
    </row>
    <row r="380" spans="1:16" s="349" customFormat="1" ht="15.95" customHeight="1" x14ac:dyDescent="0.15">
      <c r="A380" s="348"/>
      <c r="B380" s="348"/>
      <c r="C380" s="348"/>
      <c r="D380" s="348"/>
      <c r="E380" s="348"/>
      <c r="F380" s="348"/>
      <c r="G380" s="650"/>
      <c r="H380" s="348"/>
      <c r="I380" s="423"/>
      <c r="J380" s="423"/>
      <c r="K380" s="423"/>
      <c r="M380" s="348"/>
      <c r="N380" s="348"/>
      <c r="O380" s="658"/>
      <c r="P380" s="348"/>
    </row>
  </sheetData>
  <mergeCells count="170">
    <mergeCell ref="I3:K3"/>
    <mergeCell ref="I13:K13"/>
    <mergeCell ref="I19:K19"/>
    <mergeCell ref="D42:E42"/>
    <mergeCell ref="G43:K43"/>
    <mergeCell ref="I45:K45"/>
    <mergeCell ref="I68:K68"/>
    <mergeCell ref="D38:D39"/>
    <mergeCell ref="K38:K39"/>
    <mergeCell ref="B45:E46"/>
    <mergeCell ref="G45:G46"/>
    <mergeCell ref="D47:D50"/>
    <mergeCell ref="K47:K50"/>
    <mergeCell ref="D51:D52"/>
    <mergeCell ref="K51:K52"/>
    <mergeCell ref="D54:D56"/>
    <mergeCell ref="D28:D30"/>
    <mergeCell ref="K28:K30"/>
    <mergeCell ref="D31:D35"/>
    <mergeCell ref="G68:G69"/>
    <mergeCell ref="D59:D60"/>
    <mergeCell ref="K59:K60"/>
    <mergeCell ref="D61:D63"/>
    <mergeCell ref="K61:K63"/>
    <mergeCell ref="B68:E69"/>
    <mergeCell ref="I363:K363"/>
    <mergeCell ref="D372:G372"/>
    <mergeCell ref="B3:E4"/>
    <mergeCell ref="G3:G4"/>
    <mergeCell ref="B13:E14"/>
    <mergeCell ref="G13:G14"/>
    <mergeCell ref="K15:K16"/>
    <mergeCell ref="B19:E20"/>
    <mergeCell ref="G19:G20"/>
    <mergeCell ref="B28:B30"/>
    <mergeCell ref="K54:K56"/>
    <mergeCell ref="K205:K207"/>
    <mergeCell ref="D86:G86"/>
    <mergeCell ref="I89:K89"/>
    <mergeCell ref="D96:G96"/>
    <mergeCell ref="I99:K99"/>
    <mergeCell ref="D110:G110"/>
    <mergeCell ref="I113:K113"/>
    <mergeCell ref="D122:G122"/>
    <mergeCell ref="I125:K125"/>
    <mergeCell ref="D138:G138"/>
    <mergeCell ref="D70:D72"/>
    <mergeCell ref="K70:K72"/>
    <mergeCell ref="D75:D76"/>
    <mergeCell ref="K75:K76"/>
    <mergeCell ref="D78:D80"/>
    <mergeCell ref="K78:K80"/>
    <mergeCell ref="G89:G90"/>
    <mergeCell ref="D154:D155"/>
    <mergeCell ref="K154:K155"/>
    <mergeCell ref="I141:K141"/>
    <mergeCell ref="B99:E100"/>
    <mergeCell ref="G99:G100"/>
    <mergeCell ref="D101:D106"/>
    <mergeCell ref="K101:K106"/>
    <mergeCell ref="B113:E114"/>
    <mergeCell ref="G113:G114"/>
    <mergeCell ref="D115:D118"/>
    <mergeCell ref="K115:K118"/>
    <mergeCell ref="K132:K133"/>
    <mergeCell ref="D136:D137"/>
    <mergeCell ref="K136:K137"/>
    <mergeCell ref="B89:E90"/>
    <mergeCell ref="B125:E126"/>
    <mergeCell ref="G125:G126"/>
    <mergeCell ref="B141:E142"/>
    <mergeCell ref="G141:G142"/>
    <mergeCell ref="D143:D144"/>
    <mergeCell ref="K143:K144"/>
    <mergeCell ref="D146:D147"/>
    <mergeCell ref="K146:K147"/>
    <mergeCell ref="D148:D150"/>
    <mergeCell ref="K148:K150"/>
    <mergeCell ref="D132:D133"/>
    <mergeCell ref="D179:D180"/>
    <mergeCell ref="K179:K180"/>
    <mergeCell ref="I159:K159"/>
    <mergeCell ref="I172:K172"/>
    <mergeCell ref="D183:D184"/>
    <mergeCell ref="K183:K184"/>
    <mergeCell ref="B191:E192"/>
    <mergeCell ref="G191:G192"/>
    <mergeCell ref="D193:D194"/>
    <mergeCell ref="K193:K194"/>
    <mergeCell ref="B159:E160"/>
    <mergeCell ref="G159:G160"/>
    <mergeCell ref="D164:D165"/>
    <mergeCell ref="K164:K165"/>
    <mergeCell ref="D167:D168"/>
    <mergeCell ref="B172:E173"/>
    <mergeCell ref="G172:G173"/>
    <mergeCell ref="K196:K198"/>
    <mergeCell ref="D200:D201"/>
    <mergeCell ref="K200:K203"/>
    <mergeCell ref="I191:K191"/>
    <mergeCell ref="D209:D210"/>
    <mergeCell ref="D212:D215"/>
    <mergeCell ref="D216:D219"/>
    <mergeCell ref="K221:K223"/>
    <mergeCell ref="D225:D226"/>
    <mergeCell ref="K225:K227"/>
    <mergeCell ref="K229:K231"/>
    <mergeCell ref="B233:E234"/>
    <mergeCell ref="G233:G234"/>
    <mergeCell ref="I233:K233"/>
    <mergeCell ref="D251:D255"/>
    <mergeCell ref="K259:K264"/>
    <mergeCell ref="K266:K267"/>
    <mergeCell ref="D270:D271"/>
    <mergeCell ref="K270:K275"/>
    <mergeCell ref="D272:D273"/>
    <mergeCell ref="K237:K242"/>
    <mergeCell ref="K244:K246"/>
    <mergeCell ref="K248:K249"/>
    <mergeCell ref="I288:K288"/>
    <mergeCell ref="K305:K307"/>
    <mergeCell ref="D308:D310"/>
    <mergeCell ref="K308:K310"/>
    <mergeCell ref="D277:D278"/>
    <mergeCell ref="K277:K279"/>
    <mergeCell ref="B281:E282"/>
    <mergeCell ref="G281:G282"/>
    <mergeCell ref="I281:K281"/>
    <mergeCell ref="D283:D284"/>
    <mergeCell ref="K283:K284"/>
    <mergeCell ref="B288:E289"/>
    <mergeCell ref="G288:G289"/>
    <mergeCell ref="K315:K317"/>
    <mergeCell ref="B324:E325"/>
    <mergeCell ref="G324:G325"/>
    <mergeCell ref="I313:K313"/>
    <mergeCell ref="I324:K324"/>
    <mergeCell ref="D355:D357"/>
    <mergeCell ref="K355:K360"/>
    <mergeCell ref="D290:D294"/>
    <mergeCell ref="K290:K294"/>
    <mergeCell ref="D295:D297"/>
    <mergeCell ref="K295:K297"/>
    <mergeCell ref="K300:K304"/>
    <mergeCell ref="D302:D303"/>
    <mergeCell ref="I337:K337"/>
    <mergeCell ref="B363:E364"/>
    <mergeCell ref="G363:G364"/>
    <mergeCell ref="D365:D367"/>
    <mergeCell ref="K365:K367"/>
    <mergeCell ref="B21:B27"/>
    <mergeCell ref="D21:D27"/>
    <mergeCell ref="K21:K27"/>
    <mergeCell ref="K31:K37"/>
    <mergeCell ref="K209:K219"/>
    <mergeCell ref="K251:K257"/>
    <mergeCell ref="K345:K353"/>
    <mergeCell ref="D331:D332"/>
    <mergeCell ref="B337:E338"/>
    <mergeCell ref="G337:G338"/>
    <mergeCell ref="D340:D341"/>
    <mergeCell ref="K340:K343"/>
    <mergeCell ref="D342:D343"/>
    <mergeCell ref="D345:D346"/>
    <mergeCell ref="D349:D350"/>
    <mergeCell ref="D351:D352"/>
    <mergeCell ref="D305:D307"/>
    <mergeCell ref="B313:E314"/>
    <mergeCell ref="G313:G314"/>
    <mergeCell ref="D315:D317"/>
  </mergeCells>
  <phoneticPr fontId="6" type="Hiragana"/>
  <printOptions horizontalCentered="1"/>
  <pageMargins left="0.70866141732283472" right="0.70866141732283472" top="0.74803149606299213" bottom="0.74803149606299213" header="0.31496062992125984" footer="0.31496062992125984"/>
  <pageSetup paperSize="9" fitToHeight="0" orientation="portrait" r:id="rId1"/>
  <headerFooter alignWithMargins="0"/>
  <rowBreaks count="10" manualBreakCount="10">
    <brk id="10" max="16383" man="1"/>
    <brk id="43" max="16383" man="1"/>
    <brk id="87" max="16383" man="1"/>
    <brk id="123" max="16383" man="1"/>
    <brk id="170" max="16383" man="1"/>
    <brk id="188" max="16383" man="1"/>
    <brk id="231" max="16383" man="1"/>
    <brk id="279" max="10" man="1"/>
    <brk id="322" max="16383" man="1"/>
    <brk id="361"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1:I58"/>
  <sheetViews>
    <sheetView showGridLines="0" topLeftCell="A28" zoomScaleSheetLayoutView="90" workbookViewId="0">
      <selection activeCell="E162" sqref="E162"/>
    </sheetView>
  </sheetViews>
  <sheetFormatPr defaultColWidth="9" defaultRowHeight="13.5" x14ac:dyDescent="0.15"/>
  <cols>
    <col min="1" max="16384" width="9" style="6"/>
  </cols>
  <sheetData>
    <row r="1" spans="1:9" x14ac:dyDescent="0.15">
      <c r="A1" s="2"/>
      <c r="B1" s="5"/>
      <c r="C1" s="5"/>
      <c r="D1" s="5"/>
      <c r="E1" s="5"/>
      <c r="F1" s="5"/>
      <c r="G1" s="5"/>
      <c r="H1" s="5"/>
    </row>
    <row r="2" spans="1:9" x14ac:dyDescent="0.15">
      <c r="A2" s="2"/>
      <c r="B2" s="5"/>
      <c r="C2" s="5"/>
      <c r="D2" s="5"/>
      <c r="E2" s="5"/>
      <c r="F2" s="5"/>
      <c r="G2" s="5"/>
      <c r="H2" s="5"/>
    </row>
    <row r="3" spans="1:9" x14ac:dyDescent="0.15">
      <c r="A3" s="2"/>
      <c r="B3" s="5"/>
      <c r="C3" s="5"/>
      <c r="D3" s="1617"/>
      <c r="E3" s="1617"/>
      <c r="F3" s="5"/>
      <c r="G3" s="5"/>
      <c r="H3" s="5"/>
    </row>
    <row r="4" spans="1:9" x14ac:dyDescent="0.15">
      <c r="A4" s="2"/>
      <c r="B4" s="5"/>
      <c r="C4" s="5"/>
      <c r="D4" s="1617"/>
      <c r="E4" s="1617"/>
      <c r="F4" s="5"/>
      <c r="G4" s="5"/>
      <c r="H4" s="5"/>
    </row>
    <row r="5" spans="1:9" x14ac:dyDescent="0.15">
      <c r="A5" s="2"/>
      <c r="B5" s="5"/>
      <c r="C5" s="5"/>
      <c r="D5" s="5"/>
      <c r="E5" s="5"/>
      <c r="F5" s="5"/>
      <c r="G5" s="5"/>
      <c r="H5" s="5"/>
    </row>
    <row r="6" spans="1:9" x14ac:dyDescent="0.15">
      <c r="A6" s="2"/>
      <c r="B6" s="5"/>
      <c r="C6" s="5"/>
      <c r="D6" s="5"/>
      <c r="E6" s="5"/>
      <c r="F6" s="5"/>
      <c r="G6" s="5"/>
      <c r="H6" s="5"/>
    </row>
    <row r="7" spans="1:9" x14ac:dyDescent="0.15">
      <c r="A7" s="2"/>
      <c r="B7" s="5"/>
      <c r="C7" s="5"/>
      <c r="D7" s="5"/>
      <c r="E7" s="5"/>
      <c r="F7" s="5"/>
      <c r="G7" s="5"/>
      <c r="H7" s="5"/>
    </row>
    <row r="8" spans="1:9" x14ac:dyDescent="0.15">
      <c r="A8" s="2"/>
      <c r="B8" s="5"/>
      <c r="C8" s="5"/>
      <c r="D8" s="5"/>
      <c r="E8" s="5"/>
      <c r="F8" s="5"/>
      <c r="G8" s="5"/>
      <c r="H8" s="5"/>
    </row>
    <row r="9" spans="1:9" ht="18.75" x14ac:dyDescent="0.15">
      <c r="A9" s="1620" t="s">
        <v>1025</v>
      </c>
      <c r="B9" s="1620"/>
      <c r="C9" s="1620"/>
      <c r="D9" s="1620"/>
      <c r="E9" s="1620"/>
      <c r="F9" s="1620"/>
      <c r="G9" s="1620"/>
      <c r="H9" s="1620"/>
      <c r="I9" s="1620"/>
    </row>
    <row r="10" spans="1:9" x14ac:dyDescent="0.15">
      <c r="A10" s="3"/>
      <c r="B10" s="5"/>
      <c r="C10" s="5"/>
      <c r="D10" s="5"/>
      <c r="E10" s="5"/>
      <c r="F10" s="5"/>
      <c r="G10" s="5"/>
      <c r="H10" s="5"/>
    </row>
    <row r="11" spans="1:9" ht="17.25" x14ac:dyDescent="0.15">
      <c r="A11" s="1621" t="s">
        <v>1602</v>
      </c>
      <c r="B11" s="1621"/>
      <c r="C11" s="1621"/>
      <c r="D11" s="1621"/>
      <c r="E11" s="1621"/>
      <c r="F11" s="1621"/>
      <c r="G11" s="1621"/>
      <c r="H11" s="1621"/>
      <c r="I11" s="1621"/>
    </row>
    <row r="12" spans="1:9" x14ac:dyDescent="0.15">
      <c r="A12" s="3"/>
      <c r="B12" s="5"/>
      <c r="C12" s="5"/>
      <c r="D12" s="5"/>
      <c r="E12" s="5"/>
      <c r="F12" s="5"/>
      <c r="G12" s="5"/>
      <c r="H12" s="5"/>
    </row>
    <row r="13" spans="1:9" x14ac:dyDescent="0.15">
      <c r="A13" s="1622"/>
      <c r="B13" s="1622"/>
      <c r="C13" s="1622"/>
      <c r="D13" s="1622"/>
      <c r="E13" s="1622"/>
      <c r="F13" s="1622"/>
      <c r="G13" s="1622"/>
      <c r="H13" s="1622"/>
    </row>
    <row r="14" spans="1:9" x14ac:dyDescent="0.15">
      <c r="A14" s="3"/>
      <c r="B14" s="5"/>
      <c r="C14" s="5"/>
      <c r="D14" s="5"/>
      <c r="E14" s="5"/>
      <c r="F14" s="5"/>
      <c r="G14" s="5"/>
      <c r="H14" s="5"/>
    </row>
    <row r="15" spans="1:9" x14ac:dyDescent="0.15">
      <c r="A15" s="3"/>
      <c r="B15" s="5"/>
      <c r="C15" s="5"/>
      <c r="D15" s="5"/>
      <c r="E15" s="5"/>
      <c r="F15" s="5"/>
      <c r="G15" s="5"/>
      <c r="H15" s="5"/>
    </row>
    <row r="16" spans="1:9" x14ac:dyDescent="0.15">
      <c r="A16" s="4"/>
      <c r="B16" s="4"/>
      <c r="C16" s="5"/>
      <c r="D16" s="5"/>
      <c r="E16" s="5"/>
      <c r="F16" s="5"/>
      <c r="G16" s="5"/>
      <c r="H16" s="5"/>
    </row>
    <row r="17" spans="1:8" x14ac:dyDescent="0.15">
      <c r="A17" s="3"/>
      <c r="B17" s="5"/>
      <c r="C17" s="5"/>
      <c r="D17" s="5"/>
      <c r="E17" s="5"/>
      <c r="F17" s="5"/>
      <c r="G17" s="5"/>
      <c r="H17" s="5"/>
    </row>
    <row r="18" spans="1:8" ht="14.25" customHeight="1" x14ac:dyDescent="0.15">
      <c r="A18" s="1619" t="s">
        <v>6</v>
      </c>
      <c r="B18" s="1619"/>
      <c r="C18" s="9"/>
      <c r="D18" s="9"/>
      <c r="E18" s="9"/>
      <c r="F18" s="9"/>
      <c r="G18" s="9"/>
      <c r="H18" s="9"/>
    </row>
    <row r="19" spans="1:8" ht="14.25" x14ac:dyDescent="0.15">
      <c r="A19" s="1200"/>
      <c r="B19" s="1200"/>
      <c r="C19" s="10"/>
      <c r="D19" s="10"/>
      <c r="E19" s="10"/>
      <c r="F19" s="10"/>
      <c r="G19" s="10"/>
      <c r="H19" s="10"/>
    </row>
    <row r="20" spans="1:8" ht="14.25" x14ac:dyDescent="0.15">
      <c r="A20" s="1200"/>
      <c r="B20" s="1200"/>
      <c r="C20" s="10"/>
      <c r="D20" s="10"/>
      <c r="E20" s="10"/>
      <c r="F20" s="10"/>
      <c r="G20" s="10"/>
      <c r="H20" s="10"/>
    </row>
    <row r="21" spans="1:8" ht="14.25" x14ac:dyDescent="0.15">
      <c r="A21" s="1200"/>
      <c r="B21" s="1200"/>
      <c r="C21" s="10"/>
      <c r="D21" s="10"/>
      <c r="E21" s="10"/>
      <c r="F21" s="10"/>
      <c r="G21" s="10"/>
      <c r="H21" s="10"/>
    </row>
    <row r="22" spans="1:8" ht="14.25" customHeight="1" x14ac:dyDescent="0.15">
      <c r="A22" s="1619" t="s">
        <v>18</v>
      </c>
      <c r="B22" s="1619"/>
      <c r="C22" s="9"/>
      <c r="D22" s="9"/>
      <c r="E22" s="9"/>
      <c r="F22" s="9"/>
      <c r="G22" s="9"/>
      <c r="H22" s="9"/>
    </row>
    <row r="23" spans="1:8" ht="14.25" customHeight="1" x14ac:dyDescent="0.15">
      <c r="A23" s="1200"/>
      <c r="B23" s="1200"/>
      <c r="C23" s="10"/>
      <c r="D23" s="10"/>
      <c r="E23" s="10"/>
      <c r="F23" s="10"/>
      <c r="G23" s="10"/>
      <c r="H23" s="10"/>
    </row>
    <row r="24" spans="1:8" x14ac:dyDescent="0.15">
      <c r="A24" s="3"/>
      <c r="B24" s="5"/>
      <c r="C24" s="5"/>
      <c r="D24" s="5"/>
      <c r="E24" s="5"/>
      <c r="F24" s="5"/>
      <c r="G24" s="5"/>
      <c r="H24" s="5"/>
    </row>
    <row r="25" spans="1:8" x14ac:dyDescent="0.15">
      <c r="A25" s="3"/>
      <c r="B25" s="5"/>
      <c r="C25" s="5"/>
      <c r="D25" s="5"/>
      <c r="E25" s="5"/>
      <c r="F25" s="5"/>
      <c r="G25" s="5"/>
      <c r="H25" s="5"/>
    </row>
    <row r="26" spans="1:8" ht="14.25" customHeight="1" x14ac:dyDescent="0.15">
      <c r="A26" s="1619" t="s">
        <v>20</v>
      </c>
      <c r="B26" s="1619"/>
      <c r="C26" s="9"/>
      <c r="D26" s="9"/>
      <c r="E26" s="9"/>
      <c r="F26" s="9"/>
      <c r="G26" s="9"/>
      <c r="H26" s="9"/>
    </row>
    <row r="27" spans="1:8" ht="14.25" x14ac:dyDescent="0.15">
      <c r="A27" s="7"/>
      <c r="B27" s="7"/>
      <c r="C27" s="5"/>
      <c r="D27" s="5"/>
      <c r="E27" s="5"/>
      <c r="F27" s="5"/>
      <c r="G27" s="5"/>
      <c r="H27" s="5"/>
    </row>
    <row r="28" spans="1:8" x14ac:dyDescent="0.15">
      <c r="A28" s="3"/>
      <c r="B28" s="5"/>
      <c r="C28" s="5"/>
      <c r="D28" s="5"/>
      <c r="E28" s="5"/>
      <c r="F28" s="5"/>
      <c r="G28" s="5"/>
      <c r="H28" s="5"/>
    </row>
    <row r="29" spans="1:8" x14ac:dyDescent="0.15">
      <c r="A29" s="3"/>
      <c r="B29" s="5"/>
      <c r="C29" s="5"/>
      <c r="D29" s="5"/>
      <c r="E29" s="5"/>
      <c r="F29" s="5"/>
      <c r="G29" s="5"/>
      <c r="H29" s="5"/>
    </row>
    <row r="30" spans="1:8" x14ac:dyDescent="0.15">
      <c r="A30" s="3"/>
      <c r="B30" s="5"/>
      <c r="C30" s="5"/>
      <c r="D30" s="5"/>
      <c r="E30" s="5"/>
      <c r="F30" s="5"/>
      <c r="G30" s="5"/>
      <c r="H30" s="5"/>
    </row>
    <row r="31" spans="1:8" ht="14.25" customHeight="1" x14ac:dyDescent="0.15">
      <c r="A31" s="1619" t="s">
        <v>29</v>
      </c>
      <c r="B31" s="1619"/>
      <c r="C31" s="5"/>
      <c r="D31" s="5"/>
      <c r="E31" s="5"/>
      <c r="F31" s="5"/>
      <c r="G31" s="5"/>
      <c r="H31" s="5"/>
    </row>
    <row r="32" spans="1:8" x14ac:dyDescent="0.15">
      <c r="A32" s="3"/>
      <c r="B32" s="5"/>
      <c r="C32" s="5"/>
      <c r="D32" s="11"/>
      <c r="E32" s="5"/>
      <c r="F32" s="5"/>
      <c r="G32" s="5"/>
      <c r="H32" s="5"/>
    </row>
    <row r="33" spans="1:8" x14ac:dyDescent="0.15">
      <c r="A33" s="3"/>
      <c r="B33" s="5"/>
      <c r="C33" s="5"/>
      <c r="D33" s="5"/>
      <c r="E33" s="5"/>
      <c r="F33" s="5"/>
      <c r="G33" s="5"/>
      <c r="H33" s="5"/>
    </row>
    <row r="34" spans="1:8" ht="13.5" customHeight="1" x14ac:dyDescent="0.15">
      <c r="A34" s="3"/>
      <c r="B34" s="1618" t="s">
        <v>12</v>
      </c>
      <c r="C34" s="1618"/>
      <c r="D34" s="1618"/>
      <c r="E34" s="1616"/>
      <c r="F34" s="1616"/>
      <c r="G34" s="1616"/>
      <c r="H34" s="1616"/>
    </row>
    <row r="35" spans="1:8" x14ac:dyDescent="0.15">
      <c r="A35" s="3"/>
      <c r="B35" s="5"/>
      <c r="C35" s="5"/>
      <c r="D35" s="5"/>
      <c r="E35" s="5"/>
      <c r="F35" s="5"/>
      <c r="G35" s="5"/>
      <c r="H35" s="5"/>
    </row>
    <row r="36" spans="1:8" x14ac:dyDescent="0.15">
      <c r="A36" s="3"/>
      <c r="B36" s="5"/>
      <c r="C36" s="5"/>
      <c r="D36" s="5"/>
      <c r="E36" s="5"/>
      <c r="F36" s="5"/>
      <c r="G36" s="5"/>
      <c r="H36" s="5"/>
    </row>
    <row r="37" spans="1:8" x14ac:dyDescent="0.15">
      <c r="A37" s="3"/>
      <c r="B37" s="5"/>
      <c r="C37" s="5"/>
      <c r="D37" s="5"/>
      <c r="E37" s="5"/>
      <c r="F37" s="5"/>
      <c r="G37" s="5"/>
      <c r="H37" s="5"/>
    </row>
    <row r="38" spans="1:8" ht="13.5" customHeight="1" x14ac:dyDescent="0.15">
      <c r="A38" s="5"/>
      <c r="B38" s="1618" t="s">
        <v>3</v>
      </c>
      <c r="C38" s="1618"/>
      <c r="D38" s="1618"/>
      <c r="E38" s="1616"/>
      <c r="F38" s="1616"/>
      <c r="G38" s="1616"/>
      <c r="H38" s="1616"/>
    </row>
    <row r="39" spans="1:8" x14ac:dyDescent="0.15">
      <c r="A39" s="3"/>
      <c r="B39" s="5"/>
      <c r="C39" s="5"/>
      <c r="D39" s="5"/>
      <c r="E39" s="5"/>
      <c r="F39" s="5"/>
      <c r="G39" s="5"/>
      <c r="H39" s="5"/>
    </row>
    <row r="40" spans="1:8" x14ac:dyDescent="0.15">
      <c r="A40" s="3"/>
      <c r="B40" s="5"/>
      <c r="C40" s="5"/>
      <c r="D40" s="5"/>
      <c r="E40" s="5"/>
      <c r="F40" s="5"/>
      <c r="G40" s="5"/>
      <c r="H40" s="5"/>
    </row>
    <row r="41" spans="1:8" x14ac:dyDescent="0.15">
      <c r="A41" s="3"/>
      <c r="B41" s="5"/>
      <c r="C41" s="5"/>
      <c r="D41" s="5"/>
      <c r="E41" s="5"/>
      <c r="F41" s="5"/>
      <c r="G41" s="5"/>
      <c r="H41" s="5"/>
    </row>
    <row r="42" spans="1:8" ht="13.5" customHeight="1" x14ac:dyDescent="0.15">
      <c r="A42" s="5"/>
      <c r="B42" s="1618" t="s">
        <v>36</v>
      </c>
      <c r="C42" s="1618"/>
      <c r="D42" s="1618"/>
      <c r="E42" s="1616"/>
      <c r="F42" s="1616"/>
      <c r="G42" s="1616"/>
      <c r="H42" s="1616"/>
    </row>
    <row r="43" spans="1:8" x14ac:dyDescent="0.15">
      <c r="A43" s="3"/>
      <c r="B43" s="5"/>
      <c r="C43" s="5"/>
      <c r="D43" s="5"/>
      <c r="E43" s="5"/>
      <c r="F43" s="5"/>
      <c r="G43" s="5"/>
      <c r="H43" s="5"/>
    </row>
    <row r="44" spans="1:8" x14ac:dyDescent="0.15">
      <c r="A44" s="3"/>
      <c r="B44" s="5"/>
      <c r="C44" s="5"/>
      <c r="D44" s="5"/>
      <c r="E44" s="5"/>
      <c r="F44" s="5"/>
      <c r="G44" s="5"/>
      <c r="H44" s="5"/>
    </row>
    <row r="45" spans="1:8" x14ac:dyDescent="0.15">
      <c r="A45" s="3"/>
      <c r="B45" s="5"/>
      <c r="C45" s="5"/>
      <c r="D45" s="5"/>
      <c r="E45" s="5"/>
      <c r="F45" s="5"/>
      <c r="G45" s="5"/>
      <c r="H45" s="5"/>
    </row>
    <row r="46" spans="1:8" x14ac:dyDescent="0.15">
      <c r="A46" s="3"/>
      <c r="B46" s="5"/>
      <c r="C46" s="5"/>
      <c r="D46" s="5"/>
      <c r="E46" s="1616"/>
      <c r="F46" s="1616"/>
      <c r="G46" s="1616"/>
      <c r="H46" s="1616"/>
    </row>
    <row r="47" spans="1:8" x14ac:dyDescent="0.15">
      <c r="A47" s="3"/>
      <c r="B47" s="5"/>
      <c r="C47" s="5"/>
      <c r="D47" s="5"/>
      <c r="E47" s="5"/>
      <c r="F47" s="5"/>
      <c r="G47" s="5"/>
      <c r="H47" s="5"/>
    </row>
    <row r="48" spans="1:8" x14ac:dyDescent="0.15">
      <c r="A48" s="3"/>
      <c r="B48" s="5"/>
      <c r="C48" s="5"/>
      <c r="D48" s="5"/>
      <c r="E48" s="5"/>
      <c r="F48" s="5"/>
      <c r="G48" s="5"/>
      <c r="H48" s="5"/>
    </row>
    <row r="49" spans="1:8" x14ac:dyDescent="0.15">
      <c r="A49" s="3"/>
      <c r="B49" s="5"/>
      <c r="C49" s="5"/>
      <c r="D49" s="5"/>
      <c r="E49" s="5"/>
      <c r="F49" s="5"/>
      <c r="G49" s="5"/>
      <c r="H49" s="5"/>
    </row>
    <row r="50" spans="1:8" x14ac:dyDescent="0.15">
      <c r="A50" s="3"/>
      <c r="B50" s="5"/>
      <c r="C50" s="5"/>
      <c r="D50" s="5"/>
      <c r="E50" s="1616"/>
      <c r="F50" s="1616"/>
      <c r="G50" s="1616"/>
      <c r="H50" s="1616"/>
    </row>
    <row r="51" spans="1:8" x14ac:dyDescent="0.15">
      <c r="A51" s="3"/>
      <c r="B51" s="5"/>
      <c r="C51" s="5"/>
      <c r="D51" s="5"/>
      <c r="E51" s="5"/>
      <c r="F51" s="5"/>
      <c r="G51" s="5"/>
      <c r="H51" s="5"/>
    </row>
    <row r="52" spans="1:8" x14ac:dyDescent="0.15">
      <c r="A52" s="3"/>
      <c r="B52" s="5"/>
      <c r="C52" s="5"/>
      <c r="D52" s="5"/>
      <c r="E52" s="5"/>
      <c r="F52" s="5"/>
      <c r="G52" s="5"/>
      <c r="H52" s="5"/>
    </row>
    <row r="53" spans="1:8" ht="14.25" x14ac:dyDescent="0.15">
      <c r="A53" s="8"/>
      <c r="B53" s="8"/>
      <c r="C53" s="8"/>
      <c r="D53" s="8"/>
      <c r="E53" s="5"/>
      <c r="F53" s="5"/>
      <c r="G53" s="5"/>
      <c r="H53" s="5"/>
    </row>
    <row r="54" spans="1:8" x14ac:dyDescent="0.15">
      <c r="A54" s="3"/>
      <c r="B54" s="5"/>
      <c r="C54" s="5"/>
      <c r="D54" s="5"/>
      <c r="E54" s="1616"/>
      <c r="F54" s="1616"/>
      <c r="G54" s="1616"/>
      <c r="H54" s="1616"/>
    </row>
    <row r="55" spans="1:8" ht="14.25" x14ac:dyDescent="0.15">
      <c r="A55" s="8"/>
      <c r="B55" s="8"/>
      <c r="C55" s="8"/>
      <c r="D55" s="8"/>
      <c r="E55" s="5"/>
      <c r="F55" s="5"/>
      <c r="G55" s="5"/>
      <c r="H55" s="5"/>
    </row>
    <row r="56" spans="1:8" x14ac:dyDescent="0.15">
      <c r="A56" s="3"/>
      <c r="B56" s="5"/>
      <c r="C56" s="5"/>
      <c r="D56" s="5"/>
      <c r="E56" s="5"/>
      <c r="F56" s="5"/>
      <c r="G56" s="5"/>
      <c r="H56" s="5"/>
    </row>
    <row r="57" spans="1:8" x14ac:dyDescent="0.15">
      <c r="E57" s="5"/>
      <c r="F57" s="5"/>
      <c r="G57" s="5"/>
      <c r="H57" s="5"/>
    </row>
    <row r="58" spans="1:8" x14ac:dyDescent="0.15">
      <c r="E58" s="1616"/>
      <c r="F58" s="1616"/>
      <c r="G58" s="1616"/>
      <c r="H58" s="1616"/>
    </row>
  </sheetData>
  <mergeCells count="18">
    <mergeCell ref="A18:B18"/>
    <mergeCell ref="A22:B22"/>
    <mergeCell ref="E58:H58"/>
    <mergeCell ref="E54:H54"/>
    <mergeCell ref="D3:E4"/>
    <mergeCell ref="B42:D42"/>
    <mergeCell ref="E42:H42"/>
    <mergeCell ref="E46:H46"/>
    <mergeCell ref="E50:H50"/>
    <mergeCell ref="A26:B26"/>
    <mergeCell ref="A31:B31"/>
    <mergeCell ref="B34:D34"/>
    <mergeCell ref="E34:H34"/>
    <mergeCell ref="B38:D38"/>
    <mergeCell ref="E38:H38"/>
    <mergeCell ref="A9:I9"/>
    <mergeCell ref="A11:I11"/>
    <mergeCell ref="A13:H13"/>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51"/>
  </sheetPr>
  <dimension ref="A1:N231"/>
  <sheetViews>
    <sheetView showGridLines="0" view="pageBreakPreview" topLeftCell="A136" zoomScaleSheetLayoutView="100" workbookViewId="0">
      <selection activeCell="E162" sqref="E162"/>
    </sheetView>
  </sheetViews>
  <sheetFormatPr defaultColWidth="9" defaultRowHeight="15.95" customHeight="1" x14ac:dyDescent="0.15"/>
  <cols>
    <col min="1" max="2" width="0.625" style="12" customWidth="1"/>
    <col min="3" max="3" width="1.25" style="12" customWidth="1"/>
    <col min="4" max="4" width="10.125" style="12" customWidth="1"/>
    <col min="5" max="5" width="0.625" style="12" customWidth="1"/>
    <col min="6" max="6" width="1.75" style="12" customWidth="1"/>
    <col min="7" max="7" width="65.25" style="13" customWidth="1"/>
    <col min="8" max="8" width="1.375" style="12" customWidth="1"/>
    <col min="9" max="9" width="2.125" style="404" customWidth="1"/>
    <col min="10" max="10" width="2.125" style="14" customWidth="1"/>
    <col min="11" max="11" width="3.375" style="12" customWidth="1"/>
    <col min="12" max="12" width="1.875" style="12" customWidth="1"/>
    <col min="13" max="13" width="7.625" style="12" customWidth="1"/>
    <col min="14" max="14" width="1.875" style="12" customWidth="1"/>
    <col min="15" max="16" width="6.375" style="15" customWidth="1"/>
    <col min="17" max="16384" width="9" style="15"/>
  </cols>
  <sheetData>
    <row r="1" spans="2:12" ht="15.95" customHeight="1" x14ac:dyDescent="0.15">
      <c r="C1" s="60" t="s">
        <v>1982</v>
      </c>
    </row>
    <row r="2" spans="2:12" ht="15.95" customHeight="1" thickBot="1" x14ac:dyDescent="0.2">
      <c r="B2" s="57"/>
      <c r="C2" s="57"/>
      <c r="D2" s="810" t="s">
        <v>2011</v>
      </c>
      <c r="E2" s="57"/>
      <c r="F2" s="57"/>
      <c r="G2" s="219"/>
      <c r="H2" s="57"/>
      <c r="I2" s="405"/>
      <c r="J2" s="424"/>
    </row>
    <row r="3" spans="2:12" ht="15.95" customHeight="1" x14ac:dyDescent="0.15">
      <c r="B3" s="360"/>
      <c r="C3" s="369"/>
      <c r="D3" s="1520" t="s">
        <v>52</v>
      </c>
      <c r="E3" s="369"/>
      <c r="F3" s="381"/>
      <c r="G3" s="1520" t="s">
        <v>590</v>
      </c>
      <c r="H3" s="369"/>
      <c r="I3" s="1682" t="s">
        <v>28</v>
      </c>
      <c r="J3" s="1683"/>
    </row>
    <row r="4" spans="2:12" ht="15.95" customHeight="1" x14ac:dyDescent="0.15">
      <c r="B4" s="361"/>
      <c r="C4" s="1195"/>
      <c r="D4" s="1521"/>
      <c r="E4" s="373"/>
      <c r="F4" s="1195"/>
      <c r="G4" s="1521"/>
      <c r="H4" s="400"/>
      <c r="I4" s="406" t="s">
        <v>62</v>
      </c>
      <c r="J4" s="425" t="s">
        <v>71</v>
      </c>
    </row>
    <row r="5" spans="2:12" ht="24" customHeight="1" x14ac:dyDescent="0.15">
      <c r="B5" s="1222"/>
      <c r="C5" s="1211"/>
      <c r="D5" s="1511" t="s">
        <v>356</v>
      </c>
      <c r="E5" s="126"/>
      <c r="F5" s="160"/>
      <c r="G5" s="200" t="s">
        <v>908</v>
      </c>
      <c r="H5" s="232"/>
      <c r="I5" s="292"/>
      <c r="J5" s="1626"/>
    </row>
    <row r="6" spans="2:12" ht="25.5" customHeight="1" x14ac:dyDescent="0.15">
      <c r="B6" s="1223"/>
      <c r="C6" s="1213"/>
      <c r="D6" s="1639"/>
      <c r="E6" s="128"/>
      <c r="F6" s="1213"/>
      <c r="G6" s="197" t="s">
        <v>1028</v>
      </c>
      <c r="H6" s="108"/>
      <c r="I6" s="278"/>
      <c r="J6" s="1627"/>
    </row>
    <row r="7" spans="2:12" ht="24" customHeight="1" x14ac:dyDescent="0.15">
      <c r="B7" s="362"/>
      <c r="C7" s="95"/>
      <c r="D7" s="97" t="s">
        <v>1031</v>
      </c>
      <c r="E7" s="375"/>
      <c r="F7" s="382"/>
      <c r="G7" s="207" t="s">
        <v>58</v>
      </c>
      <c r="H7" s="109"/>
      <c r="I7" s="279"/>
      <c r="J7" s="1627"/>
    </row>
    <row r="8" spans="2:12" ht="27" customHeight="1" x14ac:dyDescent="0.15">
      <c r="B8" s="362"/>
      <c r="C8" s="95"/>
      <c r="D8" s="97" t="s">
        <v>675</v>
      </c>
      <c r="E8" s="375"/>
      <c r="F8" s="95"/>
      <c r="G8" s="207" t="s">
        <v>1033</v>
      </c>
      <c r="H8" s="109"/>
      <c r="I8" s="279"/>
      <c r="J8" s="1627"/>
    </row>
    <row r="9" spans="2:12" ht="24" customHeight="1" x14ac:dyDescent="0.15">
      <c r="B9" s="1225"/>
      <c r="C9" s="1212"/>
      <c r="D9" s="1511" t="s">
        <v>1035</v>
      </c>
      <c r="E9" s="127"/>
      <c r="F9" s="160"/>
      <c r="G9" s="389" t="s">
        <v>1368</v>
      </c>
      <c r="H9" s="232"/>
      <c r="I9" s="292"/>
      <c r="J9" s="1627"/>
    </row>
    <row r="10" spans="2:12" ht="24" customHeight="1" x14ac:dyDescent="0.15">
      <c r="B10" s="55"/>
      <c r="C10" s="92"/>
      <c r="D10" s="1513"/>
      <c r="E10" s="376"/>
      <c r="F10" s="92"/>
      <c r="G10" s="390" t="s">
        <v>1633</v>
      </c>
      <c r="H10" s="110"/>
      <c r="I10" s="408"/>
      <c r="J10" s="1628"/>
    </row>
    <row r="12" spans="2:12" ht="15.95" customHeight="1" x14ac:dyDescent="0.15">
      <c r="C12" s="60" t="s">
        <v>202</v>
      </c>
    </row>
    <row r="13" spans="2:12" s="1227" customFormat="1" ht="15.95" customHeight="1" x14ac:dyDescent="0.15">
      <c r="B13" s="20"/>
      <c r="C13" s="20"/>
      <c r="D13" s="20" t="s">
        <v>1038</v>
      </c>
      <c r="I13" s="318"/>
      <c r="J13" s="318"/>
      <c r="L13" s="20"/>
    </row>
    <row r="14" spans="2:12" s="1227" customFormat="1" ht="15.95" customHeight="1" x14ac:dyDescent="0.15">
      <c r="B14" s="1678" t="s">
        <v>52</v>
      </c>
      <c r="C14" s="1679"/>
      <c r="D14" s="1679"/>
      <c r="E14" s="1679"/>
      <c r="F14" s="1679" t="s">
        <v>55</v>
      </c>
      <c r="G14" s="1679"/>
      <c r="H14" s="1679"/>
      <c r="I14" s="1646" t="s">
        <v>28</v>
      </c>
      <c r="J14" s="1647"/>
      <c r="L14" s="20"/>
    </row>
    <row r="15" spans="2:12" s="1202" customFormat="1" ht="15.95" customHeight="1" x14ac:dyDescent="0.15">
      <c r="B15" s="1680"/>
      <c r="C15" s="1681"/>
      <c r="D15" s="1681"/>
      <c r="E15" s="1681"/>
      <c r="F15" s="1681"/>
      <c r="G15" s="1681"/>
      <c r="H15" s="1681"/>
      <c r="I15" s="409" t="s">
        <v>62</v>
      </c>
      <c r="J15" s="327" t="s">
        <v>71</v>
      </c>
      <c r="L15" s="16"/>
    </row>
    <row r="16" spans="2:12" ht="21" x14ac:dyDescent="0.15">
      <c r="B16" s="30"/>
      <c r="C16" s="67"/>
      <c r="D16" s="1201" t="s">
        <v>211</v>
      </c>
      <c r="E16" s="114"/>
      <c r="F16" s="1231"/>
      <c r="G16" s="178" t="s">
        <v>217</v>
      </c>
      <c r="H16" s="124"/>
      <c r="I16" s="322"/>
      <c r="J16" s="1630"/>
      <c r="L16" s="658"/>
    </row>
    <row r="17" spans="1:14" ht="15.95" customHeight="1" x14ac:dyDescent="0.15">
      <c r="B17" s="26"/>
      <c r="C17" s="23"/>
      <c r="D17" s="1203"/>
      <c r="E17" s="110"/>
      <c r="F17" s="139"/>
      <c r="G17" s="175" t="s">
        <v>220</v>
      </c>
      <c r="H17" s="233"/>
      <c r="I17" s="261"/>
      <c r="J17" s="1676"/>
      <c r="L17" s="658"/>
    </row>
    <row r="18" spans="1:14" ht="15.95" customHeight="1" x14ac:dyDescent="0.15">
      <c r="C18" s="60"/>
      <c r="L18" s="658"/>
    </row>
    <row r="19" spans="1:14" ht="15.95" customHeight="1" x14ac:dyDescent="0.15">
      <c r="A19" s="1227"/>
      <c r="B19" s="57"/>
      <c r="C19" s="57"/>
      <c r="D19" s="219" t="s">
        <v>76</v>
      </c>
      <c r="E19" s="57"/>
      <c r="F19" s="57"/>
      <c r="G19" s="219"/>
      <c r="H19" s="57"/>
      <c r="I19" s="405"/>
      <c r="J19" s="424"/>
      <c r="K19" s="349"/>
      <c r="L19" s="15"/>
      <c r="M19" s="15"/>
      <c r="N19" s="15"/>
    </row>
    <row r="20" spans="1:14" ht="15.95" customHeight="1" x14ac:dyDescent="0.15">
      <c r="A20" s="1227"/>
      <c r="B20" s="360"/>
      <c r="C20" s="369"/>
      <c r="D20" s="1520" t="s">
        <v>52</v>
      </c>
      <c r="E20" s="369"/>
      <c r="F20" s="381"/>
      <c r="G20" s="1520" t="s">
        <v>590</v>
      </c>
      <c r="H20" s="369"/>
      <c r="I20" s="1682" t="s">
        <v>28</v>
      </c>
      <c r="J20" s="1683"/>
      <c r="K20" s="349"/>
      <c r="L20" s="15"/>
      <c r="M20" s="15"/>
      <c r="N20" s="15"/>
    </row>
    <row r="21" spans="1:14" ht="15.95" customHeight="1" x14ac:dyDescent="0.15">
      <c r="A21" s="1202"/>
      <c r="B21" s="361"/>
      <c r="C21" s="1195"/>
      <c r="D21" s="1521"/>
      <c r="E21" s="373"/>
      <c r="F21" s="1195"/>
      <c r="G21" s="1521"/>
      <c r="H21" s="400"/>
      <c r="I21" s="406" t="s">
        <v>62</v>
      </c>
      <c r="J21" s="425" t="s">
        <v>71</v>
      </c>
      <c r="K21" s="349"/>
      <c r="L21" s="15"/>
      <c r="M21" s="15"/>
      <c r="N21" s="15"/>
    </row>
    <row r="22" spans="1:14" ht="15.95" customHeight="1" x14ac:dyDescent="0.15">
      <c r="A22" s="1202"/>
      <c r="B22" s="1656"/>
      <c r="C22" s="1201"/>
      <c r="D22" s="1623" t="s">
        <v>222</v>
      </c>
      <c r="E22" s="126"/>
      <c r="F22" s="1211"/>
      <c r="G22" s="647" t="s">
        <v>837</v>
      </c>
      <c r="H22" s="111"/>
      <c r="I22" s="322"/>
      <c r="J22" s="1626"/>
      <c r="K22" s="349"/>
      <c r="L22" s="15"/>
      <c r="M22" s="15"/>
      <c r="N22" s="15"/>
    </row>
    <row r="23" spans="1:14" ht="15.95" customHeight="1" x14ac:dyDescent="0.15">
      <c r="A23" s="1202"/>
      <c r="B23" s="1960"/>
      <c r="C23" s="1207"/>
      <c r="D23" s="1629"/>
      <c r="E23" s="128"/>
      <c r="F23" s="662"/>
      <c r="G23" s="195" t="s">
        <v>106</v>
      </c>
      <c r="H23" s="231"/>
      <c r="I23" s="325"/>
      <c r="J23" s="1632"/>
      <c r="K23" s="349"/>
      <c r="L23" s="15"/>
      <c r="M23" s="15"/>
      <c r="N23" s="15"/>
    </row>
    <row r="24" spans="1:14" ht="15.95" customHeight="1" x14ac:dyDescent="0.15">
      <c r="A24" s="1202"/>
      <c r="B24" s="1222"/>
      <c r="C24" s="70"/>
      <c r="D24" s="70" t="s">
        <v>1234</v>
      </c>
      <c r="E24" s="126"/>
      <c r="F24" s="160"/>
      <c r="G24" s="194" t="s">
        <v>1307</v>
      </c>
      <c r="H24" s="111"/>
      <c r="I24" s="292"/>
      <c r="J24" s="332"/>
      <c r="K24" s="349"/>
      <c r="L24" s="15"/>
      <c r="M24" s="15"/>
      <c r="N24" s="15"/>
    </row>
    <row r="25" spans="1:14" ht="24.75" customHeight="1" x14ac:dyDescent="0.15">
      <c r="A25" s="1202"/>
      <c r="B25" s="362"/>
      <c r="C25" s="70"/>
      <c r="D25" s="70" t="s">
        <v>980</v>
      </c>
      <c r="E25" s="375"/>
      <c r="F25" s="95"/>
      <c r="G25" s="170" t="s">
        <v>1241</v>
      </c>
      <c r="H25" s="109"/>
      <c r="I25" s="279"/>
      <c r="J25" s="334"/>
      <c r="K25" s="349"/>
      <c r="L25" s="15"/>
      <c r="M25" s="15"/>
      <c r="N25" s="15"/>
    </row>
    <row r="26" spans="1:14" ht="15.95" customHeight="1" x14ac:dyDescent="0.15">
      <c r="A26" s="1202"/>
      <c r="B26" s="1223"/>
      <c r="C26" s="1207"/>
      <c r="D26" s="1207" t="s">
        <v>255</v>
      </c>
      <c r="E26" s="128"/>
      <c r="F26" s="1213"/>
      <c r="G26" s="182" t="s">
        <v>945</v>
      </c>
      <c r="H26" s="108"/>
      <c r="I26" s="278"/>
      <c r="J26" s="1210"/>
      <c r="K26" s="349"/>
      <c r="L26" s="15"/>
      <c r="M26" s="15"/>
      <c r="N26" s="15"/>
    </row>
    <row r="27" spans="1:14" ht="15.95" customHeight="1" x14ac:dyDescent="0.15">
      <c r="A27" s="1202"/>
      <c r="B27" s="1225"/>
      <c r="C27" s="70"/>
      <c r="D27" s="70" t="s">
        <v>281</v>
      </c>
      <c r="E27" s="127"/>
      <c r="F27" s="161"/>
      <c r="G27" s="173" t="s">
        <v>890</v>
      </c>
      <c r="H27" s="230"/>
      <c r="I27" s="310"/>
      <c r="J27" s="428"/>
      <c r="K27" s="349"/>
      <c r="L27" s="15"/>
      <c r="M27" s="15"/>
      <c r="N27" s="15"/>
    </row>
    <row r="28" spans="1:14" ht="15.95" customHeight="1" x14ac:dyDescent="0.15">
      <c r="A28" s="1202"/>
      <c r="B28" s="1222"/>
      <c r="C28" s="1211"/>
      <c r="D28" s="1623" t="s">
        <v>300</v>
      </c>
      <c r="E28" s="126"/>
      <c r="F28" s="160"/>
      <c r="G28" s="194" t="s">
        <v>95</v>
      </c>
      <c r="H28" s="232"/>
      <c r="I28" s="292"/>
      <c r="J28" s="1626"/>
      <c r="K28" s="349"/>
      <c r="L28" s="15"/>
      <c r="M28" s="15"/>
      <c r="N28" s="15"/>
    </row>
    <row r="29" spans="1:14" ht="15.95" customHeight="1" x14ac:dyDescent="0.15">
      <c r="A29" s="1202"/>
      <c r="B29" s="1223"/>
      <c r="C29" s="1213"/>
      <c r="D29" s="1658"/>
      <c r="E29" s="128"/>
      <c r="F29" s="1213"/>
      <c r="G29" s="395" t="s">
        <v>788</v>
      </c>
      <c r="H29" s="108"/>
      <c r="I29" s="278"/>
      <c r="J29" s="1632"/>
      <c r="K29" s="349"/>
      <c r="L29" s="15"/>
      <c r="M29" s="15"/>
      <c r="N29" s="15"/>
    </row>
    <row r="30" spans="1:14" ht="15.95" customHeight="1" x14ac:dyDescent="0.15">
      <c r="A30" s="1202"/>
      <c r="B30" s="1225"/>
      <c r="C30" s="1212"/>
      <c r="D30" s="1202" t="s">
        <v>655</v>
      </c>
      <c r="E30" s="127"/>
      <c r="F30" s="382"/>
      <c r="G30" s="183" t="s">
        <v>527</v>
      </c>
      <c r="H30" s="109"/>
      <c r="I30" s="279"/>
      <c r="J30" s="1205"/>
      <c r="K30" s="349"/>
      <c r="L30" s="15"/>
      <c r="M30" s="15"/>
      <c r="N30" s="15"/>
    </row>
    <row r="31" spans="1:14" ht="15.95" customHeight="1" x14ac:dyDescent="0.15">
      <c r="A31" s="1202"/>
      <c r="B31" s="58"/>
      <c r="C31" s="69"/>
      <c r="D31" s="69" t="s">
        <v>1043</v>
      </c>
      <c r="E31" s="374"/>
      <c r="F31" s="1203"/>
      <c r="G31" s="393" t="s">
        <v>1045</v>
      </c>
      <c r="H31" s="110"/>
      <c r="I31" s="408"/>
      <c r="J31" s="336"/>
      <c r="K31" s="15"/>
      <c r="L31" s="15"/>
      <c r="M31" s="15"/>
      <c r="N31" s="15"/>
    </row>
    <row r="32" spans="1:14" ht="15.95" customHeight="1" x14ac:dyDescent="0.15">
      <c r="A32" s="1202"/>
      <c r="B32" s="367"/>
      <c r="C32" s="56"/>
      <c r="D32" s="56"/>
      <c r="E32" s="367"/>
      <c r="F32" s="56"/>
      <c r="G32" s="396"/>
      <c r="H32" s="56"/>
      <c r="I32" s="421"/>
      <c r="J32" s="243"/>
      <c r="K32" s="15"/>
      <c r="L32" s="15"/>
      <c r="M32" s="15"/>
      <c r="N32" s="15"/>
    </row>
    <row r="33" spans="1:14" ht="15.95" customHeight="1" x14ac:dyDescent="0.15">
      <c r="A33" s="1202"/>
      <c r="B33" s="1212"/>
      <c r="C33" s="1202"/>
      <c r="D33" s="1202"/>
      <c r="E33" s="1212"/>
      <c r="F33" s="1202"/>
      <c r="G33" s="392"/>
      <c r="H33" s="1202"/>
      <c r="I33" s="303"/>
      <c r="J33" s="280"/>
      <c r="K33" s="15"/>
      <c r="L33" s="15"/>
      <c r="M33" s="15"/>
      <c r="N33" s="15"/>
    </row>
    <row r="34" spans="1:14" ht="15.95" customHeight="1" x14ac:dyDescent="0.15">
      <c r="A34" s="1227"/>
      <c r="B34" s="57"/>
      <c r="C34" s="57"/>
      <c r="D34" s="219" t="s">
        <v>776</v>
      </c>
      <c r="E34" s="57"/>
      <c r="F34" s="57"/>
      <c r="G34" s="219"/>
      <c r="H34" s="57"/>
      <c r="I34" s="405"/>
      <c r="J34" s="326"/>
      <c r="K34" s="15"/>
      <c r="L34" s="15"/>
      <c r="M34" s="15"/>
      <c r="N34" s="15"/>
    </row>
    <row r="35" spans="1:14" ht="15.95" customHeight="1" x14ac:dyDescent="0.15">
      <c r="A35" s="1227"/>
      <c r="B35" s="360"/>
      <c r="C35" s="369"/>
      <c r="D35" s="1520" t="s">
        <v>52</v>
      </c>
      <c r="E35" s="369"/>
      <c r="F35" s="381"/>
      <c r="G35" s="1520" t="s">
        <v>590</v>
      </c>
      <c r="H35" s="369"/>
      <c r="I35" s="1682" t="s">
        <v>28</v>
      </c>
      <c r="J35" s="1683"/>
      <c r="K35" s="15"/>
      <c r="L35" s="15"/>
      <c r="M35" s="15"/>
      <c r="N35" s="15"/>
    </row>
    <row r="36" spans="1:14" ht="15.95" customHeight="1" x14ac:dyDescent="0.15">
      <c r="A36" s="1202"/>
      <c r="B36" s="361"/>
      <c r="C36" s="1195"/>
      <c r="D36" s="1521"/>
      <c r="E36" s="373"/>
      <c r="F36" s="1195"/>
      <c r="G36" s="1521"/>
      <c r="H36" s="400"/>
      <c r="I36" s="406" t="s">
        <v>62</v>
      </c>
      <c r="J36" s="425" t="s">
        <v>71</v>
      </c>
      <c r="K36" s="15"/>
      <c r="L36" s="15"/>
      <c r="M36" s="15"/>
      <c r="N36" s="15"/>
    </row>
    <row r="37" spans="1:14" ht="15.95" customHeight="1" x14ac:dyDescent="0.15">
      <c r="A37" s="1202"/>
      <c r="B37" s="1222"/>
      <c r="C37" s="1201"/>
      <c r="D37" s="1623" t="s">
        <v>222</v>
      </c>
      <c r="E37" s="126"/>
      <c r="F37" s="138"/>
      <c r="G37" s="194" t="s">
        <v>434</v>
      </c>
      <c r="H37" s="232"/>
      <c r="I37" s="322"/>
      <c r="J37" s="1626"/>
      <c r="K37" s="15"/>
      <c r="L37" s="15"/>
      <c r="M37" s="15"/>
      <c r="N37" s="15"/>
    </row>
    <row r="38" spans="1:14" ht="15.95" customHeight="1" x14ac:dyDescent="0.15">
      <c r="A38" s="1202"/>
      <c r="B38" s="55"/>
      <c r="C38" s="1203"/>
      <c r="D38" s="1655"/>
      <c r="E38" s="376"/>
      <c r="F38" s="151"/>
      <c r="G38" s="224" t="s">
        <v>837</v>
      </c>
      <c r="H38" s="233"/>
      <c r="I38" s="317"/>
      <c r="J38" s="1628"/>
      <c r="K38" s="15"/>
      <c r="L38" s="15"/>
      <c r="M38" s="15"/>
      <c r="N38" s="15"/>
    </row>
    <row r="39" spans="1:14" ht="15.95" customHeight="1" x14ac:dyDescent="0.15">
      <c r="A39" s="1202"/>
      <c r="B39" s="367"/>
      <c r="C39" s="56"/>
      <c r="D39" s="56"/>
      <c r="E39" s="367"/>
      <c r="F39" s="56"/>
      <c r="G39" s="396"/>
      <c r="H39" s="56"/>
      <c r="I39" s="421"/>
      <c r="J39" s="243"/>
      <c r="K39" s="15"/>
      <c r="L39" s="15"/>
      <c r="M39" s="15"/>
      <c r="N39" s="15"/>
    </row>
    <row r="40" spans="1:14" ht="15.95" customHeight="1" x14ac:dyDescent="0.15">
      <c r="A40" s="1202"/>
      <c r="B40" s="1202"/>
      <c r="C40" s="1202"/>
      <c r="D40" s="1202"/>
      <c r="E40" s="1202"/>
      <c r="F40" s="1202"/>
      <c r="G40" s="392"/>
      <c r="H40" s="1202"/>
      <c r="I40" s="665"/>
      <c r="J40" s="262"/>
      <c r="K40" s="15"/>
      <c r="L40" s="15"/>
      <c r="M40" s="15"/>
      <c r="N40" s="15"/>
    </row>
    <row r="41" spans="1:14" ht="15.95" customHeight="1" x14ac:dyDescent="0.15">
      <c r="A41" s="1227"/>
      <c r="B41" s="1227"/>
      <c r="C41" s="1227"/>
      <c r="D41" s="106" t="s">
        <v>1622</v>
      </c>
      <c r="E41" s="1227"/>
      <c r="F41" s="1227"/>
      <c r="G41" s="106"/>
      <c r="H41" s="1227"/>
      <c r="I41" s="666"/>
      <c r="J41" s="253"/>
      <c r="K41" s="15"/>
      <c r="L41" s="15"/>
      <c r="M41" s="15"/>
      <c r="N41" s="15"/>
    </row>
    <row r="42" spans="1:14" ht="15.95" customHeight="1" x14ac:dyDescent="0.15">
      <c r="A42" s="1227"/>
      <c r="B42" s="57"/>
      <c r="C42" s="1227"/>
      <c r="D42" s="20" t="s">
        <v>921</v>
      </c>
      <c r="E42" s="1227"/>
      <c r="F42" s="1227"/>
      <c r="G42" s="106"/>
      <c r="H42" s="1227"/>
      <c r="I42" s="666"/>
      <c r="J42" s="326"/>
      <c r="K42" s="15"/>
      <c r="L42" s="15"/>
      <c r="M42" s="15"/>
      <c r="N42" s="15"/>
    </row>
    <row r="43" spans="1:14" ht="15.95" customHeight="1" x14ac:dyDescent="0.15">
      <c r="A43" s="1227"/>
      <c r="B43" s="360"/>
      <c r="C43" s="369"/>
      <c r="D43" s="1520" t="s">
        <v>52</v>
      </c>
      <c r="E43" s="369"/>
      <c r="F43" s="381"/>
      <c r="G43" s="1520" t="s">
        <v>590</v>
      </c>
      <c r="H43" s="369"/>
      <c r="I43" s="1682" t="s">
        <v>28</v>
      </c>
      <c r="J43" s="1683"/>
      <c r="K43" s="15"/>
      <c r="L43" s="15"/>
      <c r="M43" s="15"/>
      <c r="N43" s="15"/>
    </row>
    <row r="44" spans="1:14" ht="15.95" customHeight="1" x14ac:dyDescent="0.15">
      <c r="A44" s="1202"/>
      <c r="B44" s="361"/>
      <c r="C44" s="1195"/>
      <c r="D44" s="1521"/>
      <c r="E44" s="373"/>
      <c r="F44" s="1195"/>
      <c r="G44" s="1521"/>
      <c r="H44" s="400"/>
      <c r="I44" s="406" t="s">
        <v>62</v>
      </c>
      <c r="J44" s="425" t="s">
        <v>71</v>
      </c>
      <c r="K44" s="15"/>
      <c r="L44" s="15"/>
      <c r="M44" s="15"/>
      <c r="N44" s="15"/>
    </row>
    <row r="45" spans="1:14" ht="15.95" customHeight="1" x14ac:dyDescent="0.15">
      <c r="A45" s="1202"/>
      <c r="B45" s="1225"/>
      <c r="C45" s="1212"/>
      <c r="D45" s="1623" t="s">
        <v>222</v>
      </c>
      <c r="E45" s="127"/>
      <c r="F45" s="133"/>
      <c r="G45" s="165" t="s">
        <v>837</v>
      </c>
      <c r="H45" s="228"/>
      <c r="I45" s="292"/>
      <c r="J45" s="1626"/>
      <c r="K45" s="15"/>
      <c r="L45" s="15"/>
      <c r="M45" s="15"/>
      <c r="N45" s="15"/>
    </row>
    <row r="46" spans="1:14" ht="15.95" customHeight="1" x14ac:dyDescent="0.15">
      <c r="A46" s="1202"/>
      <c r="B46" s="1225"/>
      <c r="C46" s="1212"/>
      <c r="D46" s="1658"/>
      <c r="E46" s="127"/>
      <c r="F46" s="134"/>
      <c r="G46" s="192" t="s">
        <v>223</v>
      </c>
      <c r="H46" s="231"/>
      <c r="I46" s="325"/>
      <c r="J46" s="1632"/>
      <c r="K46" s="15"/>
      <c r="L46" s="15"/>
      <c r="M46" s="15"/>
      <c r="N46" s="15"/>
    </row>
    <row r="47" spans="1:14" ht="15.95" customHeight="1" x14ac:dyDescent="0.15">
      <c r="A47" s="1202"/>
      <c r="B47" s="362"/>
      <c r="C47" s="95"/>
      <c r="D47" s="70" t="s">
        <v>326</v>
      </c>
      <c r="E47" s="375"/>
      <c r="F47" s="98"/>
      <c r="G47" s="188" t="s">
        <v>697</v>
      </c>
      <c r="H47" s="109"/>
      <c r="I47" s="279"/>
      <c r="J47" s="334"/>
      <c r="K47" s="15"/>
      <c r="L47" s="15"/>
      <c r="M47" s="15"/>
      <c r="N47" s="15"/>
    </row>
    <row r="48" spans="1:14" ht="15.95" customHeight="1" x14ac:dyDescent="0.15">
      <c r="A48" s="1202"/>
      <c r="B48" s="1222"/>
      <c r="C48" s="1211"/>
      <c r="D48" s="1623" t="s">
        <v>358</v>
      </c>
      <c r="E48" s="126"/>
      <c r="F48" s="1201"/>
      <c r="G48" s="647" t="s">
        <v>1046</v>
      </c>
      <c r="H48" s="111"/>
      <c r="I48" s="322"/>
      <c r="J48" s="1626"/>
      <c r="K48" s="15"/>
      <c r="L48" s="15"/>
      <c r="M48" s="15"/>
      <c r="N48" s="15"/>
    </row>
    <row r="49" spans="1:14" ht="15.95" customHeight="1" x14ac:dyDescent="0.15">
      <c r="A49" s="1202"/>
      <c r="B49" s="1225"/>
      <c r="C49" s="1212"/>
      <c r="D49" s="1624"/>
      <c r="E49" s="127"/>
      <c r="F49" s="132"/>
      <c r="G49" s="167" t="s">
        <v>1721</v>
      </c>
      <c r="H49" s="228"/>
      <c r="I49" s="312"/>
      <c r="J49" s="1627"/>
      <c r="K49" s="15"/>
      <c r="L49" s="15"/>
      <c r="M49" s="15"/>
      <c r="N49" s="15"/>
    </row>
    <row r="50" spans="1:14" ht="15.95" customHeight="1" x14ac:dyDescent="0.15">
      <c r="A50" s="1202"/>
      <c r="B50" s="1223"/>
      <c r="C50" s="1213"/>
      <c r="D50" s="1658"/>
      <c r="E50" s="128"/>
      <c r="F50" s="1218"/>
      <c r="G50" s="182" t="s">
        <v>1722</v>
      </c>
      <c r="H50" s="108"/>
      <c r="I50" s="278"/>
      <c r="J50" s="1632"/>
      <c r="K50" s="15"/>
      <c r="L50" s="15"/>
      <c r="M50" s="15"/>
      <c r="N50" s="15"/>
    </row>
    <row r="51" spans="1:14" ht="15.95" customHeight="1" x14ac:dyDescent="0.15">
      <c r="A51" s="1202"/>
      <c r="B51" s="59"/>
      <c r="C51" s="1203"/>
      <c r="D51" s="1203" t="s">
        <v>1056</v>
      </c>
      <c r="E51" s="110"/>
      <c r="F51" s="1203"/>
      <c r="G51" s="393" t="s">
        <v>822</v>
      </c>
      <c r="H51" s="110"/>
      <c r="I51" s="408"/>
      <c r="J51" s="1206"/>
      <c r="K51" s="15"/>
      <c r="L51" s="15"/>
      <c r="M51" s="15"/>
      <c r="N51" s="15"/>
    </row>
    <row r="52" spans="1:14" ht="15.95" customHeight="1" x14ac:dyDescent="0.15">
      <c r="A52" s="1227"/>
      <c r="B52" s="1227"/>
      <c r="C52" s="1227"/>
      <c r="D52" s="1958" t="s">
        <v>1629</v>
      </c>
      <c r="E52" s="1958"/>
      <c r="F52" s="1958"/>
      <c r="G52" s="1958"/>
      <c r="H52" s="1227"/>
      <c r="I52" s="666"/>
      <c r="J52" s="253"/>
      <c r="K52" s="15"/>
      <c r="L52" s="15"/>
      <c r="M52" s="15"/>
      <c r="N52" s="15"/>
    </row>
    <row r="53" spans="1:14" ht="15.95" customHeight="1" x14ac:dyDescent="0.15">
      <c r="A53" s="1227"/>
      <c r="B53" s="1227"/>
      <c r="C53" s="1227"/>
      <c r="D53" s="1227"/>
      <c r="E53" s="1227"/>
      <c r="F53" s="1227"/>
      <c r="G53" s="106"/>
      <c r="H53" s="1227"/>
      <c r="I53" s="666"/>
      <c r="J53" s="253"/>
      <c r="K53" s="15"/>
      <c r="L53" s="15"/>
      <c r="M53" s="15"/>
      <c r="N53" s="15"/>
    </row>
    <row r="54" spans="1:14" ht="15.95" customHeight="1" x14ac:dyDescent="0.15">
      <c r="A54" s="1227"/>
      <c r="B54" s="1227"/>
      <c r="C54" s="1227"/>
      <c r="D54" s="20" t="s">
        <v>576</v>
      </c>
      <c r="E54" s="1227"/>
      <c r="F54" s="1227"/>
      <c r="G54" s="104"/>
      <c r="H54" s="1227"/>
      <c r="I54" s="666"/>
      <c r="J54" s="253"/>
      <c r="K54" s="15"/>
      <c r="L54" s="15"/>
      <c r="M54" s="15"/>
      <c r="N54" s="15"/>
    </row>
    <row r="55" spans="1:14" ht="15.95" customHeight="1" x14ac:dyDescent="0.15">
      <c r="A55" s="1227"/>
      <c r="B55" s="360"/>
      <c r="C55" s="369"/>
      <c r="D55" s="1520" t="s">
        <v>52</v>
      </c>
      <c r="E55" s="369"/>
      <c r="F55" s="381"/>
      <c r="G55" s="1520" t="s">
        <v>590</v>
      </c>
      <c r="H55" s="369"/>
      <c r="I55" s="1682" t="s">
        <v>28</v>
      </c>
      <c r="J55" s="1683"/>
      <c r="K55" s="15"/>
      <c r="L55" s="15"/>
      <c r="M55" s="15"/>
      <c r="N55" s="15"/>
    </row>
    <row r="56" spans="1:14" ht="15.95" customHeight="1" x14ac:dyDescent="0.15">
      <c r="A56" s="1202"/>
      <c r="B56" s="361"/>
      <c r="C56" s="1195"/>
      <c r="D56" s="1521"/>
      <c r="E56" s="373"/>
      <c r="F56" s="1195"/>
      <c r="G56" s="1521"/>
      <c r="H56" s="400"/>
      <c r="I56" s="406" t="s">
        <v>62</v>
      </c>
      <c r="J56" s="425" t="s">
        <v>71</v>
      </c>
      <c r="K56" s="15"/>
      <c r="L56" s="15"/>
      <c r="M56" s="15"/>
      <c r="N56" s="15"/>
    </row>
    <row r="57" spans="1:14" ht="15.95" customHeight="1" x14ac:dyDescent="0.15">
      <c r="A57" s="1202"/>
      <c r="B57" s="36"/>
      <c r="C57" s="1202"/>
      <c r="D57" s="1623" t="s">
        <v>222</v>
      </c>
      <c r="E57" s="107"/>
      <c r="F57" s="1202"/>
      <c r="G57" s="184" t="s">
        <v>837</v>
      </c>
      <c r="H57" s="107"/>
      <c r="I57" s="311"/>
      <c r="J57" s="1626"/>
      <c r="K57" s="15"/>
      <c r="L57" s="15"/>
      <c r="M57" s="15"/>
      <c r="N57" s="15"/>
    </row>
    <row r="58" spans="1:14" ht="15.95" customHeight="1" x14ac:dyDescent="0.15">
      <c r="A58" s="1202"/>
      <c r="B58" s="36"/>
      <c r="C58" s="1202"/>
      <c r="D58" s="1658"/>
      <c r="E58" s="107"/>
      <c r="F58" s="133"/>
      <c r="G58" s="195" t="s">
        <v>1064</v>
      </c>
      <c r="H58" s="228"/>
      <c r="I58" s="325"/>
      <c r="J58" s="1632"/>
      <c r="K58" s="15"/>
      <c r="L58" s="15"/>
      <c r="M58" s="15"/>
      <c r="N58" s="15"/>
    </row>
    <row r="59" spans="1:14" ht="15.95" customHeight="1" x14ac:dyDescent="0.15">
      <c r="A59" s="1202"/>
      <c r="B59" s="34"/>
      <c r="C59" s="1201"/>
      <c r="D59" s="1623" t="s">
        <v>1066</v>
      </c>
      <c r="E59" s="111"/>
      <c r="F59" s="138"/>
      <c r="G59" s="173" t="s">
        <v>1069</v>
      </c>
      <c r="H59" s="232"/>
      <c r="I59" s="292"/>
      <c r="J59" s="1626"/>
      <c r="K59" s="15"/>
      <c r="L59" s="15"/>
      <c r="M59" s="15"/>
      <c r="N59" s="15"/>
    </row>
    <row r="60" spans="1:14" ht="15.95" customHeight="1" x14ac:dyDescent="0.15">
      <c r="A60" s="1202"/>
      <c r="B60" s="36"/>
      <c r="C60" s="1207"/>
      <c r="D60" s="1658"/>
      <c r="E60" s="108"/>
      <c r="F60" s="136"/>
      <c r="G60" s="195" t="s">
        <v>615</v>
      </c>
      <c r="H60" s="231"/>
      <c r="I60" s="325"/>
      <c r="J60" s="1632"/>
      <c r="K60" s="15"/>
      <c r="L60" s="15"/>
      <c r="M60" s="15"/>
      <c r="N60" s="15"/>
    </row>
    <row r="61" spans="1:14" ht="21" x14ac:dyDescent="0.15">
      <c r="A61" s="1202"/>
      <c r="B61" s="37"/>
      <c r="C61" s="70"/>
      <c r="D61" s="70" t="s">
        <v>467</v>
      </c>
      <c r="E61" s="109"/>
      <c r="F61" s="70"/>
      <c r="G61" s="169" t="s">
        <v>473</v>
      </c>
      <c r="H61" s="109"/>
      <c r="I61" s="279"/>
      <c r="J61" s="334"/>
      <c r="K61" s="15"/>
      <c r="L61" s="15"/>
      <c r="M61" s="15"/>
      <c r="N61" s="15"/>
    </row>
    <row r="62" spans="1:14" ht="15.95" customHeight="1" x14ac:dyDescent="0.15">
      <c r="A62" s="1202"/>
      <c r="B62" s="37"/>
      <c r="C62" s="70"/>
      <c r="D62" s="70" t="s">
        <v>1070</v>
      </c>
      <c r="E62" s="109"/>
      <c r="F62" s="70"/>
      <c r="G62" s="188" t="s">
        <v>1723</v>
      </c>
      <c r="H62" s="109"/>
      <c r="I62" s="279"/>
      <c r="J62" s="334"/>
      <c r="K62" s="15"/>
      <c r="L62" s="15"/>
      <c r="M62" s="15"/>
      <c r="N62" s="15"/>
    </row>
    <row r="63" spans="1:14" ht="15.95" customHeight="1" x14ac:dyDescent="0.15">
      <c r="A63" s="1202"/>
      <c r="B63" s="26"/>
      <c r="C63" s="23"/>
      <c r="D63" s="1203" t="s">
        <v>194</v>
      </c>
      <c r="E63" s="1203"/>
      <c r="F63" s="143"/>
      <c r="G63" s="393" t="s">
        <v>1978</v>
      </c>
      <c r="H63" s="1203"/>
      <c r="I63" s="408"/>
      <c r="J63" s="1233"/>
      <c r="K63" s="15"/>
      <c r="L63" s="15"/>
      <c r="M63" s="15"/>
      <c r="N63" s="15"/>
    </row>
    <row r="64" spans="1:14" ht="15.95" customHeight="1" x14ac:dyDescent="0.15">
      <c r="A64" s="1227"/>
      <c r="B64" s="1227"/>
      <c r="C64" s="1227"/>
      <c r="D64" s="1958" t="s">
        <v>1629</v>
      </c>
      <c r="E64" s="1958"/>
      <c r="F64" s="1958"/>
      <c r="G64" s="1958"/>
      <c r="H64" s="1227"/>
      <c r="I64" s="666"/>
      <c r="J64" s="253"/>
      <c r="K64" s="15"/>
      <c r="L64" s="15"/>
      <c r="M64" s="15"/>
      <c r="N64" s="15"/>
    </row>
    <row r="65" spans="1:14" ht="15.95" customHeight="1" x14ac:dyDescent="0.15">
      <c r="A65" s="1227"/>
      <c r="B65" s="1227"/>
      <c r="C65" s="1227"/>
      <c r="D65" s="1202"/>
      <c r="E65" s="1202"/>
      <c r="F65" s="1202"/>
      <c r="G65" s="1202"/>
      <c r="H65" s="1227"/>
      <c r="I65" s="666"/>
      <c r="J65" s="253"/>
      <c r="K65" s="15"/>
      <c r="L65" s="15"/>
      <c r="M65" s="15"/>
      <c r="N65" s="15"/>
    </row>
    <row r="66" spans="1:14" ht="15.95" customHeight="1" x14ac:dyDescent="0.15">
      <c r="A66" s="1227"/>
      <c r="B66" s="1227"/>
      <c r="C66" s="1227"/>
      <c r="D66" s="20" t="s">
        <v>342</v>
      </c>
      <c r="E66" s="1227"/>
      <c r="F66" s="1227"/>
      <c r="G66" s="106"/>
      <c r="H66" s="1227"/>
      <c r="I66" s="666"/>
      <c r="J66" s="253"/>
      <c r="K66" s="15"/>
      <c r="L66" s="15"/>
      <c r="M66" s="15"/>
      <c r="N66" s="15"/>
    </row>
    <row r="67" spans="1:14" ht="15.95" customHeight="1" x14ac:dyDescent="0.15">
      <c r="A67" s="1227"/>
      <c r="B67" s="360"/>
      <c r="C67" s="369"/>
      <c r="D67" s="1520" t="s">
        <v>52</v>
      </c>
      <c r="E67" s="369"/>
      <c r="F67" s="381"/>
      <c r="G67" s="1520" t="s">
        <v>590</v>
      </c>
      <c r="H67" s="369"/>
      <c r="I67" s="1682" t="s">
        <v>28</v>
      </c>
      <c r="J67" s="1683"/>
      <c r="K67" s="15"/>
      <c r="L67" s="15"/>
      <c r="M67" s="15"/>
      <c r="N67" s="15"/>
    </row>
    <row r="68" spans="1:14" ht="15.95" customHeight="1" x14ac:dyDescent="0.15">
      <c r="A68" s="1202"/>
      <c r="B68" s="361"/>
      <c r="C68" s="1195"/>
      <c r="D68" s="1521"/>
      <c r="E68" s="373"/>
      <c r="F68" s="1195"/>
      <c r="G68" s="1521"/>
      <c r="H68" s="400"/>
      <c r="I68" s="406" t="s">
        <v>62</v>
      </c>
      <c r="J68" s="425" t="s">
        <v>71</v>
      </c>
      <c r="K68" s="15"/>
      <c r="L68" s="15"/>
      <c r="M68" s="15"/>
      <c r="N68" s="15"/>
    </row>
    <row r="69" spans="1:14" ht="15.95" customHeight="1" x14ac:dyDescent="0.15">
      <c r="A69" s="1202"/>
      <c r="B69" s="30"/>
      <c r="C69" s="67"/>
      <c r="D69" s="1660" t="s">
        <v>222</v>
      </c>
      <c r="E69" s="114"/>
      <c r="F69" s="144"/>
      <c r="G69" s="181" t="s">
        <v>837</v>
      </c>
      <c r="H69" s="235"/>
      <c r="I69" s="292"/>
      <c r="J69" s="1204"/>
      <c r="K69" s="15"/>
      <c r="L69" s="15"/>
      <c r="M69" s="15"/>
      <c r="N69" s="15"/>
    </row>
    <row r="70" spans="1:14" ht="15.95" customHeight="1" x14ac:dyDescent="0.15">
      <c r="A70" s="1202"/>
      <c r="B70" s="24"/>
      <c r="C70" s="61"/>
      <c r="D70" s="1528"/>
      <c r="E70" s="108"/>
      <c r="F70" s="1218"/>
      <c r="G70" s="169" t="s">
        <v>379</v>
      </c>
      <c r="H70" s="108"/>
      <c r="I70" s="806"/>
      <c r="J70" s="1210"/>
      <c r="K70" s="15"/>
      <c r="L70" s="15"/>
      <c r="M70" s="15"/>
      <c r="N70" s="15"/>
    </row>
    <row r="71" spans="1:14" ht="15.95" customHeight="1" x14ac:dyDescent="0.15">
      <c r="A71" s="1202"/>
      <c r="B71" s="364"/>
      <c r="C71" s="371"/>
      <c r="D71" s="1220" t="s">
        <v>488</v>
      </c>
      <c r="E71" s="75"/>
      <c r="F71" s="1228"/>
      <c r="G71" s="192" t="s">
        <v>1082</v>
      </c>
      <c r="H71" s="75"/>
      <c r="I71" s="278"/>
      <c r="J71" s="1214"/>
      <c r="K71" s="15"/>
      <c r="L71" s="15"/>
      <c r="M71" s="15"/>
      <c r="N71" s="15"/>
    </row>
    <row r="72" spans="1:14" ht="15.95" customHeight="1" x14ac:dyDescent="0.15">
      <c r="A72" s="1202"/>
      <c r="B72" s="25"/>
      <c r="C72" s="62"/>
      <c r="D72" s="70" t="s">
        <v>512</v>
      </c>
      <c r="E72" s="70"/>
      <c r="F72" s="98"/>
      <c r="G72" s="170" t="s">
        <v>1083</v>
      </c>
      <c r="H72" s="109"/>
      <c r="I72" s="289"/>
      <c r="J72" s="334"/>
      <c r="K72" s="15"/>
      <c r="L72" s="15"/>
      <c r="M72" s="15"/>
      <c r="N72" s="15"/>
    </row>
    <row r="73" spans="1:14" ht="15.95" customHeight="1" x14ac:dyDescent="0.15">
      <c r="A73" s="1202"/>
      <c r="B73" s="365"/>
      <c r="C73" s="372"/>
      <c r="D73" s="99" t="s">
        <v>317</v>
      </c>
      <c r="E73" s="99"/>
      <c r="F73" s="147"/>
      <c r="G73" s="180" t="s">
        <v>1726</v>
      </c>
      <c r="H73" s="130"/>
      <c r="I73" s="289"/>
      <c r="J73" s="334"/>
      <c r="K73" s="15"/>
      <c r="L73" s="15"/>
      <c r="M73" s="15"/>
      <c r="N73" s="15"/>
    </row>
    <row r="74" spans="1:14" ht="21" x14ac:dyDescent="0.15">
      <c r="A74" s="1202"/>
      <c r="B74" s="364"/>
      <c r="C74" s="371"/>
      <c r="D74" s="1224" t="s">
        <v>519</v>
      </c>
      <c r="E74" s="1224"/>
      <c r="F74" s="1228"/>
      <c r="G74" s="398" t="s">
        <v>302</v>
      </c>
      <c r="H74" s="75"/>
      <c r="I74" s="806"/>
      <c r="J74" s="1210"/>
      <c r="K74" s="15"/>
      <c r="L74" s="15"/>
      <c r="M74" s="15"/>
      <c r="N74" s="15"/>
    </row>
    <row r="75" spans="1:14" s="1202" customFormat="1" ht="24.75" customHeight="1" x14ac:dyDescent="0.15">
      <c r="B75" s="28"/>
      <c r="C75" s="65"/>
      <c r="D75" s="69" t="s">
        <v>526</v>
      </c>
      <c r="E75" s="69"/>
      <c r="F75" s="100"/>
      <c r="G75" s="185" t="s">
        <v>1087</v>
      </c>
      <c r="H75" s="116"/>
      <c r="I75" s="273"/>
      <c r="J75" s="336"/>
    </row>
    <row r="76" spans="1:14" ht="15.95" customHeight="1" x14ac:dyDescent="0.15">
      <c r="A76" s="1227"/>
      <c r="B76" s="1227"/>
      <c r="C76" s="1227"/>
      <c r="D76" s="1958" t="s">
        <v>1629</v>
      </c>
      <c r="E76" s="1958"/>
      <c r="F76" s="1958"/>
      <c r="G76" s="1958"/>
      <c r="H76" s="1227"/>
      <c r="I76" s="666"/>
      <c r="J76" s="253"/>
      <c r="K76" s="15"/>
      <c r="L76" s="15"/>
      <c r="M76" s="15"/>
      <c r="N76" s="15"/>
    </row>
    <row r="77" spans="1:14" ht="15.95" customHeight="1" x14ac:dyDescent="0.15">
      <c r="A77" s="1227"/>
      <c r="B77" s="1227"/>
      <c r="C77" s="1227"/>
      <c r="D77" s="1227"/>
      <c r="E77" s="1227"/>
      <c r="F77" s="1227"/>
      <c r="G77" s="106"/>
      <c r="H77" s="1227"/>
      <c r="I77" s="666"/>
      <c r="J77" s="253"/>
      <c r="K77" s="15"/>
      <c r="L77" s="15"/>
      <c r="M77" s="15"/>
      <c r="N77" s="15"/>
    </row>
    <row r="78" spans="1:14" ht="15.95" customHeight="1" x14ac:dyDescent="0.15">
      <c r="A78" s="1227"/>
      <c r="B78" s="1227"/>
      <c r="C78" s="1227"/>
      <c r="D78" s="20" t="s">
        <v>1498</v>
      </c>
      <c r="E78" s="1227"/>
      <c r="F78" s="1227"/>
      <c r="G78" s="106"/>
      <c r="H78" s="1227"/>
      <c r="I78" s="666"/>
      <c r="J78" s="253"/>
      <c r="K78" s="15"/>
      <c r="L78" s="15"/>
      <c r="M78" s="15"/>
      <c r="N78" s="15"/>
    </row>
    <row r="79" spans="1:14" ht="15.95" customHeight="1" x14ac:dyDescent="0.15">
      <c r="A79" s="1227"/>
      <c r="B79" s="360"/>
      <c r="C79" s="369"/>
      <c r="D79" s="1520" t="s">
        <v>52</v>
      </c>
      <c r="E79" s="369"/>
      <c r="F79" s="381"/>
      <c r="G79" s="1520" t="s">
        <v>590</v>
      </c>
      <c r="H79" s="369"/>
      <c r="I79" s="1682" t="s">
        <v>28</v>
      </c>
      <c r="J79" s="1683"/>
      <c r="K79" s="15"/>
      <c r="L79" s="15"/>
      <c r="M79" s="15"/>
      <c r="N79" s="15"/>
    </row>
    <row r="80" spans="1:14" ht="15.95" customHeight="1" x14ac:dyDescent="0.15">
      <c r="A80" s="1202"/>
      <c r="B80" s="361"/>
      <c r="C80" s="1195"/>
      <c r="D80" s="1521"/>
      <c r="E80" s="373"/>
      <c r="F80" s="1195"/>
      <c r="G80" s="1521"/>
      <c r="H80" s="400"/>
      <c r="I80" s="406" t="s">
        <v>62</v>
      </c>
      <c r="J80" s="425" t="s">
        <v>71</v>
      </c>
      <c r="K80" s="15"/>
      <c r="L80" s="15"/>
      <c r="M80" s="15"/>
      <c r="N80" s="15"/>
    </row>
    <row r="81" spans="1:14" ht="15.95" customHeight="1" x14ac:dyDescent="0.15">
      <c r="A81" s="1202"/>
      <c r="B81" s="34"/>
      <c r="C81" s="1201"/>
      <c r="D81" s="1511" t="s">
        <v>222</v>
      </c>
      <c r="E81" s="111"/>
      <c r="F81" s="137"/>
      <c r="G81" s="194" t="s">
        <v>837</v>
      </c>
      <c r="H81" s="232"/>
      <c r="I81" s="292"/>
      <c r="J81" s="1204"/>
      <c r="K81" s="15"/>
      <c r="L81" s="15"/>
      <c r="M81" s="15"/>
      <c r="N81" s="15"/>
    </row>
    <row r="82" spans="1:14" ht="15.95" customHeight="1" x14ac:dyDescent="0.15">
      <c r="A82" s="1202"/>
      <c r="B82" s="32"/>
      <c r="C82" s="1207"/>
      <c r="D82" s="1639"/>
      <c r="E82" s="108"/>
      <c r="F82" s="1218"/>
      <c r="G82" s="169" t="s">
        <v>1091</v>
      </c>
      <c r="H82" s="108"/>
      <c r="I82" s="278"/>
      <c r="J82" s="1210"/>
      <c r="K82" s="15"/>
      <c r="L82" s="15"/>
      <c r="M82" s="15"/>
      <c r="N82" s="15"/>
    </row>
    <row r="83" spans="1:14" ht="22.5" customHeight="1" x14ac:dyDescent="0.15">
      <c r="A83" s="1202"/>
      <c r="B83" s="32"/>
      <c r="C83" s="1207"/>
      <c r="D83" s="1202" t="s">
        <v>534</v>
      </c>
      <c r="E83" s="108"/>
      <c r="F83" s="1218"/>
      <c r="G83" s="169" t="s">
        <v>904</v>
      </c>
      <c r="H83" s="108"/>
      <c r="I83" s="278"/>
      <c r="J83" s="1210"/>
      <c r="K83" s="15"/>
      <c r="L83" s="15"/>
      <c r="M83" s="15"/>
      <c r="N83" s="15"/>
    </row>
    <row r="84" spans="1:14" ht="15.95" customHeight="1" x14ac:dyDescent="0.15">
      <c r="A84" s="1202"/>
      <c r="B84" s="37"/>
      <c r="C84" s="70"/>
      <c r="D84" s="70" t="s">
        <v>548</v>
      </c>
      <c r="E84" s="109"/>
      <c r="F84" s="98"/>
      <c r="G84" s="188" t="s">
        <v>1727</v>
      </c>
      <c r="H84" s="109"/>
      <c r="I84" s="279"/>
      <c r="J84" s="334"/>
      <c r="K84" s="15"/>
      <c r="L84" s="15"/>
      <c r="M84" s="15"/>
      <c r="N84" s="15"/>
    </row>
    <row r="85" spans="1:14" s="1202" customFormat="1" ht="15.95" customHeight="1" x14ac:dyDescent="0.15">
      <c r="B85" s="21"/>
      <c r="C85" s="16"/>
      <c r="D85" s="1623" t="s">
        <v>1095</v>
      </c>
      <c r="E85" s="111"/>
      <c r="F85" s="137"/>
      <c r="G85" s="173" t="s">
        <v>1096</v>
      </c>
      <c r="H85" s="232"/>
      <c r="I85" s="293"/>
      <c r="J85" s="1626"/>
      <c r="L85" s="16"/>
    </row>
    <row r="86" spans="1:14" s="1202" customFormat="1" ht="15.95" customHeight="1" x14ac:dyDescent="0.15">
      <c r="B86" s="21"/>
      <c r="C86" s="16"/>
      <c r="D86" s="1624"/>
      <c r="F86" s="132"/>
      <c r="G86" s="165" t="s">
        <v>1102</v>
      </c>
      <c r="H86" s="228"/>
      <c r="I86" s="285"/>
      <c r="J86" s="1627"/>
      <c r="L86" s="16"/>
    </row>
    <row r="87" spans="1:14" s="1202" customFormat="1" ht="15.95" customHeight="1" x14ac:dyDescent="0.15">
      <c r="B87" s="26"/>
      <c r="C87" s="23"/>
      <c r="D87" s="1655"/>
      <c r="E87" s="1203"/>
      <c r="F87" s="143"/>
      <c r="G87" s="393" t="s">
        <v>706</v>
      </c>
      <c r="H87" s="110"/>
      <c r="I87" s="807"/>
      <c r="J87" s="1628"/>
      <c r="L87" s="16"/>
    </row>
    <row r="88" spans="1:14" ht="15.95" customHeight="1" x14ac:dyDescent="0.15">
      <c r="A88" s="1227"/>
      <c r="B88" s="1227"/>
      <c r="C88" s="1227"/>
      <c r="D88" s="1958" t="s">
        <v>1629</v>
      </c>
      <c r="E88" s="1958"/>
      <c r="F88" s="1958"/>
      <c r="G88" s="1958"/>
      <c r="H88" s="1227"/>
      <c r="I88" s="666"/>
      <c r="J88" s="253"/>
      <c r="K88" s="15"/>
      <c r="L88" s="15"/>
      <c r="M88" s="15"/>
      <c r="N88" s="15"/>
    </row>
    <row r="89" spans="1:14" ht="15.95" customHeight="1" x14ac:dyDescent="0.15">
      <c r="A89" s="1227"/>
      <c r="B89" s="19"/>
      <c r="C89" s="19"/>
      <c r="D89" s="19"/>
      <c r="E89" s="19"/>
      <c r="F89" s="19"/>
      <c r="G89" s="104"/>
      <c r="H89" s="19"/>
      <c r="I89" s="667"/>
      <c r="J89" s="253"/>
      <c r="K89" s="15"/>
      <c r="L89" s="15"/>
      <c r="M89" s="15"/>
      <c r="N89" s="15"/>
    </row>
    <row r="90" spans="1:14" ht="15.95" customHeight="1" x14ac:dyDescent="0.15">
      <c r="A90" s="1227"/>
      <c r="B90" s="1227"/>
      <c r="C90" s="1227"/>
      <c r="D90" s="20" t="s">
        <v>1640</v>
      </c>
      <c r="E90" s="1227"/>
      <c r="F90" s="1227"/>
      <c r="G90" s="106"/>
      <c r="H90" s="1227"/>
      <c r="I90" s="666"/>
      <c r="J90" s="253"/>
      <c r="K90" s="15"/>
      <c r="L90" s="15"/>
      <c r="M90" s="15"/>
      <c r="N90" s="15"/>
    </row>
    <row r="91" spans="1:14" ht="15.95" customHeight="1" x14ac:dyDescent="0.15">
      <c r="A91" s="1227"/>
      <c r="B91" s="360"/>
      <c r="C91" s="369"/>
      <c r="D91" s="1520" t="s">
        <v>52</v>
      </c>
      <c r="E91" s="369"/>
      <c r="F91" s="381"/>
      <c r="G91" s="1520" t="s">
        <v>590</v>
      </c>
      <c r="H91" s="369"/>
      <c r="I91" s="1682" t="s">
        <v>28</v>
      </c>
      <c r="J91" s="1683"/>
      <c r="K91" s="15"/>
      <c r="L91" s="15"/>
      <c r="M91" s="15"/>
      <c r="N91" s="15"/>
    </row>
    <row r="92" spans="1:14" ht="15.95" customHeight="1" x14ac:dyDescent="0.15">
      <c r="A92" s="1202"/>
      <c r="B92" s="361"/>
      <c r="C92" s="1195"/>
      <c r="D92" s="1521"/>
      <c r="E92" s="373"/>
      <c r="F92" s="1195"/>
      <c r="G92" s="1521"/>
      <c r="H92" s="400"/>
      <c r="I92" s="406" t="s">
        <v>62</v>
      </c>
      <c r="J92" s="425" t="s">
        <v>71</v>
      </c>
      <c r="K92" s="15"/>
      <c r="L92" s="15"/>
      <c r="M92" s="15"/>
      <c r="N92" s="15"/>
    </row>
    <row r="93" spans="1:14" ht="15.95" customHeight="1" x14ac:dyDescent="0.15">
      <c r="A93" s="1202"/>
      <c r="B93" s="34"/>
      <c r="C93" s="1201"/>
      <c r="D93" s="1623" t="s">
        <v>222</v>
      </c>
      <c r="E93" s="111"/>
      <c r="F93" s="137"/>
      <c r="G93" s="173" t="s">
        <v>930</v>
      </c>
      <c r="H93" s="232"/>
      <c r="I93" s="292"/>
      <c r="J93" s="1626"/>
      <c r="K93" s="15"/>
      <c r="L93" s="15"/>
      <c r="M93" s="15"/>
      <c r="N93" s="15"/>
    </row>
    <row r="94" spans="1:14" ht="15.95" customHeight="1" x14ac:dyDescent="0.15">
      <c r="A94" s="1202"/>
      <c r="B94" s="36"/>
      <c r="C94" s="1202"/>
      <c r="D94" s="1638"/>
      <c r="E94" s="107"/>
      <c r="F94" s="141"/>
      <c r="G94" s="165" t="s">
        <v>114</v>
      </c>
      <c r="H94" s="230"/>
      <c r="I94" s="310"/>
      <c r="J94" s="1627"/>
      <c r="K94" s="15"/>
      <c r="L94" s="15"/>
      <c r="M94" s="15"/>
      <c r="N94" s="15"/>
    </row>
    <row r="95" spans="1:14" ht="15.95" customHeight="1" x14ac:dyDescent="0.15">
      <c r="A95" s="1202"/>
      <c r="B95" s="36"/>
      <c r="C95" s="1202"/>
      <c r="D95" s="1638"/>
      <c r="E95" s="107"/>
      <c r="F95" s="132"/>
      <c r="G95" s="191" t="s">
        <v>837</v>
      </c>
      <c r="H95" s="228"/>
      <c r="I95" s="312"/>
      <c r="J95" s="1627"/>
      <c r="K95" s="15"/>
      <c r="L95" s="15"/>
      <c r="M95" s="15"/>
      <c r="N95" s="15"/>
    </row>
    <row r="96" spans="1:14" ht="15.95" customHeight="1" x14ac:dyDescent="0.15">
      <c r="A96" s="1202"/>
      <c r="B96" s="32"/>
      <c r="C96" s="1207"/>
      <c r="D96" s="1658"/>
      <c r="E96" s="108"/>
      <c r="F96" s="1207"/>
      <c r="G96" s="169" t="s">
        <v>1104</v>
      </c>
      <c r="H96" s="108"/>
      <c r="I96" s="278"/>
      <c r="J96" s="1632"/>
      <c r="K96" s="15"/>
      <c r="L96" s="15"/>
      <c r="M96" s="15"/>
      <c r="N96" s="15"/>
    </row>
    <row r="97" spans="1:14" ht="15.95" customHeight="1" x14ac:dyDescent="0.15">
      <c r="A97" s="1202"/>
      <c r="B97" s="32"/>
      <c r="C97" s="1207"/>
      <c r="D97" s="1207" t="s">
        <v>570</v>
      </c>
      <c r="E97" s="108"/>
      <c r="F97" s="1207"/>
      <c r="G97" s="166" t="s">
        <v>1069</v>
      </c>
      <c r="H97" s="108"/>
      <c r="I97" s="278"/>
      <c r="J97" s="1210"/>
      <c r="K97" s="15"/>
      <c r="L97" s="15"/>
      <c r="M97" s="15"/>
      <c r="N97" s="15"/>
    </row>
    <row r="98" spans="1:14" ht="15.95" customHeight="1" x14ac:dyDescent="0.15">
      <c r="A98" s="1202"/>
      <c r="B98" s="659"/>
      <c r="C98" s="135"/>
      <c r="D98" s="1202" t="s">
        <v>367</v>
      </c>
      <c r="E98" s="230"/>
      <c r="F98" s="135"/>
      <c r="G98" s="188" t="s">
        <v>1728</v>
      </c>
      <c r="H98" s="109"/>
      <c r="I98" s="279"/>
      <c r="J98" s="334"/>
      <c r="K98" s="15"/>
      <c r="L98" s="15"/>
      <c r="M98" s="15"/>
      <c r="N98" s="15"/>
    </row>
    <row r="99" spans="1:14" ht="21" x14ac:dyDescent="0.15">
      <c r="A99" s="1202"/>
      <c r="B99" s="37"/>
      <c r="C99" s="70"/>
      <c r="D99" s="70" t="s">
        <v>467</v>
      </c>
      <c r="E99" s="109"/>
      <c r="F99" s="70"/>
      <c r="G99" s="169" t="s">
        <v>212</v>
      </c>
      <c r="H99" s="109"/>
      <c r="I99" s="279"/>
      <c r="J99" s="334"/>
      <c r="K99" s="15"/>
      <c r="L99" s="15"/>
      <c r="M99" s="15"/>
      <c r="N99" s="15"/>
    </row>
    <row r="100" spans="1:14" ht="15.95" customHeight="1" x14ac:dyDescent="0.15">
      <c r="A100" s="1202"/>
      <c r="B100" s="37"/>
      <c r="C100" s="70"/>
      <c r="D100" s="70" t="s">
        <v>321</v>
      </c>
      <c r="E100" s="109"/>
      <c r="F100" s="70"/>
      <c r="G100" s="188" t="s">
        <v>1728</v>
      </c>
      <c r="H100" s="109"/>
      <c r="I100" s="279"/>
      <c r="J100" s="334"/>
      <c r="K100" s="15"/>
      <c r="L100" s="15"/>
      <c r="M100" s="15"/>
      <c r="N100" s="15"/>
    </row>
    <row r="101" spans="1:14" ht="15.95" customHeight="1" x14ac:dyDescent="0.15">
      <c r="A101" s="1202"/>
      <c r="B101" s="34"/>
      <c r="C101" s="1201"/>
      <c r="D101" s="1623" t="s">
        <v>78</v>
      </c>
      <c r="E101" s="111"/>
      <c r="F101" s="137"/>
      <c r="G101" s="166" t="s">
        <v>1062</v>
      </c>
      <c r="H101" s="232"/>
      <c r="I101" s="292"/>
      <c r="J101" s="1204"/>
      <c r="K101" s="15"/>
      <c r="L101" s="15"/>
      <c r="M101" s="15"/>
      <c r="N101" s="15"/>
    </row>
    <row r="102" spans="1:14" ht="15.95" customHeight="1" x14ac:dyDescent="0.15">
      <c r="A102" s="1202"/>
      <c r="B102" s="59"/>
      <c r="C102" s="1203"/>
      <c r="D102" s="1625"/>
      <c r="E102" s="1203"/>
      <c r="F102" s="154"/>
      <c r="G102" s="190" t="s">
        <v>215</v>
      </c>
      <c r="H102" s="237"/>
      <c r="I102" s="317"/>
      <c r="J102" s="345"/>
      <c r="K102" s="15"/>
      <c r="L102" s="15"/>
      <c r="M102" s="15"/>
      <c r="N102" s="15"/>
    </row>
    <row r="103" spans="1:14" ht="15.95" customHeight="1" x14ac:dyDescent="0.15">
      <c r="A103" s="1202"/>
      <c r="B103" s="1202"/>
      <c r="C103" s="1202"/>
      <c r="D103" s="1958" t="s">
        <v>1629</v>
      </c>
      <c r="E103" s="1958"/>
      <c r="F103" s="1958"/>
      <c r="G103" s="1958"/>
      <c r="H103" s="1202"/>
      <c r="I103" s="665"/>
      <c r="J103" s="262"/>
      <c r="K103" s="15"/>
      <c r="L103" s="15"/>
      <c r="M103" s="15"/>
      <c r="N103" s="15"/>
    </row>
    <row r="104" spans="1:14" ht="15.95" customHeight="1" x14ac:dyDescent="0.15">
      <c r="A104" s="1202"/>
      <c r="B104" s="1202"/>
      <c r="C104" s="1202"/>
      <c r="D104" s="1202"/>
      <c r="E104" s="1202"/>
      <c r="F104" s="1202"/>
      <c r="G104" s="1202"/>
      <c r="H104" s="1202"/>
      <c r="I104" s="665"/>
      <c r="J104" s="262"/>
      <c r="K104" s="15"/>
      <c r="L104" s="15"/>
      <c r="M104" s="15"/>
      <c r="N104" s="15"/>
    </row>
    <row r="105" spans="1:14" ht="15.95" customHeight="1" x14ac:dyDescent="0.15">
      <c r="A105" s="1227"/>
      <c r="B105" s="1227"/>
      <c r="C105" s="1227"/>
      <c r="D105" s="106" t="s">
        <v>1644</v>
      </c>
      <c r="E105" s="1227"/>
      <c r="F105" s="1227"/>
      <c r="G105" s="106"/>
      <c r="H105" s="1227"/>
      <c r="I105" s="666"/>
      <c r="J105" s="253"/>
      <c r="K105" s="15"/>
      <c r="L105" s="15"/>
      <c r="M105" s="15"/>
      <c r="N105" s="15"/>
    </row>
    <row r="106" spans="1:14" ht="15.95" customHeight="1" x14ac:dyDescent="0.15">
      <c r="A106" s="1227"/>
      <c r="B106" s="360"/>
      <c r="C106" s="369"/>
      <c r="D106" s="1520" t="s">
        <v>52</v>
      </c>
      <c r="E106" s="369"/>
      <c r="F106" s="381"/>
      <c r="G106" s="1520" t="s">
        <v>590</v>
      </c>
      <c r="H106" s="369"/>
      <c r="I106" s="1682" t="s">
        <v>28</v>
      </c>
      <c r="J106" s="1683"/>
      <c r="K106" s="15"/>
      <c r="L106" s="15"/>
      <c r="M106" s="15"/>
      <c r="N106" s="15"/>
    </row>
    <row r="107" spans="1:14" ht="15.95" customHeight="1" x14ac:dyDescent="0.15">
      <c r="A107" s="1202"/>
      <c r="B107" s="361"/>
      <c r="C107" s="1195"/>
      <c r="D107" s="1521"/>
      <c r="E107" s="373"/>
      <c r="F107" s="1195"/>
      <c r="G107" s="1521"/>
      <c r="H107" s="400"/>
      <c r="I107" s="406" t="s">
        <v>62</v>
      </c>
      <c r="J107" s="425" t="s">
        <v>71</v>
      </c>
      <c r="K107" s="15"/>
      <c r="L107" s="15"/>
      <c r="M107" s="15"/>
      <c r="N107" s="15"/>
    </row>
    <row r="108" spans="1:14" ht="15.95" customHeight="1" x14ac:dyDescent="0.15">
      <c r="A108" s="1202"/>
      <c r="B108" s="34"/>
      <c r="C108" s="1201"/>
      <c r="D108" s="1623" t="s">
        <v>222</v>
      </c>
      <c r="E108" s="111"/>
      <c r="F108" s="137"/>
      <c r="G108" s="194" t="s">
        <v>837</v>
      </c>
      <c r="H108" s="232"/>
      <c r="I108" s="292"/>
      <c r="J108" s="1626"/>
      <c r="K108" s="15"/>
      <c r="L108" s="15"/>
      <c r="M108" s="15"/>
      <c r="N108" s="15"/>
    </row>
    <row r="109" spans="1:14" ht="15.95" customHeight="1" x14ac:dyDescent="0.15">
      <c r="A109" s="1202"/>
      <c r="B109" s="32"/>
      <c r="C109" s="1207"/>
      <c r="D109" s="1658"/>
      <c r="E109" s="108"/>
      <c r="F109" s="1207"/>
      <c r="G109" s="182" t="s">
        <v>1064</v>
      </c>
      <c r="H109" s="108"/>
      <c r="I109" s="278"/>
      <c r="J109" s="1632"/>
      <c r="K109" s="15"/>
      <c r="L109" s="15"/>
      <c r="M109" s="15"/>
      <c r="N109" s="15"/>
    </row>
    <row r="110" spans="1:14" ht="15.95" customHeight="1" x14ac:dyDescent="0.15">
      <c r="A110" s="1202"/>
      <c r="B110" s="37"/>
      <c r="C110" s="70"/>
      <c r="D110" s="70" t="s">
        <v>1646</v>
      </c>
      <c r="E110" s="109"/>
      <c r="F110" s="70"/>
      <c r="G110" s="188" t="s">
        <v>1730</v>
      </c>
      <c r="H110" s="109"/>
      <c r="I110" s="279"/>
      <c r="J110" s="334"/>
      <c r="K110" s="15"/>
      <c r="L110" s="15"/>
      <c r="M110" s="15"/>
      <c r="N110" s="15"/>
    </row>
    <row r="111" spans="1:14" ht="15.95" customHeight="1" x14ac:dyDescent="0.15">
      <c r="A111" s="1202"/>
      <c r="B111" s="37"/>
      <c r="C111" s="70"/>
      <c r="D111" s="70" t="s">
        <v>1234</v>
      </c>
      <c r="E111" s="109"/>
      <c r="F111" s="70"/>
      <c r="G111" s="201" t="s">
        <v>1094</v>
      </c>
      <c r="H111" s="109"/>
      <c r="I111" s="279"/>
      <c r="J111" s="334"/>
      <c r="K111" s="15"/>
      <c r="L111" s="15"/>
      <c r="M111" s="15"/>
      <c r="N111" s="15"/>
    </row>
    <row r="112" spans="1:14" ht="24" customHeight="1" x14ac:dyDescent="0.15">
      <c r="A112" s="1202"/>
      <c r="B112" s="37"/>
      <c r="C112" s="70"/>
      <c r="D112" s="1202" t="s">
        <v>1659</v>
      </c>
      <c r="E112" s="109"/>
      <c r="F112" s="70"/>
      <c r="G112" s="201" t="s">
        <v>1094</v>
      </c>
      <c r="H112" s="109"/>
      <c r="I112" s="279"/>
      <c r="J112" s="334"/>
      <c r="K112" s="15"/>
      <c r="L112" s="15"/>
      <c r="M112" s="15"/>
      <c r="N112" s="15"/>
    </row>
    <row r="113" spans="1:14" ht="15.95" customHeight="1" x14ac:dyDescent="0.15">
      <c r="A113" s="1202"/>
      <c r="B113" s="37"/>
      <c r="C113" s="70"/>
      <c r="D113" s="70" t="s">
        <v>1651</v>
      </c>
      <c r="E113" s="109"/>
      <c r="F113" s="70"/>
      <c r="G113" s="188" t="s">
        <v>1128</v>
      </c>
      <c r="H113" s="109"/>
      <c r="I113" s="279"/>
      <c r="J113" s="334"/>
      <c r="K113" s="15"/>
      <c r="L113" s="15"/>
      <c r="M113" s="15"/>
      <c r="N113" s="15"/>
    </row>
    <row r="114" spans="1:14" ht="15.95" customHeight="1" x14ac:dyDescent="0.15">
      <c r="A114" s="1202"/>
      <c r="B114" s="37"/>
      <c r="C114" s="70"/>
      <c r="D114" s="70" t="s">
        <v>656</v>
      </c>
      <c r="E114" s="109"/>
      <c r="F114" s="98"/>
      <c r="G114" s="170" t="s">
        <v>1131</v>
      </c>
      <c r="H114" s="109"/>
      <c r="I114" s="279"/>
      <c r="J114" s="334"/>
      <c r="K114" s="15"/>
      <c r="L114" s="15"/>
      <c r="M114" s="15"/>
      <c r="N114" s="15"/>
    </row>
    <row r="115" spans="1:14" ht="15.95" customHeight="1" x14ac:dyDescent="0.15">
      <c r="A115" s="1202"/>
      <c r="B115" s="59"/>
      <c r="C115" s="1203"/>
      <c r="D115" s="1203" t="s">
        <v>1731</v>
      </c>
      <c r="E115" s="110"/>
      <c r="F115" s="1203"/>
      <c r="G115" s="393" t="s">
        <v>177</v>
      </c>
      <c r="H115" s="110"/>
      <c r="I115" s="408"/>
      <c r="J115" s="1206"/>
      <c r="K115" s="15"/>
      <c r="L115" s="15"/>
      <c r="M115" s="15"/>
      <c r="N115" s="15"/>
    </row>
    <row r="116" spans="1:14" ht="15.95" customHeight="1" x14ac:dyDescent="0.15">
      <c r="A116" s="1202"/>
      <c r="B116" s="1202"/>
      <c r="C116" s="1202"/>
      <c r="D116" s="1202"/>
      <c r="E116" s="1202"/>
      <c r="F116" s="1202"/>
      <c r="G116" s="392"/>
      <c r="H116" s="1202"/>
      <c r="I116" s="665"/>
      <c r="J116" s="262"/>
      <c r="K116" s="15"/>
      <c r="L116" s="15"/>
      <c r="M116" s="15"/>
      <c r="N116" s="15"/>
    </row>
    <row r="117" spans="1:14" ht="15.95" customHeight="1" x14ac:dyDescent="0.15">
      <c r="A117" s="1227"/>
      <c r="B117" s="1227"/>
      <c r="C117" s="1227"/>
      <c r="D117" s="106" t="s">
        <v>676</v>
      </c>
      <c r="E117" s="1227"/>
      <c r="F117" s="1227"/>
      <c r="G117" s="106"/>
      <c r="H117" s="1227"/>
      <c r="I117" s="666"/>
      <c r="J117" s="253"/>
      <c r="K117" s="15"/>
      <c r="L117" s="15"/>
      <c r="M117" s="15"/>
      <c r="N117" s="15"/>
    </row>
    <row r="118" spans="1:14" ht="15.95" customHeight="1" x14ac:dyDescent="0.15">
      <c r="A118" s="1227"/>
      <c r="B118" s="360"/>
      <c r="C118" s="369"/>
      <c r="D118" s="1520" t="s">
        <v>52</v>
      </c>
      <c r="E118" s="369"/>
      <c r="F118" s="381"/>
      <c r="G118" s="1520" t="s">
        <v>590</v>
      </c>
      <c r="H118" s="369"/>
      <c r="I118" s="1682" t="s">
        <v>28</v>
      </c>
      <c r="J118" s="1683"/>
      <c r="K118" s="15"/>
      <c r="L118" s="15"/>
      <c r="M118" s="15"/>
      <c r="N118" s="15"/>
    </row>
    <row r="119" spans="1:14" ht="15.95" customHeight="1" x14ac:dyDescent="0.15">
      <c r="A119" s="1202"/>
      <c r="B119" s="361"/>
      <c r="C119" s="1195"/>
      <c r="D119" s="1521"/>
      <c r="E119" s="373"/>
      <c r="F119" s="1195"/>
      <c r="G119" s="1521"/>
      <c r="H119" s="400"/>
      <c r="I119" s="406" t="s">
        <v>62</v>
      </c>
      <c r="J119" s="425" t="s">
        <v>71</v>
      </c>
      <c r="K119" s="15"/>
      <c r="L119" s="15"/>
      <c r="M119" s="15"/>
      <c r="N119" s="15"/>
    </row>
    <row r="120" spans="1:14" ht="15.95" customHeight="1" x14ac:dyDescent="0.15">
      <c r="A120" s="1202"/>
      <c r="B120" s="34"/>
      <c r="C120" s="1201"/>
      <c r="D120" s="1623" t="s">
        <v>222</v>
      </c>
      <c r="E120" s="111"/>
      <c r="F120" s="137"/>
      <c r="G120" s="194" t="s">
        <v>837</v>
      </c>
      <c r="H120" s="232"/>
      <c r="I120" s="292"/>
      <c r="J120" s="1626"/>
      <c r="K120" s="15"/>
      <c r="L120" s="15"/>
      <c r="M120" s="15"/>
      <c r="N120" s="15"/>
    </row>
    <row r="121" spans="1:14" ht="15.95" customHeight="1" x14ac:dyDescent="0.15">
      <c r="A121" s="1202"/>
      <c r="B121" s="32"/>
      <c r="C121" s="1207"/>
      <c r="D121" s="1658"/>
      <c r="E121" s="108"/>
      <c r="F121" s="1207"/>
      <c r="G121" s="182" t="s">
        <v>1064</v>
      </c>
      <c r="H121" s="108"/>
      <c r="I121" s="278"/>
      <c r="J121" s="1632"/>
      <c r="K121" s="15"/>
      <c r="L121" s="15"/>
      <c r="M121" s="15"/>
      <c r="N121" s="15"/>
    </row>
    <row r="122" spans="1:14" ht="15.95" customHeight="1" x14ac:dyDescent="0.15">
      <c r="A122" s="1202"/>
      <c r="B122" s="37"/>
      <c r="C122" s="70"/>
      <c r="D122" s="1207" t="s">
        <v>1646</v>
      </c>
      <c r="E122" s="108"/>
      <c r="F122" s="1207"/>
      <c r="G122" s="182" t="s">
        <v>1730</v>
      </c>
      <c r="H122" s="108"/>
      <c r="I122" s="278"/>
      <c r="J122" s="1210"/>
      <c r="K122" s="15"/>
      <c r="L122" s="15"/>
      <c r="M122" s="15"/>
      <c r="N122" s="15"/>
    </row>
    <row r="123" spans="1:14" ht="15.95" customHeight="1" x14ac:dyDescent="0.15">
      <c r="A123" s="1202"/>
      <c r="B123" s="37"/>
      <c r="C123" s="70"/>
      <c r="D123" s="70" t="s">
        <v>1234</v>
      </c>
      <c r="E123" s="109"/>
      <c r="F123" s="70"/>
      <c r="G123" s="201" t="s">
        <v>1732</v>
      </c>
      <c r="H123" s="109"/>
      <c r="I123" s="279"/>
      <c r="J123" s="334"/>
      <c r="K123" s="15"/>
      <c r="L123" s="15"/>
      <c r="M123" s="15"/>
      <c r="N123" s="15"/>
    </row>
    <row r="124" spans="1:14" ht="21" x14ac:dyDescent="0.15">
      <c r="A124" s="1202"/>
      <c r="B124" s="35"/>
      <c r="C124" s="69"/>
      <c r="D124" s="69" t="s">
        <v>1659</v>
      </c>
      <c r="E124" s="116"/>
      <c r="F124" s="69"/>
      <c r="G124" s="198" t="s">
        <v>1732</v>
      </c>
      <c r="H124" s="116"/>
      <c r="I124" s="407"/>
      <c r="J124" s="336"/>
      <c r="K124" s="15"/>
      <c r="L124" s="15"/>
      <c r="M124" s="15"/>
      <c r="N124" s="15"/>
    </row>
    <row r="125" spans="1:14" ht="15.95" customHeight="1" x14ac:dyDescent="0.15">
      <c r="A125" s="1202"/>
      <c r="B125" s="1202"/>
      <c r="C125" s="1202"/>
      <c r="D125" s="1202"/>
      <c r="E125" s="1202"/>
      <c r="F125" s="1202"/>
      <c r="G125" s="392"/>
      <c r="H125" s="15"/>
      <c r="I125" s="668"/>
      <c r="J125" s="404"/>
      <c r="K125" s="15"/>
      <c r="L125" s="15"/>
      <c r="M125" s="15"/>
      <c r="N125" s="15"/>
    </row>
    <row r="126" spans="1:14" ht="15.95" customHeight="1" x14ac:dyDescent="0.15">
      <c r="A126" s="1202"/>
      <c r="B126" s="1227"/>
      <c r="C126" s="1227"/>
      <c r="D126" s="106" t="s">
        <v>1733</v>
      </c>
      <c r="E126" s="1227"/>
      <c r="F126" s="1227"/>
      <c r="G126" s="106"/>
      <c r="H126" s="15"/>
      <c r="I126" s="668"/>
      <c r="J126" s="404"/>
      <c r="K126" s="15"/>
      <c r="L126" s="15"/>
      <c r="M126" s="15"/>
      <c r="N126" s="15"/>
    </row>
    <row r="127" spans="1:14" ht="15.95" customHeight="1" x14ac:dyDescent="0.15">
      <c r="A127" s="1202"/>
      <c r="B127" s="16"/>
      <c r="C127" s="16"/>
      <c r="D127" s="20" t="s">
        <v>1734</v>
      </c>
      <c r="E127" s="1202"/>
      <c r="F127" s="1202"/>
      <c r="G127" s="1227"/>
      <c r="H127" s="1202"/>
      <c r="I127" s="887"/>
      <c r="J127" s="887"/>
      <c r="K127" s="15"/>
      <c r="L127" s="15"/>
      <c r="M127" s="15"/>
      <c r="N127" s="15"/>
    </row>
    <row r="128" spans="1:14" ht="15.95" customHeight="1" x14ac:dyDescent="0.15">
      <c r="A128" s="1202"/>
      <c r="B128" s="16"/>
      <c r="C128" s="16"/>
      <c r="D128" s="20" t="s">
        <v>222</v>
      </c>
      <c r="E128" s="1202"/>
      <c r="F128" s="16" t="s">
        <v>1735</v>
      </c>
      <c r="G128" s="1227"/>
      <c r="H128" s="1202"/>
      <c r="I128" s="887"/>
      <c r="J128" s="887"/>
      <c r="K128" s="15"/>
      <c r="L128" s="15"/>
      <c r="M128" s="15"/>
      <c r="N128" s="15"/>
    </row>
    <row r="129" spans="1:14" ht="15.95" customHeight="1" x14ac:dyDescent="0.15">
      <c r="A129" s="1202"/>
      <c r="B129" s="1678" t="s">
        <v>52</v>
      </c>
      <c r="C129" s="1679"/>
      <c r="D129" s="1679"/>
      <c r="E129" s="1679"/>
      <c r="F129" s="1679" t="s">
        <v>55</v>
      </c>
      <c r="G129" s="1679"/>
      <c r="H129" s="1679"/>
      <c r="I129" s="1692" t="s">
        <v>28</v>
      </c>
      <c r="J129" s="1693"/>
      <c r="K129" s="15"/>
      <c r="L129" s="15"/>
      <c r="M129" s="15"/>
      <c r="N129" s="15"/>
    </row>
    <row r="130" spans="1:14" ht="15.95" customHeight="1" x14ac:dyDescent="0.15">
      <c r="A130" s="1202"/>
      <c r="B130" s="1680"/>
      <c r="C130" s="1681"/>
      <c r="D130" s="1681"/>
      <c r="E130" s="1681"/>
      <c r="F130" s="1681"/>
      <c r="G130" s="1681"/>
      <c r="H130" s="1681"/>
      <c r="I130" s="1694" t="s">
        <v>71</v>
      </c>
      <c r="J130" s="1695"/>
      <c r="K130" s="15"/>
      <c r="L130" s="15"/>
      <c r="M130" s="15"/>
      <c r="N130" s="15"/>
    </row>
    <row r="131" spans="1:14" ht="15.95" customHeight="1" x14ac:dyDescent="0.15">
      <c r="A131" s="1202"/>
      <c r="B131" s="21"/>
      <c r="C131" s="16"/>
      <c r="D131" s="1654" t="s">
        <v>222</v>
      </c>
      <c r="E131" s="107"/>
      <c r="F131" s="141"/>
      <c r="G131" s="166" t="s">
        <v>455</v>
      </c>
      <c r="H131" s="230"/>
      <c r="I131" s="1696"/>
      <c r="J131" s="1697"/>
      <c r="K131" s="15"/>
      <c r="L131" s="15"/>
      <c r="M131" s="15"/>
      <c r="N131" s="15"/>
    </row>
    <row r="132" spans="1:14" ht="15.95" customHeight="1" x14ac:dyDescent="0.15">
      <c r="A132" s="1202"/>
      <c r="B132" s="21"/>
      <c r="C132" s="16"/>
      <c r="D132" s="1654"/>
      <c r="E132" s="107"/>
      <c r="F132" s="135"/>
      <c r="G132" s="166" t="s">
        <v>691</v>
      </c>
      <c r="H132" s="230"/>
      <c r="I132" s="1688"/>
      <c r="J132" s="1689"/>
      <c r="K132" s="15"/>
      <c r="L132" s="15"/>
      <c r="M132" s="15"/>
      <c r="N132" s="15"/>
    </row>
    <row r="133" spans="1:14" ht="15.95" customHeight="1" x14ac:dyDescent="0.15">
      <c r="A133" s="1202"/>
      <c r="B133" s="21"/>
      <c r="C133" s="16"/>
      <c r="D133" s="1654"/>
      <c r="E133" s="107"/>
      <c r="F133" s="132"/>
      <c r="G133" s="164" t="s">
        <v>837</v>
      </c>
      <c r="H133" s="228"/>
      <c r="I133" s="1688"/>
      <c r="J133" s="1689"/>
      <c r="K133" s="15"/>
      <c r="L133" s="15"/>
      <c r="M133" s="15"/>
      <c r="N133" s="15"/>
    </row>
    <row r="134" spans="1:14" ht="15.95" customHeight="1" x14ac:dyDescent="0.15">
      <c r="A134" s="1202"/>
      <c r="B134" s="21"/>
      <c r="C134" s="16"/>
      <c r="D134" s="1654"/>
      <c r="E134" s="107"/>
      <c r="F134" s="135"/>
      <c r="G134" s="166" t="s">
        <v>691</v>
      </c>
      <c r="H134" s="230"/>
      <c r="I134" s="1688"/>
      <c r="J134" s="1689"/>
      <c r="K134" s="15"/>
      <c r="L134" s="15"/>
      <c r="M134" s="15"/>
      <c r="N134" s="15"/>
    </row>
    <row r="135" spans="1:14" ht="15.95" customHeight="1" x14ac:dyDescent="0.15">
      <c r="A135" s="1202"/>
      <c r="B135" s="21"/>
      <c r="C135" s="16"/>
      <c r="D135" s="1654"/>
      <c r="E135" s="107"/>
      <c r="F135" s="132"/>
      <c r="G135" s="164" t="s">
        <v>1064</v>
      </c>
      <c r="H135" s="228"/>
      <c r="I135" s="1688"/>
      <c r="J135" s="1689"/>
      <c r="K135" s="15"/>
      <c r="L135" s="15"/>
      <c r="M135" s="15"/>
      <c r="N135" s="15"/>
    </row>
    <row r="136" spans="1:14" ht="15.95" customHeight="1" x14ac:dyDescent="0.15">
      <c r="A136" s="1227"/>
      <c r="B136" s="26"/>
      <c r="C136" s="23"/>
      <c r="D136" s="1687"/>
      <c r="E136" s="110"/>
      <c r="F136" s="1203"/>
      <c r="G136" s="171" t="s">
        <v>691</v>
      </c>
      <c r="H136" s="110"/>
      <c r="I136" s="1690"/>
      <c r="J136" s="1691"/>
      <c r="K136" s="15"/>
      <c r="L136" s="15"/>
      <c r="M136" s="15"/>
      <c r="N136" s="15"/>
    </row>
    <row r="137" spans="1:14" ht="15.95" customHeight="1" x14ac:dyDescent="0.15">
      <c r="A137" s="1227"/>
      <c r="B137" s="16"/>
      <c r="C137" s="16"/>
      <c r="D137" s="1220"/>
      <c r="E137" s="1202"/>
      <c r="F137" s="1202"/>
      <c r="G137" s="174"/>
      <c r="H137" s="1202"/>
      <c r="I137" s="887"/>
      <c r="J137" s="1076"/>
      <c r="K137" s="15"/>
      <c r="L137" s="15"/>
      <c r="M137" s="15"/>
      <c r="N137" s="15"/>
    </row>
    <row r="138" spans="1:14" ht="15.95" customHeight="1" x14ac:dyDescent="0.15">
      <c r="A138" s="1227"/>
      <c r="B138" s="1227"/>
      <c r="C138" s="1227"/>
      <c r="D138" s="106" t="s">
        <v>1736</v>
      </c>
      <c r="E138" s="1227"/>
      <c r="F138" s="1227"/>
      <c r="G138" s="106"/>
      <c r="H138" s="1227"/>
      <c r="I138" s="666"/>
      <c r="J138" s="253"/>
      <c r="K138" s="15"/>
      <c r="L138" s="15"/>
      <c r="M138" s="15"/>
      <c r="N138" s="15"/>
    </row>
    <row r="139" spans="1:14" ht="15.95" customHeight="1" x14ac:dyDescent="0.15">
      <c r="A139" s="1227"/>
      <c r="B139" s="1227"/>
      <c r="C139" s="1227"/>
      <c r="D139" s="20" t="s">
        <v>30</v>
      </c>
      <c r="E139" s="1227"/>
      <c r="F139" s="1227"/>
      <c r="G139" s="106"/>
      <c r="H139" s="1227"/>
      <c r="I139" s="666"/>
      <c r="J139" s="253"/>
      <c r="K139" s="15"/>
      <c r="L139" s="15"/>
      <c r="M139" s="15"/>
      <c r="N139" s="15"/>
    </row>
    <row r="140" spans="1:14" ht="15.95" customHeight="1" x14ac:dyDescent="0.15">
      <c r="A140" s="1227"/>
      <c r="B140" s="1227"/>
      <c r="C140" s="1227"/>
      <c r="D140" s="16" t="s">
        <v>108</v>
      </c>
      <c r="E140" s="1227"/>
      <c r="F140" s="1227"/>
      <c r="G140" s="106"/>
      <c r="H140" s="1227"/>
      <c r="I140" s="666"/>
      <c r="J140" s="253"/>
      <c r="K140" s="15"/>
      <c r="L140" s="15"/>
      <c r="M140" s="15"/>
      <c r="N140" s="15"/>
    </row>
    <row r="141" spans="1:14" ht="15.95" customHeight="1" x14ac:dyDescent="0.15">
      <c r="A141" s="1202"/>
      <c r="B141" s="1202"/>
      <c r="C141" s="1202"/>
      <c r="D141" s="1202"/>
      <c r="E141" s="1202"/>
      <c r="F141" s="1202"/>
      <c r="G141" s="392"/>
      <c r="H141" s="1202"/>
      <c r="I141" s="665"/>
      <c r="J141" s="262"/>
      <c r="K141" s="15"/>
      <c r="L141" s="15"/>
      <c r="M141" s="15"/>
      <c r="N141" s="15"/>
    </row>
    <row r="142" spans="1:14" ht="15.95" customHeight="1" x14ac:dyDescent="0.15">
      <c r="A142" s="1227"/>
      <c r="B142" s="1227"/>
      <c r="C142" s="1227"/>
      <c r="D142" s="1227" t="s">
        <v>1737</v>
      </c>
      <c r="E142" s="1227"/>
      <c r="F142" s="1227"/>
      <c r="G142" s="106"/>
      <c r="H142" s="1227"/>
      <c r="I142" s="666"/>
      <c r="J142" s="253"/>
      <c r="K142" s="15"/>
      <c r="L142" s="15"/>
      <c r="M142" s="15"/>
      <c r="N142" s="15"/>
    </row>
    <row r="143" spans="1:14" ht="15.95" customHeight="1" x14ac:dyDescent="0.15">
      <c r="A143" s="1227"/>
      <c r="B143" s="1227"/>
      <c r="C143" s="1227"/>
      <c r="D143" s="16" t="s">
        <v>108</v>
      </c>
      <c r="E143" s="1227"/>
      <c r="F143" s="1227"/>
      <c r="G143" s="106"/>
      <c r="H143" s="1227"/>
      <c r="I143" s="666"/>
      <c r="J143" s="253"/>
      <c r="K143" s="15"/>
      <c r="L143" s="15"/>
      <c r="M143" s="15"/>
      <c r="N143" s="15"/>
    </row>
    <row r="144" spans="1:14" ht="15.95" customHeight="1" x14ac:dyDescent="0.15">
      <c r="A144" s="1202"/>
      <c r="B144" s="1202"/>
      <c r="C144" s="1202"/>
      <c r="D144" s="1202"/>
      <c r="E144" s="1202"/>
      <c r="F144" s="1202"/>
      <c r="G144" s="392"/>
      <c r="H144" s="1202"/>
      <c r="I144" s="665"/>
      <c r="J144" s="262"/>
      <c r="K144" s="15"/>
      <c r="L144" s="15"/>
      <c r="M144" s="15"/>
      <c r="N144" s="15"/>
    </row>
    <row r="145" spans="1:14" ht="15.95" customHeight="1" x14ac:dyDescent="0.15">
      <c r="A145" s="1227"/>
      <c r="B145" s="1227"/>
      <c r="C145" s="1227"/>
      <c r="D145" s="20" t="s">
        <v>987</v>
      </c>
      <c r="E145" s="1227"/>
      <c r="F145" s="1227"/>
      <c r="G145" s="106"/>
      <c r="H145" s="1227"/>
      <c r="I145" s="666"/>
      <c r="J145" s="253"/>
      <c r="K145" s="15"/>
      <c r="L145" s="15"/>
      <c r="M145" s="15"/>
      <c r="N145" s="15"/>
    </row>
    <row r="146" spans="1:14" ht="15.95" customHeight="1" x14ac:dyDescent="0.15">
      <c r="A146" s="1227"/>
      <c r="B146" s="360"/>
      <c r="C146" s="369"/>
      <c r="D146" s="1520" t="s">
        <v>52</v>
      </c>
      <c r="E146" s="369"/>
      <c r="F146" s="381"/>
      <c r="G146" s="1520" t="s">
        <v>590</v>
      </c>
      <c r="H146" s="369"/>
      <c r="I146" s="1682" t="s">
        <v>28</v>
      </c>
      <c r="J146" s="1683"/>
      <c r="K146" s="15"/>
      <c r="L146" s="15"/>
      <c r="M146" s="15"/>
      <c r="N146" s="15"/>
    </row>
    <row r="147" spans="1:14" ht="15.95" customHeight="1" x14ac:dyDescent="0.15">
      <c r="A147" s="1202"/>
      <c r="B147" s="361"/>
      <c r="C147" s="1195"/>
      <c r="D147" s="1521"/>
      <c r="E147" s="373"/>
      <c r="F147" s="1195"/>
      <c r="G147" s="1521"/>
      <c r="H147" s="400"/>
      <c r="I147" s="406" t="s">
        <v>62</v>
      </c>
      <c r="J147" s="425" t="s">
        <v>71</v>
      </c>
      <c r="K147" s="15"/>
      <c r="L147" s="15"/>
      <c r="M147" s="15"/>
      <c r="N147" s="15"/>
    </row>
    <row r="148" spans="1:14" ht="15.95" customHeight="1" x14ac:dyDescent="0.15">
      <c r="A148" s="1202"/>
      <c r="B148" s="36"/>
      <c r="C148" s="1202"/>
      <c r="D148" s="1196" t="s">
        <v>1913</v>
      </c>
      <c r="E148" s="73"/>
      <c r="F148" s="145"/>
      <c r="G148" s="773" t="s">
        <v>1328</v>
      </c>
      <c r="H148" s="228"/>
      <c r="I148" s="312"/>
      <c r="J148" s="1205"/>
      <c r="K148" s="15"/>
      <c r="L148" s="349" t="s">
        <v>1917</v>
      </c>
      <c r="M148" s="15"/>
      <c r="N148" s="15"/>
    </row>
    <row r="149" spans="1:14" ht="24.75" customHeight="1" x14ac:dyDescent="0.15">
      <c r="A149" s="1202"/>
      <c r="B149" s="37"/>
      <c r="C149" s="70"/>
      <c r="D149" s="70" t="s">
        <v>1134</v>
      </c>
      <c r="E149" s="109"/>
      <c r="F149" s="70"/>
      <c r="G149" s="188" t="s">
        <v>354</v>
      </c>
      <c r="H149" s="109"/>
      <c r="I149" s="279"/>
      <c r="J149" s="334"/>
      <c r="K149" s="15"/>
      <c r="L149" s="15"/>
      <c r="M149" s="15"/>
      <c r="N149" s="15"/>
    </row>
    <row r="150" spans="1:14" ht="24.75" customHeight="1" x14ac:dyDescent="0.15">
      <c r="A150" s="1202"/>
      <c r="B150" s="59"/>
      <c r="C150" s="1203"/>
      <c r="D150" s="1203" t="s">
        <v>767</v>
      </c>
      <c r="E150" s="110"/>
      <c r="F150" s="1203"/>
      <c r="G150" s="393" t="s">
        <v>401</v>
      </c>
      <c r="H150" s="110"/>
      <c r="I150" s="408"/>
      <c r="J150" s="1206"/>
      <c r="K150" s="15"/>
      <c r="L150" s="15"/>
      <c r="M150" s="15"/>
      <c r="N150" s="15"/>
    </row>
    <row r="151" spans="1:14" ht="15.95" customHeight="1" x14ac:dyDescent="0.15">
      <c r="A151" s="1202"/>
      <c r="B151" s="1202"/>
      <c r="C151" s="1202"/>
      <c r="D151" s="1202"/>
      <c r="E151" s="1202"/>
      <c r="F151" s="1202"/>
      <c r="G151" s="392"/>
      <c r="H151" s="1202"/>
      <c r="I151" s="665"/>
      <c r="J151" s="262"/>
      <c r="K151" s="15"/>
      <c r="L151" s="15"/>
      <c r="M151" s="15"/>
      <c r="N151" s="15"/>
    </row>
    <row r="152" spans="1:14" ht="15.95" customHeight="1" x14ac:dyDescent="0.15">
      <c r="A152" s="1227"/>
      <c r="B152" s="1227"/>
      <c r="C152" s="1227"/>
      <c r="D152" s="20" t="s">
        <v>334</v>
      </c>
      <c r="E152" s="1227"/>
      <c r="F152" s="1227"/>
      <c r="G152" s="106"/>
      <c r="H152" s="1227"/>
      <c r="I152" s="666"/>
      <c r="J152" s="253"/>
      <c r="K152" s="15"/>
      <c r="L152" s="15"/>
      <c r="M152" s="15"/>
      <c r="N152" s="15"/>
    </row>
    <row r="153" spans="1:14" ht="15.95" customHeight="1" x14ac:dyDescent="0.15">
      <c r="A153" s="1227"/>
      <c r="B153" s="360"/>
      <c r="C153" s="369"/>
      <c r="D153" s="1520" t="s">
        <v>52</v>
      </c>
      <c r="E153" s="369"/>
      <c r="F153" s="381"/>
      <c r="G153" s="1520" t="s">
        <v>590</v>
      </c>
      <c r="H153" s="369"/>
      <c r="I153" s="1682" t="s">
        <v>28</v>
      </c>
      <c r="J153" s="1683"/>
      <c r="K153" s="15"/>
      <c r="L153" s="15"/>
      <c r="M153" s="15"/>
      <c r="N153" s="15"/>
    </row>
    <row r="154" spans="1:14" ht="15.95" customHeight="1" x14ac:dyDescent="0.15">
      <c r="A154" s="1202"/>
      <c r="B154" s="361"/>
      <c r="C154" s="1195"/>
      <c r="D154" s="1521"/>
      <c r="E154" s="373"/>
      <c r="F154" s="1195"/>
      <c r="G154" s="1521"/>
      <c r="H154" s="400"/>
      <c r="I154" s="406" t="s">
        <v>62</v>
      </c>
      <c r="J154" s="425" t="s">
        <v>71</v>
      </c>
      <c r="K154" s="15"/>
      <c r="L154" s="15"/>
      <c r="M154" s="15"/>
      <c r="N154" s="15"/>
    </row>
    <row r="155" spans="1:14" ht="15.95" customHeight="1" x14ac:dyDescent="0.15">
      <c r="A155" s="1202"/>
      <c r="B155" s="32"/>
      <c r="C155" s="1207"/>
      <c r="D155" s="1224" t="s">
        <v>1360</v>
      </c>
      <c r="E155" s="75"/>
      <c r="F155" s="1224"/>
      <c r="G155" s="398" t="s">
        <v>1534</v>
      </c>
      <c r="H155" s="108"/>
      <c r="I155" s="278"/>
      <c r="J155" s="1210"/>
      <c r="K155" s="15"/>
      <c r="L155" s="349" t="s">
        <v>1917</v>
      </c>
      <c r="M155" s="15"/>
      <c r="N155" s="15"/>
    </row>
    <row r="156" spans="1:14" ht="15.95" customHeight="1" x14ac:dyDescent="0.15">
      <c r="A156" s="1202"/>
      <c r="B156" s="35"/>
      <c r="C156" s="1203"/>
      <c r="D156" s="1203" t="s">
        <v>163</v>
      </c>
      <c r="E156" s="110"/>
      <c r="F156" s="1203"/>
      <c r="G156" s="393" t="s">
        <v>1592</v>
      </c>
      <c r="H156" s="110"/>
      <c r="I156" s="408"/>
      <c r="J156" s="1206"/>
      <c r="K156" s="15"/>
      <c r="L156" s="15"/>
      <c r="M156" s="15"/>
      <c r="N156" s="15"/>
    </row>
    <row r="157" spans="1:14" ht="15.95" customHeight="1" x14ac:dyDescent="0.15">
      <c r="A157" s="1202"/>
      <c r="B157" s="1202"/>
      <c r="C157" s="1202"/>
      <c r="D157" s="1202"/>
      <c r="E157" s="1202"/>
      <c r="F157" s="1202"/>
      <c r="G157" s="392"/>
      <c r="H157" s="1202"/>
      <c r="I157" s="665"/>
      <c r="J157" s="262"/>
      <c r="K157" s="15"/>
      <c r="L157" s="15"/>
      <c r="M157" s="15"/>
      <c r="N157" s="15"/>
    </row>
    <row r="158" spans="1:14" ht="15.95" customHeight="1" x14ac:dyDescent="0.15">
      <c r="A158" s="1227"/>
      <c r="B158" s="1227"/>
      <c r="C158" s="1227"/>
      <c r="D158" s="20" t="s">
        <v>1738</v>
      </c>
      <c r="E158" s="1227"/>
      <c r="F158" s="1227"/>
      <c r="G158" s="106"/>
      <c r="H158" s="1227"/>
      <c r="I158" s="666"/>
      <c r="J158" s="253"/>
      <c r="K158" s="15"/>
      <c r="L158" s="15"/>
      <c r="M158" s="15"/>
      <c r="N158" s="15"/>
    </row>
    <row r="159" spans="1:14" ht="15.95" customHeight="1" x14ac:dyDescent="0.15">
      <c r="A159" s="1227"/>
      <c r="B159" s="360"/>
      <c r="C159" s="369"/>
      <c r="D159" s="1520" t="s">
        <v>52</v>
      </c>
      <c r="E159" s="369"/>
      <c r="F159" s="381"/>
      <c r="G159" s="1520" t="s">
        <v>590</v>
      </c>
      <c r="H159" s="369"/>
      <c r="I159" s="1682" t="s">
        <v>28</v>
      </c>
      <c r="J159" s="1683"/>
      <c r="K159" s="15"/>
      <c r="L159" s="15"/>
      <c r="M159" s="15"/>
      <c r="N159" s="15"/>
    </row>
    <row r="160" spans="1:14" ht="15.95" customHeight="1" x14ac:dyDescent="0.15">
      <c r="A160" s="1202"/>
      <c r="B160" s="361"/>
      <c r="C160" s="1195"/>
      <c r="D160" s="1521"/>
      <c r="E160" s="373"/>
      <c r="F160" s="1195"/>
      <c r="G160" s="1521"/>
      <c r="H160" s="400"/>
      <c r="I160" s="406" t="s">
        <v>62</v>
      </c>
      <c r="J160" s="425" t="s">
        <v>71</v>
      </c>
      <c r="K160" s="15"/>
      <c r="L160" s="15"/>
      <c r="M160" s="15"/>
      <c r="N160" s="15"/>
    </row>
    <row r="161" spans="1:14" ht="26.25" customHeight="1" x14ac:dyDescent="0.15">
      <c r="A161" s="1202"/>
      <c r="B161" s="37"/>
      <c r="C161" s="70"/>
      <c r="D161" s="70" t="s">
        <v>669</v>
      </c>
      <c r="E161" s="70"/>
      <c r="F161" s="98"/>
      <c r="G161" s="169" t="s">
        <v>1739</v>
      </c>
      <c r="H161" s="109"/>
      <c r="I161" s="279"/>
      <c r="J161" s="334"/>
      <c r="K161" s="15"/>
      <c r="L161" s="15"/>
      <c r="M161" s="15"/>
      <c r="N161" s="15"/>
    </row>
    <row r="162" spans="1:14" ht="15.95" customHeight="1" x14ac:dyDescent="0.15">
      <c r="A162" s="1202"/>
      <c r="B162" s="35"/>
      <c r="C162" s="69"/>
      <c r="D162" s="69" t="s">
        <v>474</v>
      </c>
      <c r="E162" s="116"/>
      <c r="F162" s="69"/>
      <c r="G162" s="198" t="s">
        <v>375</v>
      </c>
      <c r="H162" s="116"/>
      <c r="I162" s="407"/>
      <c r="J162" s="336"/>
      <c r="K162" s="15"/>
      <c r="L162" s="15"/>
      <c r="M162" s="15"/>
      <c r="N162" s="15"/>
    </row>
    <row r="163" spans="1:14" ht="15.95" customHeight="1" x14ac:dyDescent="0.15">
      <c r="A163" s="1202"/>
      <c r="B163" s="1202"/>
      <c r="C163" s="1202"/>
      <c r="D163" s="1202"/>
      <c r="E163" s="1202"/>
      <c r="F163" s="1202"/>
      <c r="G163" s="392"/>
      <c r="H163" s="1202"/>
      <c r="I163" s="665"/>
      <c r="J163" s="262"/>
      <c r="K163" s="15"/>
      <c r="L163" s="15"/>
      <c r="M163" s="15"/>
      <c r="N163" s="15"/>
    </row>
    <row r="164" spans="1:14" ht="15.95" customHeight="1" x14ac:dyDescent="0.15">
      <c r="A164" s="1227"/>
      <c r="B164" s="1227"/>
      <c r="C164" s="1227"/>
      <c r="D164" s="20" t="s">
        <v>1740</v>
      </c>
      <c r="E164" s="1227"/>
      <c r="F164" s="1227"/>
      <c r="G164" s="106"/>
      <c r="H164" s="1227"/>
      <c r="I164" s="666"/>
      <c r="J164" s="253"/>
      <c r="K164" s="15"/>
      <c r="L164" s="15"/>
      <c r="M164" s="15"/>
      <c r="N164" s="15"/>
    </row>
    <row r="165" spans="1:14" ht="15.95" customHeight="1" x14ac:dyDescent="0.15">
      <c r="A165" s="1227"/>
      <c r="B165" s="360"/>
      <c r="C165" s="369"/>
      <c r="D165" s="1520" t="s">
        <v>52</v>
      </c>
      <c r="E165" s="369"/>
      <c r="F165" s="381"/>
      <c r="G165" s="1520" t="s">
        <v>590</v>
      </c>
      <c r="H165" s="369"/>
      <c r="I165" s="1682" t="s">
        <v>28</v>
      </c>
      <c r="J165" s="1683"/>
      <c r="K165" s="15"/>
      <c r="L165" s="15"/>
      <c r="M165" s="15"/>
      <c r="N165" s="15"/>
    </row>
    <row r="166" spans="1:14" ht="15.95" customHeight="1" x14ac:dyDescent="0.15">
      <c r="A166" s="1202"/>
      <c r="B166" s="361"/>
      <c r="C166" s="1195"/>
      <c r="D166" s="1521"/>
      <c r="E166" s="373"/>
      <c r="F166" s="1195"/>
      <c r="G166" s="1521"/>
      <c r="H166" s="400"/>
      <c r="I166" s="406" t="s">
        <v>62</v>
      </c>
      <c r="J166" s="425" t="s">
        <v>71</v>
      </c>
      <c r="K166" s="15"/>
      <c r="L166" s="15"/>
      <c r="M166" s="15"/>
      <c r="N166" s="15"/>
    </row>
    <row r="167" spans="1:14" ht="31.5" x14ac:dyDescent="0.15">
      <c r="A167" s="1202"/>
      <c r="B167" s="37"/>
      <c r="C167" s="70"/>
      <c r="D167" s="70" t="s">
        <v>556</v>
      </c>
      <c r="E167" s="109"/>
      <c r="F167" s="98"/>
      <c r="G167" s="188" t="s">
        <v>1741</v>
      </c>
      <c r="H167" s="109"/>
      <c r="I167" s="279"/>
      <c r="J167" s="334"/>
      <c r="K167" s="15"/>
      <c r="L167" s="15"/>
      <c r="M167" s="15"/>
      <c r="N167" s="15"/>
    </row>
    <row r="168" spans="1:14" ht="25.5" customHeight="1" x14ac:dyDescent="0.15">
      <c r="A168" s="1202"/>
      <c r="B168" s="34"/>
      <c r="C168" s="1201"/>
      <c r="D168" s="1201" t="s">
        <v>714</v>
      </c>
      <c r="E168" s="111"/>
      <c r="F168" s="1201"/>
      <c r="G168" s="647" t="s">
        <v>1741</v>
      </c>
      <c r="H168" s="111"/>
      <c r="I168" s="322"/>
      <c r="J168" s="1204"/>
      <c r="K168" s="15"/>
      <c r="L168" s="15"/>
      <c r="M168" s="15"/>
      <c r="N168" s="15"/>
    </row>
    <row r="169" spans="1:14" ht="15.95" customHeight="1" x14ac:dyDescent="0.15">
      <c r="A169" s="18"/>
      <c r="B169" s="70"/>
      <c r="C169" s="70"/>
      <c r="D169" s="70" t="s">
        <v>761</v>
      </c>
      <c r="E169" s="109"/>
      <c r="F169" s="70"/>
      <c r="G169" s="188" t="s">
        <v>361</v>
      </c>
      <c r="H169" s="109"/>
      <c r="I169" s="279"/>
      <c r="J169" s="334"/>
      <c r="K169" s="15"/>
      <c r="L169" s="15"/>
      <c r="M169" s="15"/>
      <c r="N169" s="15"/>
    </row>
    <row r="170" spans="1:14" ht="21" x14ac:dyDescent="0.15">
      <c r="A170" s="18"/>
      <c r="B170" s="69"/>
      <c r="C170" s="69"/>
      <c r="D170" s="69" t="s">
        <v>587</v>
      </c>
      <c r="E170" s="116"/>
      <c r="F170" s="69"/>
      <c r="G170" s="198" t="s">
        <v>361</v>
      </c>
      <c r="H170" s="116"/>
      <c r="I170" s="407"/>
      <c r="J170" s="336"/>
      <c r="K170" s="15"/>
      <c r="L170" s="15"/>
      <c r="M170" s="15"/>
      <c r="N170" s="15"/>
    </row>
    <row r="171" spans="1:14" ht="15.95" customHeight="1" x14ac:dyDescent="0.15">
      <c r="A171" s="1202"/>
      <c r="B171" s="1202"/>
      <c r="C171" s="1202"/>
      <c r="D171" s="1202"/>
      <c r="E171" s="1202"/>
      <c r="F171" s="1202"/>
      <c r="G171" s="392"/>
      <c r="H171" s="1202"/>
      <c r="I171" s="665"/>
      <c r="J171" s="262"/>
      <c r="K171" s="15"/>
      <c r="L171" s="15"/>
      <c r="M171" s="15"/>
      <c r="N171" s="15"/>
    </row>
    <row r="172" spans="1:14" ht="15.95" customHeight="1" x14ac:dyDescent="0.15">
      <c r="A172" s="1227"/>
      <c r="B172" s="1227"/>
      <c r="C172" s="1227"/>
      <c r="D172" s="20" t="s">
        <v>1742</v>
      </c>
      <c r="E172" s="1227"/>
      <c r="F172" s="1227"/>
      <c r="G172" s="106"/>
      <c r="H172" s="1227"/>
      <c r="I172" s="666"/>
      <c r="J172" s="253"/>
      <c r="K172" s="15"/>
      <c r="L172" s="15"/>
      <c r="M172" s="15"/>
      <c r="N172" s="15"/>
    </row>
    <row r="173" spans="1:14" ht="15.95" customHeight="1" x14ac:dyDescent="0.15">
      <c r="A173" s="1227"/>
      <c r="B173" s="360"/>
      <c r="C173" s="369"/>
      <c r="D173" s="1520" t="s">
        <v>52</v>
      </c>
      <c r="E173" s="369"/>
      <c r="F173" s="381"/>
      <c r="G173" s="1520" t="s">
        <v>590</v>
      </c>
      <c r="H173" s="369"/>
      <c r="I173" s="1682" t="s">
        <v>28</v>
      </c>
      <c r="J173" s="1683"/>
      <c r="K173" s="15"/>
      <c r="L173" s="15"/>
      <c r="M173" s="15"/>
      <c r="N173" s="15"/>
    </row>
    <row r="174" spans="1:14" ht="15.95" customHeight="1" x14ac:dyDescent="0.15">
      <c r="A174" s="1202"/>
      <c r="B174" s="361"/>
      <c r="C174" s="1315"/>
      <c r="D174" s="1959"/>
      <c r="E174" s="661"/>
      <c r="F174" s="1315"/>
      <c r="G174" s="1959"/>
      <c r="H174" s="663"/>
      <c r="I174" s="669" t="s">
        <v>62</v>
      </c>
      <c r="J174" s="425" t="s">
        <v>71</v>
      </c>
      <c r="K174" s="15"/>
      <c r="L174" s="15"/>
      <c r="M174" s="15"/>
      <c r="N174" s="15"/>
    </row>
    <row r="175" spans="1:14" ht="27.75" customHeight="1" x14ac:dyDescent="0.15">
      <c r="A175" s="1202"/>
      <c r="B175" s="36"/>
      <c r="C175" s="660"/>
      <c r="D175" s="1077" t="s">
        <v>1914</v>
      </c>
      <c r="E175" s="774"/>
      <c r="F175" s="775"/>
      <c r="G175" s="776" t="s">
        <v>847</v>
      </c>
      <c r="H175" s="664"/>
      <c r="I175" s="670"/>
      <c r="J175" s="657"/>
      <c r="K175" s="15"/>
      <c r="L175" s="349" t="s">
        <v>141</v>
      </c>
      <c r="M175" s="15"/>
      <c r="N175" s="15"/>
    </row>
    <row r="176" spans="1:14" ht="27.75" customHeight="1" x14ac:dyDescent="0.15">
      <c r="A176" s="1202"/>
      <c r="B176" s="36"/>
      <c r="C176" s="1202"/>
      <c r="D176" s="1197" t="s">
        <v>1915</v>
      </c>
      <c r="E176" s="1220"/>
      <c r="F176" s="777"/>
      <c r="G176" s="209" t="s">
        <v>1916</v>
      </c>
      <c r="H176" s="107"/>
      <c r="I176" s="303"/>
      <c r="J176" s="1210"/>
      <c r="K176" s="15"/>
      <c r="L176" s="349" t="s">
        <v>141</v>
      </c>
      <c r="M176" s="15"/>
      <c r="N176" s="15"/>
    </row>
    <row r="177" spans="1:14" ht="15.95" customHeight="1" x14ac:dyDescent="0.15">
      <c r="A177" s="1202"/>
      <c r="B177" s="28"/>
      <c r="C177" s="65"/>
      <c r="D177" s="69" t="s">
        <v>1508</v>
      </c>
      <c r="E177" s="69"/>
      <c r="F177" s="100"/>
      <c r="G177" s="179" t="s">
        <v>1496</v>
      </c>
      <c r="H177" s="116"/>
      <c r="I177" s="671"/>
      <c r="J177" s="336"/>
      <c r="K177" s="15"/>
      <c r="L177" s="15"/>
      <c r="M177" s="15"/>
      <c r="N177" s="15"/>
    </row>
    <row r="178" spans="1:14" ht="15.95" customHeight="1" x14ac:dyDescent="0.15">
      <c r="A178" s="1202"/>
      <c r="B178" s="16"/>
      <c r="C178" s="16"/>
      <c r="D178" s="1202"/>
      <c r="E178" s="1202"/>
      <c r="F178" s="1202"/>
      <c r="G178" s="1202"/>
      <c r="H178" s="1202"/>
      <c r="I178" s="280"/>
      <c r="J178" s="280"/>
      <c r="K178" s="15"/>
      <c r="L178" s="15"/>
      <c r="M178" s="15"/>
      <c r="N178" s="15"/>
    </row>
    <row r="179" spans="1:14" ht="15.95" customHeight="1" x14ac:dyDescent="0.15">
      <c r="A179" s="1202"/>
      <c r="B179" s="16"/>
      <c r="C179" s="16"/>
      <c r="D179" s="1202"/>
      <c r="E179" s="1202"/>
      <c r="F179" s="1202"/>
      <c r="G179" s="1202"/>
      <c r="H179" s="1202"/>
      <c r="I179" s="280"/>
      <c r="J179" s="280"/>
      <c r="K179" s="15"/>
      <c r="L179" s="15"/>
      <c r="M179" s="15"/>
      <c r="N179" s="15"/>
    </row>
    <row r="180" spans="1:14" ht="15.95" customHeight="1" x14ac:dyDescent="0.15">
      <c r="A180" s="1227"/>
      <c r="B180" s="1227"/>
      <c r="C180" s="1227"/>
      <c r="D180" s="20" t="s">
        <v>1018</v>
      </c>
      <c r="E180" s="1227"/>
      <c r="F180" s="1227"/>
      <c r="G180" s="106"/>
      <c r="H180" s="1227"/>
      <c r="I180" s="666"/>
      <c r="J180" s="253"/>
      <c r="K180" s="15"/>
      <c r="L180" s="15"/>
      <c r="M180" s="15"/>
      <c r="N180" s="15"/>
    </row>
    <row r="181" spans="1:14" ht="15.95" customHeight="1" x14ac:dyDescent="0.15">
      <c r="A181" s="1227"/>
      <c r="B181" s="360"/>
      <c r="C181" s="369"/>
      <c r="D181" s="1520" t="s">
        <v>52</v>
      </c>
      <c r="E181" s="369"/>
      <c r="F181" s="381"/>
      <c r="G181" s="1520" t="s">
        <v>590</v>
      </c>
      <c r="H181" s="369"/>
      <c r="I181" s="1682" t="s">
        <v>28</v>
      </c>
      <c r="J181" s="1683"/>
      <c r="K181" s="15"/>
      <c r="L181" s="15"/>
      <c r="M181" s="15"/>
      <c r="N181" s="15"/>
    </row>
    <row r="182" spans="1:14" ht="15.95" customHeight="1" x14ac:dyDescent="0.15">
      <c r="A182" s="1202"/>
      <c r="B182" s="361"/>
      <c r="C182" s="1195"/>
      <c r="D182" s="1521"/>
      <c r="E182" s="373"/>
      <c r="F182" s="1195"/>
      <c r="G182" s="1521"/>
      <c r="H182" s="400"/>
      <c r="I182" s="406" t="s">
        <v>62</v>
      </c>
      <c r="J182" s="425" t="s">
        <v>71</v>
      </c>
      <c r="K182" s="15"/>
      <c r="L182" s="15"/>
      <c r="M182" s="15"/>
      <c r="N182" s="15"/>
    </row>
    <row r="183" spans="1:14" ht="15.95" customHeight="1" x14ac:dyDescent="0.15">
      <c r="A183" s="1202"/>
      <c r="B183" s="26"/>
      <c r="C183" s="23"/>
      <c r="D183" s="1203" t="s">
        <v>742</v>
      </c>
      <c r="E183" s="110"/>
      <c r="F183" s="1203"/>
      <c r="G183" s="171" t="s">
        <v>1156</v>
      </c>
      <c r="H183" s="1203"/>
      <c r="I183" s="807"/>
      <c r="J183" s="420"/>
      <c r="K183" s="1225"/>
      <c r="L183" s="1202"/>
      <c r="M183" s="15"/>
      <c r="N183" s="15"/>
    </row>
    <row r="184" spans="1:14" ht="15.95" customHeight="1" x14ac:dyDescent="0.15">
      <c r="A184" s="1202"/>
      <c r="B184" s="16"/>
      <c r="C184" s="16"/>
      <c r="D184" s="1202"/>
      <c r="E184" s="1202"/>
      <c r="F184" s="1202"/>
      <c r="G184" s="1202"/>
      <c r="H184" s="1202"/>
      <c r="I184" s="280"/>
      <c r="J184" s="280"/>
      <c r="K184" s="1212"/>
      <c r="L184" s="1202"/>
      <c r="M184" s="15"/>
      <c r="N184" s="15"/>
    </row>
    <row r="185" spans="1:14" ht="15.95" customHeight="1" x14ac:dyDescent="0.15">
      <c r="A185" s="1202"/>
      <c r="B185" s="16"/>
      <c r="C185" s="16"/>
      <c r="D185" s="1202"/>
      <c r="E185" s="1202"/>
      <c r="F185" s="1202"/>
      <c r="G185" s="1202"/>
      <c r="H185" s="1202"/>
      <c r="I185" s="280"/>
      <c r="J185" s="280"/>
      <c r="K185" s="1212"/>
      <c r="L185" s="1202"/>
      <c r="M185" s="15"/>
      <c r="N185" s="15"/>
    </row>
    <row r="186" spans="1:14" ht="15.95" customHeight="1" x14ac:dyDescent="0.15">
      <c r="A186" s="1227"/>
      <c r="B186" s="1227"/>
      <c r="C186" s="1227"/>
      <c r="D186" s="106" t="s">
        <v>1683</v>
      </c>
      <c r="E186" s="1227"/>
      <c r="F186" s="1227"/>
      <c r="G186" s="106"/>
      <c r="H186" s="1227"/>
      <c r="I186" s="666"/>
      <c r="J186" s="253"/>
      <c r="K186" s="15"/>
      <c r="L186" s="15"/>
      <c r="M186" s="15"/>
      <c r="N186" s="15"/>
    </row>
    <row r="187" spans="1:14" ht="15.95" customHeight="1" x14ac:dyDescent="0.15">
      <c r="A187" s="1227"/>
      <c r="B187" s="1227"/>
      <c r="C187" s="1227"/>
      <c r="D187" s="16" t="s">
        <v>108</v>
      </c>
      <c r="E187" s="1227"/>
      <c r="F187" s="1227"/>
      <c r="G187" s="106"/>
      <c r="H187" s="1227"/>
      <c r="I187" s="666"/>
      <c r="J187" s="253"/>
      <c r="K187" s="15"/>
      <c r="L187" s="15"/>
      <c r="M187" s="15"/>
      <c r="N187" s="15"/>
    </row>
    <row r="188" spans="1:14" ht="15.95" customHeight="1" x14ac:dyDescent="0.15">
      <c r="A188" s="1202"/>
      <c r="B188" s="1202"/>
      <c r="C188" s="1202"/>
      <c r="D188" s="1202"/>
      <c r="E188" s="1202"/>
      <c r="F188" s="1202"/>
      <c r="G188" s="392"/>
      <c r="H188" s="1202"/>
      <c r="I188" s="665"/>
      <c r="J188" s="262"/>
      <c r="K188" s="15"/>
      <c r="L188" s="15"/>
      <c r="M188" s="15"/>
      <c r="N188" s="15"/>
    </row>
    <row r="189" spans="1:14" ht="15.95" customHeight="1" x14ac:dyDescent="0.15">
      <c r="A189" s="1202"/>
      <c r="B189" s="1202"/>
      <c r="C189" s="1202"/>
      <c r="D189" s="1202"/>
      <c r="E189" s="1202"/>
      <c r="F189" s="1202"/>
      <c r="G189" s="392"/>
      <c r="H189" s="1202"/>
      <c r="I189" s="665"/>
      <c r="J189" s="262"/>
      <c r="K189" s="15"/>
      <c r="L189" s="15"/>
      <c r="M189" s="15"/>
      <c r="N189" s="15"/>
    </row>
    <row r="190" spans="1:14" ht="15.95" customHeight="1" x14ac:dyDescent="0.15">
      <c r="A190" s="1227"/>
      <c r="B190" s="1227"/>
      <c r="C190" s="1227"/>
      <c r="D190" s="106" t="s">
        <v>883</v>
      </c>
      <c r="E190" s="1227"/>
      <c r="F190" s="1227"/>
      <c r="G190" s="106"/>
      <c r="H190" s="1227"/>
      <c r="I190" s="666"/>
      <c r="J190" s="253"/>
      <c r="K190" s="15"/>
      <c r="L190" s="15"/>
      <c r="M190" s="15"/>
      <c r="N190" s="15"/>
    </row>
    <row r="191" spans="1:14" ht="15.95" customHeight="1" x14ac:dyDescent="0.15">
      <c r="A191" s="1227"/>
      <c r="B191" s="360"/>
      <c r="C191" s="369"/>
      <c r="D191" s="1520" t="s">
        <v>52</v>
      </c>
      <c r="E191" s="369"/>
      <c r="F191" s="381"/>
      <c r="G191" s="1520" t="s">
        <v>590</v>
      </c>
      <c r="H191" s="369"/>
      <c r="I191" s="1682" t="s">
        <v>28</v>
      </c>
      <c r="J191" s="1683"/>
      <c r="K191" s="15"/>
      <c r="L191" s="15"/>
      <c r="M191" s="15"/>
      <c r="N191" s="15"/>
    </row>
    <row r="192" spans="1:14" ht="15.95" customHeight="1" x14ac:dyDescent="0.15">
      <c r="A192" s="1202"/>
      <c r="B192" s="361"/>
      <c r="C192" s="1195"/>
      <c r="D192" s="1521"/>
      <c r="E192" s="373"/>
      <c r="F192" s="1195"/>
      <c r="G192" s="1521"/>
      <c r="H192" s="400"/>
      <c r="I192" s="406" t="s">
        <v>62</v>
      </c>
      <c r="J192" s="425" t="s">
        <v>71</v>
      </c>
      <c r="K192" s="15"/>
      <c r="L192" s="15"/>
      <c r="M192" s="15"/>
      <c r="N192" s="15"/>
    </row>
    <row r="193" spans="1:14" ht="15.95" customHeight="1" x14ac:dyDescent="0.15">
      <c r="A193" s="1202"/>
      <c r="B193" s="28"/>
      <c r="C193" s="65"/>
      <c r="D193" s="69" t="s">
        <v>474</v>
      </c>
      <c r="E193" s="116"/>
      <c r="F193" s="69"/>
      <c r="G193" s="179" t="s">
        <v>682</v>
      </c>
      <c r="H193" s="69"/>
      <c r="I193" s="273"/>
      <c r="J193" s="336"/>
      <c r="K193" s="15"/>
      <c r="L193" s="15"/>
      <c r="M193" s="15"/>
      <c r="N193" s="15"/>
    </row>
    <row r="194" spans="1:14" ht="15.95" customHeight="1" x14ac:dyDescent="0.15">
      <c r="A194" s="1202"/>
      <c r="B194" s="1202"/>
      <c r="C194" s="1202"/>
      <c r="D194" s="1202"/>
      <c r="E194" s="1202"/>
      <c r="F194" s="1202"/>
      <c r="G194" s="392"/>
      <c r="H194" s="1202"/>
      <c r="I194" s="665"/>
      <c r="J194" s="262"/>
      <c r="K194" s="15"/>
      <c r="L194" s="15"/>
      <c r="M194" s="15"/>
      <c r="N194" s="15"/>
    </row>
    <row r="195" spans="1:14" ht="15.95" customHeight="1" x14ac:dyDescent="0.15">
      <c r="A195" s="1202"/>
      <c r="B195" s="1202"/>
      <c r="C195" s="1202"/>
      <c r="D195" s="1202"/>
      <c r="E195" s="1202"/>
      <c r="F195" s="1202"/>
      <c r="G195" s="392"/>
      <c r="H195" s="1202"/>
      <c r="I195" s="665"/>
      <c r="J195" s="262"/>
      <c r="K195" s="15"/>
      <c r="L195" s="15"/>
      <c r="M195" s="15"/>
      <c r="N195" s="15"/>
    </row>
    <row r="196" spans="1:14" ht="15.95" customHeight="1" x14ac:dyDescent="0.15">
      <c r="A196" s="1227"/>
      <c r="B196" s="1227"/>
      <c r="C196" s="1227"/>
      <c r="D196" s="106" t="s">
        <v>260</v>
      </c>
      <c r="E196" s="1227"/>
      <c r="F196" s="1227"/>
      <c r="G196" s="106"/>
      <c r="H196" s="1227"/>
      <c r="I196" s="666"/>
      <c r="J196" s="253"/>
      <c r="K196" s="15"/>
      <c r="L196" s="15"/>
      <c r="M196" s="15"/>
      <c r="N196" s="15"/>
    </row>
    <row r="197" spans="1:14" ht="15.95" customHeight="1" x14ac:dyDescent="0.15">
      <c r="A197" s="1227"/>
      <c r="B197" s="360"/>
      <c r="C197" s="369"/>
      <c r="D197" s="1520" t="s">
        <v>52</v>
      </c>
      <c r="E197" s="369"/>
      <c r="F197" s="381"/>
      <c r="G197" s="1520" t="s">
        <v>590</v>
      </c>
      <c r="H197" s="369"/>
      <c r="I197" s="1682" t="s">
        <v>28</v>
      </c>
      <c r="J197" s="1683"/>
      <c r="K197" s="15"/>
      <c r="L197" s="15"/>
      <c r="M197" s="15"/>
      <c r="N197" s="15"/>
    </row>
    <row r="198" spans="1:14" ht="15.95" customHeight="1" x14ac:dyDescent="0.15">
      <c r="A198" s="1202"/>
      <c r="B198" s="361"/>
      <c r="C198" s="1195"/>
      <c r="D198" s="1521"/>
      <c r="E198" s="373"/>
      <c r="F198" s="1195"/>
      <c r="G198" s="1521"/>
      <c r="H198" s="400"/>
      <c r="I198" s="406" t="s">
        <v>62</v>
      </c>
      <c r="J198" s="425" t="s">
        <v>71</v>
      </c>
      <c r="K198" s="15"/>
      <c r="L198" s="15"/>
      <c r="M198" s="15"/>
      <c r="N198" s="15"/>
    </row>
    <row r="199" spans="1:14" ht="26.25" customHeight="1" x14ac:dyDescent="0.15">
      <c r="A199" s="1202"/>
      <c r="B199" s="24"/>
      <c r="C199" s="61"/>
      <c r="D199" s="1207" t="s">
        <v>852</v>
      </c>
      <c r="E199" s="61"/>
      <c r="F199" s="83"/>
      <c r="G199" s="182" t="s">
        <v>491</v>
      </c>
      <c r="H199" s="61"/>
      <c r="I199" s="251"/>
      <c r="J199" s="1205"/>
      <c r="K199" s="15"/>
      <c r="L199" s="15"/>
      <c r="M199" s="15"/>
      <c r="N199" s="15"/>
    </row>
    <row r="200" spans="1:14" ht="26.25" customHeight="1" x14ac:dyDescent="0.15">
      <c r="A200" s="1202"/>
      <c r="B200" s="26"/>
      <c r="C200" s="23"/>
      <c r="D200" s="1203" t="s">
        <v>603</v>
      </c>
      <c r="E200" s="23"/>
      <c r="F200" s="152"/>
      <c r="G200" s="211" t="s">
        <v>355</v>
      </c>
      <c r="H200" s="23"/>
      <c r="I200" s="307"/>
      <c r="J200" s="336"/>
      <c r="K200" s="15"/>
      <c r="L200" s="15"/>
      <c r="M200" s="15"/>
      <c r="N200" s="15"/>
    </row>
    <row r="201" spans="1:14" ht="15.95" customHeight="1" x14ac:dyDescent="0.15">
      <c r="A201" s="1202"/>
      <c r="B201" s="1202"/>
      <c r="C201" s="1202"/>
      <c r="D201" s="16"/>
      <c r="E201" s="1202"/>
      <c r="F201" s="1202"/>
      <c r="G201" s="392"/>
      <c r="H201" s="1202"/>
      <c r="I201" s="665"/>
      <c r="J201" s="262"/>
      <c r="K201" s="15"/>
      <c r="L201" s="15"/>
      <c r="M201" s="15"/>
      <c r="N201" s="15"/>
    </row>
    <row r="202" spans="1:14" ht="15.95" customHeight="1" x14ac:dyDescent="0.15">
      <c r="A202" s="1227"/>
      <c r="B202" s="1227"/>
      <c r="C202" s="1227"/>
      <c r="D202" s="106" t="s">
        <v>1699</v>
      </c>
      <c r="E202" s="1227"/>
      <c r="F202" s="1227"/>
      <c r="G202" s="106"/>
      <c r="H202" s="1227"/>
      <c r="I202" s="666"/>
      <c r="J202" s="253"/>
      <c r="K202" s="15"/>
      <c r="L202" s="15"/>
      <c r="M202" s="15"/>
      <c r="N202" s="15"/>
    </row>
    <row r="203" spans="1:14" ht="15.95" customHeight="1" x14ac:dyDescent="0.15">
      <c r="A203" s="1227"/>
      <c r="B203" s="360"/>
      <c r="C203" s="369"/>
      <c r="D203" s="1520" t="s">
        <v>52</v>
      </c>
      <c r="E203" s="369"/>
      <c r="F203" s="381"/>
      <c r="G203" s="1520" t="s">
        <v>590</v>
      </c>
      <c r="H203" s="369"/>
      <c r="I203" s="1682" t="s">
        <v>28</v>
      </c>
      <c r="J203" s="1683"/>
      <c r="K203" s="15"/>
      <c r="L203" s="15"/>
      <c r="M203" s="15"/>
      <c r="N203" s="15"/>
    </row>
    <row r="204" spans="1:14" ht="15.95" customHeight="1" x14ac:dyDescent="0.15">
      <c r="A204" s="1202"/>
      <c r="B204" s="361"/>
      <c r="C204" s="1195"/>
      <c r="D204" s="1521"/>
      <c r="E204" s="373"/>
      <c r="F204" s="1195"/>
      <c r="G204" s="1521"/>
      <c r="H204" s="400"/>
      <c r="I204" s="406" t="s">
        <v>62</v>
      </c>
      <c r="J204" s="425" t="s">
        <v>71</v>
      </c>
      <c r="K204" s="15"/>
      <c r="L204" s="15"/>
      <c r="M204" s="15"/>
      <c r="N204" s="15"/>
    </row>
    <row r="205" spans="1:14" ht="21" x14ac:dyDescent="0.15">
      <c r="A205" s="1202"/>
      <c r="B205" s="28"/>
      <c r="C205" s="65"/>
      <c r="D205" s="69" t="s">
        <v>1743</v>
      </c>
      <c r="E205" s="116"/>
      <c r="F205" s="69"/>
      <c r="G205" s="179" t="s">
        <v>1562</v>
      </c>
      <c r="H205" s="69"/>
      <c r="I205" s="273"/>
      <c r="J205" s="336"/>
      <c r="K205" s="15"/>
      <c r="L205" s="15"/>
      <c r="M205" s="15"/>
      <c r="N205" s="15"/>
    </row>
    <row r="206" spans="1:14" ht="15.95" customHeight="1" x14ac:dyDescent="0.15">
      <c r="A206" s="1202"/>
      <c r="B206" s="1202"/>
      <c r="C206" s="1202"/>
      <c r="D206" s="1220"/>
      <c r="E206" s="1202"/>
      <c r="F206" s="1202"/>
      <c r="G206" s="392"/>
      <c r="H206" s="1202"/>
      <c r="I206" s="303"/>
      <c r="J206" s="280"/>
      <c r="K206" s="15"/>
      <c r="L206" s="15"/>
      <c r="M206" s="15"/>
      <c r="N206" s="15"/>
    </row>
    <row r="207" spans="1:14" ht="15.95" customHeight="1" x14ac:dyDescent="0.15">
      <c r="A207" s="1227"/>
      <c r="B207" s="1227"/>
      <c r="C207" s="1227"/>
      <c r="D207" s="106" t="s">
        <v>1159</v>
      </c>
      <c r="E207" s="1227"/>
      <c r="F207" s="1227"/>
      <c r="G207" s="106"/>
      <c r="H207" s="1227"/>
      <c r="I207" s="318"/>
      <c r="J207" s="253"/>
      <c r="K207" s="1227"/>
      <c r="L207" s="1227"/>
      <c r="M207" s="15"/>
      <c r="N207" s="15"/>
    </row>
    <row r="208" spans="1:14" ht="15.95" customHeight="1" thickBot="1" x14ac:dyDescent="0.2">
      <c r="A208" s="1202"/>
      <c r="B208" s="1202"/>
      <c r="C208" s="1202"/>
      <c r="D208" s="106" t="s">
        <v>2012</v>
      </c>
      <c r="E208" s="1202"/>
      <c r="F208" s="1202"/>
      <c r="G208" s="392"/>
      <c r="H208" s="1202"/>
      <c r="I208" s="665"/>
      <c r="J208" s="262"/>
      <c r="K208" s="15"/>
      <c r="L208" s="15"/>
      <c r="M208" s="15" t="s">
        <v>1921</v>
      </c>
      <c r="N208" s="15"/>
    </row>
    <row r="209" spans="1:14" ht="15.95" customHeight="1" x14ac:dyDescent="0.15">
      <c r="A209" s="1227"/>
      <c r="B209" s="360"/>
      <c r="C209" s="369"/>
      <c r="D209" s="1520" t="s">
        <v>52</v>
      </c>
      <c r="E209" s="369"/>
      <c r="F209" s="381"/>
      <c r="G209" s="1520" t="s">
        <v>590</v>
      </c>
      <c r="H209" s="369"/>
      <c r="I209" s="1682" t="s">
        <v>28</v>
      </c>
      <c r="J209" s="1683"/>
      <c r="K209" s="15"/>
      <c r="L209" s="15"/>
      <c r="M209" s="15"/>
      <c r="N209" s="15"/>
    </row>
    <row r="210" spans="1:14" ht="15.95" customHeight="1" x14ac:dyDescent="0.15">
      <c r="A210" s="1202"/>
      <c r="B210" s="361"/>
      <c r="C210" s="1195"/>
      <c r="D210" s="1521"/>
      <c r="E210" s="373"/>
      <c r="F210" s="1195"/>
      <c r="G210" s="1521"/>
      <c r="H210" s="400"/>
      <c r="I210" s="406" t="s">
        <v>62</v>
      </c>
      <c r="J210" s="425" t="s">
        <v>71</v>
      </c>
      <c r="K210" s="15"/>
      <c r="L210" s="15"/>
      <c r="M210" s="15"/>
      <c r="N210" s="15"/>
    </row>
    <row r="211" spans="1:14" ht="15.95" customHeight="1" thickBot="1" x14ac:dyDescent="0.2">
      <c r="A211" s="1202"/>
      <c r="B211" s="58"/>
      <c r="C211" s="69"/>
      <c r="D211" s="69" t="s">
        <v>222</v>
      </c>
      <c r="E211" s="374"/>
      <c r="F211" s="69"/>
      <c r="G211" s="198" t="s">
        <v>1744</v>
      </c>
      <c r="H211" s="116"/>
      <c r="I211" s="407"/>
      <c r="J211" s="336"/>
      <c r="K211" s="15"/>
      <c r="L211" s="15"/>
      <c r="M211" s="15"/>
      <c r="N211" s="15"/>
    </row>
    <row r="212" spans="1:14" ht="15.95" customHeight="1" x14ac:dyDescent="0.15">
      <c r="A212" s="1202"/>
      <c r="B212" s="1202"/>
      <c r="C212" s="1202"/>
      <c r="D212" s="1202"/>
      <c r="E212" s="1202"/>
      <c r="F212" s="1202"/>
      <c r="G212" s="392"/>
      <c r="H212" s="1202"/>
      <c r="I212" s="665"/>
      <c r="J212" s="262"/>
      <c r="K212" s="15"/>
      <c r="L212" s="15"/>
      <c r="M212" s="15"/>
      <c r="N212" s="15"/>
    </row>
    <row r="213" spans="1:14" ht="15.95" customHeight="1" thickBot="1" x14ac:dyDescent="0.2">
      <c r="A213" s="1202"/>
      <c r="B213" s="1202"/>
      <c r="C213" s="1202"/>
      <c r="D213" s="106" t="s">
        <v>2013</v>
      </c>
      <c r="E213" s="1202"/>
      <c r="F213" s="1202"/>
      <c r="G213" s="392"/>
      <c r="H213" s="1202"/>
      <c r="I213" s="665"/>
      <c r="J213" s="262"/>
      <c r="K213" s="15"/>
      <c r="L213" s="15"/>
      <c r="M213" s="15" t="s">
        <v>1921</v>
      </c>
      <c r="N213" s="15"/>
    </row>
    <row r="214" spans="1:14" ht="15.95" customHeight="1" x14ac:dyDescent="0.15">
      <c r="A214" s="1227"/>
      <c r="B214" s="360"/>
      <c r="C214" s="369"/>
      <c r="D214" s="1520" t="s">
        <v>52</v>
      </c>
      <c r="E214" s="369"/>
      <c r="F214" s="381"/>
      <c r="G214" s="1520" t="s">
        <v>590</v>
      </c>
      <c r="H214" s="369"/>
      <c r="I214" s="1682" t="s">
        <v>28</v>
      </c>
      <c r="J214" s="1683"/>
      <c r="K214" s="15"/>
      <c r="L214" s="15"/>
      <c r="M214" s="15"/>
      <c r="N214" s="15"/>
    </row>
    <row r="215" spans="1:14" ht="15.95" customHeight="1" x14ac:dyDescent="0.15">
      <c r="A215" s="1202"/>
      <c r="B215" s="361"/>
      <c r="C215" s="1195"/>
      <c r="D215" s="1521"/>
      <c r="E215" s="373"/>
      <c r="F215" s="1195"/>
      <c r="G215" s="1521"/>
      <c r="H215" s="400"/>
      <c r="I215" s="406" t="s">
        <v>62</v>
      </c>
      <c r="J215" s="425" t="s">
        <v>71</v>
      </c>
      <c r="K215" s="15"/>
      <c r="L215" s="15"/>
      <c r="M215" s="15"/>
      <c r="N215" s="15"/>
    </row>
    <row r="216" spans="1:14" ht="15.95" customHeight="1" thickBot="1" x14ac:dyDescent="0.2">
      <c r="A216" s="1202"/>
      <c r="B216" s="58"/>
      <c r="C216" s="69"/>
      <c r="D216" s="69" t="s">
        <v>222</v>
      </c>
      <c r="E216" s="374"/>
      <c r="F216" s="69"/>
      <c r="G216" s="198" t="s">
        <v>1176</v>
      </c>
      <c r="H216" s="116"/>
      <c r="I216" s="407"/>
      <c r="J216" s="336"/>
      <c r="K216" s="15"/>
      <c r="L216" s="15"/>
      <c r="M216" s="15"/>
      <c r="N216" s="15"/>
    </row>
    <row r="217" spans="1:14" ht="15.95" customHeight="1" x14ac:dyDescent="0.15">
      <c r="A217" s="1202"/>
      <c r="B217" s="1202"/>
      <c r="C217" s="1202"/>
      <c r="D217" s="1202"/>
      <c r="E217" s="1202"/>
      <c r="F217" s="1202"/>
      <c r="G217" s="392"/>
      <c r="H217" s="1202"/>
      <c r="I217" s="665"/>
      <c r="J217" s="262"/>
      <c r="K217" s="15"/>
      <c r="L217" s="15"/>
      <c r="M217" s="15"/>
      <c r="N217" s="15"/>
    </row>
    <row r="218" spans="1:14" ht="15.95" customHeight="1" thickBot="1" x14ac:dyDescent="0.2">
      <c r="A218" s="1202"/>
      <c r="B218" s="1202"/>
      <c r="C218" s="1202"/>
      <c r="D218" s="106" t="s">
        <v>925</v>
      </c>
      <c r="E218" s="1202"/>
      <c r="F218" s="1202"/>
      <c r="G218" s="392"/>
      <c r="H218" s="1202"/>
      <c r="I218" s="665"/>
      <c r="J218" s="262"/>
      <c r="K218" s="15"/>
      <c r="L218" s="15"/>
      <c r="M218" s="15"/>
      <c r="N218" s="15"/>
    </row>
    <row r="219" spans="1:14" ht="15.95" customHeight="1" x14ac:dyDescent="0.15">
      <c r="A219" s="1227"/>
      <c r="B219" s="360"/>
      <c r="C219" s="369"/>
      <c r="D219" s="1520" t="s">
        <v>52</v>
      </c>
      <c r="E219" s="369"/>
      <c r="F219" s="381"/>
      <c r="G219" s="1520" t="s">
        <v>590</v>
      </c>
      <c r="H219" s="369"/>
      <c r="I219" s="1682" t="s">
        <v>28</v>
      </c>
      <c r="J219" s="1683"/>
      <c r="K219" s="15"/>
      <c r="L219" s="15"/>
      <c r="M219" s="15"/>
      <c r="N219" s="15"/>
    </row>
    <row r="220" spans="1:14" ht="15.95" customHeight="1" x14ac:dyDescent="0.15">
      <c r="A220" s="1202"/>
      <c r="B220" s="361"/>
      <c r="C220" s="1195"/>
      <c r="D220" s="1521"/>
      <c r="E220" s="373"/>
      <c r="F220" s="1195"/>
      <c r="G220" s="1521"/>
      <c r="H220" s="400"/>
      <c r="I220" s="406" t="s">
        <v>62</v>
      </c>
      <c r="J220" s="425" t="s">
        <v>71</v>
      </c>
      <c r="K220" s="15"/>
      <c r="L220" s="15"/>
      <c r="M220" s="15"/>
      <c r="N220" s="15"/>
    </row>
    <row r="221" spans="1:14" ht="15.95" customHeight="1" thickBot="1" x14ac:dyDescent="0.2">
      <c r="A221" s="1202"/>
      <c r="B221" s="58"/>
      <c r="C221" s="69"/>
      <c r="D221" s="69" t="s">
        <v>222</v>
      </c>
      <c r="E221" s="374"/>
      <c r="F221" s="69"/>
      <c r="G221" s="198" t="s">
        <v>120</v>
      </c>
      <c r="H221" s="116"/>
      <c r="I221" s="407"/>
      <c r="J221" s="336"/>
      <c r="K221" s="15"/>
      <c r="L221" s="15"/>
      <c r="M221" s="15"/>
      <c r="N221" s="15"/>
    </row>
    <row r="222" spans="1:14" ht="15.95" customHeight="1" x14ac:dyDescent="0.15">
      <c r="A222" s="1202"/>
      <c r="B222" s="1202"/>
      <c r="C222" s="1202"/>
      <c r="D222" s="1202"/>
      <c r="E222" s="1202"/>
      <c r="F222" s="1202"/>
      <c r="G222" s="392"/>
      <c r="H222" s="1202"/>
      <c r="I222" s="665"/>
      <c r="J222" s="262"/>
      <c r="K222" s="15"/>
      <c r="L222" s="15"/>
      <c r="M222" s="15"/>
      <c r="N222" s="15"/>
    </row>
    <row r="223" spans="1:14" ht="15.95" customHeight="1" thickBot="1" x14ac:dyDescent="0.2">
      <c r="A223" s="1227"/>
      <c r="B223" s="1227"/>
      <c r="C223" s="1227"/>
      <c r="D223" s="641" t="s">
        <v>1112</v>
      </c>
      <c r="E223" s="1314"/>
      <c r="F223" s="1314"/>
      <c r="G223" s="106"/>
      <c r="H223" s="1227"/>
      <c r="I223" s="666"/>
      <c r="J223" s="253"/>
      <c r="K223" s="15"/>
      <c r="L223" s="15"/>
      <c r="M223" s="15"/>
      <c r="N223" s="15"/>
    </row>
    <row r="224" spans="1:14" ht="15.95" customHeight="1" x14ac:dyDescent="0.15">
      <c r="A224" s="1227"/>
      <c r="B224" s="360"/>
      <c r="C224" s="369"/>
      <c r="D224" s="1520" t="s">
        <v>52</v>
      </c>
      <c r="E224" s="369"/>
      <c r="F224" s="381"/>
      <c r="G224" s="1520" t="s">
        <v>590</v>
      </c>
      <c r="H224" s="369"/>
      <c r="I224" s="1682" t="s">
        <v>28</v>
      </c>
      <c r="J224" s="1683"/>
      <c r="K224" s="15"/>
      <c r="L224" s="15"/>
      <c r="M224" s="15"/>
      <c r="N224" s="15"/>
    </row>
    <row r="225" spans="1:14" ht="15.95" customHeight="1" x14ac:dyDescent="0.15">
      <c r="A225" s="1202"/>
      <c r="B225" s="361"/>
      <c r="C225" s="1195"/>
      <c r="D225" s="1521"/>
      <c r="E225" s="373"/>
      <c r="F225" s="1195"/>
      <c r="G225" s="1521"/>
      <c r="H225" s="400"/>
      <c r="I225" s="406" t="s">
        <v>62</v>
      </c>
      <c r="J225" s="425" t="s">
        <v>71</v>
      </c>
      <c r="K225" s="15"/>
      <c r="L225" s="15"/>
      <c r="M225" s="15"/>
      <c r="N225" s="15"/>
    </row>
    <row r="226" spans="1:14" ht="26.25" customHeight="1" thickBot="1" x14ac:dyDescent="0.2">
      <c r="A226" s="1202"/>
      <c r="B226" s="35"/>
      <c r="C226" s="69"/>
      <c r="D226" s="69" t="s">
        <v>2014</v>
      </c>
      <c r="E226" s="116"/>
      <c r="F226" s="69"/>
      <c r="G226" s="185" t="s">
        <v>1603</v>
      </c>
      <c r="H226" s="116"/>
      <c r="I226" s="407"/>
      <c r="J226" s="336"/>
      <c r="K226" s="15"/>
      <c r="L226" s="15"/>
      <c r="M226" s="15"/>
      <c r="N226" s="15"/>
    </row>
    <row r="227" spans="1:14" ht="15.95" customHeight="1" x14ac:dyDescent="0.15">
      <c r="A227" s="1202"/>
      <c r="B227" s="1202"/>
      <c r="C227" s="1202"/>
      <c r="D227" s="1202"/>
      <c r="E227" s="1202"/>
      <c r="F227" s="1202"/>
      <c r="G227" s="392"/>
      <c r="H227" s="1202"/>
      <c r="I227" s="303"/>
      <c r="J227" s="280"/>
      <c r="K227" s="15"/>
      <c r="L227" s="15"/>
      <c r="M227" s="15"/>
      <c r="N227" s="15"/>
    </row>
    <row r="228" spans="1:14" ht="15.95" customHeight="1" x14ac:dyDescent="0.15">
      <c r="A228" s="1202"/>
      <c r="B228" s="1202"/>
      <c r="C228" s="1202"/>
      <c r="D228" s="1202"/>
      <c r="E228" s="1202"/>
      <c r="F228" s="1202"/>
      <c r="G228" s="392"/>
      <c r="H228" s="1202"/>
      <c r="I228" s="303"/>
      <c r="J228" s="280"/>
      <c r="K228" s="15"/>
      <c r="L228" s="15"/>
      <c r="M228" s="15"/>
      <c r="N228" s="15"/>
    </row>
    <row r="229" spans="1:14" ht="15.95" customHeight="1" x14ac:dyDescent="0.15">
      <c r="A229" s="1202"/>
      <c r="B229" s="1202"/>
      <c r="C229" s="1202"/>
      <c r="D229" s="641" t="s">
        <v>1115</v>
      </c>
      <c r="E229" s="1220"/>
      <c r="F229" s="1220"/>
      <c r="G229" s="52"/>
      <c r="H229" s="1202"/>
      <c r="I229" s="280"/>
      <c r="J229" s="280"/>
      <c r="K229" s="1212"/>
      <c r="L229" s="1212"/>
      <c r="M229" s="15"/>
      <c r="N229" s="15"/>
    </row>
    <row r="230" spans="1:14" ht="15.95" customHeight="1" x14ac:dyDescent="0.15">
      <c r="A230" s="1202"/>
      <c r="B230" s="1202"/>
      <c r="C230" s="1202"/>
      <c r="D230" s="1654" t="s">
        <v>1720</v>
      </c>
      <c r="E230" s="1654"/>
      <c r="F230" s="1654"/>
      <c r="G230" s="1654"/>
      <c r="H230" s="1202"/>
      <c r="I230" s="280"/>
      <c r="J230" s="280"/>
      <c r="K230" s="1212"/>
      <c r="L230" s="1212"/>
      <c r="M230" s="15"/>
      <c r="N230" s="15"/>
    </row>
    <row r="231" spans="1:14" ht="15.95" customHeight="1" x14ac:dyDescent="0.15">
      <c r="A231" s="348"/>
      <c r="J231" s="423"/>
      <c r="K231" s="15"/>
      <c r="L231" s="15"/>
      <c r="M231" s="15"/>
      <c r="N231" s="15"/>
    </row>
  </sheetData>
  <mergeCells count="119">
    <mergeCell ref="I3:J3"/>
    <mergeCell ref="I14:J14"/>
    <mergeCell ref="I20:J20"/>
    <mergeCell ref="I35:J35"/>
    <mergeCell ref="I43:J43"/>
    <mergeCell ref="D52:G52"/>
    <mergeCell ref="I55:J55"/>
    <mergeCell ref="G20:G21"/>
    <mergeCell ref="D43:D44"/>
    <mergeCell ref="G43:G44"/>
    <mergeCell ref="D45:D46"/>
    <mergeCell ref="J45:J46"/>
    <mergeCell ref="D48:D50"/>
    <mergeCell ref="J48:J50"/>
    <mergeCell ref="D55:D56"/>
    <mergeCell ref="G55:G56"/>
    <mergeCell ref="D88:G88"/>
    <mergeCell ref="I91:J91"/>
    <mergeCell ref="D103:G103"/>
    <mergeCell ref="I106:J106"/>
    <mergeCell ref="I118:J118"/>
    <mergeCell ref="D81:D82"/>
    <mergeCell ref="D85:D87"/>
    <mergeCell ref="J85:J87"/>
    <mergeCell ref="D91:D92"/>
    <mergeCell ref="G91:G92"/>
    <mergeCell ref="D93:D96"/>
    <mergeCell ref="J93:J96"/>
    <mergeCell ref="D101:D102"/>
    <mergeCell ref="D106:D107"/>
    <mergeCell ref="G106:G107"/>
    <mergeCell ref="D108:D109"/>
    <mergeCell ref="J108:J109"/>
    <mergeCell ref="D118:D119"/>
    <mergeCell ref="G118:G119"/>
    <mergeCell ref="D230:G230"/>
    <mergeCell ref="D3:D4"/>
    <mergeCell ref="G3:G4"/>
    <mergeCell ref="D5:D6"/>
    <mergeCell ref="J5:J10"/>
    <mergeCell ref="D9:D10"/>
    <mergeCell ref="B14:E15"/>
    <mergeCell ref="F14:H15"/>
    <mergeCell ref="J16:J17"/>
    <mergeCell ref="D20:D21"/>
    <mergeCell ref="I153:J153"/>
    <mergeCell ref="I159:J159"/>
    <mergeCell ref="I165:J165"/>
    <mergeCell ref="I173:J173"/>
    <mergeCell ref="I181:J181"/>
    <mergeCell ref="I191:J191"/>
    <mergeCell ref="I197:J197"/>
    <mergeCell ref="I203:J203"/>
    <mergeCell ref="I209:J209"/>
    <mergeCell ref="I129:J129"/>
    <mergeCell ref="I130:J130"/>
    <mergeCell ref="I131:J131"/>
    <mergeCell ref="I132:J132"/>
    <mergeCell ref="I133:J133"/>
    <mergeCell ref="B22:B23"/>
    <mergeCell ref="D22:D23"/>
    <mergeCell ref="J22:J23"/>
    <mergeCell ref="D28:D29"/>
    <mergeCell ref="J28:J29"/>
    <mergeCell ref="D35:D36"/>
    <mergeCell ref="G35:G36"/>
    <mergeCell ref="D37:D38"/>
    <mergeCell ref="J37:J38"/>
    <mergeCell ref="D57:D58"/>
    <mergeCell ref="J57:J58"/>
    <mergeCell ref="D59:D60"/>
    <mergeCell ref="J59:J60"/>
    <mergeCell ref="D67:D68"/>
    <mergeCell ref="G67:G68"/>
    <mergeCell ref="D69:D70"/>
    <mergeCell ref="D79:D80"/>
    <mergeCell ref="G79:G80"/>
    <mergeCell ref="D64:G64"/>
    <mergeCell ref="I67:J67"/>
    <mergeCell ref="D76:G76"/>
    <mergeCell ref="I79:J79"/>
    <mergeCell ref="D120:D121"/>
    <mergeCell ref="J120:J121"/>
    <mergeCell ref="B129:E130"/>
    <mergeCell ref="F129:H130"/>
    <mergeCell ref="D131:D136"/>
    <mergeCell ref="D146:D147"/>
    <mergeCell ref="G146:G147"/>
    <mergeCell ref="D153:D154"/>
    <mergeCell ref="G153:G154"/>
    <mergeCell ref="I134:J134"/>
    <mergeCell ref="I135:J135"/>
    <mergeCell ref="I136:J136"/>
    <mergeCell ref="I146:J146"/>
    <mergeCell ref="D159:D160"/>
    <mergeCell ref="G159:G160"/>
    <mergeCell ref="D165:D166"/>
    <mergeCell ref="G165:G166"/>
    <mergeCell ref="D173:D174"/>
    <mergeCell ref="G173:G174"/>
    <mergeCell ref="D181:D182"/>
    <mergeCell ref="G181:G182"/>
    <mergeCell ref="D191:D192"/>
    <mergeCell ref="G191:G192"/>
    <mergeCell ref="D219:D220"/>
    <mergeCell ref="G219:G220"/>
    <mergeCell ref="D224:D225"/>
    <mergeCell ref="G224:G225"/>
    <mergeCell ref="I219:J219"/>
    <mergeCell ref="I224:J224"/>
    <mergeCell ref="D197:D198"/>
    <mergeCell ref="G197:G198"/>
    <mergeCell ref="D203:D204"/>
    <mergeCell ref="G203:G204"/>
    <mergeCell ref="D209:D210"/>
    <mergeCell ref="G209:G210"/>
    <mergeCell ref="D214:D215"/>
    <mergeCell ref="G214:G215"/>
    <mergeCell ref="I214:J214"/>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rowBreaks count="6" manualBreakCount="6">
    <brk id="11" max="16383" man="1"/>
    <brk id="53" max="16383" man="1"/>
    <brk id="89" max="16383" man="1"/>
    <brk id="125" max="16383" man="1"/>
    <brk id="163" max="16383" man="1"/>
    <brk id="195"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I58"/>
  <sheetViews>
    <sheetView showGridLines="0" topLeftCell="A25" zoomScaleSheetLayoutView="80" workbookViewId="0">
      <selection activeCell="E162" sqref="E162"/>
    </sheetView>
  </sheetViews>
  <sheetFormatPr defaultColWidth="9" defaultRowHeight="13.5" x14ac:dyDescent="0.15"/>
  <cols>
    <col min="1" max="16384" width="9" style="6"/>
  </cols>
  <sheetData>
    <row r="1" spans="1:9" x14ac:dyDescent="0.15">
      <c r="A1" s="2"/>
      <c r="B1" s="5"/>
      <c r="C1" s="5"/>
      <c r="D1" s="5"/>
      <c r="E1" s="5"/>
      <c r="F1" s="5"/>
      <c r="G1" s="5"/>
      <c r="H1" s="5"/>
    </row>
    <row r="2" spans="1:9" x14ac:dyDescent="0.15">
      <c r="A2" s="2"/>
      <c r="B2" s="5"/>
      <c r="C2" s="5"/>
      <c r="D2" s="5"/>
      <c r="E2" s="5"/>
      <c r="F2" s="5"/>
      <c r="G2" s="5"/>
      <c r="H2" s="5"/>
    </row>
    <row r="3" spans="1:9" x14ac:dyDescent="0.15">
      <c r="A3" s="2"/>
      <c r="B3" s="5"/>
      <c r="C3" s="5"/>
      <c r="D3" s="1617"/>
      <c r="E3" s="1617"/>
      <c r="F3" s="5"/>
      <c r="G3" s="5"/>
      <c r="H3" s="5"/>
    </row>
    <row r="4" spans="1:9" x14ac:dyDescent="0.15">
      <c r="A4" s="2"/>
      <c r="B4" s="5"/>
      <c r="C4" s="5"/>
      <c r="D4" s="1617"/>
      <c r="E4" s="1617"/>
      <c r="F4" s="5"/>
      <c r="G4" s="5"/>
      <c r="H4" s="5"/>
    </row>
    <row r="5" spans="1:9" x14ac:dyDescent="0.15">
      <c r="A5" s="2"/>
      <c r="B5" s="5"/>
      <c r="C5" s="5"/>
      <c r="D5" s="5"/>
      <c r="E5" s="5"/>
      <c r="F5" s="5"/>
      <c r="G5" s="5"/>
      <c r="H5" s="5"/>
    </row>
    <row r="6" spans="1:9" x14ac:dyDescent="0.15">
      <c r="A6" s="2"/>
      <c r="B6" s="5"/>
      <c r="C6" s="5"/>
      <c r="D6" s="5"/>
      <c r="E6" s="5"/>
      <c r="F6" s="5"/>
      <c r="G6" s="5"/>
      <c r="H6" s="5"/>
    </row>
    <row r="7" spans="1:9" x14ac:dyDescent="0.15">
      <c r="A7" s="2"/>
      <c r="B7" s="5"/>
      <c r="C7" s="5"/>
      <c r="D7" s="5"/>
      <c r="E7" s="5"/>
      <c r="F7" s="5"/>
      <c r="G7" s="5"/>
      <c r="H7" s="5"/>
    </row>
    <row r="8" spans="1:9" x14ac:dyDescent="0.15">
      <c r="A8" s="2"/>
      <c r="B8" s="5"/>
      <c r="C8" s="5"/>
      <c r="D8" s="5"/>
      <c r="E8" s="5"/>
      <c r="F8" s="5"/>
      <c r="G8" s="5"/>
      <c r="H8" s="5"/>
    </row>
    <row r="9" spans="1:9" ht="18.75" x14ac:dyDescent="0.15">
      <c r="A9" s="1620" t="s">
        <v>1184</v>
      </c>
      <c r="B9" s="1620"/>
      <c r="C9" s="1620"/>
      <c r="D9" s="1620"/>
      <c r="E9" s="1620"/>
      <c r="F9" s="1620"/>
      <c r="G9" s="1620"/>
      <c r="H9" s="1620"/>
      <c r="I9" s="1620"/>
    </row>
    <row r="10" spans="1:9" x14ac:dyDescent="0.15">
      <c r="A10" s="3"/>
      <c r="B10" s="5"/>
      <c r="C10" s="5"/>
      <c r="D10" s="5"/>
      <c r="E10" s="5"/>
      <c r="F10" s="5"/>
      <c r="G10" s="5"/>
      <c r="H10" s="5"/>
    </row>
    <row r="11" spans="1:9" ht="17.25" x14ac:dyDescent="0.15">
      <c r="A11" s="1621" t="s">
        <v>1602</v>
      </c>
      <c r="B11" s="1621"/>
      <c r="C11" s="1621"/>
      <c r="D11" s="1621"/>
      <c r="E11" s="1621"/>
      <c r="F11" s="1621"/>
      <c r="G11" s="1621"/>
      <c r="H11" s="1621"/>
      <c r="I11" s="1621"/>
    </row>
    <row r="12" spans="1:9" x14ac:dyDescent="0.15">
      <c r="A12" s="3"/>
      <c r="B12" s="5"/>
      <c r="C12" s="5"/>
      <c r="D12" s="5"/>
      <c r="E12" s="5"/>
      <c r="F12" s="5"/>
      <c r="G12" s="5"/>
      <c r="H12" s="5"/>
    </row>
    <row r="13" spans="1:9" x14ac:dyDescent="0.15">
      <c r="A13" s="1622"/>
      <c r="B13" s="1622"/>
      <c r="C13" s="1622"/>
      <c r="D13" s="1622"/>
      <c r="E13" s="1622"/>
      <c r="F13" s="1622"/>
      <c r="G13" s="1622"/>
      <c r="H13" s="1622"/>
    </row>
    <row r="14" spans="1:9" x14ac:dyDescent="0.15">
      <c r="A14" s="3"/>
      <c r="B14" s="5"/>
      <c r="C14" s="5"/>
      <c r="D14" s="5"/>
      <c r="E14" s="5"/>
      <c r="F14" s="5"/>
      <c r="G14" s="5"/>
      <c r="H14" s="5"/>
    </row>
    <row r="15" spans="1:9" x14ac:dyDescent="0.15">
      <c r="A15" s="3"/>
      <c r="B15" s="5"/>
      <c r="C15" s="5"/>
      <c r="D15" s="5"/>
      <c r="E15" s="5"/>
      <c r="F15" s="5"/>
      <c r="G15" s="5"/>
      <c r="H15" s="5"/>
    </row>
    <row r="16" spans="1:9" x14ac:dyDescent="0.15">
      <c r="A16" s="4"/>
      <c r="B16" s="4"/>
      <c r="C16" s="5"/>
      <c r="D16" s="5"/>
      <c r="E16" s="5"/>
      <c r="F16" s="5"/>
      <c r="G16" s="5"/>
      <c r="H16" s="5"/>
    </row>
    <row r="17" spans="1:8" x14ac:dyDescent="0.15">
      <c r="A17" s="3"/>
      <c r="B17" s="5"/>
      <c r="C17" s="5"/>
      <c r="D17" s="5"/>
      <c r="E17" s="5"/>
      <c r="F17" s="5"/>
      <c r="G17" s="5"/>
      <c r="H17" s="5"/>
    </row>
    <row r="18" spans="1:8" ht="14.25" customHeight="1" x14ac:dyDescent="0.15">
      <c r="A18" s="1619" t="s">
        <v>6</v>
      </c>
      <c r="B18" s="1619"/>
      <c r="C18" s="9"/>
      <c r="D18" s="9"/>
      <c r="E18" s="9"/>
      <c r="F18" s="9"/>
      <c r="G18" s="9"/>
      <c r="H18" s="9"/>
    </row>
    <row r="19" spans="1:8" ht="14.25" x14ac:dyDescent="0.15">
      <c r="A19" s="1200"/>
      <c r="B19" s="1200"/>
      <c r="C19" s="10"/>
      <c r="D19" s="10"/>
      <c r="E19" s="10"/>
      <c r="F19" s="10"/>
      <c r="G19" s="10"/>
      <c r="H19" s="10"/>
    </row>
    <row r="20" spans="1:8" ht="14.25" x14ac:dyDescent="0.15">
      <c r="A20" s="1200"/>
      <c r="B20" s="1200"/>
      <c r="C20" s="10"/>
      <c r="D20" s="10"/>
      <c r="E20" s="10"/>
      <c r="F20" s="10"/>
      <c r="G20" s="10"/>
      <c r="H20" s="10"/>
    </row>
    <row r="21" spans="1:8" ht="14.25" x14ac:dyDescent="0.15">
      <c r="A21" s="1200"/>
      <c r="B21" s="1200"/>
      <c r="C21" s="10"/>
      <c r="D21" s="10"/>
      <c r="E21" s="10"/>
      <c r="F21" s="10"/>
      <c r="G21" s="10"/>
      <c r="H21" s="10"/>
    </row>
    <row r="22" spans="1:8" ht="14.25" customHeight="1" x14ac:dyDescent="0.15">
      <c r="A22" s="1619" t="s">
        <v>18</v>
      </c>
      <c r="B22" s="1619"/>
      <c r="C22" s="9"/>
      <c r="D22" s="9"/>
      <c r="E22" s="9"/>
      <c r="F22" s="9"/>
      <c r="G22" s="9"/>
      <c r="H22" s="9"/>
    </row>
    <row r="23" spans="1:8" ht="14.25" customHeight="1" x14ac:dyDescent="0.15">
      <c r="A23" s="1200"/>
      <c r="B23" s="1200"/>
      <c r="C23" s="10"/>
      <c r="D23" s="10"/>
      <c r="E23" s="10"/>
      <c r="F23" s="10"/>
      <c r="G23" s="10"/>
      <c r="H23" s="10"/>
    </row>
    <row r="24" spans="1:8" x14ac:dyDescent="0.15">
      <c r="A24" s="3"/>
      <c r="B24" s="5"/>
      <c r="C24" s="5"/>
      <c r="D24" s="5"/>
      <c r="E24" s="5"/>
      <c r="F24" s="5"/>
      <c r="G24" s="5"/>
      <c r="H24" s="5"/>
    </row>
    <row r="25" spans="1:8" x14ac:dyDescent="0.15">
      <c r="A25" s="3"/>
      <c r="B25" s="5"/>
      <c r="C25" s="5"/>
      <c r="D25" s="5"/>
      <c r="E25" s="5"/>
      <c r="F25" s="5"/>
      <c r="G25" s="5"/>
      <c r="H25" s="5"/>
    </row>
    <row r="26" spans="1:8" ht="14.25" customHeight="1" x14ac:dyDescent="0.15">
      <c r="A26" s="1619" t="s">
        <v>20</v>
      </c>
      <c r="B26" s="1619"/>
      <c r="C26" s="9"/>
      <c r="D26" s="9"/>
      <c r="E26" s="9"/>
      <c r="F26" s="9"/>
      <c r="G26" s="9"/>
      <c r="H26" s="9"/>
    </row>
    <row r="27" spans="1:8" ht="14.25" x14ac:dyDescent="0.15">
      <c r="A27" s="7"/>
      <c r="B27" s="7"/>
      <c r="C27" s="5"/>
      <c r="D27" s="5"/>
      <c r="E27" s="5"/>
      <c r="F27" s="5"/>
      <c r="G27" s="5"/>
      <c r="H27" s="5"/>
    </row>
    <row r="28" spans="1:8" x14ac:dyDescent="0.15">
      <c r="A28" s="3"/>
      <c r="B28" s="5"/>
      <c r="C28" s="5"/>
      <c r="D28" s="5"/>
      <c r="E28" s="5"/>
      <c r="F28" s="5"/>
      <c r="G28" s="5"/>
      <c r="H28" s="5"/>
    </row>
    <row r="29" spans="1:8" x14ac:dyDescent="0.15">
      <c r="A29" s="3"/>
      <c r="B29" s="5"/>
      <c r="C29" s="5"/>
      <c r="D29" s="5"/>
      <c r="E29" s="5"/>
      <c r="F29" s="5"/>
      <c r="G29" s="5"/>
      <c r="H29" s="5"/>
    </row>
    <row r="30" spans="1:8" x14ac:dyDescent="0.15">
      <c r="A30" s="3"/>
      <c r="B30" s="5"/>
      <c r="C30" s="5"/>
      <c r="D30" s="5"/>
      <c r="E30" s="5"/>
      <c r="F30" s="5"/>
      <c r="G30" s="5"/>
      <c r="H30" s="5"/>
    </row>
    <row r="31" spans="1:8" ht="14.25" customHeight="1" x14ac:dyDescent="0.15">
      <c r="A31" s="1619" t="s">
        <v>29</v>
      </c>
      <c r="B31" s="1619"/>
      <c r="C31" s="5"/>
      <c r="D31" s="5"/>
      <c r="E31" s="5"/>
      <c r="F31" s="5"/>
      <c r="G31" s="5"/>
      <c r="H31" s="5"/>
    </row>
    <row r="32" spans="1:8" x14ac:dyDescent="0.15">
      <c r="A32" s="3"/>
      <c r="B32" s="5"/>
      <c r="C32" s="5"/>
      <c r="D32" s="11"/>
      <c r="E32" s="5"/>
      <c r="F32" s="5"/>
      <c r="G32" s="5"/>
      <c r="H32" s="5"/>
    </row>
    <row r="33" spans="1:8" x14ac:dyDescent="0.15">
      <c r="A33" s="3"/>
      <c r="B33" s="5"/>
      <c r="C33" s="5"/>
      <c r="D33" s="5"/>
      <c r="E33" s="5"/>
      <c r="F33" s="5"/>
      <c r="G33" s="5"/>
      <c r="H33" s="5"/>
    </row>
    <row r="34" spans="1:8" ht="13.5" customHeight="1" x14ac:dyDescent="0.15">
      <c r="A34" s="3"/>
      <c r="B34" s="1618" t="s">
        <v>12</v>
      </c>
      <c r="C34" s="1618"/>
      <c r="D34" s="1618"/>
      <c r="E34" s="1616"/>
      <c r="F34" s="1616"/>
      <c r="G34" s="1616"/>
      <c r="H34" s="1616"/>
    </row>
    <row r="35" spans="1:8" x14ac:dyDescent="0.15">
      <c r="A35" s="3"/>
      <c r="B35" s="5"/>
      <c r="C35" s="5"/>
      <c r="D35" s="5"/>
      <c r="E35" s="5"/>
      <c r="F35" s="5"/>
      <c r="G35" s="5"/>
      <c r="H35" s="5"/>
    </row>
    <row r="36" spans="1:8" x14ac:dyDescent="0.15">
      <c r="A36" s="3"/>
      <c r="B36" s="5"/>
      <c r="C36" s="5"/>
      <c r="D36" s="5"/>
      <c r="E36" s="5"/>
      <c r="F36" s="5"/>
      <c r="G36" s="5"/>
      <c r="H36" s="5"/>
    </row>
    <row r="37" spans="1:8" x14ac:dyDescent="0.15">
      <c r="A37" s="3"/>
      <c r="B37" s="5"/>
      <c r="C37" s="5"/>
      <c r="D37" s="5"/>
      <c r="E37" s="5"/>
      <c r="F37" s="5"/>
      <c r="G37" s="5"/>
      <c r="H37" s="5"/>
    </row>
    <row r="38" spans="1:8" ht="13.5" customHeight="1" x14ac:dyDescent="0.15">
      <c r="A38" s="5"/>
      <c r="B38" s="1618" t="s">
        <v>3</v>
      </c>
      <c r="C38" s="1618"/>
      <c r="D38" s="1618"/>
      <c r="E38" s="1616"/>
      <c r="F38" s="1616"/>
      <c r="G38" s="1616"/>
      <c r="H38" s="1616"/>
    </row>
    <row r="39" spans="1:8" x14ac:dyDescent="0.15">
      <c r="A39" s="3"/>
      <c r="B39" s="5"/>
      <c r="C39" s="5"/>
      <c r="D39" s="5"/>
      <c r="E39" s="5"/>
      <c r="F39" s="5"/>
      <c r="G39" s="5"/>
      <c r="H39" s="5"/>
    </row>
    <row r="40" spans="1:8" x14ac:dyDescent="0.15">
      <c r="A40" s="3"/>
      <c r="B40" s="5"/>
      <c r="C40" s="5"/>
      <c r="D40" s="5"/>
      <c r="E40" s="5"/>
      <c r="F40" s="5"/>
      <c r="G40" s="5"/>
      <c r="H40" s="5"/>
    </row>
    <row r="41" spans="1:8" x14ac:dyDescent="0.15">
      <c r="A41" s="3"/>
      <c r="B41" s="5"/>
      <c r="C41" s="5"/>
      <c r="D41" s="5"/>
      <c r="E41" s="5"/>
      <c r="F41" s="5"/>
      <c r="G41" s="5"/>
      <c r="H41" s="5"/>
    </row>
    <row r="42" spans="1:8" ht="13.5" customHeight="1" x14ac:dyDescent="0.15">
      <c r="A42" s="5"/>
      <c r="B42" s="1618" t="s">
        <v>36</v>
      </c>
      <c r="C42" s="1618"/>
      <c r="D42" s="1618"/>
      <c r="E42" s="1616"/>
      <c r="F42" s="1616"/>
      <c r="G42" s="1616"/>
      <c r="H42" s="1616"/>
    </row>
    <row r="43" spans="1:8" x14ac:dyDescent="0.15">
      <c r="A43" s="3"/>
      <c r="B43" s="5"/>
      <c r="C43" s="5"/>
      <c r="D43" s="5"/>
      <c r="E43" s="5"/>
      <c r="F43" s="5"/>
      <c r="G43" s="5"/>
      <c r="H43" s="5"/>
    </row>
    <row r="44" spans="1:8" x14ac:dyDescent="0.15">
      <c r="A44" s="3"/>
      <c r="B44" s="5"/>
      <c r="C44" s="5"/>
      <c r="D44" s="5"/>
      <c r="E44" s="5"/>
      <c r="F44" s="5"/>
      <c r="G44" s="5"/>
      <c r="H44" s="5"/>
    </row>
    <row r="45" spans="1:8" x14ac:dyDescent="0.15">
      <c r="A45" s="3"/>
      <c r="B45" s="5"/>
      <c r="C45" s="5"/>
      <c r="D45" s="5"/>
      <c r="E45" s="5"/>
      <c r="F45" s="5"/>
      <c r="G45" s="5"/>
      <c r="H45" s="5"/>
    </row>
    <row r="46" spans="1:8" x14ac:dyDescent="0.15">
      <c r="A46" s="3"/>
      <c r="B46" s="5"/>
      <c r="C46" s="5"/>
      <c r="D46" s="5"/>
      <c r="E46" s="1616"/>
      <c r="F46" s="1616"/>
      <c r="G46" s="1616"/>
      <c r="H46" s="1616"/>
    </row>
    <row r="47" spans="1:8" x14ac:dyDescent="0.15">
      <c r="A47" s="3"/>
      <c r="B47" s="5"/>
      <c r="C47" s="5"/>
      <c r="D47" s="5"/>
      <c r="E47" s="5"/>
      <c r="F47" s="5"/>
      <c r="G47" s="5"/>
      <c r="H47" s="5"/>
    </row>
    <row r="48" spans="1:8" x14ac:dyDescent="0.15">
      <c r="A48" s="3"/>
      <c r="B48" s="5"/>
      <c r="C48" s="5"/>
      <c r="D48" s="5"/>
      <c r="E48" s="5"/>
      <c r="F48" s="5"/>
      <c r="G48" s="5"/>
      <c r="H48" s="5"/>
    </row>
    <row r="49" spans="1:8" x14ac:dyDescent="0.15">
      <c r="A49" s="3"/>
      <c r="B49" s="5"/>
      <c r="C49" s="5"/>
      <c r="D49" s="5"/>
      <c r="E49" s="5"/>
      <c r="F49" s="5"/>
      <c r="G49" s="5"/>
      <c r="H49" s="5"/>
    </row>
    <row r="50" spans="1:8" x14ac:dyDescent="0.15">
      <c r="A50" s="3"/>
      <c r="B50" s="5"/>
      <c r="C50" s="5"/>
      <c r="D50" s="5"/>
      <c r="E50" s="1616"/>
      <c r="F50" s="1616"/>
      <c r="G50" s="1616"/>
      <c r="H50" s="1616"/>
    </row>
    <row r="51" spans="1:8" x14ac:dyDescent="0.15">
      <c r="A51" s="3"/>
      <c r="B51" s="5"/>
      <c r="C51" s="5"/>
      <c r="D51" s="5"/>
      <c r="E51" s="5"/>
      <c r="F51" s="5"/>
      <c r="G51" s="5"/>
      <c r="H51" s="5"/>
    </row>
    <row r="52" spans="1:8" x14ac:dyDescent="0.15">
      <c r="A52" s="3"/>
      <c r="B52" s="5"/>
      <c r="C52" s="5"/>
      <c r="D52" s="5"/>
      <c r="E52" s="5"/>
      <c r="F52" s="5"/>
      <c r="G52" s="5"/>
      <c r="H52" s="5"/>
    </row>
    <row r="53" spans="1:8" ht="14.25" x14ac:dyDescent="0.15">
      <c r="A53" s="8"/>
      <c r="B53" s="8"/>
      <c r="C53" s="8"/>
      <c r="D53" s="8"/>
      <c r="E53" s="5"/>
      <c r="F53" s="5"/>
      <c r="G53" s="5"/>
      <c r="H53" s="5"/>
    </row>
    <row r="54" spans="1:8" x14ac:dyDescent="0.15">
      <c r="A54" s="3"/>
      <c r="B54" s="5"/>
      <c r="C54" s="5"/>
      <c r="D54" s="5"/>
      <c r="E54" s="1616"/>
      <c r="F54" s="1616"/>
      <c r="G54" s="1616"/>
      <c r="H54" s="1616"/>
    </row>
    <row r="55" spans="1:8" ht="14.25" x14ac:dyDescent="0.15">
      <c r="A55" s="8"/>
      <c r="B55" s="8"/>
      <c r="C55" s="8"/>
      <c r="D55" s="8"/>
      <c r="E55" s="5"/>
      <c r="F55" s="5"/>
      <c r="G55" s="5"/>
      <c r="H55" s="5"/>
    </row>
    <row r="56" spans="1:8" x14ac:dyDescent="0.15">
      <c r="A56" s="3"/>
      <c r="B56" s="5"/>
      <c r="C56" s="5"/>
      <c r="D56" s="5"/>
      <c r="E56" s="5"/>
      <c r="F56" s="5"/>
      <c r="G56" s="5"/>
      <c r="H56" s="5"/>
    </row>
    <row r="57" spans="1:8" x14ac:dyDescent="0.15">
      <c r="E57" s="5"/>
      <c r="F57" s="5"/>
      <c r="G57" s="5"/>
      <c r="H57" s="5"/>
    </row>
    <row r="58" spans="1:8" x14ac:dyDescent="0.15">
      <c r="E58" s="1616"/>
      <c r="F58" s="1616"/>
      <c r="G58" s="1616"/>
      <c r="H58" s="1616"/>
    </row>
  </sheetData>
  <mergeCells count="18">
    <mergeCell ref="A18:B18"/>
    <mergeCell ref="A22:B22"/>
    <mergeCell ref="E58:H58"/>
    <mergeCell ref="E54:H54"/>
    <mergeCell ref="D3:E4"/>
    <mergeCell ref="B42:D42"/>
    <mergeCell ref="E42:H42"/>
    <mergeCell ref="E46:H46"/>
    <mergeCell ref="E50:H50"/>
    <mergeCell ref="A26:B26"/>
    <mergeCell ref="A31:B31"/>
    <mergeCell ref="B34:D34"/>
    <mergeCell ref="E34:H34"/>
    <mergeCell ref="B38:D38"/>
    <mergeCell ref="E38:H38"/>
    <mergeCell ref="A9:I9"/>
    <mergeCell ref="A11:I11"/>
    <mergeCell ref="A13:H13"/>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EA6A"/>
  </sheetPr>
  <dimension ref="A1:C10"/>
  <sheetViews>
    <sheetView showGridLines="0" zoomScaleSheetLayoutView="90" workbookViewId="0">
      <selection activeCell="E162" sqref="E162"/>
    </sheetView>
  </sheetViews>
  <sheetFormatPr defaultColWidth="9" defaultRowHeight="19.5" customHeight="1" x14ac:dyDescent="0.15"/>
  <cols>
    <col min="1" max="1" width="20.625" style="594" customWidth="1"/>
    <col min="2" max="2" width="56.625" style="594" customWidth="1"/>
    <col min="3" max="16384" width="9" style="594"/>
  </cols>
  <sheetData>
    <row r="1" spans="1:3" ht="18.75" customHeight="1" x14ac:dyDescent="0.15">
      <c r="A1" s="595" t="s">
        <v>898</v>
      </c>
    </row>
    <row r="3" spans="1:3" ht="19.5" customHeight="1" x14ac:dyDescent="0.15">
      <c r="A3" s="595" t="s">
        <v>1233</v>
      </c>
    </row>
    <row r="4" spans="1:3" ht="19.5" customHeight="1" x14ac:dyDescent="0.15">
      <c r="A4" s="596" t="s">
        <v>52</v>
      </c>
      <c r="B4" s="596" t="s">
        <v>55</v>
      </c>
      <c r="C4" s="596" t="s">
        <v>1092</v>
      </c>
    </row>
    <row r="5" spans="1:3" ht="31.5" customHeight="1" x14ac:dyDescent="0.15">
      <c r="A5" s="1241" t="s">
        <v>130</v>
      </c>
      <c r="B5" s="1242" t="s">
        <v>183</v>
      </c>
      <c r="C5" s="598"/>
    </row>
    <row r="6" spans="1:3" ht="72" customHeight="1" x14ac:dyDescent="0.15">
      <c r="A6" s="598" t="s">
        <v>1259</v>
      </c>
      <c r="B6" s="1242" t="s">
        <v>1243</v>
      </c>
      <c r="C6" s="598"/>
    </row>
    <row r="7" spans="1:3" ht="19.5" customHeight="1" x14ac:dyDescent="0.15">
      <c r="A7" s="598" t="s">
        <v>1745</v>
      </c>
      <c r="B7" s="602" t="s">
        <v>252</v>
      </c>
      <c r="C7" s="598"/>
    </row>
    <row r="8" spans="1:3" ht="31.5" customHeight="1" x14ac:dyDescent="0.15">
      <c r="A8" s="598" t="s">
        <v>623</v>
      </c>
      <c r="B8" s="1242" t="s">
        <v>1747</v>
      </c>
      <c r="C8" s="598"/>
    </row>
    <row r="9" spans="1:3" ht="19.5" customHeight="1" x14ac:dyDescent="0.15">
      <c r="A9" s="598" t="s">
        <v>1691</v>
      </c>
      <c r="B9" s="602" t="s">
        <v>698</v>
      </c>
      <c r="C9" s="598"/>
    </row>
    <row r="10" spans="1:3" ht="41.25" customHeight="1" x14ac:dyDescent="0.15">
      <c r="A10" s="598" t="s">
        <v>1712</v>
      </c>
      <c r="B10" s="1242" t="s">
        <v>1748</v>
      </c>
      <c r="C10" s="598"/>
    </row>
  </sheetData>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pageSetUpPr fitToPage="1"/>
  </sheetPr>
  <dimension ref="A1:Z185"/>
  <sheetViews>
    <sheetView showGridLines="0" view="pageBreakPreview" topLeftCell="A91" zoomScale="75" zoomScaleNormal="75" zoomScaleSheetLayoutView="75" workbookViewId="0">
      <selection activeCell="E162" sqref="E162"/>
    </sheetView>
  </sheetViews>
  <sheetFormatPr defaultColWidth="9" defaultRowHeight="22.5" customHeight="1" x14ac:dyDescent="0.15"/>
  <cols>
    <col min="1" max="1" width="9" style="889"/>
    <col min="2" max="2" width="18.5" style="889" customWidth="1"/>
    <col min="3" max="3" width="18.625" style="889" customWidth="1"/>
    <col min="4" max="4" width="5.625" style="890" customWidth="1"/>
    <col min="5" max="5" width="13.625" style="889" customWidth="1"/>
    <col min="6" max="6" width="5.625" style="890" customWidth="1"/>
    <col min="7" max="7" width="30.625" style="889" customWidth="1"/>
    <col min="8" max="8" width="8.75" style="891" customWidth="1"/>
    <col min="9" max="9" width="3.625" style="890" customWidth="1"/>
    <col min="10" max="10" width="8.75" style="891" customWidth="1"/>
    <col min="11" max="11" width="3.625" style="890" customWidth="1"/>
    <col min="12" max="12" width="5.625" style="890" customWidth="1"/>
    <col min="13" max="13" width="3.625" style="890" customWidth="1"/>
    <col min="14" max="14" width="5.625" style="890" customWidth="1"/>
    <col min="15" max="15" width="6.5" style="889" customWidth="1"/>
    <col min="16" max="16" width="3.625" style="890" customWidth="1"/>
    <col min="17" max="17" width="6.5" style="889" customWidth="1"/>
    <col min="18" max="18" width="7.625" style="889" customWidth="1"/>
    <col min="19" max="19" width="32.125" style="889" customWidth="1"/>
    <col min="20" max="16384" width="9" style="889"/>
  </cols>
  <sheetData>
    <row r="1" spans="2:19" ht="29.25" customHeight="1" x14ac:dyDescent="0.15">
      <c r="B1" s="672" t="s">
        <v>1233</v>
      </c>
    </row>
    <row r="2" spans="2:19" ht="20.100000000000001" customHeight="1" x14ac:dyDescent="0.15">
      <c r="B2" s="672" t="s">
        <v>1259</v>
      </c>
      <c r="G2" s="889" t="s">
        <v>415</v>
      </c>
    </row>
    <row r="3" spans="2:19" s="897" customFormat="1" ht="27" x14ac:dyDescent="0.15">
      <c r="B3" s="618" t="s">
        <v>150</v>
      </c>
      <c r="C3" s="1292" t="s">
        <v>1022</v>
      </c>
      <c r="D3" s="1292" t="s">
        <v>75</v>
      </c>
      <c r="E3" s="619" t="s">
        <v>1354</v>
      </c>
      <c r="F3" s="1786" t="s">
        <v>572</v>
      </c>
      <c r="G3" s="1787"/>
      <c r="H3" s="894" t="s">
        <v>627</v>
      </c>
      <c r="I3" s="1292"/>
      <c r="J3" s="894" t="s">
        <v>627</v>
      </c>
      <c r="K3" s="1292"/>
      <c r="L3" s="895" t="s">
        <v>1315</v>
      </c>
      <c r="M3" s="1292"/>
      <c r="N3" s="1292" t="s">
        <v>1315</v>
      </c>
      <c r="O3" s="895" t="s">
        <v>1198</v>
      </c>
      <c r="P3" s="1292"/>
      <c r="Q3" s="896" t="s">
        <v>1198</v>
      </c>
      <c r="R3" s="627" t="s">
        <v>1163</v>
      </c>
      <c r="S3" s="624" t="s">
        <v>1362</v>
      </c>
    </row>
    <row r="4" spans="2:19" ht="24" x14ac:dyDescent="0.15">
      <c r="B4" s="1828" t="s">
        <v>1577</v>
      </c>
      <c r="C4" s="1290" t="s">
        <v>1922</v>
      </c>
      <c r="D4" s="1252" t="s">
        <v>1988</v>
      </c>
      <c r="E4" s="1253"/>
      <c r="F4" s="1288" t="s">
        <v>1372</v>
      </c>
      <c r="G4" s="1244" t="s">
        <v>1749</v>
      </c>
      <c r="H4" s="1258"/>
      <c r="I4" s="1306"/>
      <c r="J4" s="904"/>
      <c r="K4" s="1306"/>
      <c r="L4" s="1306"/>
      <c r="M4" s="1306"/>
      <c r="N4" s="1306"/>
      <c r="O4" s="904"/>
      <c r="P4" s="1306"/>
      <c r="Q4" s="933">
        <f t="shared" ref="Q4:Q11" si="0">H4</f>
        <v>0</v>
      </c>
      <c r="R4" s="1248"/>
      <c r="S4" s="1795"/>
    </row>
    <row r="5" spans="2:19" ht="29.25" customHeight="1" x14ac:dyDescent="0.15">
      <c r="B5" s="1829"/>
      <c r="C5" s="1290" t="s">
        <v>933</v>
      </c>
      <c r="D5" s="1252" t="s">
        <v>1988</v>
      </c>
      <c r="E5" s="1253"/>
      <c r="F5" s="1288" t="s">
        <v>1179</v>
      </c>
      <c r="G5" s="1244" t="s">
        <v>1749</v>
      </c>
      <c r="H5" s="1258"/>
      <c r="I5" s="1306"/>
      <c r="J5" s="904"/>
      <c r="K5" s="1306"/>
      <c r="L5" s="1306"/>
      <c r="M5" s="1306"/>
      <c r="N5" s="1306"/>
      <c r="O5" s="904"/>
      <c r="P5" s="1306"/>
      <c r="Q5" s="933">
        <f t="shared" si="0"/>
        <v>0</v>
      </c>
      <c r="R5" s="1264" t="str">
        <f>IF(E5="","－",IF(AND(E5=Q5),"OK","NO"))</f>
        <v>－</v>
      </c>
      <c r="S5" s="1866"/>
    </row>
    <row r="6" spans="2:19" ht="29.25" customHeight="1" x14ac:dyDescent="0.15">
      <c r="B6" s="1830"/>
      <c r="C6" s="1290" t="s">
        <v>1750</v>
      </c>
      <c r="D6" s="1252" t="s">
        <v>1988</v>
      </c>
      <c r="E6" s="1253"/>
      <c r="F6" s="1288" t="s">
        <v>1372</v>
      </c>
      <c r="G6" s="1244" t="s">
        <v>1181</v>
      </c>
      <c r="H6" s="1258"/>
      <c r="I6" s="1306"/>
      <c r="J6" s="904"/>
      <c r="K6" s="1306"/>
      <c r="L6" s="1306"/>
      <c r="M6" s="1306"/>
      <c r="N6" s="1306"/>
      <c r="O6" s="904"/>
      <c r="P6" s="1306"/>
      <c r="Q6" s="933">
        <f t="shared" si="0"/>
        <v>0</v>
      </c>
      <c r="R6" s="1257"/>
      <c r="S6" s="1812"/>
    </row>
    <row r="7" spans="2:19" ht="22.5" customHeight="1" x14ac:dyDescent="0.15">
      <c r="B7" s="1857" t="s">
        <v>1752</v>
      </c>
      <c r="C7" s="1277" t="s">
        <v>1532</v>
      </c>
      <c r="D7" s="1252" t="s">
        <v>1988</v>
      </c>
      <c r="E7" s="1253"/>
      <c r="F7" s="1288" t="s">
        <v>1372</v>
      </c>
      <c r="G7" s="1244" t="s">
        <v>73</v>
      </c>
      <c r="H7" s="1258"/>
      <c r="I7" s="1306"/>
      <c r="J7" s="904"/>
      <c r="K7" s="1306"/>
      <c r="L7" s="1306"/>
      <c r="M7" s="1306"/>
      <c r="N7" s="1306"/>
      <c r="O7" s="904"/>
      <c r="P7" s="1306"/>
      <c r="Q7" s="933">
        <f t="shared" si="0"/>
        <v>0</v>
      </c>
      <c r="R7" s="1257"/>
      <c r="S7" s="1795"/>
    </row>
    <row r="8" spans="2:19" ht="22.5" customHeight="1" x14ac:dyDescent="0.15">
      <c r="B8" s="1829"/>
      <c r="C8" s="1277" t="s">
        <v>764</v>
      </c>
      <c r="D8" s="1252" t="s">
        <v>1988</v>
      </c>
      <c r="E8" s="1253"/>
      <c r="F8" s="1288" t="s">
        <v>1372</v>
      </c>
      <c r="G8" s="1244" t="s">
        <v>1753</v>
      </c>
      <c r="H8" s="1258"/>
      <c r="I8" s="1306"/>
      <c r="J8" s="904"/>
      <c r="K8" s="1078" t="s">
        <v>1923</v>
      </c>
      <c r="L8" s="1078">
        <v>2</v>
      </c>
      <c r="M8" s="1306"/>
      <c r="N8" s="1306"/>
      <c r="O8" s="904"/>
      <c r="P8" s="1306"/>
      <c r="Q8" s="933">
        <f>H8*L8</f>
        <v>0</v>
      </c>
      <c r="R8" s="1257"/>
      <c r="S8" s="1866"/>
    </row>
    <row r="9" spans="2:19" ht="29.25" customHeight="1" x14ac:dyDescent="0.15">
      <c r="B9" s="1830"/>
      <c r="C9" s="1290" t="s">
        <v>1750</v>
      </c>
      <c r="D9" s="1252" t="s">
        <v>1988</v>
      </c>
      <c r="E9" s="1253"/>
      <c r="F9" s="1288" t="s">
        <v>1372</v>
      </c>
      <c r="G9" s="1244" t="s">
        <v>1181</v>
      </c>
      <c r="H9" s="1258"/>
      <c r="I9" s="1306"/>
      <c r="J9" s="904"/>
      <c r="K9" s="1306"/>
      <c r="L9" s="1306"/>
      <c r="M9" s="1306"/>
      <c r="N9" s="1306"/>
      <c r="O9" s="904"/>
      <c r="P9" s="1306"/>
      <c r="Q9" s="933">
        <f t="shared" si="0"/>
        <v>0</v>
      </c>
      <c r="R9" s="1257"/>
      <c r="S9" s="1812"/>
    </row>
    <row r="10" spans="2:19" ht="29.25" customHeight="1" x14ac:dyDescent="0.15">
      <c r="B10" s="1251" t="s">
        <v>464</v>
      </c>
      <c r="C10" s="1277" t="s">
        <v>88</v>
      </c>
      <c r="D10" s="1252" t="s">
        <v>1988</v>
      </c>
      <c r="E10" s="1253"/>
      <c r="F10" s="1288" t="s">
        <v>1372</v>
      </c>
      <c r="G10" s="1243" t="s">
        <v>730</v>
      </c>
      <c r="H10" s="1258"/>
      <c r="I10" s="1078" t="s">
        <v>1923</v>
      </c>
      <c r="J10" s="1258"/>
      <c r="K10" s="1306"/>
      <c r="L10" s="1306"/>
      <c r="M10" s="1306"/>
      <c r="N10" s="1306"/>
      <c r="O10" s="904"/>
      <c r="P10" s="1306"/>
      <c r="Q10" s="933">
        <f>H10*J10</f>
        <v>0</v>
      </c>
      <c r="R10" s="1257"/>
      <c r="S10" s="1795"/>
    </row>
    <row r="11" spans="2:19" ht="30.75" customHeight="1" x14ac:dyDescent="0.15">
      <c r="B11" s="1251" t="s">
        <v>1099</v>
      </c>
      <c r="C11" s="1290" t="s">
        <v>1750</v>
      </c>
      <c r="D11" s="1252" t="s">
        <v>1988</v>
      </c>
      <c r="E11" s="1253"/>
      <c r="F11" s="1288" t="s">
        <v>1372</v>
      </c>
      <c r="G11" s="1244" t="s">
        <v>653</v>
      </c>
      <c r="H11" s="1258"/>
      <c r="I11" s="1306"/>
      <c r="J11" s="904"/>
      <c r="K11" s="1306"/>
      <c r="L11" s="1306"/>
      <c r="M11" s="1306"/>
      <c r="N11" s="1306"/>
      <c r="O11" s="904"/>
      <c r="P11" s="1306"/>
      <c r="Q11" s="933">
        <f t="shared" si="0"/>
        <v>0</v>
      </c>
      <c r="R11" s="1257"/>
      <c r="S11" s="1812"/>
    </row>
    <row r="12" spans="2:19" ht="22.5" customHeight="1" x14ac:dyDescent="0.15">
      <c r="B12" s="1312"/>
      <c r="C12" s="1278"/>
      <c r="D12" s="935"/>
      <c r="E12" s="1079"/>
      <c r="F12" s="937"/>
      <c r="G12" s="675"/>
      <c r="H12" s="939"/>
      <c r="I12" s="1282"/>
      <c r="J12" s="939"/>
      <c r="K12" s="1282"/>
      <c r="L12" s="1282"/>
      <c r="M12" s="1282"/>
      <c r="N12" s="1282"/>
      <c r="O12" s="939"/>
      <c r="P12" s="1282"/>
      <c r="Q12" s="942"/>
      <c r="R12" s="1005"/>
      <c r="S12" s="1080"/>
    </row>
    <row r="13" spans="2:19" ht="22.5" customHeight="1" x14ac:dyDescent="0.15">
      <c r="B13" s="969"/>
      <c r="C13" s="969"/>
      <c r="D13" s="893"/>
      <c r="E13" s="969"/>
      <c r="F13" s="893"/>
      <c r="G13" s="623"/>
      <c r="H13" s="970"/>
      <c r="I13" s="889"/>
      <c r="J13" s="889"/>
      <c r="K13" s="889"/>
      <c r="L13" s="889"/>
      <c r="M13" s="889"/>
      <c r="N13" s="889"/>
      <c r="P13" s="889"/>
    </row>
    <row r="14" spans="2:19" ht="22.5" customHeight="1" x14ac:dyDescent="0.15">
      <c r="B14" s="969"/>
      <c r="C14" s="969"/>
      <c r="D14" s="893"/>
      <c r="E14" s="969"/>
      <c r="F14" s="893"/>
      <c r="G14" s="623"/>
      <c r="H14" s="970"/>
      <c r="I14" s="889"/>
      <c r="J14" s="889"/>
      <c r="K14" s="889"/>
      <c r="L14" s="889"/>
      <c r="M14" s="889"/>
      <c r="N14" s="889"/>
      <c r="P14" s="889"/>
    </row>
    <row r="15" spans="2:19" ht="22.5" customHeight="1" x14ac:dyDescent="0.15">
      <c r="B15" s="1081" t="s">
        <v>1745</v>
      </c>
      <c r="C15" s="969"/>
      <c r="D15" s="893"/>
      <c r="E15" s="969"/>
      <c r="G15" s="889" t="s">
        <v>415</v>
      </c>
      <c r="H15" s="889"/>
      <c r="I15" s="889"/>
      <c r="J15" s="889"/>
      <c r="K15" s="889"/>
      <c r="L15" s="889"/>
      <c r="M15" s="889"/>
      <c r="N15" s="889"/>
      <c r="P15" s="889"/>
    </row>
    <row r="16" spans="2:19" s="897" customFormat="1" ht="27" x14ac:dyDescent="0.15">
      <c r="B16" s="618" t="s">
        <v>150</v>
      </c>
      <c r="C16" s="1292" t="s">
        <v>1022</v>
      </c>
      <c r="D16" s="1292" t="s">
        <v>75</v>
      </c>
      <c r="E16" s="619" t="s">
        <v>1354</v>
      </c>
      <c r="F16" s="1786" t="s">
        <v>572</v>
      </c>
      <c r="G16" s="1787"/>
      <c r="H16" s="894" t="s">
        <v>627</v>
      </c>
      <c r="I16" s="1292"/>
      <c r="J16" s="894" t="s">
        <v>627</v>
      </c>
      <c r="K16" s="1292"/>
      <c r="L16" s="895" t="s">
        <v>1315</v>
      </c>
      <c r="M16" s="1292"/>
      <c r="N16" s="1292" t="s">
        <v>1315</v>
      </c>
      <c r="O16" s="895" t="s">
        <v>1198</v>
      </c>
      <c r="P16" s="1292"/>
      <c r="Q16" s="896" t="s">
        <v>1198</v>
      </c>
      <c r="R16" s="627" t="s">
        <v>1163</v>
      </c>
      <c r="S16" s="624" t="s">
        <v>1362</v>
      </c>
    </row>
    <row r="17" spans="2:20" ht="22.5" customHeight="1" x14ac:dyDescent="0.15">
      <c r="B17" s="1006" t="s">
        <v>1380</v>
      </c>
      <c r="C17" s="1040"/>
      <c r="D17" s="1041"/>
      <c r="E17" s="1040"/>
      <c r="F17" s="1041"/>
      <c r="G17" s="1040"/>
      <c r="H17" s="1082"/>
      <c r="I17" s="1083"/>
      <c r="J17" s="1082"/>
      <c r="K17" s="1083"/>
      <c r="L17" s="1084"/>
      <c r="M17" s="1083"/>
      <c r="N17" s="1083"/>
      <c r="O17" s="1084"/>
      <c r="P17" s="1083"/>
      <c r="Q17" s="1084"/>
      <c r="R17" s="1085"/>
      <c r="S17" s="995"/>
      <c r="T17" s="970"/>
    </row>
    <row r="18" spans="2:20" ht="22.5" customHeight="1" x14ac:dyDescent="0.15">
      <c r="B18" s="1828" t="s">
        <v>1470</v>
      </c>
      <c r="C18" s="1277" t="s">
        <v>1471</v>
      </c>
      <c r="D18" s="1252" t="s">
        <v>1988</v>
      </c>
      <c r="E18" s="1253"/>
      <c r="F18" s="1288" t="s">
        <v>1179</v>
      </c>
      <c r="G18" s="1244" t="s">
        <v>1754</v>
      </c>
      <c r="H18" s="1258"/>
      <c r="I18" s="1306"/>
      <c r="J18" s="904"/>
      <c r="K18" s="1306"/>
      <c r="L18" s="1306"/>
      <c r="M18" s="1306"/>
      <c r="N18" s="1306"/>
      <c r="O18" s="904"/>
      <c r="P18" s="1306"/>
      <c r="Q18" s="933">
        <f>H18</f>
        <v>0</v>
      </c>
      <c r="R18" s="1255" t="str">
        <f>IF(E18="","－",IF(AND(E18=Q18),"OK","NO"))</f>
        <v>－</v>
      </c>
      <c r="S18" s="1795"/>
    </row>
    <row r="19" spans="2:20" ht="22.5" customHeight="1" x14ac:dyDescent="0.15">
      <c r="B19" s="1830"/>
      <c r="C19" s="1277" t="s">
        <v>701</v>
      </c>
      <c r="D19" s="1252" t="s">
        <v>1988</v>
      </c>
      <c r="E19" s="1253"/>
      <c r="F19" s="1288" t="s">
        <v>1179</v>
      </c>
      <c r="G19" s="1244" t="s">
        <v>1749</v>
      </c>
      <c r="H19" s="1258"/>
      <c r="I19" s="1306"/>
      <c r="J19" s="904"/>
      <c r="K19" s="1306"/>
      <c r="L19" s="1306"/>
      <c r="M19" s="1306"/>
      <c r="N19" s="1306"/>
      <c r="O19" s="904"/>
      <c r="P19" s="1306"/>
      <c r="Q19" s="933">
        <f>H19</f>
        <v>0</v>
      </c>
      <c r="R19" s="1255" t="str">
        <f>IF(E19="","－",IF(AND(E19=Q19),"OK","NO"))</f>
        <v>－</v>
      </c>
      <c r="S19" s="1866"/>
    </row>
    <row r="20" spans="2:20" ht="22.5" customHeight="1" x14ac:dyDescent="0.15">
      <c r="B20" s="1251" t="s">
        <v>757</v>
      </c>
      <c r="C20" s="1277" t="s">
        <v>1472</v>
      </c>
      <c r="D20" s="1252" t="s">
        <v>1988</v>
      </c>
      <c r="E20" s="1253"/>
      <c r="F20" s="1288" t="s">
        <v>1179</v>
      </c>
      <c r="G20" s="1244" t="s">
        <v>1749</v>
      </c>
      <c r="H20" s="1258"/>
      <c r="I20" s="1306"/>
      <c r="J20" s="904"/>
      <c r="K20" s="1306"/>
      <c r="L20" s="1306"/>
      <c r="M20" s="1306"/>
      <c r="N20" s="1306"/>
      <c r="O20" s="904"/>
      <c r="P20" s="1306"/>
      <c r="Q20" s="933">
        <f>H20</f>
        <v>0</v>
      </c>
      <c r="R20" s="1255" t="str">
        <f>IF(E20="","－",IF(AND(E20=Q20),"OK","NO"))</f>
        <v>－</v>
      </c>
      <c r="S20" s="1866"/>
    </row>
    <row r="21" spans="2:20" ht="22.5" customHeight="1" x14ac:dyDescent="0.15">
      <c r="B21" s="1251" t="s">
        <v>1475</v>
      </c>
      <c r="C21" s="1277" t="s">
        <v>439</v>
      </c>
      <c r="D21" s="1252" t="s">
        <v>823</v>
      </c>
      <c r="E21" s="1253"/>
      <c r="F21" s="1288" t="s">
        <v>1179</v>
      </c>
      <c r="G21" s="1244" t="s">
        <v>1386</v>
      </c>
      <c r="H21" s="1258"/>
      <c r="I21" s="1306"/>
      <c r="J21" s="904"/>
      <c r="K21" s="1306"/>
      <c r="L21" s="1306"/>
      <c r="M21" s="1306"/>
      <c r="N21" s="1306"/>
      <c r="O21" s="904"/>
      <c r="P21" s="1306"/>
      <c r="Q21" s="933">
        <f>H21</f>
        <v>0</v>
      </c>
      <c r="R21" s="1255" t="str">
        <f>IF(E21="","－",IF(AND(E21=Q21),"OK","NO"))</f>
        <v>－</v>
      </c>
      <c r="S21" s="1866"/>
    </row>
    <row r="22" spans="2:20" ht="22.5" customHeight="1" x14ac:dyDescent="0.15">
      <c r="B22" s="1251" t="s">
        <v>1443</v>
      </c>
      <c r="C22" s="1277" t="s">
        <v>1530</v>
      </c>
      <c r="D22" s="1252" t="s">
        <v>1988</v>
      </c>
      <c r="E22" s="1253"/>
      <c r="F22" s="1288" t="s">
        <v>1179</v>
      </c>
      <c r="G22" s="1244" t="s">
        <v>1749</v>
      </c>
      <c r="H22" s="1258"/>
      <c r="I22" s="1306"/>
      <c r="J22" s="904"/>
      <c r="K22" s="1306"/>
      <c r="L22" s="1306"/>
      <c r="M22" s="1306"/>
      <c r="N22" s="1306"/>
      <c r="O22" s="904"/>
      <c r="P22" s="1306"/>
      <c r="Q22" s="933">
        <f>H22</f>
        <v>0</v>
      </c>
      <c r="R22" s="1255" t="str">
        <f>IF(E22="","－",IF(AND(E22=Q22),"OK","NO"))</f>
        <v>－</v>
      </c>
      <c r="S22" s="1812"/>
    </row>
    <row r="23" spans="2:20" ht="22.5" customHeight="1" x14ac:dyDescent="0.15">
      <c r="B23" s="1250" t="s">
        <v>1010</v>
      </c>
      <c r="C23" s="983"/>
      <c r="D23" s="984"/>
      <c r="E23" s="983"/>
      <c r="F23" s="984"/>
      <c r="G23" s="983"/>
      <c r="H23" s="1082"/>
      <c r="I23" s="1083"/>
      <c r="J23" s="1082"/>
      <c r="K23" s="1083"/>
      <c r="L23" s="1084"/>
      <c r="M23" s="1083"/>
      <c r="N23" s="1083"/>
      <c r="O23" s="1084"/>
      <c r="P23" s="1083"/>
      <c r="Q23" s="1084"/>
      <c r="R23" s="1085"/>
      <c r="S23" s="997"/>
    </row>
    <row r="24" spans="2:20" ht="22.5" customHeight="1" x14ac:dyDescent="0.15">
      <c r="B24" s="1828" t="s">
        <v>1470</v>
      </c>
      <c r="C24" s="1277" t="s">
        <v>1471</v>
      </c>
      <c r="D24" s="1252" t="s">
        <v>1988</v>
      </c>
      <c r="E24" s="1253"/>
      <c r="F24" s="1288" t="s">
        <v>1372</v>
      </c>
      <c r="G24" s="1244" t="s">
        <v>1754</v>
      </c>
      <c r="H24" s="1258"/>
      <c r="I24" s="1306"/>
      <c r="J24" s="904"/>
      <c r="K24" s="1306"/>
      <c r="L24" s="1306"/>
      <c r="M24" s="1306"/>
      <c r="N24" s="1306"/>
      <c r="O24" s="904"/>
      <c r="P24" s="1306"/>
      <c r="Q24" s="933">
        <f>H24</f>
        <v>0</v>
      </c>
      <c r="R24" s="1257"/>
      <c r="S24" s="1795"/>
    </row>
    <row r="25" spans="2:20" ht="22.5" customHeight="1" x14ac:dyDescent="0.15">
      <c r="B25" s="1830"/>
      <c r="C25" s="1277" t="s">
        <v>701</v>
      </c>
      <c r="D25" s="1252" t="s">
        <v>1988</v>
      </c>
      <c r="E25" s="1253"/>
      <c r="F25" s="1288" t="s">
        <v>1366</v>
      </c>
      <c r="G25" s="1244" t="s">
        <v>1998</v>
      </c>
      <c r="H25" s="1258"/>
      <c r="I25" s="1281" t="s">
        <v>817</v>
      </c>
      <c r="J25" s="1258"/>
      <c r="K25" s="1281" t="s">
        <v>817</v>
      </c>
      <c r="L25" s="1281">
        <v>0.4</v>
      </c>
      <c r="M25" s="1306"/>
      <c r="N25" s="1306"/>
      <c r="O25" s="904"/>
      <c r="P25" s="1306"/>
      <c r="Q25" s="933">
        <f>H25*J25*L25</f>
        <v>0</v>
      </c>
      <c r="R25" s="1255" t="str">
        <f>IF(E25="","－",IF(AND(E25&gt;=Q25),"OK","NO"))</f>
        <v>－</v>
      </c>
      <c r="S25" s="1866"/>
    </row>
    <row r="26" spans="2:20" ht="22.5" customHeight="1" x14ac:dyDescent="0.15">
      <c r="B26" s="1251" t="s">
        <v>757</v>
      </c>
      <c r="C26" s="1277" t="s">
        <v>1472</v>
      </c>
      <c r="D26" s="1252" t="s">
        <v>1988</v>
      </c>
      <c r="E26" s="1253"/>
      <c r="F26" s="1288" t="s">
        <v>1366</v>
      </c>
      <c r="G26" s="1244" t="s">
        <v>1999</v>
      </c>
      <c r="H26" s="1258"/>
      <c r="I26" s="1281" t="s">
        <v>817</v>
      </c>
      <c r="J26" s="1258"/>
      <c r="K26" s="1281" t="s">
        <v>817</v>
      </c>
      <c r="L26" s="1281">
        <v>0.32</v>
      </c>
      <c r="M26" s="1306"/>
      <c r="N26" s="1306"/>
      <c r="O26" s="904"/>
      <c r="P26" s="1306"/>
      <c r="Q26" s="933">
        <f>H26*J26*L26</f>
        <v>0</v>
      </c>
      <c r="R26" s="1255" t="str">
        <f>IF(E26="","－",IF(AND(E26&gt;=Q26),"OK","NO"))</f>
        <v>－</v>
      </c>
      <c r="S26" s="1866"/>
    </row>
    <row r="27" spans="2:20" ht="22.5" customHeight="1" x14ac:dyDescent="0.15">
      <c r="B27" s="1251" t="s">
        <v>1475</v>
      </c>
      <c r="C27" s="1277" t="s">
        <v>439</v>
      </c>
      <c r="D27" s="1252" t="s">
        <v>823</v>
      </c>
      <c r="E27" s="1253"/>
      <c r="F27" s="1288" t="s">
        <v>1366</v>
      </c>
      <c r="G27" s="1244" t="s">
        <v>2000</v>
      </c>
      <c r="H27" s="1258"/>
      <c r="I27" s="1281" t="s">
        <v>817</v>
      </c>
      <c r="J27" s="1258"/>
      <c r="K27" s="1306"/>
      <c r="L27" s="1306"/>
      <c r="M27" s="1306"/>
      <c r="N27" s="1306"/>
      <c r="O27" s="904"/>
      <c r="P27" s="1306"/>
      <c r="Q27" s="933">
        <f>H27*J27</f>
        <v>0</v>
      </c>
      <c r="R27" s="1255" t="str">
        <f>IF(E27="","－",IF(AND(E27&gt;=Q27),"OK","NO"))</f>
        <v>－</v>
      </c>
      <c r="S27" s="1866"/>
    </row>
    <row r="28" spans="2:20" ht="22.5" customHeight="1" x14ac:dyDescent="0.15">
      <c r="B28" s="1251" t="s">
        <v>1443</v>
      </c>
      <c r="C28" s="1277" t="s">
        <v>1445</v>
      </c>
      <c r="D28" s="1252" t="s">
        <v>1990</v>
      </c>
      <c r="E28" s="1253"/>
      <c r="F28" s="1288" t="s">
        <v>1372</v>
      </c>
      <c r="G28" s="1244" t="s">
        <v>1755</v>
      </c>
      <c r="H28" s="1258"/>
      <c r="I28" s="1306"/>
      <c r="J28" s="904"/>
      <c r="K28" s="1281" t="s">
        <v>1923</v>
      </c>
      <c r="L28" s="1281">
        <v>0.08</v>
      </c>
      <c r="M28" s="1306"/>
      <c r="N28" s="1306"/>
      <c r="O28" s="904"/>
      <c r="P28" s="1306"/>
      <c r="Q28" s="933">
        <f>H28*L28</f>
        <v>0</v>
      </c>
      <c r="R28" s="1257"/>
      <c r="S28" s="1812"/>
    </row>
    <row r="29" spans="2:20" ht="22.5" customHeight="1" x14ac:dyDescent="0.15">
      <c r="B29" s="934"/>
      <c r="C29" s="1036"/>
      <c r="D29" s="935"/>
      <c r="E29" s="1086"/>
      <c r="F29" s="937"/>
      <c r="G29" s="938"/>
      <c r="H29" s="1037"/>
      <c r="I29" s="1037"/>
      <c r="J29" s="1037"/>
      <c r="K29" s="1037"/>
      <c r="L29" s="1037"/>
      <c r="M29" s="1037"/>
      <c r="N29" s="1037"/>
      <c r="O29" s="1037"/>
      <c r="P29" s="1037"/>
      <c r="Q29" s="1037"/>
      <c r="R29" s="1037"/>
      <c r="S29" s="1080"/>
    </row>
    <row r="30" spans="2:20" s="970" customFormat="1" ht="22.5" customHeight="1" x14ac:dyDescent="0.15">
      <c r="B30" s="1271" t="s">
        <v>2015</v>
      </c>
      <c r="D30" s="893"/>
      <c r="F30" s="893"/>
    </row>
    <row r="31" spans="2:20" s="970" customFormat="1" ht="22.5" customHeight="1" x14ac:dyDescent="0.15">
      <c r="D31" s="893"/>
      <c r="F31" s="893"/>
    </row>
    <row r="32" spans="2:20" s="970" customFormat="1" ht="22.5" customHeight="1" x14ac:dyDescent="0.15">
      <c r="D32" s="893"/>
      <c r="F32" s="893"/>
    </row>
    <row r="33" spans="2:26" ht="22.5" customHeight="1" x14ac:dyDescent="0.15">
      <c r="B33" s="1087" t="s">
        <v>496</v>
      </c>
      <c r="C33" s="970"/>
      <c r="D33" s="893"/>
      <c r="E33" s="970"/>
      <c r="G33" s="889" t="s">
        <v>415</v>
      </c>
      <c r="U33" s="970"/>
      <c r="V33" s="970"/>
      <c r="W33" s="970"/>
      <c r="X33" s="970"/>
      <c r="Y33" s="970"/>
      <c r="Z33" s="970"/>
    </row>
    <row r="34" spans="2:26" s="897" customFormat="1" ht="27" x14ac:dyDescent="0.15">
      <c r="B34" s="618" t="s">
        <v>150</v>
      </c>
      <c r="C34" s="1292" t="s">
        <v>1022</v>
      </c>
      <c r="D34" s="1292" t="s">
        <v>75</v>
      </c>
      <c r="E34" s="619" t="s">
        <v>1354</v>
      </c>
      <c r="F34" s="1786" t="s">
        <v>572</v>
      </c>
      <c r="G34" s="1787"/>
      <c r="H34" s="894" t="s">
        <v>627</v>
      </c>
      <c r="I34" s="1292"/>
      <c r="J34" s="894" t="s">
        <v>627</v>
      </c>
      <c r="K34" s="1292"/>
      <c r="L34" s="895" t="s">
        <v>1315</v>
      </c>
      <c r="M34" s="1292"/>
      <c r="N34" s="1292" t="s">
        <v>1315</v>
      </c>
      <c r="O34" s="895" t="s">
        <v>1198</v>
      </c>
      <c r="P34" s="1292"/>
      <c r="Q34" s="896" t="s">
        <v>1198</v>
      </c>
      <c r="R34" s="627" t="s">
        <v>1163</v>
      </c>
      <c r="S34" s="624" t="s">
        <v>1362</v>
      </c>
    </row>
    <row r="35" spans="2:26" ht="22.5" customHeight="1" x14ac:dyDescent="0.15">
      <c r="B35" s="1006" t="s">
        <v>1756</v>
      </c>
      <c r="C35" s="1057"/>
      <c r="D35" s="1041"/>
      <c r="E35" s="1057"/>
      <c r="F35" s="1041"/>
      <c r="G35" s="1057"/>
      <c r="H35" s="1082"/>
      <c r="I35" s="1083"/>
      <c r="J35" s="1082"/>
      <c r="K35" s="1083"/>
      <c r="L35" s="1084"/>
      <c r="M35" s="1083"/>
      <c r="N35" s="1083"/>
      <c r="O35" s="1084"/>
      <c r="P35" s="1083"/>
      <c r="Q35" s="1084"/>
      <c r="R35" s="1085"/>
      <c r="S35" s="995"/>
      <c r="T35" s="970"/>
      <c r="U35" s="970"/>
      <c r="V35" s="970"/>
      <c r="W35" s="970"/>
      <c r="X35" s="970"/>
      <c r="Y35" s="970"/>
      <c r="Z35" s="970"/>
    </row>
    <row r="36" spans="2:26" ht="22.5" customHeight="1" x14ac:dyDescent="0.15">
      <c r="B36" s="925" t="s">
        <v>789</v>
      </c>
      <c r="C36" s="1024" t="s">
        <v>1647</v>
      </c>
      <c r="D36" s="1252" t="s">
        <v>1988</v>
      </c>
      <c r="E36" s="926"/>
      <c r="F36" s="1288" t="s">
        <v>1179</v>
      </c>
      <c r="G36" s="927" t="s">
        <v>1749</v>
      </c>
      <c r="H36" s="1258"/>
      <c r="I36" s="1306"/>
      <c r="J36" s="904"/>
      <c r="K36" s="1306"/>
      <c r="L36" s="1306"/>
      <c r="M36" s="1306"/>
      <c r="N36" s="1306"/>
      <c r="O36" s="904"/>
      <c r="P36" s="1306"/>
      <c r="Q36" s="933">
        <f>H36</f>
        <v>0</v>
      </c>
      <c r="R36" s="1255" t="str">
        <f>IF(E36="","－",IF(AND(E36=Q36),"OK","NO"))</f>
        <v>－</v>
      </c>
      <c r="S36" s="1795"/>
    </row>
    <row r="37" spans="2:26" ht="22.5" customHeight="1" x14ac:dyDescent="0.15">
      <c r="B37" s="925" t="s">
        <v>1757</v>
      </c>
      <c r="C37" s="1024"/>
      <c r="D37" s="1252" t="s">
        <v>1988</v>
      </c>
      <c r="E37" s="926"/>
      <c r="F37" s="1288" t="s">
        <v>1179</v>
      </c>
      <c r="G37" s="927" t="s">
        <v>1749</v>
      </c>
      <c r="H37" s="1258"/>
      <c r="I37" s="1306"/>
      <c r="J37" s="904"/>
      <c r="K37" s="1306"/>
      <c r="L37" s="1306"/>
      <c r="M37" s="1306"/>
      <c r="N37" s="1306"/>
      <c r="O37" s="904"/>
      <c r="P37" s="1306"/>
      <c r="Q37" s="933">
        <f>H37</f>
        <v>0</v>
      </c>
      <c r="R37" s="1255" t="str">
        <f>IF(E37="","－",IF(AND(E37=Q37),"OK","NO"))</f>
        <v>－</v>
      </c>
      <c r="S37" s="1866"/>
    </row>
    <row r="38" spans="2:26" ht="22.5" customHeight="1" x14ac:dyDescent="0.15">
      <c r="B38" s="925" t="s">
        <v>461</v>
      </c>
      <c r="C38" s="1024" t="s">
        <v>1758</v>
      </c>
      <c r="D38" s="1252" t="s">
        <v>1988</v>
      </c>
      <c r="E38" s="926"/>
      <c r="F38" s="1288" t="s">
        <v>1179</v>
      </c>
      <c r="G38" s="927" t="s">
        <v>1749</v>
      </c>
      <c r="H38" s="1258"/>
      <c r="I38" s="1306"/>
      <c r="J38" s="904"/>
      <c r="K38" s="1306"/>
      <c r="L38" s="1306"/>
      <c r="M38" s="1306"/>
      <c r="N38" s="1306"/>
      <c r="O38" s="904"/>
      <c r="P38" s="1306"/>
      <c r="Q38" s="933">
        <f>H38</f>
        <v>0</v>
      </c>
      <c r="R38" s="1255" t="str">
        <f>IF(E38="","－",IF(AND(E38=Q38),"OK","NO"))</f>
        <v>－</v>
      </c>
      <c r="S38" s="1866"/>
    </row>
    <row r="39" spans="2:26" ht="22.5" customHeight="1" x14ac:dyDescent="0.15">
      <c r="B39" s="925" t="s">
        <v>891</v>
      </c>
      <c r="C39" s="1024"/>
      <c r="D39" s="1252" t="s">
        <v>1988</v>
      </c>
      <c r="E39" s="926"/>
      <c r="F39" s="1288" t="s">
        <v>1179</v>
      </c>
      <c r="G39" s="927" t="s">
        <v>1749</v>
      </c>
      <c r="H39" s="1258"/>
      <c r="I39" s="1306"/>
      <c r="J39" s="904"/>
      <c r="K39" s="1306"/>
      <c r="L39" s="1306"/>
      <c r="M39" s="1306"/>
      <c r="N39" s="1306"/>
      <c r="O39" s="904"/>
      <c r="P39" s="1306"/>
      <c r="Q39" s="933">
        <f>H39</f>
        <v>0</v>
      </c>
      <c r="R39" s="1255" t="str">
        <f>IF(E39="","－",IF(AND(E39=Q39),"OK","NO"))</f>
        <v>－</v>
      </c>
      <c r="S39" s="1812"/>
    </row>
    <row r="40" spans="2:26" ht="22.5" customHeight="1" x14ac:dyDescent="0.15">
      <c r="B40" s="1250" t="s">
        <v>1759</v>
      </c>
      <c r="C40" s="1000"/>
      <c r="D40" s="984"/>
      <c r="E40" s="1000"/>
      <c r="F40" s="984"/>
      <c r="G40" s="1000"/>
      <c r="S40" s="997"/>
    </row>
    <row r="41" spans="2:26" ht="22.5" customHeight="1" x14ac:dyDescent="0.15">
      <c r="B41" s="1291" t="s">
        <v>1762</v>
      </c>
      <c r="C41" s="1063"/>
      <c r="D41" s="1252" t="s">
        <v>1988</v>
      </c>
      <c r="E41" s="926"/>
      <c r="F41" s="1288" t="s">
        <v>1179</v>
      </c>
      <c r="G41" s="927" t="s">
        <v>1764</v>
      </c>
      <c r="H41" s="1258"/>
      <c r="I41" s="1306"/>
      <c r="J41" s="904"/>
      <c r="K41" s="1306"/>
      <c r="L41" s="1306"/>
      <c r="M41" s="1306"/>
      <c r="N41" s="1306"/>
      <c r="O41" s="904"/>
      <c r="P41" s="1306"/>
      <c r="Q41" s="933">
        <f>H41</f>
        <v>0</v>
      </c>
      <c r="R41" s="1255" t="str">
        <f>IF(E41="","－",IF(AND(E41=Q41),"OK","NO"))</f>
        <v>－</v>
      </c>
      <c r="S41" s="1795"/>
    </row>
    <row r="42" spans="2:26" ht="22.5" customHeight="1" x14ac:dyDescent="0.15">
      <c r="B42" s="1828" t="s">
        <v>524</v>
      </c>
      <c r="C42" s="1063" t="s">
        <v>688</v>
      </c>
      <c r="D42" s="1252" t="s">
        <v>823</v>
      </c>
      <c r="E42" s="926"/>
      <c r="F42" s="1288" t="s">
        <v>1179</v>
      </c>
      <c r="G42" s="1088"/>
      <c r="H42" s="1258"/>
      <c r="I42" s="1306"/>
      <c r="J42" s="904"/>
      <c r="K42" s="1306"/>
      <c r="L42" s="1306"/>
      <c r="M42" s="1306"/>
      <c r="N42" s="1306"/>
      <c r="O42" s="904"/>
      <c r="P42" s="1306"/>
      <c r="Q42" s="933">
        <f>H42</f>
        <v>0</v>
      </c>
      <c r="R42" s="1255" t="str">
        <f>IF(E42="","－",IF(AND(E42=Q42),"OK","NO"))</f>
        <v>－</v>
      </c>
      <c r="S42" s="1866"/>
    </row>
    <row r="43" spans="2:26" ht="22.5" customHeight="1" x14ac:dyDescent="0.15">
      <c r="B43" s="1852"/>
      <c r="C43" s="1063" t="s">
        <v>1765</v>
      </c>
      <c r="D43" s="1259" t="s">
        <v>958</v>
      </c>
      <c r="E43" s="926"/>
      <c r="F43" s="1288" t="s">
        <v>1179</v>
      </c>
      <c r="G43" s="1089" t="s">
        <v>1766</v>
      </c>
      <c r="H43" s="1258"/>
      <c r="I43" s="1306"/>
      <c r="J43" s="904"/>
      <c r="K43" s="1306"/>
      <c r="L43" s="1306"/>
      <c r="M43" s="1306"/>
      <c r="N43" s="1306"/>
      <c r="O43" s="904"/>
      <c r="P43" s="1306"/>
      <c r="Q43" s="933">
        <f>H43</f>
        <v>0</v>
      </c>
      <c r="R43" s="1255" t="str">
        <f>IF(E43="","－",IF(AND(E43=Q43),"OK","NO"))</f>
        <v>－</v>
      </c>
      <c r="S43" s="1866"/>
    </row>
    <row r="44" spans="2:26" ht="22.5" customHeight="1" x14ac:dyDescent="0.15">
      <c r="B44" s="1852"/>
      <c r="C44" s="1063" t="s">
        <v>1615</v>
      </c>
      <c r="D44" s="1252" t="s">
        <v>1988</v>
      </c>
      <c r="E44" s="926"/>
      <c r="F44" s="1288" t="s">
        <v>1179</v>
      </c>
      <c r="G44" s="1090"/>
      <c r="H44" s="1258"/>
      <c r="I44" s="1306"/>
      <c r="J44" s="904"/>
      <c r="K44" s="1306"/>
      <c r="L44" s="1306"/>
      <c r="M44" s="1306"/>
      <c r="N44" s="1306"/>
      <c r="O44" s="904"/>
      <c r="P44" s="1306"/>
      <c r="Q44" s="933">
        <f>H44</f>
        <v>0</v>
      </c>
      <c r="R44" s="1255" t="str">
        <f>IF(E44="","－",IF(AND(E44=Q44),"OK","NO"))</f>
        <v>－</v>
      </c>
      <c r="S44" s="1866"/>
    </row>
    <row r="45" spans="2:26" ht="22.5" customHeight="1" x14ac:dyDescent="0.15">
      <c r="B45" s="1832"/>
      <c r="C45" s="1063" t="s">
        <v>705</v>
      </c>
      <c r="D45" s="1252" t="s">
        <v>1988</v>
      </c>
      <c r="E45" s="926"/>
      <c r="F45" s="1288" t="s">
        <v>1179</v>
      </c>
      <c r="G45" s="927" t="s">
        <v>1764</v>
      </c>
      <c r="H45" s="1258"/>
      <c r="I45" s="1306"/>
      <c r="J45" s="904"/>
      <c r="K45" s="1306"/>
      <c r="L45" s="1306"/>
      <c r="M45" s="1306"/>
      <c r="N45" s="1306"/>
      <c r="O45" s="904"/>
      <c r="P45" s="1306"/>
      <c r="Q45" s="933">
        <f>H45</f>
        <v>0</v>
      </c>
      <c r="R45" s="1255" t="str">
        <f>IF(E45="","－",IF(AND(E45=Q45),"OK","NO"))</f>
        <v>－</v>
      </c>
      <c r="S45" s="1866"/>
    </row>
    <row r="46" spans="2:26" ht="44.25" customHeight="1" x14ac:dyDescent="0.15">
      <c r="B46" s="1299" t="s">
        <v>1767</v>
      </c>
      <c r="C46" s="1296" t="s">
        <v>1768</v>
      </c>
      <c r="D46" s="1252" t="s">
        <v>1988</v>
      </c>
      <c r="E46" s="999">
        <f>SUM(E47:E52)</f>
        <v>0</v>
      </c>
      <c r="F46" s="1288" t="s">
        <v>546</v>
      </c>
      <c r="G46" s="1243" t="s">
        <v>1769</v>
      </c>
      <c r="H46" s="1258"/>
      <c r="I46" s="1306"/>
      <c r="J46" s="904"/>
      <c r="K46" s="1281" t="s">
        <v>817</v>
      </c>
      <c r="L46" s="1281">
        <v>0.5</v>
      </c>
      <c r="M46" s="1281" t="s">
        <v>1394</v>
      </c>
      <c r="N46" s="1281">
        <v>1.3</v>
      </c>
      <c r="O46" s="947">
        <f>H46*L46</f>
        <v>0</v>
      </c>
      <c r="P46" s="1281" t="s">
        <v>1394</v>
      </c>
      <c r="Q46" s="933">
        <f>H46*N46</f>
        <v>0</v>
      </c>
      <c r="R46" s="1255" t="str">
        <f>IF(E46="","－",IF(AND(E46&gt;=O46,E46&lt;=Q46),"OK","NO"))</f>
        <v>OK</v>
      </c>
      <c r="S46" s="1796"/>
      <c r="U46" s="971"/>
      <c r="V46" s="1091"/>
      <c r="W46" s="1091"/>
      <c r="X46" s="1091"/>
    </row>
    <row r="47" spans="2:26" ht="22.5" customHeight="1" x14ac:dyDescent="0.15">
      <c r="B47" s="1828" t="s">
        <v>418</v>
      </c>
      <c r="C47" s="1290" t="s">
        <v>206</v>
      </c>
      <c r="D47" s="1252" t="s">
        <v>1988</v>
      </c>
      <c r="E47" s="1253"/>
      <c r="F47" s="1288" t="s">
        <v>1372</v>
      </c>
      <c r="G47" s="1244"/>
      <c r="H47" s="1258"/>
      <c r="I47" s="1306"/>
      <c r="J47" s="904"/>
      <c r="K47" s="1306"/>
      <c r="L47" s="1306"/>
      <c r="M47" s="1306"/>
      <c r="N47" s="1306"/>
      <c r="O47" s="904"/>
      <c r="P47" s="1306"/>
      <c r="Q47" s="933">
        <f>H47</f>
        <v>0</v>
      </c>
      <c r="R47" s="1257"/>
      <c r="S47" s="1796"/>
    </row>
    <row r="48" spans="2:26" ht="22.5" customHeight="1" x14ac:dyDescent="0.15">
      <c r="B48" s="1829"/>
      <c r="C48" s="1277" t="s">
        <v>1481</v>
      </c>
      <c r="D48" s="1252" t="s">
        <v>823</v>
      </c>
      <c r="E48" s="1253"/>
      <c r="F48" s="1288" t="s">
        <v>546</v>
      </c>
      <c r="G48" s="927" t="s">
        <v>1482</v>
      </c>
      <c r="H48" s="1092">
        <f>E47</f>
        <v>0</v>
      </c>
      <c r="I48" s="1306"/>
      <c r="J48" s="904"/>
      <c r="K48" s="1281" t="s">
        <v>817</v>
      </c>
      <c r="L48" s="1281">
        <v>0.4</v>
      </c>
      <c r="M48" s="1281" t="s">
        <v>1394</v>
      </c>
      <c r="N48" s="1281">
        <v>1</v>
      </c>
      <c r="O48" s="947">
        <f>H48*L48</f>
        <v>0</v>
      </c>
      <c r="P48" s="1281" t="s">
        <v>1394</v>
      </c>
      <c r="Q48" s="933">
        <f>H48*N48</f>
        <v>0</v>
      </c>
      <c r="R48" s="1255" t="str">
        <f>IF(E48="","－",IF(AND(E48&gt;=O48,E48&lt;=Q48),"OK","NO"))</f>
        <v>－</v>
      </c>
      <c r="S48" s="1796"/>
    </row>
    <row r="49" spans="2:19" ht="22.5" customHeight="1" x14ac:dyDescent="0.15">
      <c r="B49" s="1830"/>
      <c r="C49" s="1277" t="s">
        <v>1483</v>
      </c>
      <c r="D49" s="1252" t="s">
        <v>1988</v>
      </c>
      <c r="E49" s="1253"/>
      <c r="F49" s="1288" t="s">
        <v>1179</v>
      </c>
      <c r="G49" s="1244" t="s">
        <v>498</v>
      </c>
      <c r="H49" s="1258"/>
      <c r="I49" s="1306"/>
      <c r="J49" s="904"/>
      <c r="K49" s="1306"/>
      <c r="L49" s="1306"/>
      <c r="M49" s="1306"/>
      <c r="N49" s="1306"/>
      <c r="O49" s="904"/>
      <c r="P49" s="1306"/>
      <c r="Q49" s="933">
        <f>H49</f>
        <v>0</v>
      </c>
      <c r="R49" s="1255" t="str">
        <f>IF(E49="","－",IF(AND(E49=Q49),"OK","NO"))</f>
        <v>－</v>
      </c>
      <c r="S49" s="1796"/>
    </row>
    <row r="50" spans="2:19" ht="22.5" customHeight="1" x14ac:dyDescent="0.15">
      <c r="B50" s="1857" t="s">
        <v>1771</v>
      </c>
      <c r="C50" s="1277" t="s">
        <v>1485</v>
      </c>
      <c r="D50" s="1252" t="s">
        <v>1988</v>
      </c>
      <c r="E50" s="1253"/>
      <c r="F50" s="1288" t="s">
        <v>1372</v>
      </c>
      <c r="G50" s="1244"/>
      <c r="H50" s="1258"/>
      <c r="I50" s="1306"/>
      <c r="J50" s="904"/>
      <c r="K50" s="1306"/>
      <c r="L50" s="1306"/>
      <c r="M50" s="1306"/>
      <c r="N50" s="1306"/>
      <c r="O50" s="904"/>
      <c r="P50" s="1306"/>
      <c r="Q50" s="933">
        <f>H50</f>
        <v>0</v>
      </c>
      <c r="R50" s="1257"/>
      <c r="S50" s="1796"/>
    </row>
    <row r="51" spans="2:19" ht="22.5" customHeight="1" x14ac:dyDescent="0.15">
      <c r="B51" s="1867"/>
      <c r="C51" s="1277" t="s">
        <v>1425</v>
      </c>
      <c r="D51" s="1252" t="s">
        <v>1988</v>
      </c>
      <c r="E51" s="1253"/>
      <c r="F51" s="1288" t="s">
        <v>1179</v>
      </c>
      <c r="G51" s="1244" t="s">
        <v>1485</v>
      </c>
      <c r="H51" s="1258"/>
      <c r="I51" s="1306"/>
      <c r="J51" s="904"/>
      <c r="K51" s="1306"/>
      <c r="L51" s="1306"/>
      <c r="M51" s="1306"/>
      <c r="N51" s="1306"/>
      <c r="O51" s="904"/>
      <c r="P51" s="1306"/>
      <c r="Q51" s="933">
        <f>H51</f>
        <v>0</v>
      </c>
      <c r="R51" s="1255" t="str">
        <f>IF(E51="","－",IF(AND(E51=Q51),"OK","NO"))</f>
        <v>－</v>
      </c>
      <c r="S51" s="1796"/>
    </row>
    <row r="52" spans="2:19" ht="22.5" customHeight="1" x14ac:dyDescent="0.15">
      <c r="B52" s="1251" t="s">
        <v>1487</v>
      </c>
      <c r="C52" s="1093" t="s">
        <v>1925</v>
      </c>
      <c r="D52" s="1252" t="s">
        <v>1988</v>
      </c>
      <c r="E52" s="1253"/>
      <c r="F52" s="1288" t="s">
        <v>1372</v>
      </c>
      <c r="G52" s="1244"/>
      <c r="H52" s="1258"/>
      <c r="I52" s="1306"/>
      <c r="J52" s="904"/>
      <c r="K52" s="1306"/>
      <c r="L52" s="1306"/>
      <c r="M52" s="1306"/>
      <c r="N52" s="1306"/>
      <c r="O52" s="904"/>
      <c r="P52" s="1306"/>
      <c r="Q52" s="933">
        <f>H52</f>
        <v>0</v>
      </c>
      <c r="R52" s="1257"/>
      <c r="S52" s="1831"/>
    </row>
    <row r="53" spans="2:19" ht="22.5" customHeight="1" x14ac:dyDescent="0.15">
      <c r="B53" s="925"/>
      <c r="C53" s="1093" t="s">
        <v>1925</v>
      </c>
      <c r="D53" s="1252" t="s">
        <v>1988</v>
      </c>
      <c r="E53" s="1253"/>
      <c r="F53" s="1288" t="s">
        <v>1372</v>
      </c>
      <c r="G53" s="1244"/>
      <c r="H53" s="1258"/>
      <c r="I53" s="1306"/>
      <c r="J53" s="904"/>
      <c r="K53" s="1306"/>
      <c r="L53" s="1306"/>
      <c r="M53" s="1306"/>
      <c r="N53" s="1306"/>
      <c r="O53" s="904"/>
      <c r="P53" s="1306"/>
      <c r="Q53" s="933">
        <f t="shared" ref="Q53:Q54" si="1">H53</f>
        <v>0</v>
      </c>
      <c r="R53" s="1257"/>
      <c r="S53" s="1094"/>
    </row>
    <row r="54" spans="2:19" ht="22.5" customHeight="1" thickBot="1" x14ac:dyDescent="0.2">
      <c r="B54" s="934"/>
      <c r="C54" s="1095" t="s">
        <v>1924</v>
      </c>
      <c r="D54" s="935" t="s">
        <v>1988</v>
      </c>
      <c r="E54" s="1279"/>
      <c r="F54" s="937" t="s">
        <v>1372</v>
      </c>
      <c r="G54" s="1001"/>
      <c r="H54" s="990"/>
      <c r="I54" s="1307"/>
      <c r="J54" s="1002"/>
      <c r="K54" s="1307"/>
      <c r="L54" s="1307"/>
      <c r="M54" s="1307"/>
      <c r="N54" s="1307"/>
      <c r="O54" s="1002"/>
      <c r="P54" s="1307"/>
      <c r="Q54" s="942">
        <f t="shared" si="1"/>
        <v>0</v>
      </c>
      <c r="R54" s="1308"/>
      <c r="S54" s="1080"/>
    </row>
    <row r="55" spans="2:19" s="970" customFormat="1" ht="22.5" customHeight="1" x14ac:dyDescent="0.15">
      <c r="D55" s="893"/>
      <c r="F55" s="893"/>
      <c r="H55" s="1028"/>
      <c r="I55" s="1029"/>
      <c r="J55" s="1028"/>
      <c r="K55" s="1029"/>
      <c r="L55" s="1029"/>
      <c r="M55" s="1029"/>
      <c r="N55" s="1029"/>
      <c r="P55" s="1029"/>
    </row>
    <row r="56" spans="2:19" s="970" customFormat="1" ht="22.5" customHeight="1" x14ac:dyDescent="0.15">
      <c r="D56" s="893"/>
      <c r="F56" s="893"/>
      <c r="H56" s="1028"/>
      <c r="I56" s="1029"/>
      <c r="J56" s="1028"/>
      <c r="K56" s="1029"/>
      <c r="L56" s="1029"/>
      <c r="M56" s="1029"/>
      <c r="N56" s="1029"/>
      <c r="P56" s="1029"/>
    </row>
    <row r="57" spans="2:19" ht="22.5" customHeight="1" x14ac:dyDescent="0.15">
      <c r="B57" s="1087" t="s">
        <v>1691</v>
      </c>
      <c r="C57" s="970"/>
      <c r="D57" s="893"/>
      <c r="E57" s="970"/>
      <c r="G57" s="889" t="s">
        <v>415</v>
      </c>
    </row>
    <row r="58" spans="2:19" s="897" customFormat="1" ht="27" x14ac:dyDescent="0.15">
      <c r="B58" s="618" t="s">
        <v>150</v>
      </c>
      <c r="C58" s="1292" t="s">
        <v>1022</v>
      </c>
      <c r="D58" s="1292" t="s">
        <v>75</v>
      </c>
      <c r="E58" s="619" t="s">
        <v>1354</v>
      </c>
      <c r="F58" s="1786" t="s">
        <v>572</v>
      </c>
      <c r="G58" s="1787"/>
      <c r="H58" s="894" t="s">
        <v>627</v>
      </c>
      <c r="I58" s="1292"/>
      <c r="J58" s="894" t="s">
        <v>627</v>
      </c>
      <c r="K58" s="1292"/>
      <c r="L58" s="895" t="s">
        <v>1315</v>
      </c>
      <c r="M58" s="1292"/>
      <c r="N58" s="1292" t="s">
        <v>1315</v>
      </c>
      <c r="O58" s="895" t="s">
        <v>1198</v>
      </c>
      <c r="P58" s="1292"/>
      <c r="Q58" s="896" t="s">
        <v>1198</v>
      </c>
      <c r="R58" s="617" t="s">
        <v>1163</v>
      </c>
      <c r="S58" s="627" t="s">
        <v>1362</v>
      </c>
    </row>
    <row r="59" spans="2:19" ht="22.5" customHeight="1" x14ac:dyDescent="0.15">
      <c r="B59" s="1096" t="s">
        <v>902</v>
      </c>
      <c r="C59" s="1057"/>
      <c r="D59" s="1041"/>
      <c r="E59" s="1057"/>
      <c r="F59" s="1041"/>
      <c r="G59" s="1057"/>
      <c r="H59" s="1082"/>
      <c r="I59" s="1083"/>
      <c r="J59" s="1082"/>
      <c r="K59" s="1083"/>
      <c r="L59" s="1084"/>
      <c r="M59" s="1083"/>
      <c r="N59" s="1083"/>
      <c r="O59" s="1084"/>
      <c r="P59" s="1083"/>
      <c r="Q59" s="1084"/>
      <c r="R59" s="1097"/>
      <c r="S59" s="1098"/>
    </row>
    <row r="60" spans="2:19" ht="67.5" customHeight="1" x14ac:dyDescent="0.15">
      <c r="B60" s="1291" t="s">
        <v>329</v>
      </c>
      <c r="C60" s="1290" t="s">
        <v>1773</v>
      </c>
      <c r="D60" s="1252" t="s">
        <v>958</v>
      </c>
      <c r="E60" s="1253"/>
      <c r="F60" s="1288" t="s">
        <v>1179</v>
      </c>
      <c r="G60" s="1244" t="s">
        <v>1493</v>
      </c>
      <c r="H60" s="1258"/>
      <c r="I60" s="1306"/>
      <c r="J60" s="904"/>
      <c r="K60" s="1306"/>
      <c r="L60" s="1306"/>
      <c r="M60" s="1306"/>
      <c r="N60" s="1306"/>
      <c r="O60" s="904"/>
      <c r="P60" s="1306"/>
      <c r="Q60" s="933">
        <f>H60</f>
        <v>0</v>
      </c>
      <c r="R60" s="1099" t="str">
        <f>IF(E60="","－",IF(AND(E60=Q60),"OK","NO"))</f>
        <v>－</v>
      </c>
      <c r="S60" s="1841"/>
    </row>
    <row r="61" spans="2:19" ht="68.25" customHeight="1" x14ac:dyDescent="0.15">
      <c r="B61" s="1291" t="s">
        <v>166</v>
      </c>
      <c r="C61" s="1290" t="s">
        <v>1773</v>
      </c>
      <c r="D61" s="1252" t="s">
        <v>958</v>
      </c>
      <c r="E61" s="926"/>
      <c r="F61" s="1288" t="s">
        <v>1179</v>
      </c>
      <c r="G61" s="1244" t="s">
        <v>1493</v>
      </c>
      <c r="H61" s="1258"/>
      <c r="I61" s="1306"/>
      <c r="J61" s="904"/>
      <c r="K61" s="1306"/>
      <c r="L61" s="1306"/>
      <c r="M61" s="1306"/>
      <c r="N61" s="1306"/>
      <c r="O61" s="904"/>
      <c r="P61" s="1306"/>
      <c r="Q61" s="933">
        <f>H61</f>
        <v>0</v>
      </c>
      <c r="R61" s="1099" t="str">
        <f>IF(E61="","－",IF(AND(E61=Q61),"OK","NO"))</f>
        <v>－</v>
      </c>
      <c r="S61" s="1961"/>
    </row>
    <row r="62" spans="2:19" ht="45.75" customHeight="1" x14ac:dyDescent="0.15">
      <c r="B62" s="930" t="s">
        <v>604</v>
      </c>
      <c r="C62" s="1024" t="s">
        <v>228</v>
      </c>
      <c r="D62" s="1252" t="s">
        <v>1988</v>
      </c>
      <c r="E62" s="926"/>
      <c r="F62" s="1288" t="s">
        <v>1372</v>
      </c>
      <c r="G62" s="1243" t="s">
        <v>1073</v>
      </c>
      <c r="H62" s="1258"/>
      <c r="I62" s="1306"/>
      <c r="J62" s="904"/>
      <c r="K62" s="1306"/>
      <c r="L62" s="1306"/>
      <c r="M62" s="1306"/>
      <c r="N62" s="1306"/>
      <c r="O62" s="904"/>
      <c r="P62" s="1306"/>
      <c r="Q62" s="933">
        <f>H62</f>
        <v>0</v>
      </c>
      <c r="R62" s="1100"/>
      <c r="S62" s="1962"/>
    </row>
    <row r="63" spans="2:19" ht="22.5" customHeight="1" x14ac:dyDescent="0.15">
      <c r="B63" s="1101" t="s">
        <v>1375</v>
      </c>
      <c r="C63" s="1000"/>
      <c r="D63" s="984"/>
      <c r="E63" s="1000"/>
      <c r="F63" s="984"/>
      <c r="G63" s="1000"/>
      <c r="S63" s="980"/>
    </row>
    <row r="64" spans="2:19" ht="68.25" customHeight="1" x14ac:dyDescent="0.15">
      <c r="B64" s="1291" t="s">
        <v>329</v>
      </c>
      <c r="C64" s="1290" t="s">
        <v>1773</v>
      </c>
      <c r="D64" s="1252" t="s">
        <v>958</v>
      </c>
      <c r="E64" s="1253"/>
      <c r="F64" s="1288" t="s">
        <v>1179</v>
      </c>
      <c r="G64" s="1244" t="s">
        <v>1493</v>
      </c>
      <c r="H64" s="1258"/>
      <c r="I64" s="1306"/>
      <c r="J64" s="904"/>
      <c r="K64" s="1306"/>
      <c r="L64" s="1306"/>
      <c r="M64" s="1306"/>
      <c r="N64" s="1306"/>
      <c r="O64" s="904"/>
      <c r="P64" s="1306"/>
      <c r="Q64" s="933">
        <f>H64</f>
        <v>0</v>
      </c>
      <c r="R64" s="1099" t="str">
        <f>IF(E64="","－",IF(AND(E64=Q64),"OK","NO"))</f>
        <v>－</v>
      </c>
      <c r="S64" s="1841"/>
    </row>
    <row r="65" spans="2:19" ht="74.25" customHeight="1" x14ac:dyDescent="0.15">
      <c r="B65" s="1251" t="s">
        <v>166</v>
      </c>
      <c r="C65" s="1290" t="s">
        <v>1773</v>
      </c>
      <c r="D65" s="1252" t="s">
        <v>958</v>
      </c>
      <c r="E65" s="926"/>
      <c r="F65" s="1288" t="s">
        <v>1179</v>
      </c>
      <c r="G65" s="1244" t="s">
        <v>1493</v>
      </c>
      <c r="H65" s="1258"/>
      <c r="I65" s="1306"/>
      <c r="J65" s="904"/>
      <c r="K65" s="1306"/>
      <c r="L65" s="1306"/>
      <c r="M65" s="1306"/>
      <c r="N65" s="1306"/>
      <c r="O65" s="904"/>
      <c r="P65" s="1306"/>
      <c r="Q65" s="933">
        <f>H65</f>
        <v>0</v>
      </c>
      <c r="R65" s="1099" t="str">
        <f>IF(E65="","－",IF(AND(E65=Q65),"OK","NO"))</f>
        <v>－</v>
      </c>
      <c r="S65" s="1961"/>
    </row>
    <row r="66" spans="2:19" ht="36" customHeight="1" x14ac:dyDescent="0.15">
      <c r="B66" s="925" t="s">
        <v>1523</v>
      </c>
      <c r="C66" s="1290" t="s">
        <v>1284</v>
      </c>
      <c r="D66" s="1252" t="s">
        <v>1988</v>
      </c>
      <c r="E66" s="926"/>
      <c r="F66" s="1288" t="s">
        <v>546</v>
      </c>
      <c r="G66" s="927" t="s">
        <v>1761</v>
      </c>
      <c r="H66" s="1258"/>
      <c r="I66" s="1306"/>
      <c r="J66" s="904"/>
      <c r="K66" s="1281" t="s">
        <v>817</v>
      </c>
      <c r="L66" s="1281">
        <v>2.5</v>
      </c>
      <c r="M66" s="1281" t="s">
        <v>1394</v>
      </c>
      <c r="N66" s="1281">
        <v>3.5</v>
      </c>
      <c r="O66" s="947">
        <f>H66*L66</f>
        <v>0</v>
      </c>
      <c r="P66" s="1281" t="s">
        <v>1394</v>
      </c>
      <c r="Q66" s="933">
        <f>H66*N66</f>
        <v>0</v>
      </c>
      <c r="R66" s="1099" t="str">
        <f>IF(E66="","－",IF(AND(E66&gt;=O66,E66&lt;=Q66),"OK","NO"))</f>
        <v>－</v>
      </c>
      <c r="S66" s="1961"/>
    </row>
    <row r="67" spans="2:19" ht="36" customHeight="1" x14ac:dyDescent="0.15">
      <c r="B67" s="925" t="s">
        <v>1774</v>
      </c>
      <c r="C67" s="1290" t="s">
        <v>1284</v>
      </c>
      <c r="D67" s="1252" t="s">
        <v>1988</v>
      </c>
      <c r="E67" s="926"/>
      <c r="F67" s="1288" t="s">
        <v>546</v>
      </c>
      <c r="G67" s="927" t="s">
        <v>1664</v>
      </c>
      <c r="H67" s="1258"/>
      <c r="I67" s="1306"/>
      <c r="J67" s="904"/>
      <c r="K67" s="1281" t="s">
        <v>817</v>
      </c>
      <c r="L67" s="1281">
        <v>2.5</v>
      </c>
      <c r="M67" s="1281" t="s">
        <v>1394</v>
      </c>
      <c r="N67" s="1281">
        <v>3.5</v>
      </c>
      <c r="O67" s="947">
        <f>H67*L67</f>
        <v>0</v>
      </c>
      <c r="P67" s="1281" t="s">
        <v>1394</v>
      </c>
      <c r="Q67" s="933">
        <f>H67*N67</f>
        <v>0</v>
      </c>
      <c r="R67" s="1099" t="str">
        <f>IF(E67="","－",IF(AND(E67&gt;=O67,E67&lt;=Q67),"OK","NO"))</f>
        <v>－</v>
      </c>
      <c r="S67" s="1962"/>
    </row>
    <row r="68" spans="2:19" ht="46.5" customHeight="1" x14ac:dyDescent="0.15">
      <c r="B68" s="925" t="s">
        <v>870</v>
      </c>
      <c r="C68" s="1024" t="s">
        <v>228</v>
      </c>
      <c r="D68" s="1252" t="s">
        <v>1988</v>
      </c>
      <c r="E68" s="926"/>
      <c r="F68" s="1288" t="s">
        <v>1372</v>
      </c>
      <c r="G68" s="1243" t="s">
        <v>1073</v>
      </c>
      <c r="H68" s="1258"/>
      <c r="I68" s="1306"/>
      <c r="J68" s="904"/>
      <c r="K68" s="1306"/>
      <c r="L68" s="1306"/>
      <c r="M68" s="1306"/>
      <c r="N68" s="1306"/>
      <c r="O68" s="904"/>
      <c r="P68" s="1306"/>
      <c r="Q68" s="933">
        <f>H68</f>
        <v>0</v>
      </c>
      <c r="R68" s="1100"/>
      <c r="S68" s="980"/>
    </row>
    <row r="69" spans="2:19" ht="22.5" customHeight="1" x14ac:dyDescent="0.15">
      <c r="B69" s="934"/>
      <c r="C69" s="1036"/>
      <c r="D69" s="935"/>
      <c r="E69" s="1086"/>
      <c r="F69" s="937"/>
      <c r="G69" s="938"/>
      <c r="H69" s="938"/>
      <c r="I69" s="938"/>
      <c r="J69" s="938"/>
      <c r="K69" s="938"/>
      <c r="L69" s="938"/>
      <c r="M69" s="938"/>
      <c r="N69" s="938"/>
      <c r="O69" s="938"/>
      <c r="P69" s="938"/>
      <c r="Q69" s="938"/>
      <c r="R69" s="1102"/>
      <c r="S69" s="1103"/>
    </row>
    <row r="70" spans="2:19" ht="22.5" customHeight="1" x14ac:dyDescent="0.15">
      <c r="B70" s="970"/>
      <c r="C70" s="970"/>
      <c r="D70" s="893"/>
      <c r="E70" s="970"/>
      <c r="F70" s="893"/>
      <c r="G70" s="970"/>
      <c r="S70" s="970"/>
    </row>
    <row r="71" spans="2:19" ht="22.5" customHeight="1" x14ac:dyDescent="0.15">
      <c r="B71" s="970"/>
      <c r="C71" s="970"/>
      <c r="D71" s="893"/>
      <c r="E71" s="970"/>
      <c r="F71" s="893"/>
      <c r="G71" s="970"/>
      <c r="S71" s="970"/>
    </row>
    <row r="72" spans="2:19" ht="22.5" customHeight="1" x14ac:dyDescent="0.15">
      <c r="B72" s="970"/>
      <c r="C72" s="970"/>
      <c r="D72" s="893"/>
      <c r="E72" s="970"/>
      <c r="F72" s="893"/>
      <c r="G72" s="970"/>
      <c r="S72" s="970"/>
    </row>
    <row r="73" spans="2:19" ht="22.5" customHeight="1" x14ac:dyDescent="0.15">
      <c r="B73" s="970"/>
      <c r="C73" s="970"/>
      <c r="D73" s="893"/>
      <c r="E73" s="970"/>
      <c r="F73" s="893"/>
      <c r="G73" s="970"/>
      <c r="S73" s="970"/>
    </row>
    <row r="74" spans="2:19" ht="22.5" customHeight="1" x14ac:dyDescent="0.15">
      <c r="B74" s="970"/>
      <c r="C74" s="970"/>
      <c r="D74" s="893"/>
      <c r="E74" s="970"/>
      <c r="F74" s="893"/>
      <c r="G74" s="970"/>
      <c r="S74" s="970"/>
    </row>
    <row r="75" spans="2:19" ht="22.5" customHeight="1" x14ac:dyDescent="0.15">
      <c r="B75" s="970"/>
      <c r="C75" s="970"/>
      <c r="D75" s="893"/>
      <c r="E75" s="970"/>
      <c r="F75" s="893"/>
      <c r="G75" s="970"/>
      <c r="S75" s="970"/>
    </row>
    <row r="76" spans="2:19" ht="22.5" customHeight="1" x14ac:dyDescent="0.15">
      <c r="B76" s="1104" t="s">
        <v>1676</v>
      </c>
      <c r="C76" s="970"/>
      <c r="D76" s="893"/>
      <c r="E76" s="970"/>
      <c r="F76" s="893"/>
      <c r="G76" s="970"/>
      <c r="S76" s="970"/>
    </row>
    <row r="77" spans="2:19" ht="22.5" customHeight="1" x14ac:dyDescent="0.15">
      <c r="B77" s="1087" t="s">
        <v>1775</v>
      </c>
      <c r="C77" s="970"/>
      <c r="D77" s="893"/>
      <c r="E77" s="970"/>
      <c r="G77" s="889" t="s">
        <v>415</v>
      </c>
    </row>
    <row r="78" spans="2:19" s="897" customFormat="1" ht="27" x14ac:dyDescent="0.15">
      <c r="B78" s="618" t="s">
        <v>150</v>
      </c>
      <c r="C78" s="1292" t="s">
        <v>1022</v>
      </c>
      <c r="D78" s="1292" t="s">
        <v>75</v>
      </c>
      <c r="E78" s="619" t="s">
        <v>1354</v>
      </c>
      <c r="F78" s="1786" t="s">
        <v>572</v>
      </c>
      <c r="G78" s="1787"/>
      <c r="H78" s="894" t="s">
        <v>627</v>
      </c>
      <c r="I78" s="1292"/>
      <c r="J78" s="894" t="s">
        <v>627</v>
      </c>
      <c r="K78" s="1292"/>
      <c r="L78" s="895" t="s">
        <v>1315</v>
      </c>
      <c r="M78" s="1292"/>
      <c r="N78" s="1292" t="s">
        <v>1315</v>
      </c>
      <c r="O78" s="895" t="s">
        <v>1198</v>
      </c>
      <c r="P78" s="1292"/>
      <c r="Q78" s="896" t="s">
        <v>1198</v>
      </c>
      <c r="R78" s="627" t="s">
        <v>1163</v>
      </c>
      <c r="S78" s="627" t="s">
        <v>1362</v>
      </c>
    </row>
    <row r="79" spans="2:19" ht="22.5" customHeight="1" x14ac:dyDescent="0.15">
      <c r="B79" s="972" t="s">
        <v>19</v>
      </c>
      <c r="C79" s="1057"/>
      <c r="D79" s="1041"/>
      <c r="E79" s="1057"/>
      <c r="F79" s="1041"/>
      <c r="G79" s="1057"/>
      <c r="H79" s="1082"/>
      <c r="I79" s="1083"/>
      <c r="J79" s="1082"/>
      <c r="K79" s="1083"/>
      <c r="L79" s="1084"/>
      <c r="M79" s="1083"/>
      <c r="N79" s="1083"/>
      <c r="O79" s="1084"/>
      <c r="P79" s="1083"/>
      <c r="Q79" s="1084"/>
      <c r="R79" s="1085"/>
      <c r="S79" s="1098"/>
    </row>
    <row r="80" spans="2:19" ht="29.25" customHeight="1" x14ac:dyDescent="0.15">
      <c r="B80" s="1299"/>
      <c r="C80" s="1290" t="s">
        <v>1502</v>
      </c>
      <c r="D80" s="1105" t="s">
        <v>1988</v>
      </c>
      <c r="E80" s="1055">
        <f>SUM(E81:E85)</f>
        <v>0</v>
      </c>
      <c r="F80" s="1288" t="s">
        <v>1372</v>
      </c>
      <c r="G80" s="1243" t="s">
        <v>1776</v>
      </c>
      <c r="H80" s="1092">
        <f>E91</f>
        <v>0</v>
      </c>
      <c r="I80" s="1306"/>
      <c r="J80" s="904"/>
      <c r="K80" s="1306"/>
      <c r="L80" s="1306"/>
      <c r="M80" s="1306"/>
      <c r="N80" s="1306"/>
      <c r="O80" s="904"/>
      <c r="P80" s="1306"/>
      <c r="Q80" s="933">
        <f>H80</f>
        <v>0</v>
      </c>
      <c r="R80" s="1257"/>
      <c r="S80" s="1841"/>
    </row>
    <row r="81" spans="2:19" ht="22.5" customHeight="1" x14ac:dyDescent="0.15">
      <c r="B81" s="1965" t="s">
        <v>1501</v>
      </c>
      <c r="C81" s="1106" t="s">
        <v>1777</v>
      </c>
      <c r="D81" s="1105" t="s">
        <v>1988</v>
      </c>
      <c r="E81" s="915"/>
      <c r="F81" s="1107"/>
      <c r="G81" s="1108"/>
      <c r="R81" s="1032"/>
      <c r="S81" s="1961"/>
    </row>
    <row r="82" spans="2:19" ht="24" x14ac:dyDescent="0.15">
      <c r="B82" s="1965"/>
      <c r="C82" s="1020" t="s">
        <v>1778</v>
      </c>
      <c r="D82" s="1012" t="s">
        <v>1988</v>
      </c>
      <c r="E82" s="903"/>
      <c r="F82" s="1109"/>
      <c r="G82" s="1110"/>
      <c r="H82" s="1111"/>
      <c r="I82" s="1112"/>
      <c r="J82" s="1111"/>
      <c r="K82" s="1112"/>
      <c r="L82" s="1112"/>
      <c r="M82" s="1112"/>
      <c r="N82" s="1112"/>
      <c r="O82" s="1113"/>
      <c r="P82" s="1112"/>
      <c r="Q82" s="1113"/>
      <c r="R82" s="1114"/>
      <c r="S82" s="1961"/>
    </row>
    <row r="83" spans="2:19" ht="24" x14ac:dyDescent="0.15">
      <c r="B83" s="1965"/>
      <c r="C83" s="1019" t="s">
        <v>857</v>
      </c>
      <c r="D83" s="1012" t="s">
        <v>1988</v>
      </c>
      <c r="E83" s="903"/>
      <c r="F83" s="1109"/>
      <c r="G83" s="1110"/>
      <c r="H83" s="1111"/>
      <c r="I83" s="1112"/>
      <c r="J83" s="1111"/>
      <c r="K83" s="1112"/>
      <c r="L83" s="1112"/>
      <c r="M83" s="1112"/>
      <c r="N83" s="1112"/>
      <c r="O83" s="1113"/>
      <c r="P83" s="1112"/>
      <c r="Q83" s="1113"/>
      <c r="R83" s="1114"/>
      <c r="S83" s="1961"/>
    </row>
    <row r="84" spans="2:19" ht="22.5" customHeight="1" x14ac:dyDescent="0.15">
      <c r="B84" s="1965"/>
      <c r="C84" s="1030" t="s">
        <v>1779</v>
      </c>
      <c r="D84" s="1012" t="s">
        <v>1988</v>
      </c>
      <c r="E84" s="903"/>
      <c r="F84" s="1109"/>
      <c r="G84" s="1110"/>
      <c r="H84" s="1111"/>
      <c r="I84" s="1112"/>
      <c r="J84" s="1111"/>
      <c r="K84" s="1112"/>
      <c r="L84" s="1112"/>
      <c r="M84" s="1112"/>
      <c r="N84" s="1112"/>
      <c r="O84" s="1113"/>
      <c r="P84" s="1112"/>
      <c r="Q84" s="1113"/>
      <c r="R84" s="1114"/>
      <c r="S84" s="1961"/>
    </row>
    <row r="85" spans="2:19" ht="22.5" customHeight="1" x14ac:dyDescent="0.15">
      <c r="B85" s="1966"/>
      <c r="C85" s="1115" t="s">
        <v>1517</v>
      </c>
      <c r="D85" s="911" t="s">
        <v>1988</v>
      </c>
      <c r="E85" s="1031"/>
      <c r="F85" s="1116"/>
      <c r="G85" s="1117"/>
      <c r="R85" s="1032"/>
      <c r="S85" s="1961"/>
    </row>
    <row r="86" spans="2:19" ht="22.5" customHeight="1" x14ac:dyDescent="0.15">
      <c r="B86" s="1967" t="s">
        <v>1513</v>
      </c>
      <c r="C86" s="1118" t="s">
        <v>436</v>
      </c>
      <c r="D86" s="899" t="s">
        <v>1988</v>
      </c>
      <c r="E86" s="900"/>
      <c r="F86" s="1254" t="s">
        <v>1179</v>
      </c>
      <c r="G86" s="1024" t="s">
        <v>1780</v>
      </c>
      <c r="H86" s="947">
        <f>E82</f>
        <v>0</v>
      </c>
      <c r="I86" s="1306"/>
      <c r="J86" s="904"/>
      <c r="K86" s="1306"/>
      <c r="L86" s="1306"/>
      <c r="M86" s="1306"/>
      <c r="N86" s="1306"/>
      <c r="O86" s="904"/>
      <c r="P86" s="1306"/>
      <c r="Q86" s="933">
        <f>H86</f>
        <v>0</v>
      </c>
      <c r="R86" s="1255" t="str">
        <f>IF(E86="","－",IF(AND(E86=Q86),"OK","NO"))</f>
        <v>－</v>
      </c>
      <c r="S86" s="1961"/>
    </row>
    <row r="87" spans="2:19" ht="23.25" customHeight="1" x14ac:dyDescent="0.15">
      <c r="B87" s="1965"/>
      <c r="C87" s="772" t="s">
        <v>2016</v>
      </c>
      <c r="D87" s="1012" t="s">
        <v>1988</v>
      </c>
      <c r="E87" s="903"/>
      <c r="F87" s="1288" t="s">
        <v>1372</v>
      </c>
      <c r="G87" s="1290" t="s">
        <v>1926</v>
      </c>
      <c r="H87" s="1258"/>
      <c r="I87" s="1306"/>
      <c r="J87" s="904"/>
      <c r="K87" s="1306"/>
      <c r="L87" s="1306"/>
      <c r="M87" s="1306"/>
      <c r="N87" s="1306"/>
      <c r="O87" s="904"/>
      <c r="P87" s="1306"/>
      <c r="Q87" s="933">
        <f>H87</f>
        <v>0</v>
      </c>
      <c r="R87" s="1255" t="str">
        <f>IF(E87="","－",IF(AND(E87=Q87),"OK","NO"))</f>
        <v>－</v>
      </c>
      <c r="S87" s="1961"/>
    </row>
    <row r="88" spans="2:19" ht="22.5" customHeight="1" x14ac:dyDescent="0.15">
      <c r="B88" s="1965"/>
      <c r="C88" s="1119" t="s">
        <v>1517</v>
      </c>
      <c r="D88" s="1012" t="s">
        <v>1988</v>
      </c>
      <c r="E88" s="900"/>
      <c r="F88" s="1288" t="s">
        <v>1179</v>
      </c>
      <c r="G88" s="927"/>
      <c r="H88" s="1258"/>
      <c r="I88" s="1306"/>
      <c r="J88" s="904"/>
      <c r="K88" s="1306"/>
      <c r="L88" s="1306"/>
      <c r="M88" s="1306"/>
      <c r="N88" s="1306"/>
      <c r="O88" s="904"/>
      <c r="P88" s="1306"/>
      <c r="Q88" s="933">
        <f>H88</f>
        <v>0</v>
      </c>
      <c r="R88" s="1255" t="str">
        <f>IF(E88="","－",IF(AND(E88=Q88),"OK","NO"))</f>
        <v>－</v>
      </c>
      <c r="S88" s="1961"/>
    </row>
    <row r="89" spans="2:19" ht="22.5" customHeight="1" x14ac:dyDescent="0.15">
      <c r="B89" s="1966"/>
      <c r="C89" s="1119" t="s">
        <v>1517</v>
      </c>
      <c r="D89" s="1012" t="s">
        <v>1988</v>
      </c>
      <c r="E89" s="1031"/>
      <c r="F89" s="1288" t="s">
        <v>1179</v>
      </c>
      <c r="G89" s="927"/>
      <c r="H89" s="1258"/>
      <c r="I89" s="1306"/>
      <c r="J89" s="904"/>
      <c r="K89" s="1306"/>
      <c r="L89" s="1306"/>
      <c r="M89" s="1306"/>
      <c r="N89" s="1306"/>
      <c r="O89" s="904"/>
      <c r="P89" s="1306"/>
      <c r="Q89" s="933">
        <f>H89</f>
        <v>0</v>
      </c>
      <c r="R89" s="1255" t="str">
        <f>IF(E89="","－",IF(AND(E89=Q89),"OK","NO"))</f>
        <v>－</v>
      </c>
      <c r="S89" s="1962"/>
    </row>
    <row r="90" spans="2:19" ht="22.5" customHeight="1" x14ac:dyDescent="0.15">
      <c r="B90" s="1027" t="s">
        <v>1781</v>
      </c>
      <c r="C90" s="1000"/>
      <c r="D90" s="984"/>
      <c r="E90" s="1000"/>
      <c r="F90" s="984"/>
      <c r="G90" s="1000"/>
      <c r="R90" s="1032"/>
      <c r="S90" s="980"/>
    </row>
    <row r="91" spans="2:19" ht="29.25" customHeight="1" x14ac:dyDescent="0.15">
      <c r="B91" s="1857" t="s">
        <v>1501</v>
      </c>
      <c r="C91" s="1290" t="s">
        <v>1502</v>
      </c>
      <c r="D91" s="1105" t="s">
        <v>1988</v>
      </c>
      <c r="E91" s="1055">
        <f>SUM(E92:E101)</f>
        <v>0</v>
      </c>
      <c r="F91" s="1288" t="s">
        <v>1372</v>
      </c>
      <c r="G91" s="1243" t="s">
        <v>132</v>
      </c>
      <c r="H91" s="1092">
        <f>E80</f>
        <v>0</v>
      </c>
      <c r="I91" s="1306"/>
      <c r="J91" s="904"/>
      <c r="K91" s="1306"/>
      <c r="L91" s="1306"/>
      <c r="M91" s="1306"/>
      <c r="N91" s="1306"/>
      <c r="O91" s="904"/>
      <c r="P91" s="1306"/>
      <c r="Q91" s="933">
        <f>H91</f>
        <v>0</v>
      </c>
      <c r="R91" s="1257"/>
      <c r="S91" s="1841"/>
    </row>
    <row r="92" spans="2:19" ht="22.5" customHeight="1" x14ac:dyDescent="0.15">
      <c r="B92" s="1829"/>
      <c r="C92" s="1009" t="s">
        <v>679</v>
      </c>
      <c r="D92" s="1105" t="s">
        <v>1988</v>
      </c>
      <c r="E92" s="1120"/>
      <c r="F92" s="1121"/>
      <c r="G92" s="1122"/>
      <c r="R92" s="1032"/>
      <c r="S92" s="1961"/>
    </row>
    <row r="93" spans="2:19" ht="29.25" customHeight="1" x14ac:dyDescent="0.15">
      <c r="B93" s="1829"/>
      <c r="C93" s="1019" t="s">
        <v>1266</v>
      </c>
      <c r="D93" s="1012" t="s">
        <v>1988</v>
      </c>
      <c r="E93" s="1123"/>
      <c r="F93" s="1124"/>
      <c r="G93" s="1011"/>
      <c r="H93" s="1111"/>
      <c r="I93" s="1112"/>
      <c r="J93" s="1111"/>
      <c r="K93" s="1112"/>
      <c r="L93" s="1112"/>
      <c r="M93" s="1112"/>
      <c r="N93" s="1112"/>
      <c r="O93" s="1113"/>
      <c r="P93" s="1112"/>
      <c r="Q93" s="1113"/>
      <c r="R93" s="1114"/>
      <c r="S93" s="1961"/>
    </row>
    <row r="94" spans="2:19" ht="23.25" customHeight="1" x14ac:dyDescent="0.15">
      <c r="B94" s="1829"/>
      <c r="C94" s="1011" t="s">
        <v>1782</v>
      </c>
      <c r="D94" s="1012" t="s">
        <v>1988</v>
      </c>
      <c r="E94" s="1125"/>
      <c r="F94" s="1124"/>
      <c r="G94" s="1011"/>
      <c r="H94" s="1111"/>
      <c r="I94" s="1112"/>
      <c r="J94" s="1111"/>
      <c r="K94" s="1112"/>
      <c r="L94" s="1112"/>
      <c r="M94" s="1112"/>
      <c r="N94" s="1112"/>
      <c r="O94" s="1113"/>
      <c r="P94" s="1112"/>
      <c r="Q94" s="1113"/>
      <c r="R94" s="1114"/>
      <c r="S94" s="1961"/>
    </row>
    <row r="95" spans="2:19" ht="29.25" customHeight="1" x14ac:dyDescent="0.15">
      <c r="B95" s="1829"/>
      <c r="C95" s="1020" t="s">
        <v>617</v>
      </c>
      <c r="D95" s="1012" t="s">
        <v>1988</v>
      </c>
      <c r="E95" s="1125"/>
      <c r="F95" s="1124"/>
      <c r="G95" s="1011"/>
      <c r="H95" s="1111"/>
      <c r="I95" s="1112"/>
      <c r="J95" s="1111"/>
      <c r="K95" s="1112"/>
      <c r="L95" s="1112"/>
      <c r="M95" s="1112"/>
      <c r="N95" s="1112"/>
      <c r="O95" s="1113"/>
      <c r="P95" s="1112"/>
      <c r="Q95" s="1113"/>
      <c r="R95" s="1114"/>
      <c r="S95" s="1961"/>
    </row>
    <row r="96" spans="2:19" ht="22.5" customHeight="1" x14ac:dyDescent="0.15">
      <c r="B96" s="1829"/>
      <c r="C96" s="1011" t="s">
        <v>1783</v>
      </c>
      <c r="D96" s="1012" t="s">
        <v>1988</v>
      </c>
      <c r="E96" s="1125"/>
      <c r="F96" s="1124"/>
      <c r="G96" s="1011"/>
      <c r="H96" s="1111"/>
      <c r="I96" s="1112"/>
      <c r="J96" s="1111"/>
      <c r="K96" s="1112"/>
      <c r="L96" s="1112"/>
      <c r="M96" s="1112"/>
      <c r="N96" s="1112"/>
      <c r="O96" s="1113"/>
      <c r="P96" s="1112"/>
      <c r="Q96" s="1113"/>
      <c r="R96" s="1114"/>
      <c r="S96" s="1961"/>
    </row>
    <row r="97" spans="2:19" ht="22.5" customHeight="1" x14ac:dyDescent="0.15">
      <c r="B97" s="1829"/>
      <c r="C97" s="1011" t="s">
        <v>1526</v>
      </c>
      <c r="D97" s="1012" t="s">
        <v>1988</v>
      </c>
      <c r="E97" s="1125"/>
      <c r="F97" s="1124"/>
      <c r="G97" s="1011"/>
      <c r="H97" s="1111"/>
      <c r="I97" s="1112"/>
      <c r="J97" s="1111"/>
      <c r="K97" s="1112"/>
      <c r="L97" s="1112"/>
      <c r="M97" s="1112"/>
      <c r="N97" s="1112"/>
      <c r="O97" s="1113"/>
      <c r="P97" s="1112"/>
      <c r="Q97" s="1113"/>
      <c r="R97" s="1114"/>
      <c r="S97" s="1961"/>
    </row>
    <row r="98" spans="2:19" ht="22.5" customHeight="1" x14ac:dyDescent="0.15">
      <c r="B98" s="1829"/>
      <c r="C98" s="1011" t="s">
        <v>1631</v>
      </c>
      <c r="D98" s="1012" t="s">
        <v>1988</v>
      </c>
      <c r="E98" s="1125"/>
      <c r="F98" s="1124"/>
      <c r="G98" s="1011"/>
      <c r="H98" s="1111"/>
      <c r="I98" s="1112"/>
      <c r="J98" s="1111"/>
      <c r="K98" s="1112"/>
      <c r="L98" s="1112"/>
      <c r="M98" s="1112"/>
      <c r="N98" s="1112"/>
      <c r="O98" s="1113"/>
      <c r="P98" s="1112"/>
      <c r="Q98" s="1113"/>
      <c r="R98" s="1114"/>
      <c r="S98" s="1961"/>
    </row>
    <row r="99" spans="2:19" ht="22.5" customHeight="1" x14ac:dyDescent="0.15">
      <c r="B99" s="1829"/>
      <c r="C99" s="1119" t="s">
        <v>1517</v>
      </c>
      <c r="D99" s="1012" t="s">
        <v>1988</v>
      </c>
      <c r="E99" s="1126"/>
      <c r="F99" s="1124"/>
      <c r="G99" s="1011"/>
      <c r="H99" s="1111"/>
      <c r="I99" s="1112"/>
      <c r="J99" s="1111"/>
      <c r="K99" s="1112"/>
      <c r="L99" s="1112"/>
      <c r="M99" s="1112"/>
      <c r="N99" s="1112"/>
      <c r="O99" s="1113"/>
      <c r="P99" s="1112"/>
      <c r="Q99" s="1113"/>
      <c r="R99" s="1114"/>
      <c r="S99" s="1961"/>
    </row>
    <row r="100" spans="2:19" ht="22.5" customHeight="1" x14ac:dyDescent="0.15">
      <c r="B100" s="1829"/>
      <c r="C100" s="1119" t="s">
        <v>1517</v>
      </c>
      <c r="D100" s="1012" t="s">
        <v>1988</v>
      </c>
      <c r="E100" s="1125"/>
      <c r="F100" s="1124"/>
      <c r="G100" s="1011"/>
      <c r="H100" s="1111"/>
      <c r="I100" s="1112"/>
      <c r="J100" s="1111"/>
      <c r="K100" s="1112"/>
      <c r="L100" s="1112"/>
      <c r="M100" s="1112"/>
      <c r="N100" s="1112"/>
      <c r="O100" s="1113"/>
      <c r="P100" s="1112"/>
      <c r="Q100" s="1113"/>
      <c r="R100" s="1114"/>
      <c r="S100" s="1961"/>
    </row>
    <row r="101" spans="2:19" ht="22.5" customHeight="1" x14ac:dyDescent="0.15">
      <c r="B101" s="1830"/>
      <c r="C101" s="1115" t="s">
        <v>1517</v>
      </c>
      <c r="D101" s="1012" t="s">
        <v>1988</v>
      </c>
      <c r="E101" s="1017"/>
      <c r="F101" s="1127"/>
      <c r="G101" s="1015"/>
      <c r="R101" s="1032"/>
      <c r="S101" s="1961"/>
    </row>
    <row r="102" spans="2:19" ht="22.5" customHeight="1" x14ac:dyDescent="0.15">
      <c r="B102" s="1828" t="s">
        <v>1513</v>
      </c>
      <c r="C102" s="1009" t="s">
        <v>773</v>
      </c>
      <c r="D102" s="1105" t="s">
        <v>1988</v>
      </c>
      <c r="E102" s="1125"/>
      <c r="F102" s="960" t="s">
        <v>1179</v>
      </c>
      <c r="G102" s="1244" t="s">
        <v>1724</v>
      </c>
      <c r="H102" s="947">
        <f>E93+E95</f>
        <v>0</v>
      </c>
      <c r="I102" s="1306"/>
      <c r="J102" s="904"/>
      <c r="K102" s="1306"/>
      <c r="L102" s="1306"/>
      <c r="M102" s="1306"/>
      <c r="N102" s="1306"/>
      <c r="O102" s="904"/>
      <c r="P102" s="1306"/>
      <c r="Q102" s="933">
        <f>H102</f>
        <v>0</v>
      </c>
      <c r="R102" s="1255" t="str">
        <f>IF(E102="","－",IF(AND(E102=Q102),"OK","NO"))</f>
        <v>－</v>
      </c>
      <c r="S102" s="1961"/>
    </row>
    <row r="103" spans="2:19" ht="22.5" customHeight="1" x14ac:dyDescent="0.15">
      <c r="B103" s="1852"/>
      <c r="C103" s="1011" t="s">
        <v>1516</v>
      </c>
      <c r="D103" s="1012" t="s">
        <v>1988</v>
      </c>
      <c r="E103" s="923"/>
      <c r="F103" s="1288" t="s">
        <v>1179</v>
      </c>
      <c r="G103" s="1244" t="s">
        <v>1281</v>
      </c>
      <c r="H103" s="947">
        <f>E97</f>
        <v>0</v>
      </c>
      <c r="I103" s="1306"/>
      <c r="J103" s="904"/>
      <c r="K103" s="1306"/>
      <c r="L103" s="1306"/>
      <c r="M103" s="1306"/>
      <c r="N103" s="1306"/>
      <c r="O103" s="904"/>
      <c r="P103" s="1306"/>
      <c r="Q103" s="933">
        <f>H103</f>
        <v>0</v>
      </c>
      <c r="R103" s="1255" t="str">
        <f>IF(E103="","－",IF(AND(E103=Q103),"OK","NO"))</f>
        <v>－</v>
      </c>
      <c r="S103" s="1961"/>
    </row>
    <row r="104" spans="2:19" ht="22.5" customHeight="1" x14ac:dyDescent="0.15">
      <c r="B104" s="1852"/>
      <c r="C104" s="1011" t="s">
        <v>2017</v>
      </c>
      <c r="D104" s="1012" t="s">
        <v>1988</v>
      </c>
      <c r="E104" s="923"/>
      <c r="F104" s="1288" t="s">
        <v>1372</v>
      </c>
      <c r="G104" s="1277" t="s">
        <v>1772</v>
      </c>
      <c r="H104" s="947">
        <f>E96</f>
        <v>0</v>
      </c>
      <c r="I104" s="1306"/>
      <c r="J104" s="904"/>
      <c r="K104" s="1306"/>
      <c r="L104" s="1306"/>
      <c r="M104" s="1306"/>
      <c r="N104" s="1306"/>
      <c r="O104" s="904"/>
      <c r="P104" s="1306"/>
      <c r="Q104" s="933">
        <f>H104</f>
        <v>0</v>
      </c>
      <c r="R104" s="1255" t="str">
        <f>IF(E104="","－",IF(AND(E104=Q104),"OK","NO"))</f>
        <v>－</v>
      </c>
      <c r="S104" s="1961"/>
    </row>
    <row r="105" spans="2:19" ht="22.5" customHeight="1" x14ac:dyDescent="0.15">
      <c r="B105" s="1852"/>
      <c r="C105" s="1119" t="s">
        <v>1517</v>
      </c>
      <c r="D105" s="1012" t="s">
        <v>1988</v>
      </c>
      <c r="E105" s="923"/>
      <c r="F105" s="1288" t="s">
        <v>1179</v>
      </c>
      <c r="G105" s="1244"/>
      <c r="H105" s="1258"/>
      <c r="I105" s="1306"/>
      <c r="J105" s="904"/>
      <c r="K105" s="1306"/>
      <c r="L105" s="1306"/>
      <c r="M105" s="1306"/>
      <c r="N105" s="1306"/>
      <c r="O105" s="904"/>
      <c r="P105" s="1306"/>
      <c r="Q105" s="933">
        <f>H105</f>
        <v>0</v>
      </c>
      <c r="R105" s="1255" t="str">
        <f>IF(E105="","－",IF(AND(E105=Q105),"OK","NO"))</f>
        <v>－</v>
      </c>
      <c r="S105" s="1961"/>
    </row>
    <row r="106" spans="2:19" ht="22.5" customHeight="1" x14ac:dyDescent="0.15">
      <c r="B106" s="1968"/>
      <c r="C106" s="1128" t="s">
        <v>1517</v>
      </c>
      <c r="D106" s="1129" t="s">
        <v>1988</v>
      </c>
      <c r="E106" s="988"/>
      <c r="F106" s="937" t="s">
        <v>1179</v>
      </c>
      <c r="G106" s="1001"/>
      <c r="H106" s="990"/>
      <c r="I106" s="1307"/>
      <c r="J106" s="1002"/>
      <c r="K106" s="1307"/>
      <c r="L106" s="1307"/>
      <c r="M106" s="1307"/>
      <c r="N106" s="1307"/>
      <c r="O106" s="1002"/>
      <c r="P106" s="1307"/>
      <c r="Q106" s="942">
        <f>H106</f>
        <v>0</v>
      </c>
      <c r="R106" s="1005" t="str">
        <f>IF(E106="","－",IF(AND(E106=Q106),"OK","NO"))</f>
        <v>－</v>
      </c>
      <c r="S106" s="1963"/>
    </row>
    <row r="107" spans="2:19" ht="22.5" customHeight="1" x14ac:dyDescent="0.15">
      <c r="B107" s="970"/>
      <c r="C107" s="970"/>
      <c r="D107" s="893"/>
      <c r="E107" s="970"/>
      <c r="F107" s="893"/>
      <c r="G107" s="970"/>
      <c r="S107" s="1130"/>
    </row>
    <row r="108" spans="2:19" ht="22.5" customHeight="1" x14ac:dyDescent="0.15">
      <c r="B108" s="970"/>
      <c r="C108" s="970"/>
      <c r="D108" s="893"/>
      <c r="E108" s="970"/>
      <c r="F108" s="893"/>
      <c r="G108" s="970"/>
      <c r="S108" s="1130"/>
    </row>
    <row r="109" spans="2:19" ht="22.5" customHeight="1" x14ac:dyDescent="0.15">
      <c r="B109" s="970"/>
      <c r="C109" s="970"/>
      <c r="D109" s="893"/>
      <c r="E109" s="970"/>
      <c r="F109" s="893"/>
      <c r="G109" s="970"/>
      <c r="S109" s="1130"/>
    </row>
    <row r="110" spans="2:19" ht="22.5" customHeight="1" x14ac:dyDescent="0.15">
      <c r="B110" s="1131" t="s">
        <v>1358</v>
      </c>
      <c r="C110" s="970"/>
      <c r="D110" s="893"/>
      <c r="E110" s="970"/>
      <c r="G110" s="889" t="s">
        <v>415</v>
      </c>
      <c r="S110" s="1130"/>
    </row>
    <row r="111" spans="2:19" s="897" customFormat="1" ht="27" x14ac:dyDescent="0.15">
      <c r="B111" s="618" t="s">
        <v>150</v>
      </c>
      <c r="C111" s="1292" t="s">
        <v>1022</v>
      </c>
      <c r="D111" s="1292" t="s">
        <v>75</v>
      </c>
      <c r="E111" s="619" t="s">
        <v>1354</v>
      </c>
      <c r="F111" s="1786" t="s">
        <v>572</v>
      </c>
      <c r="G111" s="1787"/>
      <c r="H111" s="894" t="s">
        <v>627</v>
      </c>
      <c r="I111" s="1292"/>
      <c r="J111" s="894" t="s">
        <v>627</v>
      </c>
      <c r="K111" s="1292"/>
      <c r="L111" s="895" t="s">
        <v>1315</v>
      </c>
      <c r="M111" s="1292"/>
      <c r="N111" s="1292" t="s">
        <v>1315</v>
      </c>
      <c r="O111" s="895" t="s">
        <v>1198</v>
      </c>
      <c r="P111" s="1292"/>
      <c r="Q111" s="896" t="s">
        <v>1198</v>
      </c>
      <c r="R111" s="627" t="s">
        <v>1163</v>
      </c>
      <c r="S111" s="627" t="s">
        <v>1362</v>
      </c>
    </row>
    <row r="112" spans="2:19" ht="18.75" customHeight="1" x14ac:dyDescent="0.15">
      <c r="B112" s="972" t="s">
        <v>665</v>
      </c>
      <c r="C112" s="1057"/>
      <c r="D112" s="1041"/>
      <c r="E112" s="1057"/>
      <c r="F112" s="1041"/>
      <c r="G112" s="1057"/>
      <c r="H112" s="1082"/>
      <c r="I112" s="1083"/>
      <c r="J112" s="1082"/>
      <c r="K112" s="1083"/>
      <c r="L112" s="1084"/>
      <c r="M112" s="1083"/>
      <c r="N112" s="1083"/>
      <c r="O112" s="1084"/>
      <c r="P112" s="1083"/>
      <c r="Q112" s="1084"/>
      <c r="R112" s="1085"/>
      <c r="S112" s="1098"/>
    </row>
    <row r="113" spans="1:20" ht="29.25" customHeight="1" x14ac:dyDescent="0.15">
      <c r="B113" s="930"/>
      <c r="C113" s="1290" t="s">
        <v>1518</v>
      </c>
      <c r="D113" s="1252" t="s">
        <v>1988</v>
      </c>
      <c r="E113" s="1055">
        <f>SUM(E114:E120)</f>
        <v>0</v>
      </c>
      <c r="F113" s="1288" t="s">
        <v>1372</v>
      </c>
      <c r="G113" s="1243" t="s">
        <v>1776</v>
      </c>
      <c r="H113" s="1092">
        <f>E129</f>
        <v>0</v>
      </c>
      <c r="I113" s="1306"/>
      <c r="J113" s="904"/>
      <c r="K113" s="1306"/>
      <c r="L113" s="1306"/>
      <c r="M113" s="1306"/>
      <c r="N113" s="1306"/>
      <c r="O113" s="904"/>
      <c r="P113" s="1306"/>
      <c r="Q113" s="933">
        <f>H113</f>
        <v>0</v>
      </c>
      <c r="R113" s="1257"/>
      <c r="S113" s="1132"/>
    </row>
    <row r="114" spans="1:20" ht="22.5" customHeight="1" x14ac:dyDescent="0.15">
      <c r="B114" s="1964" t="s">
        <v>411</v>
      </c>
      <c r="C114" s="1030" t="s">
        <v>1520</v>
      </c>
      <c r="D114" s="899" t="s">
        <v>1988</v>
      </c>
      <c r="E114" s="1133"/>
      <c r="F114" s="1107"/>
      <c r="G114" s="1108"/>
      <c r="R114" s="1032"/>
      <c r="S114" s="1032"/>
    </row>
    <row r="115" spans="1:20" ht="24" x14ac:dyDescent="0.15">
      <c r="B115" s="1964"/>
      <c r="C115" s="1020" t="s">
        <v>1784</v>
      </c>
      <c r="D115" s="899" t="s">
        <v>1988</v>
      </c>
      <c r="E115" s="1133"/>
      <c r="F115" s="1134"/>
      <c r="G115" s="1135"/>
      <c r="H115" s="1111"/>
      <c r="I115" s="1112"/>
      <c r="J115" s="1111"/>
      <c r="K115" s="1112"/>
      <c r="L115" s="1112"/>
      <c r="M115" s="1112"/>
      <c r="N115" s="1112"/>
      <c r="O115" s="1113"/>
      <c r="P115" s="1112"/>
      <c r="Q115" s="1113"/>
      <c r="R115" s="1114"/>
      <c r="S115" s="1032"/>
    </row>
    <row r="116" spans="1:20" ht="36" x14ac:dyDescent="0.15">
      <c r="B116" s="1869"/>
      <c r="C116" s="1020" t="s">
        <v>1785</v>
      </c>
      <c r="D116" s="1012" t="s">
        <v>1988</v>
      </c>
      <c r="E116" s="1133"/>
      <c r="F116" s="1109"/>
      <c r="G116" s="1110"/>
      <c r="H116" s="1111"/>
      <c r="I116" s="1112"/>
      <c r="J116" s="1111"/>
      <c r="K116" s="1112"/>
      <c r="L116" s="1112"/>
      <c r="M116" s="1112"/>
      <c r="N116" s="1112"/>
      <c r="O116" s="1113"/>
      <c r="P116" s="1112"/>
      <c r="Q116" s="1113"/>
      <c r="R116" s="1114"/>
      <c r="S116" s="1032"/>
    </row>
    <row r="117" spans="1:20" ht="36" x14ac:dyDescent="0.15">
      <c r="B117" s="1869"/>
      <c r="C117" s="1020" t="s">
        <v>1558</v>
      </c>
      <c r="D117" s="1012" t="s">
        <v>1988</v>
      </c>
      <c r="E117" s="1133"/>
      <c r="F117" s="1109"/>
      <c r="G117" s="1110"/>
      <c r="H117" s="1111"/>
      <c r="I117" s="1112"/>
      <c r="J117" s="1111"/>
      <c r="K117" s="1112"/>
      <c r="L117" s="1112"/>
      <c r="M117" s="1112"/>
      <c r="N117" s="1112"/>
      <c r="O117" s="1113"/>
      <c r="P117" s="1112"/>
      <c r="Q117" s="1113"/>
      <c r="R117" s="1114"/>
      <c r="S117" s="1032"/>
    </row>
    <row r="118" spans="1:20" ht="28.5" customHeight="1" x14ac:dyDescent="0.15">
      <c r="B118" s="1869"/>
      <c r="C118" s="1020" t="s">
        <v>1786</v>
      </c>
      <c r="D118" s="1012" t="s">
        <v>1988</v>
      </c>
      <c r="E118" s="1133"/>
      <c r="F118" s="1109"/>
      <c r="G118" s="1110"/>
      <c r="H118" s="1111"/>
      <c r="I118" s="1112"/>
      <c r="J118" s="1111"/>
      <c r="K118" s="1112"/>
      <c r="L118" s="1112"/>
      <c r="M118" s="1112"/>
      <c r="N118" s="1112"/>
      <c r="O118" s="1113"/>
      <c r="P118" s="1112"/>
      <c r="Q118" s="1113"/>
      <c r="R118" s="1114"/>
      <c r="S118" s="1961"/>
    </row>
    <row r="119" spans="1:20" ht="22.5" customHeight="1" x14ac:dyDescent="0.15">
      <c r="B119" s="1869"/>
      <c r="C119" s="1119" t="s">
        <v>1517</v>
      </c>
      <c r="D119" s="1012" t="s">
        <v>1988</v>
      </c>
      <c r="E119" s="1133"/>
      <c r="F119" s="1109"/>
      <c r="G119" s="1110"/>
      <c r="H119" s="1111"/>
      <c r="I119" s="1112"/>
      <c r="J119" s="1111"/>
      <c r="K119" s="1112"/>
      <c r="L119" s="1112"/>
      <c r="M119" s="1112"/>
      <c r="N119" s="1112"/>
      <c r="O119" s="1113"/>
      <c r="P119" s="1112"/>
      <c r="Q119" s="1113"/>
      <c r="R119" s="1114"/>
      <c r="S119" s="1961"/>
    </row>
    <row r="120" spans="1:20" ht="22.5" customHeight="1" x14ac:dyDescent="0.15">
      <c r="B120" s="1870"/>
      <c r="C120" s="1115" t="s">
        <v>1517</v>
      </c>
      <c r="D120" s="911" t="s">
        <v>1988</v>
      </c>
      <c r="E120" s="1136"/>
      <c r="F120" s="1116"/>
      <c r="G120" s="1117"/>
      <c r="R120" s="1032"/>
      <c r="S120" s="1961"/>
    </row>
    <row r="121" spans="1:20" ht="29.25" customHeight="1" x14ac:dyDescent="0.15">
      <c r="B121" s="1852" t="s">
        <v>232</v>
      </c>
      <c r="C121" s="1020" t="s">
        <v>1788</v>
      </c>
      <c r="D121" s="1012" t="s">
        <v>1988</v>
      </c>
      <c r="E121" s="903"/>
      <c r="F121" s="1288" t="s">
        <v>1179</v>
      </c>
      <c r="G121" s="927" t="s">
        <v>1789</v>
      </c>
      <c r="H121" s="947">
        <f>E115</f>
        <v>0</v>
      </c>
      <c r="I121" s="1306"/>
      <c r="J121" s="904"/>
      <c r="K121" s="1306"/>
      <c r="L121" s="1306"/>
      <c r="M121" s="1306"/>
      <c r="N121" s="1306"/>
      <c r="O121" s="904"/>
      <c r="P121" s="1306"/>
      <c r="Q121" s="933">
        <f>H121</f>
        <v>0</v>
      </c>
      <c r="R121" s="1255" t="str">
        <f>IF(E121="","－",IF(AND(E121=Q121),"OK","NO"))</f>
        <v>－</v>
      </c>
      <c r="S121" s="1961"/>
    </row>
    <row r="122" spans="1:20" ht="29.25" customHeight="1" x14ac:dyDescent="0.15">
      <c r="B122" s="1852"/>
      <c r="C122" s="1020" t="s">
        <v>923</v>
      </c>
      <c r="D122" s="1012" t="s">
        <v>1988</v>
      </c>
      <c r="E122" s="903"/>
      <c r="F122" s="1288" t="s">
        <v>1179</v>
      </c>
      <c r="G122" s="927" t="s">
        <v>1551</v>
      </c>
      <c r="H122" s="947">
        <f>E117</f>
        <v>0</v>
      </c>
      <c r="I122" s="1306"/>
      <c r="J122" s="904"/>
      <c r="K122" s="1306"/>
      <c r="L122" s="1306"/>
      <c r="M122" s="1306"/>
      <c r="N122" s="1306"/>
      <c r="O122" s="904"/>
      <c r="P122" s="1306"/>
      <c r="Q122" s="933">
        <f>H122</f>
        <v>0</v>
      </c>
      <c r="R122" s="1255" t="str">
        <f>IF(E122="","－",IF(AND(E122=Q122),"OK","NO"))</f>
        <v>－</v>
      </c>
      <c r="S122" s="1961"/>
    </row>
    <row r="123" spans="1:20" ht="23.25" customHeight="1" x14ac:dyDescent="0.15">
      <c r="B123" s="1852"/>
      <c r="C123" s="1119" t="s">
        <v>1517</v>
      </c>
      <c r="D123" s="1012" t="s">
        <v>1988</v>
      </c>
      <c r="E123" s="903"/>
      <c r="F123" s="1288" t="s">
        <v>1179</v>
      </c>
      <c r="G123" s="927"/>
      <c r="H123" s="1258"/>
      <c r="I123" s="1306"/>
      <c r="J123" s="904"/>
      <c r="K123" s="1306"/>
      <c r="L123" s="1306"/>
      <c r="M123" s="1306"/>
      <c r="N123" s="1306"/>
      <c r="O123" s="904"/>
      <c r="P123" s="1306"/>
      <c r="Q123" s="933">
        <f>H123</f>
        <v>0</v>
      </c>
      <c r="R123" s="1255" t="str">
        <f>IF(E123="","－",IF(AND(E123=Q123),"OK","NO"))</f>
        <v>－</v>
      </c>
      <c r="S123" s="1961"/>
    </row>
    <row r="124" spans="1:20" ht="23.25" customHeight="1" x14ac:dyDescent="0.15">
      <c r="B124" s="1845"/>
      <c r="C124" s="1137" t="s">
        <v>1517</v>
      </c>
      <c r="D124" s="1129" t="s">
        <v>1988</v>
      </c>
      <c r="E124" s="1138"/>
      <c r="F124" s="937" t="s">
        <v>1179</v>
      </c>
      <c r="G124" s="938"/>
      <c r="H124" s="990"/>
      <c r="I124" s="1307"/>
      <c r="J124" s="1002"/>
      <c r="K124" s="1307"/>
      <c r="L124" s="1307"/>
      <c r="M124" s="1307"/>
      <c r="N124" s="1307"/>
      <c r="O124" s="1002"/>
      <c r="P124" s="1307"/>
      <c r="Q124" s="942">
        <f>H124</f>
        <v>0</v>
      </c>
      <c r="R124" s="1005" t="str">
        <f>IF(E124="","－",IF(AND(E124=Q124),"OK","NO"))</f>
        <v>－</v>
      </c>
      <c r="S124" s="1963"/>
    </row>
    <row r="125" spans="1:20" ht="22.5" customHeight="1" x14ac:dyDescent="0.15">
      <c r="A125" s="970"/>
      <c r="B125" s="970"/>
      <c r="C125" s="970"/>
      <c r="D125" s="893"/>
      <c r="E125" s="970"/>
      <c r="F125" s="893"/>
      <c r="G125" s="970"/>
      <c r="S125" s="970"/>
      <c r="T125" s="970"/>
    </row>
    <row r="126" spans="1:20" ht="22.5" customHeight="1" x14ac:dyDescent="0.15">
      <c r="A126" s="970"/>
      <c r="B126" s="1131" t="s">
        <v>1358</v>
      </c>
      <c r="C126" s="970"/>
      <c r="D126" s="893"/>
      <c r="E126" s="970"/>
      <c r="G126" s="889" t="s">
        <v>415</v>
      </c>
      <c r="S126" s="970"/>
      <c r="T126" s="970"/>
    </row>
    <row r="127" spans="1:20" s="897" customFormat="1" ht="27" x14ac:dyDescent="0.15">
      <c r="B127" s="618" t="s">
        <v>150</v>
      </c>
      <c r="C127" s="1292" t="s">
        <v>1022</v>
      </c>
      <c r="D127" s="1292" t="s">
        <v>75</v>
      </c>
      <c r="E127" s="619" t="s">
        <v>1354</v>
      </c>
      <c r="F127" s="1786" t="s">
        <v>572</v>
      </c>
      <c r="G127" s="1787"/>
      <c r="H127" s="894" t="s">
        <v>627</v>
      </c>
      <c r="I127" s="1292"/>
      <c r="J127" s="894" t="s">
        <v>627</v>
      </c>
      <c r="K127" s="1292"/>
      <c r="L127" s="895" t="s">
        <v>1315</v>
      </c>
      <c r="M127" s="1292"/>
      <c r="N127" s="1292" t="s">
        <v>1315</v>
      </c>
      <c r="O127" s="895" t="s">
        <v>1198</v>
      </c>
      <c r="P127" s="1292"/>
      <c r="Q127" s="896" t="s">
        <v>1198</v>
      </c>
      <c r="R127" s="627" t="s">
        <v>1163</v>
      </c>
      <c r="S127" s="627" t="s">
        <v>1362</v>
      </c>
    </row>
    <row r="128" spans="1:20" ht="20.25" customHeight="1" x14ac:dyDescent="0.15">
      <c r="B128" s="1027" t="s">
        <v>1790</v>
      </c>
      <c r="C128" s="1000"/>
      <c r="D128" s="984"/>
      <c r="E128" s="1000"/>
      <c r="F128" s="984"/>
      <c r="G128" s="1000"/>
      <c r="H128" s="1082"/>
      <c r="I128" s="1083"/>
      <c r="J128" s="1082"/>
      <c r="K128" s="1083"/>
      <c r="L128" s="1084"/>
      <c r="M128" s="1083"/>
      <c r="N128" s="1083"/>
      <c r="O128" s="1084"/>
      <c r="P128" s="1083"/>
      <c r="Q128" s="1084"/>
      <c r="R128" s="1085"/>
      <c r="S128" s="980"/>
    </row>
    <row r="129" spans="2:19" ht="29.25" customHeight="1" x14ac:dyDescent="0.15">
      <c r="B129" s="1857" t="s">
        <v>1791</v>
      </c>
      <c r="C129" s="1290" t="s">
        <v>1518</v>
      </c>
      <c r="D129" s="1105" t="s">
        <v>1988</v>
      </c>
      <c r="E129" s="1055">
        <f>SUM(E130:E137)</f>
        <v>0</v>
      </c>
      <c r="F129" s="1288" t="s">
        <v>1372</v>
      </c>
      <c r="G129" s="1243" t="s">
        <v>132</v>
      </c>
      <c r="H129" s="1092">
        <f>E113</f>
        <v>0</v>
      </c>
      <c r="I129" s="1306"/>
      <c r="J129" s="904"/>
      <c r="K129" s="1306"/>
      <c r="L129" s="1306"/>
      <c r="M129" s="1306"/>
      <c r="N129" s="1306"/>
      <c r="O129" s="904"/>
      <c r="P129" s="1306"/>
      <c r="Q129" s="933">
        <f>H129</f>
        <v>0</v>
      </c>
      <c r="R129" s="1257"/>
      <c r="S129" s="1841"/>
    </row>
    <row r="130" spans="2:19" ht="22.5" customHeight="1" x14ac:dyDescent="0.15">
      <c r="B130" s="1829"/>
      <c r="C130" s="1019" t="s">
        <v>1520</v>
      </c>
      <c r="D130" s="1105" t="s">
        <v>1988</v>
      </c>
      <c r="E130" s="1010"/>
      <c r="F130" s="1107"/>
      <c r="G130" s="1014"/>
      <c r="R130" s="1032"/>
      <c r="S130" s="1961"/>
    </row>
    <row r="131" spans="2:19" ht="29.25" customHeight="1" x14ac:dyDescent="0.15">
      <c r="B131" s="1829"/>
      <c r="C131" s="1020" t="s">
        <v>1217</v>
      </c>
      <c r="D131" s="1012" t="s">
        <v>1988</v>
      </c>
      <c r="E131" s="923"/>
      <c r="F131" s="1109"/>
      <c r="G131" s="1020"/>
      <c r="H131" s="1111"/>
      <c r="I131" s="1112"/>
      <c r="J131" s="1111"/>
      <c r="K131" s="1112"/>
      <c r="L131" s="1112"/>
      <c r="M131" s="1112"/>
      <c r="N131" s="1112"/>
      <c r="O131" s="1113"/>
      <c r="P131" s="1112"/>
      <c r="Q131" s="1113"/>
      <c r="R131" s="1114"/>
      <c r="S131" s="1961"/>
    </row>
    <row r="132" spans="2:19" ht="29.25" customHeight="1" x14ac:dyDescent="0.15">
      <c r="B132" s="1829"/>
      <c r="C132" s="1020" t="s">
        <v>1276</v>
      </c>
      <c r="D132" s="1012" t="s">
        <v>1988</v>
      </c>
      <c r="E132" s="923"/>
      <c r="F132" s="1109"/>
      <c r="G132" s="1020"/>
      <c r="H132" s="1111"/>
      <c r="I132" s="1112"/>
      <c r="J132" s="1111"/>
      <c r="K132" s="1112"/>
      <c r="L132" s="1112"/>
      <c r="M132" s="1112"/>
      <c r="N132" s="1112"/>
      <c r="O132" s="1113"/>
      <c r="P132" s="1112"/>
      <c r="Q132" s="1113"/>
      <c r="R132" s="1114"/>
      <c r="S132" s="1961"/>
    </row>
    <row r="133" spans="2:19" ht="37.5" customHeight="1" x14ac:dyDescent="0.15">
      <c r="B133" s="1829"/>
      <c r="C133" s="1020" t="s">
        <v>1792</v>
      </c>
      <c r="D133" s="1012" t="s">
        <v>1988</v>
      </c>
      <c r="E133" s="923"/>
      <c r="F133" s="1109"/>
      <c r="G133" s="1020"/>
      <c r="H133" s="1111"/>
      <c r="I133" s="1112"/>
      <c r="J133" s="1111"/>
      <c r="K133" s="1112"/>
      <c r="L133" s="1112"/>
      <c r="M133" s="1112"/>
      <c r="N133" s="1112"/>
      <c r="O133" s="1113"/>
      <c r="P133" s="1112"/>
      <c r="Q133" s="1113"/>
      <c r="R133" s="1114"/>
      <c r="S133" s="1961"/>
    </row>
    <row r="134" spans="2:19" ht="37.5" customHeight="1" x14ac:dyDescent="0.15">
      <c r="B134" s="1829"/>
      <c r="C134" s="1020" t="s">
        <v>1751</v>
      </c>
      <c r="D134" s="1012" t="s">
        <v>1988</v>
      </c>
      <c r="E134" s="923"/>
      <c r="F134" s="1109"/>
      <c r="G134" s="1020"/>
      <c r="H134" s="1111"/>
      <c r="I134" s="1112"/>
      <c r="J134" s="1111"/>
      <c r="K134" s="1112"/>
      <c r="L134" s="1112"/>
      <c r="M134" s="1112"/>
      <c r="N134" s="1112"/>
      <c r="O134" s="1113"/>
      <c r="P134" s="1112"/>
      <c r="Q134" s="1113"/>
      <c r="R134" s="1114"/>
      <c r="S134" s="1961"/>
    </row>
    <row r="135" spans="2:19" ht="22.5" customHeight="1" x14ac:dyDescent="0.15">
      <c r="B135" s="1829"/>
      <c r="C135" s="1020" t="s">
        <v>1526</v>
      </c>
      <c r="D135" s="1012" t="s">
        <v>1988</v>
      </c>
      <c r="E135" s="923"/>
      <c r="F135" s="1109"/>
      <c r="G135" s="1020"/>
      <c r="H135" s="1111"/>
      <c r="I135" s="1112"/>
      <c r="J135" s="1111"/>
      <c r="K135" s="1112"/>
      <c r="L135" s="1112"/>
      <c r="M135" s="1112"/>
      <c r="N135" s="1112"/>
      <c r="O135" s="1113"/>
      <c r="P135" s="1112"/>
      <c r="Q135" s="1113"/>
      <c r="R135" s="1114"/>
      <c r="S135" s="1961"/>
    </row>
    <row r="136" spans="2:19" ht="22.5" customHeight="1" x14ac:dyDescent="0.15">
      <c r="B136" s="1829"/>
      <c r="C136" s="1119" t="s">
        <v>1338</v>
      </c>
      <c r="D136" s="1012" t="s">
        <v>1988</v>
      </c>
      <c r="E136" s="923"/>
      <c r="F136" s="1109"/>
      <c r="G136" s="1020"/>
      <c r="H136" s="1111"/>
      <c r="I136" s="1112"/>
      <c r="J136" s="1111"/>
      <c r="K136" s="1112"/>
      <c r="L136" s="1112"/>
      <c r="M136" s="1112"/>
      <c r="N136" s="1112"/>
      <c r="O136" s="1113"/>
      <c r="P136" s="1112"/>
      <c r="Q136" s="1113"/>
      <c r="R136" s="1114"/>
      <c r="S136" s="1961"/>
    </row>
    <row r="137" spans="2:19" ht="22.5" customHeight="1" x14ac:dyDescent="0.15">
      <c r="B137" s="1830"/>
      <c r="C137" s="1115" t="s">
        <v>1338</v>
      </c>
      <c r="D137" s="911" t="s">
        <v>1988</v>
      </c>
      <c r="E137" s="1139"/>
      <c r="F137" s="1116"/>
      <c r="G137" s="1140"/>
      <c r="R137" s="1032"/>
      <c r="S137" s="1962"/>
    </row>
    <row r="138" spans="2:19" ht="29.25" customHeight="1" x14ac:dyDescent="0.15">
      <c r="B138" s="1828" t="s">
        <v>795</v>
      </c>
      <c r="C138" s="1014" t="s">
        <v>1300</v>
      </c>
      <c r="D138" s="1105" t="s">
        <v>1988</v>
      </c>
      <c r="E138" s="1120"/>
      <c r="F138" s="1288" t="s">
        <v>546</v>
      </c>
      <c r="G138" s="1243" t="s">
        <v>1535</v>
      </c>
      <c r="H138" s="1092">
        <f>E133</f>
        <v>0</v>
      </c>
      <c r="I138" s="1281" t="s">
        <v>1927</v>
      </c>
      <c r="J138" s="1092">
        <f>E134</f>
        <v>0</v>
      </c>
      <c r="K138" s="1281" t="s">
        <v>817</v>
      </c>
      <c r="L138" s="1281">
        <v>0.6</v>
      </c>
      <c r="M138" s="1281" t="s">
        <v>1394</v>
      </c>
      <c r="N138" s="1281">
        <v>0.9</v>
      </c>
      <c r="O138" s="947">
        <f>(H138+J138)*L138</f>
        <v>0</v>
      </c>
      <c r="P138" s="1281" t="s">
        <v>1394</v>
      </c>
      <c r="Q138" s="933">
        <f>(H138+J138)*N138</f>
        <v>0</v>
      </c>
      <c r="R138" s="1255" t="str">
        <f>IF(E138="","－",IF(AND(E138&gt;=O138,E138&lt;=Q138),"OK","NO"))</f>
        <v>－</v>
      </c>
      <c r="S138" s="1293"/>
    </row>
    <row r="139" spans="2:19" ht="22.5" customHeight="1" x14ac:dyDescent="0.15">
      <c r="B139" s="1852"/>
      <c r="C139" s="1011" t="s">
        <v>1528</v>
      </c>
      <c r="D139" s="1012" t="s">
        <v>1988</v>
      </c>
      <c r="E139" s="1125"/>
      <c r="F139" s="1288" t="s">
        <v>1179</v>
      </c>
      <c r="G139" s="1244" t="s">
        <v>1281</v>
      </c>
      <c r="H139" s="947">
        <f>E135</f>
        <v>0</v>
      </c>
      <c r="I139" s="1306"/>
      <c r="J139" s="904"/>
      <c r="K139" s="1306"/>
      <c r="L139" s="1306"/>
      <c r="M139" s="1306"/>
      <c r="N139" s="1306"/>
      <c r="O139" s="904"/>
      <c r="P139" s="1306"/>
      <c r="Q139" s="933">
        <f>H139</f>
        <v>0</v>
      </c>
      <c r="R139" s="1255" t="str">
        <f>IF(E139="","－",IF(AND(E139=Q139),"OK","NO"))</f>
        <v>－</v>
      </c>
      <c r="S139" s="1317"/>
    </row>
    <row r="140" spans="2:19" ht="22.5" customHeight="1" x14ac:dyDescent="0.15">
      <c r="B140" s="1829"/>
      <c r="C140" s="1119" t="s">
        <v>1338</v>
      </c>
      <c r="D140" s="1012" t="s">
        <v>1988</v>
      </c>
      <c r="E140" s="1125"/>
      <c r="F140" s="1107"/>
      <c r="G140" s="1121"/>
      <c r="H140" s="1141"/>
      <c r="I140" s="1142"/>
      <c r="J140" s="1141"/>
      <c r="K140" s="1142"/>
      <c r="L140" s="1142"/>
      <c r="M140" s="1142"/>
      <c r="N140" s="1142"/>
      <c r="O140" s="1143"/>
      <c r="P140" s="1142"/>
      <c r="Q140" s="1143"/>
      <c r="R140" s="1144"/>
      <c r="S140" s="1317"/>
    </row>
    <row r="141" spans="2:19" ht="22.5" customHeight="1" x14ac:dyDescent="0.15">
      <c r="B141" s="1830"/>
      <c r="C141" s="1115" t="s">
        <v>1338</v>
      </c>
      <c r="D141" s="911" t="s">
        <v>1988</v>
      </c>
      <c r="E141" s="1016"/>
      <c r="F141" s="1254"/>
      <c r="G141" s="1304"/>
      <c r="R141" s="1032"/>
      <c r="S141" s="1318"/>
    </row>
    <row r="142" spans="2:19" ht="29.25" customHeight="1" x14ac:dyDescent="0.15">
      <c r="B142" s="1965" t="s">
        <v>290</v>
      </c>
      <c r="C142" s="1014" t="s">
        <v>169</v>
      </c>
      <c r="D142" s="1105" t="s">
        <v>1988</v>
      </c>
      <c r="E142" s="1120"/>
      <c r="F142" s="1254" t="s">
        <v>1179</v>
      </c>
      <c r="G142" s="1090" t="s">
        <v>1533</v>
      </c>
      <c r="H142" s="947">
        <f>E131</f>
        <v>0</v>
      </c>
      <c r="I142" s="1306"/>
      <c r="J142" s="904"/>
      <c r="K142" s="1306"/>
      <c r="L142" s="1306"/>
      <c r="M142" s="1306"/>
      <c r="N142" s="1306"/>
      <c r="O142" s="904"/>
      <c r="P142" s="1306"/>
      <c r="Q142" s="933">
        <f>H142</f>
        <v>0</v>
      </c>
      <c r="R142" s="1255" t="str">
        <f>IF(E142="","－",IF(AND(E142=Q142),"OK","NO"))</f>
        <v>－</v>
      </c>
      <c r="S142" s="678"/>
    </row>
    <row r="143" spans="2:19" ht="29.25" customHeight="1" x14ac:dyDescent="0.15">
      <c r="B143" s="1965"/>
      <c r="C143" s="1020" t="s">
        <v>1793</v>
      </c>
      <c r="D143" s="1012" t="s">
        <v>1988</v>
      </c>
      <c r="E143" s="1125"/>
      <c r="F143" s="1288" t="s">
        <v>1179</v>
      </c>
      <c r="G143" s="1244" t="s">
        <v>2</v>
      </c>
      <c r="H143" s="947">
        <f>E133</f>
        <v>0</v>
      </c>
      <c r="I143" s="1306"/>
      <c r="J143" s="904"/>
      <c r="K143" s="1306"/>
      <c r="L143" s="1306"/>
      <c r="M143" s="1306"/>
      <c r="N143" s="1306"/>
      <c r="O143" s="904"/>
      <c r="P143" s="1306"/>
      <c r="Q143" s="933">
        <f>H143</f>
        <v>0</v>
      </c>
      <c r="R143" s="1255" t="str">
        <f>IF(E143="","－",IF(AND(E143=Q143),"OK","NO"))</f>
        <v>－</v>
      </c>
      <c r="S143" s="678"/>
    </row>
    <row r="144" spans="2:19" ht="29.25" customHeight="1" x14ac:dyDescent="0.15">
      <c r="B144" s="1965"/>
      <c r="C144" s="1020" t="s">
        <v>1794</v>
      </c>
      <c r="D144" s="1012" t="s">
        <v>1988</v>
      </c>
      <c r="E144" s="1125"/>
      <c r="F144" s="1288" t="s">
        <v>1179</v>
      </c>
      <c r="G144" s="927" t="s">
        <v>69</v>
      </c>
      <c r="H144" s="947">
        <f>E132</f>
        <v>0</v>
      </c>
      <c r="I144" s="1306"/>
      <c r="J144" s="904"/>
      <c r="K144" s="1306"/>
      <c r="L144" s="1306"/>
      <c r="M144" s="1306"/>
      <c r="N144" s="1306"/>
      <c r="O144" s="904"/>
      <c r="P144" s="1306"/>
      <c r="Q144" s="933">
        <f>H144</f>
        <v>0</v>
      </c>
      <c r="R144" s="1255" t="str">
        <f>IF(E144="","－",IF(AND(E144=Q144),"OK","NO"))</f>
        <v>－</v>
      </c>
      <c r="S144" s="678"/>
    </row>
    <row r="145" spans="2:19" ht="29.25" customHeight="1" x14ac:dyDescent="0.15">
      <c r="B145" s="1965"/>
      <c r="C145" s="1020" t="s">
        <v>1255</v>
      </c>
      <c r="D145" s="1012" t="s">
        <v>1988</v>
      </c>
      <c r="E145" s="1125"/>
      <c r="F145" s="1288" t="s">
        <v>1179</v>
      </c>
      <c r="G145" s="1244" t="s">
        <v>1537</v>
      </c>
      <c r="H145" s="947">
        <f>E134</f>
        <v>0</v>
      </c>
      <c r="I145" s="1306"/>
      <c r="J145" s="904"/>
      <c r="K145" s="1306"/>
      <c r="L145" s="1306"/>
      <c r="M145" s="1306"/>
      <c r="N145" s="1306"/>
      <c r="O145" s="904"/>
      <c r="P145" s="1306"/>
      <c r="Q145" s="933">
        <f>H145</f>
        <v>0</v>
      </c>
      <c r="R145" s="1255" t="str">
        <f>IF(E145="","－",IF(AND(E145=Q145),"OK","NO"))</f>
        <v>－</v>
      </c>
      <c r="S145" s="678"/>
    </row>
    <row r="146" spans="2:19" ht="23.25" customHeight="1" x14ac:dyDescent="0.15">
      <c r="B146" s="1965"/>
      <c r="C146" s="1145" t="s">
        <v>1338</v>
      </c>
      <c r="D146" s="1012" t="s">
        <v>1988</v>
      </c>
      <c r="E146" s="1146"/>
      <c r="F146" s="1107"/>
      <c r="G146" s="1121"/>
      <c r="H146" s="1141"/>
      <c r="I146" s="1142"/>
      <c r="J146" s="1141"/>
      <c r="K146" s="1142"/>
      <c r="L146" s="1142"/>
      <c r="M146" s="1142"/>
      <c r="N146" s="1142"/>
      <c r="O146" s="1143"/>
      <c r="P146" s="1142"/>
      <c r="Q146" s="1143"/>
      <c r="R146" s="1144"/>
      <c r="S146" s="678"/>
    </row>
    <row r="147" spans="2:19" ht="23.25" customHeight="1" x14ac:dyDescent="0.15">
      <c r="B147" s="1966"/>
      <c r="C147" s="1115" t="s">
        <v>1338</v>
      </c>
      <c r="D147" s="911" t="s">
        <v>1988</v>
      </c>
      <c r="E147" s="1016"/>
      <c r="F147" s="1302"/>
      <c r="G147" s="1256"/>
      <c r="H147" s="1147"/>
      <c r="I147" s="1041"/>
      <c r="J147" s="1147"/>
      <c r="K147" s="1041"/>
      <c r="L147" s="1041"/>
      <c r="M147" s="1041"/>
      <c r="N147" s="1041"/>
      <c r="O147" s="1057"/>
      <c r="P147" s="1041"/>
      <c r="Q147" s="1057"/>
      <c r="R147" s="1098"/>
      <c r="S147" s="1294"/>
    </row>
    <row r="148" spans="2:19" ht="29.25" customHeight="1" x14ac:dyDescent="0.15">
      <c r="B148" s="1967" t="s">
        <v>232</v>
      </c>
      <c r="C148" s="1014" t="s">
        <v>1795</v>
      </c>
      <c r="D148" s="1105" t="s">
        <v>1988</v>
      </c>
      <c r="E148" s="922"/>
      <c r="F148" s="1107"/>
      <c r="G148" s="1121"/>
      <c r="H148" s="1141"/>
      <c r="I148" s="1142"/>
      <c r="J148" s="1141"/>
      <c r="K148" s="1142"/>
      <c r="L148" s="1142"/>
      <c r="M148" s="1142"/>
      <c r="N148" s="1142"/>
      <c r="O148" s="1143"/>
      <c r="P148" s="1142"/>
      <c r="Q148" s="1143"/>
      <c r="R148" s="1144"/>
      <c r="S148" s="679"/>
    </row>
    <row r="149" spans="2:19" ht="29.25" customHeight="1" x14ac:dyDescent="0.15">
      <c r="B149" s="1965"/>
      <c r="C149" s="1020" t="s">
        <v>1444</v>
      </c>
      <c r="D149" s="1012" t="s">
        <v>1988</v>
      </c>
      <c r="E149" s="923"/>
      <c r="F149" s="1289"/>
      <c r="G149" s="1261"/>
      <c r="R149" s="1032"/>
      <c r="S149" s="678"/>
    </row>
    <row r="150" spans="2:19" ht="29.25" customHeight="1" x14ac:dyDescent="0.15">
      <c r="B150" s="1965"/>
      <c r="C150" s="1020" t="s">
        <v>1796</v>
      </c>
      <c r="D150" s="1012" t="s">
        <v>1988</v>
      </c>
      <c r="E150" s="923"/>
      <c r="F150" s="1288" t="s">
        <v>1179</v>
      </c>
      <c r="G150" s="927" t="s">
        <v>1538</v>
      </c>
      <c r="H150" s="1092">
        <f>E121</f>
        <v>0</v>
      </c>
      <c r="I150" s="1306"/>
      <c r="J150" s="904"/>
      <c r="K150" s="1306"/>
      <c r="L150" s="1306"/>
      <c r="M150" s="1306"/>
      <c r="N150" s="1306"/>
      <c r="O150" s="904"/>
      <c r="P150" s="1306"/>
      <c r="Q150" s="933">
        <f>H150</f>
        <v>0</v>
      </c>
      <c r="R150" s="1255" t="str">
        <f>IF(E150="","－",IF(AND(E150=Q150),"OK","NO"))</f>
        <v>－</v>
      </c>
      <c r="S150" s="678"/>
    </row>
    <row r="151" spans="2:19" ht="29.25" customHeight="1" x14ac:dyDescent="0.15">
      <c r="B151" s="1965"/>
      <c r="C151" s="1020" t="s">
        <v>784</v>
      </c>
      <c r="D151" s="1012" t="s">
        <v>1988</v>
      </c>
      <c r="E151" s="923"/>
      <c r="F151" s="1288" t="s">
        <v>1179</v>
      </c>
      <c r="G151" s="927" t="s">
        <v>785</v>
      </c>
      <c r="H151" s="1092">
        <f>E122</f>
        <v>0</v>
      </c>
      <c r="I151" s="1306"/>
      <c r="J151" s="904"/>
      <c r="K151" s="1306"/>
      <c r="L151" s="1306"/>
      <c r="M151" s="1306"/>
      <c r="N151" s="1306"/>
      <c r="O151" s="904"/>
      <c r="P151" s="1306"/>
      <c r="Q151" s="933">
        <f>H151</f>
        <v>0</v>
      </c>
      <c r="R151" s="1255" t="str">
        <f>IF(E151="","－",IF(AND(E151=Q151),"OK","NO"))</f>
        <v>－</v>
      </c>
      <c r="S151" s="678"/>
    </row>
    <row r="152" spans="2:19" ht="23.25" customHeight="1" x14ac:dyDescent="0.15">
      <c r="B152" s="1965"/>
      <c r="C152" s="1145" t="s">
        <v>1338</v>
      </c>
      <c r="D152" s="1012" t="s">
        <v>1988</v>
      </c>
      <c r="E152" s="1146"/>
      <c r="F152" s="1134"/>
      <c r="G152" s="1148"/>
      <c r="H152" s="1141"/>
      <c r="I152" s="1142"/>
      <c r="J152" s="1141"/>
      <c r="K152" s="1142"/>
      <c r="L152" s="1142"/>
      <c r="M152" s="1142"/>
      <c r="N152" s="1142"/>
      <c r="O152" s="1143"/>
      <c r="P152" s="1142"/>
      <c r="Q152" s="1143"/>
      <c r="R152" s="1144"/>
      <c r="S152" s="678"/>
    </row>
    <row r="153" spans="2:19" ht="23.25" customHeight="1" x14ac:dyDescent="0.15">
      <c r="B153" s="1969"/>
      <c r="C153" s="1137" t="s">
        <v>1338</v>
      </c>
      <c r="D153" s="1129" t="s">
        <v>1988</v>
      </c>
      <c r="E153" s="1149"/>
      <c r="F153" s="1280"/>
      <c r="G153" s="676"/>
      <c r="H153" s="1150"/>
      <c r="I153" s="1151"/>
      <c r="J153" s="1150"/>
      <c r="K153" s="1151"/>
      <c r="L153" s="1151"/>
      <c r="M153" s="1151"/>
      <c r="N153" s="1151"/>
      <c r="O153" s="1037"/>
      <c r="P153" s="1151"/>
      <c r="Q153" s="1037"/>
      <c r="R153" s="1152"/>
      <c r="S153" s="1295"/>
    </row>
    <row r="154" spans="2:19" s="970" customFormat="1" ht="22.5" customHeight="1" x14ac:dyDescent="0.15">
      <c r="D154" s="893"/>
      <c r="F154" s="893"/>
      <c r="H154" s="1028"/>
      <c r="I154" s="1029"/>
      <c r="J154" s="1028"/>
      <c r="K154" s="1029"/>
      <c r="L154" s="1029"/>
      <c r="M154" s="1029"/>
      <c r="N154" s="1029"/>
      <c r="P154" s="1029"/>
    </row>
    <row r="155" spans="2:19" s="970" customFormat="1" ht="22.5" customHeight="1" x14ac:dyDescent="0.15">
      <c r="D155" s="893"/>
      <c r="F155" s="893"/>
      <c r="H155" s="1028"/>
      <c r="I155" s="1029"/>
      <c r="J155" s="1028"/>
      <c r="K155" s="1029"/>
      <c r="L155" s="1029"/>
      <c r="M155" s="1029"/>
      <c r="N155" s="1029"/>
      <c r="P155" s="1029"/>
    </row>
    <row r="156" spans="2:19" ht="22.5" customHeight="1" x14ac:dyDescent="0.15">
      <c r="B156" s="1087" t="s">
        <v>1477</v>
      </c>
      <c r="C156" s="970"/>
      <c r="D156" s="893"/>
      <c r="E156" s="970"/>
      <c r="G156" s="889" t="s">
        <v>415</v>
      </c>
    </row>
    <row r="157" spans="2:19" s="897" customFormat="1" ht="27" x14ac:dyDescent="0.15">
      <c r="B157" s="618" t="s">
        <v>150</v>
      </c>
      <c r="C157" s="1292" t="s">
        <v>1022</v>
      </c>
      <c r="D157" s="1292" t="s">
        <v>75</v>
      </c>
      <c r="E157" s="619" t="s">
        <v>1354</v>
      </c>
      <c r="F157" s="1786" t="s">
        <v>572</v>
      </c>
      <c r="G157" s="1787"/>
      <c r="H157" s="894" t="s">
        <v>627</v>
      </c>
      <c r="I157" s="1292"/>
      <c r="J157" s="894" t="s">
        <v>627</v>
      </c>
      <c r="K157" s="1292"/>
      <c r="L157" s="895" t="s">
        <v>1315</v>
      </c>
      <c r="M157" s="1292"/>
      <c r="N157" s="1292" t="s">
        <v>1315</v>
      </c>
      <c r="O157" s="895" t="s">
        <v>1198</v>
      </c>
      <c r="P157" s="1292"/>
      <c r="Q157" s="896" t="s">
        <v>1198</v>
      </c>
      <c r="R157" s="627" t="s">
        <v>1163</v>
      </c>
      <c r="S157" s="627" t="s">
        <v>1362</v>
      </c>
    </row>
    <row r="158" spans="2:19" ht="22.5" customHeight="1" x14ac:dyDescent="0.15">
      <c r="B158" s="972" t="s">
        <v>565</v>
      </c>
      <c r="C158" s="1057"/>
      <c r="D158" s="1041"/>
      <c r="E158" s="1057"/>
      <c r="F158" s="1041"/>
      <c r="G158" s="1057"/>
      <c r="H158" s="1082"/>
      <c r="I158" s="1083"/>
      <c r="J158" s="1082"/>
      <c r="K158" s="1083"/>
      <c r="L158" s="1084"/>
      <c r="M158" s="1083"/>
      <c r="N158" s="1083"/>
      <c r="O158" s="1084"/>
      <c r="P158" s="1083"/>
      <c r="Q158" s="1084"/>
      <c r="R158" s="1085"/>
      <c r="S158" s="1098"/>
    </row>
    <row r="159" spans="2:19" ht="28.5" customHeight="1" x14ac:dyDescent="0.15">
      <c r="B159" s="1101"/>
      <c r="C159" s="1290" t="s">
        <v>569</v>
      </c>
      <c r="D159" s="1252" t="s">
        <v>1988</v>
      </c>
      <c r="E159" s="1055">
        <f>SUM(E160:E164)</f>
        <v>0</v>
      </c>
      <c r="F159" s="1288" t="s">
        <v>1372</v>
      </c>
      <c r="G159" s="1243" t="s">
        <v>1776</v>
      </c>
      <c r="H159" s="1092">
        <f>E171</f>
        <v>0</v>
      </c>
      <c r="I159" s="1306"/>
      <c r="J159" s="904"/>
      <c r="K159" s="1306"/>
      <c r="L159" s="1306"/>
      <c r="M159" s="1306"/>
      <c r="N159" s="1306"/>
      <c r="O159" s="904"/>
      <c r="P159" s="1306"/>
      <c r="Q159" s="933">
        <f>H159</f>
        <v>0</v>
      </c>
      <c r="R159" s="1257"/>
      <c r="S159" s="1132"/>
    </row>
    <row r="160" spans="2:19" ht="29.25" customHeight="1" x14ac:dyDescent="0.15">
      <c r="B160" s="1852" t="s">
        <v>903</v>
      </c>
      <c r="C160" s="1296" t="s">
        <v>1067</v>
      </c>
      <c r="D160" s="1105" t="s">
        <v>1988</v>
      </c>
      <c r="E160" s="931"/>
      <c r="F160" s="1107"/>
      <c r="G160" s="1014"/>
      <c r="R160" s="1032"/>
      <c r="S160" s="1961"/>
    </row>
    <row r="161" spans="2:19" ht="29.25" customHeight="1" x14ac:dyDescent="0.15">
      <c r="B161" s="1852"/>
      <c r="C161" s="1020" t="s">
        <v>599</v>
      </c>
      <c r="D161" s="1012" t="s">
        <v>1988</v>
      </c>
      <c r="E161" s="903"/>
      <c r="F161" s="1109"/>
      <c r="G161" s="1011"/>
      <c r="H161" s="1111"/>
      <c r="I161" s="1112"/>
      <c r="J161" s="1111"/>
      <c r="K161" s="1112"/>
      <c r="L161" s="1112"/>
      <c r="M161" s="1112"/>
      <c r="N161" s="1112"/>
      <c r="O161" s="1113"/>
      <c r="P161" s="1112"/>
      <c r="Q161" s="1113"/>
      <c r="R161" s="1114"/>
      <c r="S161" s="1961"/>
    </row>
    <row r="162" spans="2:19" ht="36" x14ac:dyDescent="0.15">
      <c r="B162" s="1852"/>
      <c r="C162" s="1020" t="s">
        <v>1390</v>
      </c>
      <c r="D162" s="1012" t="s">
        <v>1988</v>
      </c>
      <c r="E162" s="903"/>
      <c r="F162" s="1109"/>
      <c r="G162" s="1011"/>
      <c r="H162" s="1111"/>
      <c r="I162" s="1112"/>
      <c r="J162" s="1111"/>
      <c r="K162" s="1112"/>
      <c r="L162" s="1112"/>
      <c r="M162" s="1112"/>
      <c r="N162" s="1112"/>
      <c r="O162" s="1113"/>
      <c r="P162" s="1112"/>
      <c r="Q162" s="1113"/>
      <c r="R162" s="1114"/>
      <c r="S162" s="1961"/>
    </row>
    <row r="163" spans="2:19" ht="23.25" customHeight="1" x14ac:dyDescent="0.15">
      <c r="B163" s="1852"/>
      <c r="C163" s="1153" t="s">
        <v>1517</v>
      </c>
      <c r="D163" s="1012" t="s">
        <v>1988</v>
      </c>
      <c r="E163" s="900"/>
      <c r="F163" s="1109"/>
      <c r="G163" s="1011"/>
      <c r="H163" s="1111"/>
      <c r="I163" s="1112"/>
      <c r="J163" s="1111"/>
      <c r="K163" s="1112"/>
      <c r="L163" s="1112"/>
      <c r="M163" s="1112"/>
      <c r="N163" s="1112"/>
      <c r="O163" s="1113"/>
      <c r="P163" s="1112"/>
      <c r="Q163" s="1113"/>
      <c r="R163" s="1114"/>
      <c r="S163" s="1961"/>
    </row>
    <row r="164" spans="2:19" ht="23.25" customHeight="1" x14ac:dyDescent="0.15">
      <c r="B164" s="1852"/>
      <c r="C164" s="1119" t="s">
        <v>1517</v>
      </c>
      <c r="D164" s="1012" t="s">
        <v>1988</v>
      </c>
      <c r="E164" s="1031"/>
      <c r="F164" s="1116"/>
      <c r="G164" s="1015"/>
      <c r="R164" s="1032"/>
      <c r="S164" s="1961"/>
    </row>
    <row r="165" spans="2:19" ht="23.25" customHeight="1" x14ac:dyDescent="0.15">
      <c r="B165" s="925" t="s">
        <v>791</v>
      </c>
      <c r="C165" s="1024" t="s">
        <v>533</v>
      </c>
      <c r="D165" s="1105" t="s">
        <v>1988</v>
      </c>
      <c r="E165" s="926"/>
      <c r="F165" s="1288" t="s">
        <v>1179</v>
      </c>
      <c r="G165" s="927" t="s">
        <v>1457</v>
      </c>
      <c r="H165" s="947">
        <f>E160+E161</f>
        <v>0</v>
      </c>
      <c r="I165" s="1306"/>
      <c r="J165" s="904"/>
      <c r="K165" s="1306"/>
      <c r="L165" s="1306"/>
      <c r="M165" s="1306"/>
      <c r="N165" s="1306"/>
      <c r="O165" s="904"/>
      <c r="P165" s="1306"/>
      <c r="Q165" s="933">
        <f>H165</f>
        <v>0</v>
      </c>
      <c r="R165" s="1255" t="str">
        <f>IF(E165="","－",IF(AND(E165=Q165),"OK","NO"))</f>
        <v>－</v>
      </c>
      <c r="S165" s="1961"/>
    </row>
    <row r="166" spans="2:19" ht="29.25" customHeight="1" x14ac:dyDescent="0.15">
      <c r="B166" s="1828" t="s">
        <v>1797</v>
      </c>
      <c r="C166" s="1020" t="s">
        <v>203</v>
      </c>
      <c r="D166" s="1105" t="s">
        <v>1988</v>
      </c>
      <c r="E166" s="931"/>
      <c r="F166" s="1288"/>
      <c r="G166" s="927"/>
      <c r="R166" s="1032"/>
      <c r="S166" s="1961"/>
    </row>
    <row r="167" spans="2:19" ht="29.25" customHeight="1" x14ac:dyDescent="0.15">
      <c r="B167" s="1852"/>
      <c r="C167" s="1020" t="s">
        <v>861</v>
      </c>
      <c r="D167" s="1012" t="s">
        <v>1988</v>
      </c>
      <c r="E167" s="903"/>
      <c r="F167" s="1288" t="s">
        <v>1179</v>
      </c>
      <c r="G167" s="927" t="s">
        <v>1597</v>
      </c>
      <c r="H167" s="947">
        <f>E162</f>
        <v>0</v>
      </c>
      <c r="I167" s="1306"/>
      <c r="J167" s="904"/>
      <c r="K167" s="1306"/>
      <c r="L167" s="1306"/>
      <c r="M167" s="1306"/>
      <c r="N167" s="1306"/>
      <c r="O167" s="904"/>
      <c r="P167" s="1306"/>
      <c r="Q167" s="933">
        <f>H167</f>
        <v>0</v>
      </c>
      <c r="R167" s="1255" t="str">
        <f>IF(E167="","－",IF(AND(E167=Q167),"OK","NO"))</f>
        <v>－</v>
      </c>
      <c r="S167" s="1961"/>
    </row>
    <row r="168" spans="2:19" ht="22.5" customHeight="1" x14ac:dyDescent="0.15">
      <c r="B168" s="1852"/>
      <c r="C168" s="1119" t="s">
        <v>1517</v>
      </c>
      <c r="D168" s="1012" t="s">
        <v>1988</v>
      </c>
      <c r="E168" s="903"/>
      <c r="F168" s="1107"/>
      <c r="G168" s="1121"/>
      <c r="H168" s="1154"/>
      <c r="I168" s="1155"/>
      <c r="J168" s="1154"/>
      <c r="K168" s="1155"/>
      <c r="L168" s="1155"/>
      <c r="M168" s="1155"/>
      <c r="N168" s="1155"/>
      <c r="O168" s="1156"/>
      <c r="P168" s="1155"/>
      <c r="Q168" s="1156"/>
      <c r="R168" s="1157"/>
      <c r="S168" s="1961"/>
    </row>
    <row r="169" spans="2:19" ht="22.5" customHeight="1" x14ac:dyDescent="0.15">
      <c r="B169" s="1832"/>
      <c r="C169" s="1119" t="s">
        <v>1517</v>
      </c>
      <c r="D169" s="1012" t="s">
        <v>1988</v>
      </c>
      <c r="E169" s="1031"/>
      <c r="F169" s="1302"/>
      <c r="G169" s="1256"/>
      <c r="H169" s="1147"/>
      <c r="I169" s="1158"/>
      <c r="J169" s="1147"/>
      <c r="K169" s="1158"/>
      <c r="L169" s="1158"/>
      <c r="M169" s="1158"/>
      <c r="N169" s="1158"/>
      <c r="O169" s="1057"/>
      <c r="P169" s="1158"/>
      <c r="Q169" s="1057"/>
      <c r="R169" s="1098"/>
      <c r="S169" s="1962"/>
    </row>
    <row r="170" spans="2:19" ht="22.5" customHeight="1" x14ac:dyDescent="0.15">
      <c r="B170" s="1027" t="s">
        <v>1256</v>
      </c>
      <c r="C170" s="1000"/>
      <c r="D170" s="984"/>
      <c r="E170" s="1000"/>
      <c r="F170" s="1041"/>
      <c r="G170" s="1057"/>
      <c r="R170" s="1032"/>
      <c r="S170" s="980"/>
    </row>
    <row r="171" spans="2:19" ht="29.25" customHeight="1" x14ac:dyDescent="0.15">
      <c r="B171" s="1828" t="s">
        <v>903</v>
      </c>
      <c r="C171" s="1290" t="s">
        <v>569</v>
      </c>
      <c r="D171" s="1252" t="s">
        <v>1988</v>
      </c>
      <c r="E171" s="1055">
        <f>SUM(E172:E176)</f>
        <v>0</v>
      </c>
      <c r="F171" s="1288" t="s">
        <v>1372</v>
      </c>
      <c r="G171" s="1243" t="s">
        <v>132</v>
      </c>
      <c r="H171" s="1092">
        <f>E159</f>
        <v>0</v>
      </c>
      <c r="I171" s="1306"/>
      <c r="J171" s="904"/>
      <c r="K171" s="1306"/>
      <c r="L171" s="1306"/>
      <c r="M171" s="1306"/>
      <c r="N171" s="1306"/>
      <c r="O171" s="904"/>
      <c r="P171" s="1306"/>
      <c r="Q171" s="933">
        <f>H171</f>
        <v>0</v>
      </c>
      <c r="R171" s="1257"/>
      <c r="S171" s="1841"/>
    </row>
    <row r="172" spans="2:19" ht="42" customHeight="1" x14ac:dyDescent="0.15">
      <c r="B172" s="1829"/>
      <c r="C172" s="1014" t="s">
        <v>1121</v>
      </c>
      <c r="D172" s="1105" t="s">
        <v>1988</v>
      </c>
      <c r="E172" s="915"/>
      <c r="F172" s="1107"/>
      <c r="G172" s="1159"/>
      <c r="R172" s="1032"/>
      <c r="S172" s="1961"/>
    </row>
    <row r="173" spans="2:19" ht="42" customHeight="1" x14ac:dyDescent="0.15">
      <c r="B173" s="1829"/>
      <c r="C173" s="1160" t="s">
        <v>247</v>
      </c>
      <c r="D173" s="1012" t="s">
        <v>1988</v>
      </c>
      <c r="E173" s="907"/>
      <c r="F173" s="1109"/>
      <c r="G173" s="1161"/>
      <c r="H173" s="1111"/>
      <c r="I173" s="1112"/>
      <c r="J173" s="1111"/>
      <c r="K173" s="1112"/>
      <c r="L173" s="1112"/>
      <c r="M173" s="1112"/>
      <c r="N173" s="1112"/>
      <c r="O173" s="1113"/>
      <c r="P173" s="1112"/>
      <c r="Q173" s="1113"/>
      <c r="R173" s="1114"/>
      <c r="S173" s="1961"/>
    </row>
    <row r="174" spans="2:19" ht="29.25" customHeight="1" x14ac:dyDescent="0.15">
      <c r="B174" s="1829"/>
      <c r="C174" s="1020" t="s">
        <v>1798</v>
      </c>
      <c r="D174" s="1012" t="s">
        <v>1988</v>
      </c>
      <c r="E174" s="903"/>
      <c r="F174" s="1109"/>
      <c r="G174" s="1161"/>
      <c r="H174" s="1111"/>
      <c r="I174" s="1112"/>
      <c r="J174" s="1111"/>
      <c r="K174" s="1112"/>
      <c r="L174" s="1112"/>
      <c r="M174" s="1112"/>
      <c r="N174" s="1112"/>
      <c r="O174" s="1113"/>
      <c r="P174" s="1112"/>
      <c r="Q174" s="1113"/>
      <c r="R174" s="1114"/>
      <c r="S174" s="1961"/>
    </row>
    <row r="175" spans="2:19" ht="23.25" customHeight="1" x14ac:dyDescent="0.15">
      <c r="B175" s="1829"/>
      <c r="C175" s="1119" t="s">
        <v>1338</v>
      </c>
      <c r="D175" s="1012" t="s">
        <v>1988</v>
      </c>
      <c r="E175" s="903"/>
      <c r="F175" s="1109"/>
      <c r="G175" s="1161"/>
      <c r="H175" s="1111"/>
      <c r="I175" s="1112"/>
      <c r="J175" s="1111"/>
      <c r="K175" s="1112"/>
      <c r="L175" s="1112"/>
      <c r="M175" s="1112"/>
      <c r="N175" s="1112"/>
      <c r="O175" s="1113"/>
      <c r="P175" s="1112"/>
      <c r="Q175" s="1113"/>
      <c r="R175" s="1114"/>
      <c r="S175" s="1961"/>
    </row>
    <row r="176" spans="2:19" ht="22.5" customHeight="1" x14ac:dyDescent="0.15">
      <c r="B176" s="1830"/>
      <c r="C176" s="1115" t="s">
        <v>1338</v>
      </c>
      <c r="D176" s="911" t="s">
        <v>1988</v>
      </c>
      <c r="E176" s="1031"/>
      <c r="F176" s="1116"/>
      <c r="G176" s="1162"/>
      <c r="R176" s="1032"/>
      <c r="S176" s="1962"/>
    </row>
    <row r="177" spans="2:19" ht="23.25" customHeight="1" x14ac:dyDescent="0.15">
      <c r="B177" s="925" t="s">
        <v>791</v>
      </c>
      <c r="C177" s="1024" t="s">
        <v>533</v>
      </c>
      <c r="D177" s="1252" t="s">
        <v>1988</v>
      </c>
      <c r="E177" s="926"/>
      <c r="F177" s="1288" t="s">
        <v>1179</v>
      </c>
      <c r="G177" s="927" t="s">
        <v>2018</v>
      </c>
      <c r="H177" s="947">
        <f>E172+E173+E174</f>
        <v>0</v>
      </c>
      <c r="I177" s="1306"/>
      <c r="J177" s="904"/>
      <c r="K177" s="1306"/>
      <c r="L177" s="1306"/>
      <c r="M177" s="1306"/>
      <c r="N177" s="1306"/>
      <c r="O177" s="904"/>
      <c r="P177" s="1306"/>
      <c r="Q177" s="933">
        <f>H177</f>
        <v>0</v>
      </c>
      <c r="R177" s="1255" t="str">
        <f>IF(E177="","－",IF(AND(E177=Q177),"OK","NO"))</f>
        <v>－</v>
      </c>
      <c r="S177" s="1317"/>
    </row>
    <row r="178" spans="2:19" ht="29.25" customHeight="1" x14ac:dyDescent="0.15">
      <c r="B178" s="1852" t="s">
        <v>1801</v>
      </c>
      <c r="C178" s="1019" t="s">
        <v>1160</v>
      </c>
      <c r="D178" s="899" t="s">
        <v>1988</v>
      </c>
      <c r="E178" s="900"/>
      <c r="F178" s="1288" t="s">
        <v>1179</v>
      </c>
      <c r="G178" s="1163" t="s">
        <v>1395</v>
      </c>
      <c r="H178" s="947">
        <f>E173</f>
        <v>0</v>
      </c>
      <c r="I178" s="1306"/>
      <c r="J178" s="904"/>
      <c r="K178" s="1306"/>
      <c r="L178" s="1306"/>
      <c r="M178" s="1306"/>
      <c r="N178" s="1306"/>
      <c r="O178" s="904"/>
      <c r="P178" s="1306"/>
      <c r="Q178" s="933">
        <f>H178</f>
        <v>0</v>
      </c>
      <c r="R178" s="1255" t="str">
        <f>IF(E178="","－",IF(AND(E178=Q178),"OK","NO"))</f>
        <v>－</v>
      </c>
      <c r="S178" s="1317"/>
    </row>
    <row r="179" spans="2:19" ht="29.25" customHeight="1" x14ac:dyDescent="0.15">
      <c r="B179" s="1852"/>
      <c r="C179" s="1020" t="s">
        <v>747</v>
      </c>
      <c r="D179" s="1012" t="s">
        <v>1988</v>
      </c>
      <c r="E179" s="1164"/>
      <c r="F179" s="1288" t="s">
        <v>1179</v>
      </c>
      <c r="G179" s="1163" t="s">
        <v>1597</v>
      </c>
      <c r="H179" s="947">
        <f>E174</f>
        <v>0</v>
      </c>
      <c r="I179" s="1306"/>
      <c r="J179" s="904"/>
      <c r="K179" s="1306"/>
      <c r="L179" s="1306"/>
      <c r="M179" s="1306"/>
      <c r="N179" s="1306"/>
      <c r="O179" s="904"/>
      <c r="P179" s="1306"/>
      <c r="Q179" s="933">
        <f>H179</f>
        <v>0</v>
      </c>
      <c r="R179" s="1255" t="str">
        <f>IF(E179="","－",IF(AND(E179=Q179),"OK","NO"))</f>
        <v>－</v>
      </c>
      <c r="S179" s="1317"/>
    </row>
    <row r="180" spans="2:19" ht="18.75" customHeight="1" x14ac:dyDescent="0.15">
      <c r="B180" s="1829"/>
      <c r="C180" s="1119" t="s">
        <v>1338</v>
      </c>
      <c r="D180" s="1012" t="s">
        <v>1988</v>
      </c>
      <c r="E180" s="903"/>
      <c r="F180" s="674"/>
      <c r="G180" s="677"/>
      <c r="H180" s="1141"/>
      <c r="I180" s="1142"/>
      <c r="J180" s="1141"/>
      <c r="K180" s="1142"/>
      <c r="L180" s="1142"/>
      <c r="M180" s="1142"/>
      <c r="N180" s="1142"/>
      <c r="O180" s="1143"/>
      <c r="P180" s="1142"/>
      <c r="Q180" s="1143"/>
      <c r="R180" s="1144"/>
      <c r="S180" s="1317"/>
    </row>
    <row r="181" spans="2:19" ht="18.75" customHeight="1" x14ac:dyDescent="0.15">
      <c r="B181" s="1830"/>
      <c r="C181" s="1115" t="s">
        <v>1338</v>
      </c>
      <c r="D181" s="911" t="s">
        <v>1988</v>
      </c>
      <c r="E181" s="1031"/>
      <c r="F181" s="1302"/>
      <c r="G181" s="1256"/>
      <c r="R181" s="1032"/>
      <c r="S181" s="1317"/>
    </row>
    <row r="182" spans="2:19" ht="29.25" customHeight="1" x14ac:dyDescent="0.15">
      <c r="B182" s="1852" t="s">
        <v>1797</v>
      </c>
      <c r="C182" s="1019" t="s">
        <v>1802</v>
      </c>
      <c r="D182" s="899" t="s">
        <v>1988</v>
      </c>
      <c r="E182" s="900"/>
      <c r="F182" s="1289"/>
      <c r="G182" s="1261"/>
      <c r="H182" s="1165"/>
      <c r="I182" s="1166"/>
      <c r="J182" s="1165"/>
      <c r="K182" s="1166"/>
      <c r="L182" s="1166"/>
      <c r="M182" s="1166"/>
      <c r="N182" s="1166"/>
      <c r="O182" s="1056"/>
      <c r="P182" s="1166"/>
      <c r="Q182" s="1056"/>
      <c r="R182" s="1132"/>
      <c r="S182" s="1317"/>
    </row>
    <row r="183" spans="2:19" ht="29.25" customHeight="1" x14ac:dyDescent="0.15">
      <c r="B183" s="1852"/>
      <c r="C183" s="1020" t="s">
        <v>1787</v>
      </c>
      <c r="D183" s="1012" t="s">
        <v>1988</v>
      </c>
      <c r="E183" s="903"/>
      <c r="F183" s="1288" t="s">
        <v>1179</v>
      </c>
      <c r="G183" s="927" t="s">
        <v>1803</v>
      </c>
      <c r="H183" s="1092">
        <f>E167</f>
        <v>0</v>
      </c>
      <c r="I183" s="1306"/>
      <c r="J183" s="904"/>
      <c r="K183" s="1306"/>
      <c r="L183" s="1306"/>
      <c r="M183" s="1306"/>
      <c r="N183" s="1306"/>
      <c r="O183" s="904"/>
      <c r="P183" s="1306"/>
      <c r="Q183" s="933">
        <f>H183</f>
        <v>0</v>
      </c>
      <c r="R183" s="1255" t="str">
        <f>IF(E183="","－",IF(AND(E183=Q183),"OK","NO"))</f>
        <v>－</v>
      </c>
      <c r="S183" s="1317"/>
    </row>
    <row r="184" spans="2:19" ht="22.5" customHeight="1" x14ac:dyDescent="0.15">
      <c r="B184" s="1829"/>
      <c r="C184" s="1119" t="s">
        <v>1338</v>
      </c>
      <c r="D184" s="1012" t="s">
        <v>1988</v>
      </c>
      <c r="E184" s="903"/>
      <c r="F184" s="674"/>
      <c r="G184" s="677"/>
      <c r="H184" s="1141"/>
      <c r="I184" s="1142"/>
      <c r="J184" s="1141"/>
      <c r="K184" s="1142"/>
      <c r="L184" s="1142"/>
      <c r="M184" s="1142"/>
      <c r="N184" s="1142"/>
      <c r="O184" s="1143"/>
      <c r="P184" s="1142"/>
      <c r="Q184" s="1143"/>
      <c r="R184" s="1144"/>
      <c r="S184" s="1317"/>
    </row>
    <row r="185" spans="2:19" ht="22.5" customHeight="1" x14ac:dyDescent="0.15">
      <c r="B185" s="1968"/>
      <c r="C185" s="1137" t="s">
        <v>1338</v>
      </c>
      <c r="D185" s="1129" t="s">
        <v>1988</v>
      </c>
      <c r="E185" s="1138"/>
      <c r="F185" s="1280"/>
      <c r="G185" s="676"/>
      <c r="H185" s="1150"/>
      <c r="I185" s="1151"/>
      <c r="J185" s="1150"/>
      <c r="K185" s="1151"/>
      <c r="L185" s="1151"/>
      <c r="M185" s="1151"/>
      <c r="N185" s="1151"/>
      <c r="O185" s="1037"/>
      <c r="P185" s="1151"/>
      <c r="Q185" s="1037"/>
      <c r="R185" s="1152"/>
      <c r="S185" s="1319"/>
    </row>
  </sheetData>
  <mergeCells count="45">
    <mergeCell ref="B50:B51"/>
    <mergeCell ref="F3:G3"/>
    <mergeCell ref="F16:G16"/>
    <mergeCell ref="F34:G34"/>
    <mergeCell ref="B18:B19"/>
    <mergeCell ref="S18:S22"/>
    <mergeCell ref="B24:B25"/>
    <mergeCell ref="S24:S28"/>
    <mergeCell ref="S36:S39"/>
    <mergeCell ref="B4:B6"/>
    <mergeCell ref="S4:S6"/>
    <mergeCell ref="B7:B9"/>
    <mergeCell ref="S7:S9"/>
    <mergeCell ref="S10:S11"/>
    <mergeCell ref="B171:B176"/>
    <mergeCell ref="S171:S176"/>
    <mergeCell ref="B178:B181"/>
    <mergeCell ref="B182:B185"/>
    <mergeCell ref="B121:B124"/>
    <mergeCell ref="B138:B141"/>
    <mergeCell ref="B142:B147"/>
    <mergeCell ref="B148:B153"/>
    <mergeCell ref="B160:B164"/>
    <mergeCell ref="B129:B137"/>
    <mergeCell ref="F127:G127"/>
    <mergeCell ref="F157:G157"/>
    <mergeCell ref="S129:S137"/>
    <mergeCell ref="S160:S169"/>
    <mergeCell ref="B166:B169"/>
    <mergeCell ref="S41:S52"/>
    <mergeCell ref="S80:S89"/>
    <mergeCell ref="B91:B101"/>
    <mergeCell ref="S91:S106"/>
    <mergeCell ref="B114:B120"/>
    <mergeCell ref="S118:S124"/>
    <mergeCell ref="S60:S62"/>
    <mergeCell ref="S64:S67"/>
    <mergeCell ref="B81:B85"/>
    <mergeCell ref="B86:B89"/>
    <mergeCell ref="B102:B106"/>
    <mergeCell ref="F111:G111"/>
    <mergeCell ref="B42:B45"/>
    <mergeCell ref="F58:G58"/>
    <mergeCell ref="F78:G78"/>
    <mergeCell ref="B47:B49"/>
  </mergeCells>
  <phoneticPr fontId="6" type="Hiragana"/>
  <printOptions horizontalCentered="1"/>
  <pageMargins left="0.70866141732283472" right="0.70866141732283472" top="0.74803149606299213" bottom="0.74803149606299213" header="0.31496062992125984" footer="0.31496062992125984"/>
  <pageSetup paperSize="9" scale="68" fitToHeight="0" orientation="landscape" r:id="rId1"/>
  <headerFooter alignWithMargins="0"/>
  <rowBreaks count="6" manualBreakCount="6">
    <brk id="32" max="16383" man="1"/>
    <brk id="56" max="16383" man="1"/>
    <brk id="75" max="16383" man="1"/>
    <brk id="109" max="16383" man="1"/>
    <brk id="125" max="18" man="1"/>
    <brk id="155" max="16383"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14999847407452621"/>
  </sheetPr>
  <dimension ref="A1:I58"/>
  <sheetViews>
    <sheetView showGridLines="0" topLeftCell="A28" zoomScaleSheetLayoutView="90" workbookViewId="0">
      <selection activeCell="E162" sqref="E162"/>
    </sheetView>
  </sheetViews>
  <sheetFormatPr defaultColWidth="9" defaultRowHeight="13.5" x14ac:dyDescent="0.15"/>
  <cols>
    <col min="1" max="16384" width="9" style="6"/>
  </cols>
  <sheetData>
    <row r="1" spans="1:9" x14ac:dyDescent="0.15">
      <c r="A1" s="2"/>
      <c r="B1" s="5"/>
      <c r="C1" s="5"/>
      <c r="D1" s="5"/>
      <c r="E1" s="5"/>
      <c r="F1" s="5"/>
      <c r="G1" s="5"/>
      <c r="H1" s="5"/>
    </row>
    <row r="2" spans="1:9" x14ac:dyDescent="0.15">
      <c r="A2" s="2"/>
      <c r="B2" s="5"/>
      <c r="C2" s="5"/>
      <c r="D2" s="5"/>
      <c r="E2" s="5"/>
      <c r="F2" s="5"/>
      <c r="G2" s="5"/>
      <c r="H2" s="5"/>
    </row>
    <row r="3" spans="1:9" x14ac:dyDescent="0.15">
      <c r="A3" s="2"/>
      <c r="B3" s="5"/>
      <c r="C3" s="5"/>
      <c r="D3" s="1617"/>
      <c r="E3" s="1617"/>
      <c r="F3" s="5"/>
      <c r="G3" s="5"/>
      <c r="H3" s="5"/>
    </row>
    <row r="4" spans="1:9" x14ac:dyDescent="0.15">
      <c r="A4" s="2"/>
      <c r="B4" s="5"/>
      <c r="C4" s="5"/>
      <c r="D4" s="1617"/>
      <c r="E4" s="1617"/>
      <c r="F4" s="5"/>
      <c r="G4" s="5"/>
      <c r="H4" s="5"/>
    </row>
    <row r="5" spans="1:9" x14ac:dyDescent="0.15">
      <c r="A5" s="2"/>
      <c r="B5" s="5"/>
      <c r="C5" s="5"/>
      <c r="D5" s="5"/>
      <c r="E5" s="5"/>
      <c r="F5" s="5"/>
      <c r="G5" s="5"/>
      <c r="H5" s="5"/>
    </row>
    <row r="6" spans="1:9" x14ac:dyDescent="0.15">
      <c r="A6" s="2"/>
      <c r="B6" s="5"/>
      <c r="C6" s="5"/>
      <c r="D6" s="5"/>
      <c r="E6" s="5"/>
      <c r="F6" s="5"/>
      <c r="G6" s="5"/>
      <c r="H6" s="5"/>
    </row>
    <row r="7" spans="1:9" x14ac:dyDescent="0.15">
      <c r="A7" s="2"/>
      <c r="B7" s="5"/>
      <c r="C7" s="5"/>
      <c r="D7" s="5"/>
      <c r="E7" s="5"/>
      <c r="F7" s="5"/>
      <c r="G7" s="5"/>
      <c r="H7" s="5"/>
    </row>
    <row r="8" spans="1:9" x14ac:dyDescent="0.15">
      <c r="A8" s="2"/>
      <c r="B8" s="5"/>
      <c r="C8" s="5"/>
      <c r="D8" s="5"/>
      <c r="E8" s="5"/>
      <c r="F8" s="5"/>
      <c r="G8" s="5"/>
      <c r="H8" s="5"/>
    </row>
    <row r="9" spans="1:9" ht="18.75" x14ac:dyDescent="0.15">
      <c r="A9" s="1620" t="s">
        <v>1804</v>
      </c>
      <c r="B9" s="1620"/>
      <c r="C9" s="1620"/>
      <c r="D9" s="1620"/>
      <c r="E9" s="1620"/>
      <c r="F9" s="1620"/>
      <c r="G9" s="1620"/>
      <c r="H9" s="1620"/>
      <c r="I9" s="1620"/>
    </row>
    <row r="10" spans="1:9" x14ac:dyDescent="0.15">
      <c r="A10" s="3"/>
      <c r="B10" s="5"/>
      <c r="C10" s="5"/>
      <c r="D10" s="5"/>
      <c r="E10" s="5"/>
      <c r="F10" s="5"/>
      <c r="G10" s="5"/>
      <c r="H10" s="5"/>
    </row>
    <row r="11" spans="1:9" ht="17.25" x14ac:dyDescent="0.15">
      <c r="A11" s="1621"/>
      <c r="B11" s="1621"/>
      <c r="C11" s="1621"/>
      <c r="D11" s="1621"/>
      <c r="E11" s="1621"/>
      <c r="F11" s="1621"/>
      <c r="G11" s="1621"/>
      <c r="H11" s="1621"/>
      <c r="I11" s="1621"/>
    </row>
    <row r="12" spans="1:9" x14ac:dyDescent="0.15">
      <c r="A12" s="3"/>
      <c r="B12" s="5"/>
      <c r="C12" s="5"/>
      <c r="D12" s="5"/>
      <c r="E12" s="5"/>
      <c r="F12" s="5"/>
      <c r="G12" s="5"/>
      <c r="H12" s="5"/>
    </row>
    <row r="13" spans="1:9" x14ac:dyDescent="0.15">
      <c r="A13" s="1622"/>
      <c r="B13" s="1622"/>
      <c r="C13" s="1622"/>
      <c r="D13" s="1622"/>
      <c r="E13" s="1622"/>
      <c r="F13" s="1622"/>
      <c r="G13" s="1622"/>
      <c r="H13" s="1622"/>
    </row>
    <row r="14" spans="1:9" x14ac:dyDescent="0.15">
      <c r="A14" s="3"/>
      <c r="B14" s="5"/>
      <c r="C14" s="5"/>
      <c r="D14" s="5"/>
      <c r="E14" s="5"/>
      <c r="F14" s="5"/>
      <c r="G14" s="5"/>
      <c r="H14" s="5"/>
    </row>
    <row r="15" spans="1:9" x14ac:dyDescent="0.15">
      <c r="A15" s="3"/>
      <c r="B15" s="5"/>
      <c r="C15" s="5"/>
      <c r="D15" s="5"/>
      <c r="E15" s="5"/>
      <c r="F15" s="5"/>
      <c r="G15" s="5"/>
      <c r="H15" s="5"/>
    </row>
    <row r="16" spans="1:9" x14ac:dyDescent="0.15">
      <c r="A16" s="4"/>
      <c r="B16" s="4"/>
      <c r="C16" s="5"/>
      <c r="D16" s="5"/>
      <c r="E16" s="5"/>
      <c r="F16" s="5"/>
      <c r="G16" s="5"/>
      <c r="H16" s="5"/>
    </row>
    <row r="17" spans="1:8" x14ac:dyDescent="0.15">
      <c r="A17" s="3"/>
      <c r="B17" s="5"/>
      <c r="C17" s="5"/>
      <c r="D17" s="5"/>
      <c r="E17" s="5"/>
      <c r="F17" s="5"/>
      <c r="G17" s="5"/>
      <c r="H17" s="5"/>
    </row>
    <row r="18" spans="1:8" ht="14.25" customHeight="1" x14ac:dyDescent="0.15">
      <c r="A18" s="1619" t="s">
        <v>6</v>
      </c>
      <c r="B18" s="1619"/>
      <c r="C18" s="9"/>
      <c r="D18" s="9"/>
      <c r="E18" s="9"/>
      <c r="F18" s="9"/>
      <c r="G18" s="9"/>
      <c r="H18" s="9"/>
    </row>
    <row r="19" spans="1:8" ht="14.25" x14ac:dyDescent="0.15">
      <c r="A19" s="1200"/>
      <c r="B19" s="1200"/>
      <c r="C19" s="10"/>
      <c r="D19" s="10"/>
      <c r="E19" s="10"/>
      <c r="F19" s="10"/>
      <c r="G19" s="10"/>
      <c r="H19" s="10"/>
    </row>
    <row r="20" spans="1:8" ht="14.25" x14ac:dyDescent="0.15">
      <c r="A20" s="1200"/>
      <c r="B20" s="1200"/>
      <c r="C20" s="10"/>
      <c r="D20" s="10"/>
      <c r="E20" s="10"/>
      <c r="F20" s="10"/>
      <c r="G20" s="10"/>
      <c r="H20" s="10"/>
    </row>
    <row r="21" spans="1:8" ht="14.25" x14ac:dyDescent="0.15">
      <c r="A21" s="1200"/>
      <c r="B21" s="1200"/>
      <c r="C21" s="10"/>
      <c r="D21" s="10"/>
      <c r="E21" s="10"/>
      <c r="F21" s="10"/>
      <c r="G21" s="10"/>
      <c r="H21" s="10"/>
    </row>
    <row r="22" spans="1:8" ht="14.25" customHeight="1" x14ac:dyDescent="0.15">
      <c r="A22" s="1619" t="s">
        <v>18</v>
      </c>
      <c r="B22" s="1619"/>
      <c r="C22" s="9"/>
      <c r="D22" s="9"/>
      <c r="E22" s="9"/>
      <c r="F22" s="9"/>
      <c r="G22" s="9"/>
      <c r="H22" s="9"/>
    </row>
    <row r="23" spans="1:8" ht="14.25" customHeight="1" x14ac:dyDescent="0.15">
      <c r="A23" s="1200"/>
      <c r="B23" s="1200"/>
      <c r="C23" s="10"/>
      <c r="D23" s="10"/>
      <c r="E23" s="10"/>
      <c r="F23" s="10"/>
      <c r="G23" s="10"/>
      <c r="H23" s="10"/>
    </row>
    <row r="24" spans="1:8" x14ac:dyDescent="0.15">
      <c r="A24" s="3"/>
      <c r="B24" s="5"/>
      <c r="C24" s="5"/>
      <c r="D24" s="5"/>
      <c r="E24" s="5"/>
      <c r="F24" s="5"/>
      <c r="G24" s="5"/>
      <c r="H24" s="5"/>
    </row>
    <row r="25" spans="1:8" x14ac:dyDescent="0.15">
      <c r="A25" s="3"/>
      <c r="B25" s="5"/>
      <c r="C25" s="5"/>
      <c r="D25" s="5"/>
      <c r="E25" s="5"/>
      <c r="F25" s="5"/>
      <c r="G25" s="5"/>
      <c r="H25" s="5"/>
    </row>
    <row r="26" spans="1:8" ht="14.25" customHeight="1" x14ac:dyDescent="0.15">
      <c r="A26" s="1619" t="s">
        <v>20</v>
      </c>
      <c r="B26" s="1619"/>
      <c r="C26" s="9"/>
      <c r="D26" s="9"/>
      <c r="E26" s="9"/>
      <c r="F26" s="9"/>
      <c r="G26" s="9"/>
      <c r="H26" s="9"/>
    </row>
    <row r="27" spans="1:8" ht="14.25" x14ac:dyDescent="0.15">
      <c r="A27" s="7"/>
      <c r="B27" s="7"/>
      <c r="C27" s="5"/>
      <c r="D27" s="5"/>
      <c r="E27" s="5"/>
      <c r="F27" s="5"/>
      <c r="G27" s="5"/>
      <c r="H27" s="5"/>
    </row>
    <row r="28" spans="1:8" x14ac:dyDescent="0.15">
      <c r="A28" s="3"/>
      <c r="B28" s="5"/>
      <c r="C28" s="5"/>
      <c r="D28" s="5"/>
      <c r="E28" s="5"/>
      <c r="F28" s="5"/>
      <c r="G28" s="5"/>
      <c r="H28" s="5"/>
    </row>
    <row r="29" spans="1:8" x14ac:dyDescent="0.15">
      <c r="A29" s="3"/>
      <c r="B29" s="5"/>
      <c r="C29" s="5"/>
      <c r="D29" s="5"/>
      <c r="E29" s="5"/>
      <c r="F29" s="5"/>
      <c r="G29" s="5"/>
      <c r="H29" s="5"/>
    </row>
    <row r="30" spans="1:8" x14ac:dyDescent="0.15">
      <c r="A30" s="3"/>
      <c r="B30" s="5"/>
      <c r="C30" s="5"/>
      <c r="D30" s="5"/>
      <c r="E30" s="5"/>
      <c r="F30" s="5"/>
      <c r="G30" s="5"/>
      <c r="H30" s="5"/>
    </row>
    <row r="31" spans="1:8" ht="14.25" customHeight="1" x14ac:dyDescent="0.15">
      <c r="A31" s="1619" t="s">
        <v>29</v>
      </c>
      <c r="B31" s="1619"/>
      <c r="C31" s="5"/>
      <c r="D31" s="5"/>
      <c r="E31" s="5"/>
      <c r="F31" s="5"/>
      <c r="G31" s="5"/>
      <c r="H31" s="5"/>
    </row>
    <row r="32" spans="1:8" x14ac:dyDescent="0.15">
      <c r="A32" s="3"/>
      <c r="B32" s="5"/>
      <c r="C32" s="5"/>
      <c r="D32" s="11"/>
      <c r="E32" s="5"/>
      <c r="F32" s="5"/>
      <c r="G32" s="5"/>
      <c r="H32" s="5"/>
    </row>
    <row r="33" spans="1:8" x14ac:dyDescent="0.15">
      <c r="A33" s="3"/>
      <c r="B33" s="5"/>
      <c r="C33" s="5"/>
      <c r="D33" s="5"/>
      <c r="E33" s="5"/>
      <c r="F33" s="5"/>
      <c r="G33" s="5"/>
      <c r="H33" s="5"/>
    </row>
    <row r="34" spans="1:8" ht="13.5" customHeight="1" x14ac:dyDescent="0.15">
      <c r="A34" s="3"/>
      <c r="B34" s="1618" t="s">
        <v>12</v>
      </c>
      <c r="C34" s="1618"/>
      <c r="D34" s="1618"/>
      <c r="E34" s="1616"/>
      <c r="F34" s="1616"/>
      <c r="G34" s="1616"/>
      <c r="H34" s="1616"/>
    </row>
    <row r="35" spans="1:8" x14ac:dyDescent="0.15">
      <c r="A35" s="3"/>
      <c r="B35" s="5"/>
      <c r="C35" s="5"/>
      <c r="D35" s="5"/>
      <c r="E35" s="5"/>
      <c r="F35" s="5"/>
      <c r="G35" s="5"/>
      <c r="H35" s="5"/>
    </row>
    <row r="36" spans="1:8" x14ac:dyDescent="0.15">
      <c r="A36" s="3"/>
      <c r="B36" s="5"/>
      <c r="C36" s="5"/>
      <c r="D36" s="5"/>
      <c r="E36" s="5"/>
      <c r="F36" s="5"/>
      <c r="G36" s="5"/>
      <c r="H36" s="5"/>
    </row>
    <row r="37" spans="1:8" x14ac:dyDescent="0.15">
      <c r="A37" s="3"/>
      <c r="B37" s="5"/>
      <c r="C37" s="5"/>
      <c r="D37" s="5"/>
      <c r="E37" s="5"/>
      <c r="F37" s="5"/>
      <c r="G37" s="5"/>
      <c r="H37" s="5"/>
    </row>
    <row r="38" spans="1:8" ht="13.5" customHeight="1" x14ac:dyDescent="0.15">
      <c r="A38" s="5"/>
      <c r="B38" s="1618" t="s">
        <v>3</v>
      </c>
      <c r="C38" s="1618"/>
      <c r="D38" s="1618"/>
      <c r="E38" s="1616"/>
      <c r="F38" s="1616"/>
      <c r="G38" s="1616"/>
      <c r="H38" s="1616"/>
    </row>
    <row r="39" spans="1:8" x14ac:dyDescent="0.15">
      <c r="A39" s="3"/>
      <c r="B39" s="5"/>
      <c r="C39" s="5"/>
      <c r="D39" s="5"/>
      <c r="E39" s="5"/>
      <c r="F39" s="5"/>
      <c r="G39" s="5"/>
      <c r="H39" s="5"/>
    </row>
    <row r="40" spans="1:8" x14ac:dyDescent="0.15">
      <c r="A40" s="3"/>
      <c r="B40" s="5"/>
      <c r="C40" s="5"/>
      <c r="D40" s="5"/>
      <c r="E40" s="5"/>
      <c r="F40" s="5"/>
      <c r="G40" s="5"/>
      <c r="H40" s="5"/>
    </row>
    <row r="41" spans="1:8" x14ac:dyDescent="0.15">
      <c r="A41" s="3"/>
      <c r="B41" s="5"/>
      <c r="C41" s="5"/>
      <c r="D41" s="5"/>
      <c r="E41" s="5"/>
      <c r="F41" s="5"/>
      <c r="G41" s="5"/>
      <c r="H41" s="5"/>
    </row>
    <row r="42" spans="1:8" ht="13.5" customHeight="1" x14ac:dyDescent="0.15">
      <c r="A42" s="5"/>
      <c r="B42" s="1618" t="s">
        <v>36</v>
      </c>
      <c r="C42" s="1618"/>
      <c r="D42" s="1618"/>
      <c r="E42" s="1616"/>
      <c r="F42" s="1616"/>
      <c r="G42" s="1616"/>
      <c r="H42" s="1616"/>
    </row>
    <row r="43" spans="1:8" x14ac:dyDescent="0.15">
      <c r="A43" s="3"/>
      <c r="B43" s="5"/>
      <c r="C43" s="5"/>
      <c r="D43" s="5"/>
      <c r="E43" s="5"/>
      <c r="F43" s="5"/>
      <c r="G43" s="5"/>
      <c r="H43" s="5"/>
    </row>
    <row r="44" spans="1:8" x14ac:dyDescent="0.15">
      <c r="A44" s="3"/>
      <c r="B44" s="5"/>
      <c r="C44" s="5"/>
      <c r="D44" s="5"/>
      <c r="E44" s="5"/>
      <c r="F44" s="5"/>
      <c r="G44" s="5"/>
      <c r="H44" s="5"/>
    </row>
    <row r="45" spans="1:8" x14ac:dyDescent="0.15">
      <c r="A45" s="3"/>
      <c r="B45" s="5"/>
      <c r="C45" s="5"/>
      <c r="D45" s="5"/>
      <c r="E45" s="5"/>
      <c r="F45" s="5"/>
      <c r="G45" s="5"/>
      <c r="H45" s="5"/>
    </row>
    <row r="46" spans="1:8" x14ac:dyDescent="0.15">
      <c r="A46" s="3"/>
      <c r="B46" s="5"/>
      <c r="C46" s="5"/>
      <c r="D46" s="5"/>
      <c r="E46" s="1616"/>
      <c r="F46" s="1616"/>
      <c r="G46" s="1616"/>
      <c r="H46" s="1616"/>
    </row>
    <row r="47" spans="1:8" x14ac:dyDescent="0.15">
      <c r="A47" s="3"/>
      <c r="B47" s="5"/>
      <c r="C47" s="5"/>
      <c r="D47" s="5"/>
      <c r="E47" s="5"/>
      <c r="F47" s="5"/>
      <c r="G47" s="5"/>
      <c r="H47" s="5"/>
    </row>
    <row r="48" spans="1:8" x14ac:dyDescent="0.15">
      <c r="A48" s="3"/>
      <c r="B48" s="5"/>
      <c r="C48" s="5"/>
      <c r="D48" s="5"/>
      <c r="E48" s="5"/>
      <c r="F48" s="5"/>
      <c r="G48" s="5"/>
      <c r="H48" s="5"/>
    </row>
    <row r="49" spans="1:8" x14ac:dyDescent="0.15">
      <c r="A49" s="3"/>
      <c r="B49" s="5"/>
      <c r="C49" s="5"/>
      <c r="D49" s="5"/>
      <c r="E49" s="5"/>
      <c r="F49" s="5"/>
      <c r="G49" s="5"/>
      <c r="H49" s="5"/>
    </row>
    <row r="50" spans="1:8" x14ac:dyDescent="0.15">
      <c r="A50" s="3"/>
      <c r="B50" s="5"/>
      <c r="C50" s="5"/>
      <c r="D50" s="5"/>
      <c r="E50" s="1616"/>
      <c r="F50" s="1616"/>
      <c r="G50" s="1616"/>
      <c r="H50" s="1616"/>
    </row>
    <row r="51" spans="1:8" x14ac:dyDescent="0.15">
      <c r="A51" s="3"/>
      <c r="B51" s="5"/>
      <c r="C51" s="5"/>
      <c r="D51" s="5"/>
      <c r="E51" s="5"/>
      <c r="F51" s="5"/>
      <c r="G51" s="5"/>
      <c r="H51" s="5"/>
    </row>
    <row r="52" spans="1:8" x14ac:dyDescent="0.15">
      <c r="A52" s="3"/>
      <c r="B52" s="5"/>
      <c r="C52" s="5"/>
      <c r="D52" s="5"/>
      <c r="E52" s="5"/>
      <c r="F52" s="5"/>
      <c r="G52" s="5"/>
      <c r="H52" s="5"/>
    </row>
    <row r="53" spans="1:8" ht="14.25" x14ac:dyDescent="0.15">
      <c r="A53" s="8"/>
      <c r="B53" s="8"/>
      <c r="C53" s="8"/>
      <c r="D53" s="8"/>
      <c r="E53" s="5"/>
      <c r="F53" s="5"/>
      <c r="G53" s="5"/>
      <c r="H53" s="5"/>
    </row>
    <row r="54" spans="1:8" x14ac:dyDescent="0.15">
      <c r="A54" s="3"/>
      <c r="B54" s="5"/>
      <c r="C54" s="5"/>
      <c r="D54" s="5"/>
      <c r="E54" s="1616"/>
      <c r="F54" s="1616"/>
      <c r="G54" s="1616"/>
      <c r="H54" s="1616"/>
    </row>
    <row r="55" spans="1:8" ht="14.25" x14ac:dyDescent="0.15">
      <c r="A55" s="8"/>
      <c r="B55" s="8"/>
      <c r="C55" s="8"/>
      <c r="D55" s="8"/>
      <c r="E55" s="5"/>
      <c r="F55" s="5"/>
      <c r="G55" s="5"/>
      <c r="H55" s="5"/>
    </row>
    <row r="56" spans="1:8" x14ac:dyDescent="0.15">
      <c r="A56" s="3"/>
      <c r="B56" s="5"/>
      <c r="C56" s="5"/>
      <c r="D56" s="5"/>
      <c r="E56" s="5"/>
      <c r="F56" s="5"/>
      <c r="G56" s="5"/>
      <c r="H56" s="5"/>
    </row>
    <row r="57" spans="1:8" x14ac:dyDescent="0.15">
      <c r="E57" s="5"/>
      <c r="F57" s="5"/>
      <c r="G57" s="5"/>
      <c r="H57" s="5"/>
    </row>
    <row r="58" spans="1:8" x14ac:dyDescent="0.15">
      <c r="E58" s="1616"/>
      <c r="F58" s="1616"/>
      <c r="G58" s="1616"/>
      <c r="H58" s="1616"/>
    </row>
  </sheetData>
  <mergeCells count="18">
    <mergeCell ref="B38:D38"/>
    <mergeCell ref="A9:I9"/>
    <mergeCell ref="A11:I11"/>
    <mergeCell ref="A13:H13"/>
    <mergeCell ref="A18:B18"/>
    <mergeCell ref="A22:B22"/>
    <mergeCell ref="E38:H38"/>
    <mergeCell ref="D3:E4"/>
    <mergeCell ref="A26:B26"/>
    <mergeCell ref="A31:B31"/>
    <mergeCell ref="B34:D34"/>
    <mergeCell ref="E34:H34"/>
    <mergeCell ref="E46:H46"/>
    <mergeCell ref="E50:H50"/>
    <mergeCell ref="E54:H54"/>
    <mergeCell ref="E58:H58"/>
    <mergeCell ref="B42:D42"/>
    <mergeCell ref="E42:H42"/>
  </mergeCells>
  <phoneticPr fontId="6" type="Hiragana"/>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421"/>
  <sheetViews>
    <sheetView showGridLines="0" view="pageBreakPreview" topLeftCell="A374" zoomScaleNormal="120" zoomScaleSheetLayoutView="100" workbookViewId="0">
      <selection activeCell="E162" sqref="E162"/>
    </sheetView>
  </sheetViews>
  <sheetFormatPr defaultColWidth="9" defaultRowHeight="13.5" x14ac:dyDescent="0.15"/>
  <cols>
    <col min="1" max="1" width="15.25" style="680" customWidth="1"/>
    <col min="2" max="2" width="69.25" style="680" customWidth="1"/>
    <col min="3" max="3" width="2.125" style="681" customWidth="1"/>
    <col min="4" max="4" width="2.125" style="680" customWidth="1"/>
    <col min="5" max="16384" width="9" style="1"/>
  </cols>
  <sheetData>
    <row r="1" spans="1:10" x14ac:dyDescent="0.15">
      <c r="A1" s="622" t="s">
        <v>1804</v>
      </c>
    </row>
    <row r="2" spans="1:10" x14ac:dyDescent="0.15">
      <c r="A2" s="811" t="s">
        <v>2019</v>
      </c>
      <c r="B2" s="811"/>
      <c r="H2" s="622"/>
      <c r="I2" s="622"/>
      <c r="J2" s="622"/>
    </row>
    <row r="4" spans="1:10" x14ac:dyDescent="0.15">
      <c r="A4" s="622" t="s">
        <v>202</v>
      </c>
    </row>
    <row r="5" spans="1:10" x14ac:dyDescent="0.15">
      <c r="A5" s="622" t="s">
        <v>1503</v>
      </c>
    </row>
    <row r="6" spans="1:10" ht="10.5" customHeight="1" x14ac:dyDescent="0.15">
      <c r="A6" s="1970" t="s">
        <v>52</v>
      </c>
      <c r="B6" s="1972" t="s">
        <v>590</v>
      </c>
      <c r="C6" s="1974" t="s">
        <v>28</v>
      </c>
      <c r="D6" s="1975"/>
    </row>
    <row r="7" spans="1:10" ht="10.5" customHeight="1" x14ac:dyDescent="0.15">
      <c r="A7" s="1971"/>
      <c r="B7" s="1973"/>
      <c r="C7" s="714" t="s">
        <v>1805</v>
      </c>
      <c r="D7" s="743" t="s">
        <v>71</v>
      </c>
    </row>
    <row r="8" spans="1:10" ht="30.75" customHeight="1" x14ac:dyDescent="0.15">
      <c r="A8" s="802"/>
      <c r="B8" s="699" t="s">
        <v>1808</v>
      </c>
      <c r="C8" s="715"/>
      <c r="D8" s="746"/>
    </row>
    <row r="9" spans="1:10" ht="30.75" customHeight="1" x14ac:dyDescent="0.15">
      <c r="A9" s="802"/>
      <c r="B9" s="699" t="s">
        <v>819</v>
      </c>
      <c r="C9" s="715"/>
      <c r="D9" s="746"/>
    </row>
    <row r="10" spans="1:10" ht="30.75" customHeight="1" x14ac:dyDescent="0.15">
      <c r="A10" s="802"/>
      <c r="B10" s="699" t="s">
        <v>151</v>
      </c>
      <c r="C10" s="715"/>
      <c r="D10" s="746"/>
    </row>
    <row r="11" spans="1:10" ht="30.75" customHeight="1" x14ac:dyDescent="0.15">
      <c r="A11" s="802"/>
      <c r="B11" s="699" t="s">
        <v>1809</v>
      </c>
      <c r="C11" s="715"/>
      <c r="D11" s="746"/>
    </row>
    <row r="12" spans="1:10" ht="30.75" customHeight="1" x14ac:dyDescent="0.15">
      <c r="A12" s="802"/>
      <c r="B12" s="699" t="s">
        <v>1810</v>
      </c>
      <c r="C12" s="715"/>
      <c r="D12" s="746"/>
    </row>
    <row r="13" spans="1:10" ht="16.5" customHeight="1" x14ac:dyDescent="0.15">
      <c r="A13" s="802"/>
      <c r="B13" s="699" t="s">
        <v>425</v>
      </c>
      <c r="C13" s="715"/>
      <c r="D13" s="746"/>
    </row>
    <row r="14" spans="1:10" ht="41.25" customHeight="1" x14ac:dyDescent="0.15">
      <c r="A14" s="802"/>
      <c r="B14" s="700" t="s">
        <v>217</v>
      </c>
      <c r="C14" s="716"/>
      <c r="D14" s="747"/>
    </row>
    <row r="15" spans="1:10" ht="16.5" customHeight="1" x14ac:dyDescent="0.15">
      <c r="A15" s="682"/>
      <c r="B15" s="701" t="s">
        <v>220</v>
      </c>
      <c r="C15" s="717"/>
      <c r="D15" s="748"/>
    </row>
    <row r="16" spans="1:10" x14ac:dyDescent="0.15">
      <c r="D16" s="742"/>
    </row>
    <row r="17" spans="1:4" x14ac:dyDescent="0.15">
      <c r="A17" s="680" t="s">
        <v>1142</v>
      </c>
      <c r="D17" s="742"/>
    </row>
    <row r="18" spans="1:4" ht="10.5" customHeight="1" x14ac:dyDescent="0.15">
      <c r="A18" s="1970" t="s">
        <v>52</v>
      </c>
      <c r="B18" s="1972" t="s">
        <v>590</v>
      </c>
      <c r="C18" s="1974" t="s">
        <v>28</v>
      </c>
      <c r="D18" s="1975"/>
    </row>
    <row r="19" spans="1:4" ht="10.5" customHeight="1" x14ac:dyDescent="0.15">
      <c r="A19" s="1971"/>
      <c r="B19" s="1973"/>
      <c r="C19" s="714" t="s">
        <v>1805</v>
      </c>
      <c r="D19" s="743" t="s">
        <v>71</v>
      </c>
    </row>
    <row r="20" spans="1:4" ht="16.5" customHeight="1" x14ac:dyDescent="0.15">
      <c r="A20" s="802" t="s">
        <v>222</v>
      </c>
      <c r="B20" s="697" t="s">
        <v>1811</v>
      </c>
      <c r="C20" s="718"/>
      <c r="D20" s="746"/>
    </row>
    <row r="21" spans="1:4" ht="16.5" customHeight="1" x14ac:dyDescent="0.15">
      <c r="A21" s="802"/>
      <c r="B21" s="697" t="s">
        <v>1409</v>
      </c>
      <c r="C21" s="718"/>
      <c r="D21" s="746"/>
    </row>
    <row r="22" spans="1:4" ht="30.75" customHeight="1" x14ac:dyDescent="0.15">
      <c r="A22" s="802"/>
      <c r="B22" s="697" t="s">
        <v>1812</v>
      </c>
      <c r="C22" s="718"/>
      <c r="D22" s="746"/>
    </row>
    <row r="23" spans="1:4" ht="30.75" customHeight="1" x14ac:dyDescent="0.15">
      <c r="A23" s="802"/>
      <c r="B23" s="697" t="s">
        <v>1813</v>
      </c>
      <c r="C23" s="718"/>
      <c r="D23" s="744"/>
    </row>
    <row r="24" spans="1:4" ht="30.75" customHeight="1" x14ac:dyDescent="0.15">
      <c r="A24" s="802"/>
      <c r="B24" s="697" t="s">
        <v>1815</v>
      </c>
      <c r="C24" s="718"/>
      <c r="D24" s="746"/>
    </row>
    <row r="25" spans="1:4" ht="30.75" customHeight="1" x14ac:dyDescent="0.15">
      <c r="A25" s="802"/>
      <c r="B25" s="697" t="s">
        <v>1816</v>
      </c>
      <c r="C25" s="718"/>
      <c r="D25" s="746"/>
    </row>
    <row r="26" spans="1:4" ht="30.75" customHeight="1" x14ac:dyDescent="0.15">
      <c r="A26" s="802"/>
      <c r="B26" s="697" t="s">
        <v>1818</v>
      </c>
      <c r="C26" s="718"/>
      <c r="D26" s="746"/>
    </row>
    <row r="27" spans="1:4" ht="16.5" customHeight="1" x14ac:dyDescent="0.15">
      <c r="A27" s="682"/>
      <c r="B27" s="702" t="s">
        <v>1819</v>
      </c>
      <c r="C27" s="719"/>
      <c r="D27" s="749"/>
    </row>
    <row r="28" spans="1:4" x14ac:dyDescent="0.15">
      <c r="C28" s="620"/>
      <c r="D28" s="622"/>
    </row>
    <row r="29" spans="1:4" x14ac:dyDescent="0.15">
      <c r="A29" s="680" t="s">
        <v>878</v>
      </c>
    </row>
    <row r="30" spans="1:4" ht="10.5" customHeight="1" x14ac:dyDescent="0.15">
      <c r="A30" s="1970" t="s">
        <v>52</v>
      </c>
      <c r="B30" s="1972" t="s">
        <v>590</v>
      </c>
      <c r="C30" s="1974" t="s">
        <v>28</v>
      </c>
      <c r="D30" s="1975"/>
    </row>
    <row r="31" spans="1:4" ht="10.5" customHeight="1" x14ac:dyDescent="0.15">
      <c r="A31" s="1971"/>
      <c r="B31" s="1973"/>
      <c r="C31" s="714" t="s">
        <v>1805</v>
      </c>
      <c r="D31" s="743" t="s">
        <v>71</v>
      </c>
    </row>
    <row r="32" spans="1:4" ht="30.75" customHeight="1" x14ac:dyDescent="0.15">
      <c r="A32" s="802" t="s">
        <v>1716</v>
      </c>
      <c r="B32" s="697" t="s">
        <v>1050</v>
      </c>
      <c r="C32" s="718"/>
      <c r="D32" s="746"/>
    </row>
    <row r="33" spans="1:6" ht="30.75" customHeight="1" x14ac:dyDescent="0.15">
      <c r="A33" s="802"/>
      <c r="B33" s="697" t="s">
        <v>1524</v>
      </c>
      <c r="C33" s="718"/>
      <c r="D33" s="746"/>
    </row>
    <row r="34" spans="1:6" ht="16.5" customHeight="1" x14ac:dyDescent="0.15">
      <c r="A34" s="802"/>
      <c r="B34" s="697" t="s">
        <v>1729</v>
      </c>
      <c r="C34" s="718"/>
      <c r="D34" s="746"/>
    </row>
    <row r="35" spans="1:6" ht="16.5" customHeight="1" x14ac:dyDescent="0.15">
      <c r="A35" s="802"/>
      <c r="B35" s="703" t="s">
        <v>842</v>
      </c>
      <c r="C35" s="718"/>
      <c r="D35" s="750"/>
    </row>
    <row r="36" spans="1:6" ht="30.75" customHeight="1" x14ac:dyDescent="0.15">
      <c r="A36" s="682"/>
      <c r="B36" s="702" t="s">
        <v>1820</v>
      </c>
      <c r="C36" s="719"/>
      <c r="D36" s="749"/>
    </row>
    <row r="37" spans="1:6" ht="14.25" thickBot="1" x14ac:dyDescent="0.2">
      <c r="A37" s="680" t="s">
        <v>1821</v>
      </c>
      <c r="D37" s="742"/>
    </row>
    <row r="38" spans="1:6" ht="10.5" customHeight="1" x14ac:dyDescent="0.15">
      <c r="A38" s="1970" t="s">
        <v>52</v>
      </c>
      <c r="B38" s="1972" t="s">
        <v>590</v>
      </c>
      <c r="C38" s="1974" t="s">
        <v>28</v>
      </c>
      <c r="D38" s="1975"/>
    </row>
    <row r="39" spans="1:6" ht="10.5" customHeight="1" x14ac:dyDescent="0.15">
      <c r="A39" s="1971"/>
      <c r="B39" s="1973"/>
      <c r="C39" s="714" t="s">
        <v>1805</v>
      </c>
      <c r="D39" s="743" t="s">
        <v>71</v>
      </c>
    </row>
    <row r="40" spans="1:6" ht="54" customHeight="1" x14ac:dyDescent="0.15">
      <c r="A40" s="801" t="s">
        <v>213</v>
      </c>
      <c r="B40" s="704" t="s">
        <v>1822</v>
      </c>
      <c r="C40" s="720"/>
      <c r="D40" s="751"/>
    </row>
    <row r="41" spans="1:6" ht="16.5" customHeight="1" x14ac:dyDescent="0.15">
      <c r="A41" s="802"/>
      <c r="B41" s="697" t="s">
        <v>1080</v>
      </c>
      <c r="C41" s="718"/>
      <c r="D41" s="746"/>
    </row>
    <row r="42" spans="1:6" ht="16.5" customHeight="1" x14ac:dyDescent="0.15">
      <c r="A42" s="803"/>
      <c r="B42" s="705" t="s">
        <v>1311</v>
      </c>
      <c r="C42" s="721"/>
      <c r="D42" s="747"/>
    </row>
    <row r="43" spans="1:6" ht="30" customHeight="1" x14ac:dyDescent="0.15">
      <c r="A43" s="802" t="s">
        <v>255</v>
      </c>
      <c r="B43" s="697" t="s">
        <v>1823</v>
      </c>
      <c r="C43" s="718"/>
      <c r="D43" s="746"/>
    </row>
    <row r="44" spans="1:6" ht="30" customHeight="1" x14ac:dyDescent="0.15">
      <c r="A44" s="802"/>
      <c r="B44" s="697" t="s">
        <v>1700</v>
      </c>
      <c r="C44" s="718"/>
      <c r="D44" s="746"/>
    </row>
    <row r="45" spans="1:6" ht="30" customHeight="1" x14ac:dyDescent="0.15">
      <c r="A45" s="802"/>
      <c r="B45" s="697" t="s">
        <v>1824</v>
      </c>
      <c r="C45" s="718"/>
      <c r="D45" s="746"/>
    </row>
    <row r="46" spans="1:6" ht="30" customHeight="1" x14ac:dyDescent="0.15">
      <c r="A46" s="802"/>
      <c r="B46" s="697" t="s">
        <v>1825</v>
      </c>
      <c r="C46" s="718"/>
      <c r="D46" s="746"/>
      <c r="F46" s="769" t="s">
        <v>1710</v>
      </c>
    </row>
    <row r="47" spans="1:6" ht="22.5" customHeight="1" x14ac:dyDescent="0.15">
      <c r="A47" s="802"/>
      <c r="B47" s="697" t="s">
        <v>868</v>
      </c>
      <c r="C47" s="718"/>
      <c r="D47" s="746"/>
      <c r="F47" s="355" t="s">
        <v>152</v>
      </c>
    </row>
    <row r="48" spans="1:6" ht="45.75" customHeight="1" x14ac:dyDescent="0.15">
      <c r="A48" s="802"/>
      <c r="B48" s="697" t="s">
        <v>1826</v>
      </c>
      <c r="C48" s="715"/>
      <c r="D48" s="746"/>
      <c r="F48" s="769" t="s">
        <v>1710</v>
      </c>
    </row>
    <row r="49" spans="1:6" ht="39" customHeight="1" x14ac:dyDescent="0.15">
      <c r="A49" s="803"/>
      <c r="B49" s="800" t="s">
        <v>881</v>
      </c>
      <c r="C49" s="722"/>
      <c r="D49" s="752"/>
      <c r="F49" s="355" t="s">
        <v>152</v>
      </c>
    </row>
    <row r="50" spans="1:6" ht="31.5" customHeight="1" x14ac:dyDescent="0.15">
      <c r="A50" s="796" t="s">
        <v>281</v>
      </c>
      <c r="B50" s="797" t="s">
        <v>1827</v>
      </c>
      <c r="C50" s="1183"/>
      <c r="D50" s="753"/>
    </row>
    <row r="51" spans="1:6" ht="31.5" customHeight="1" x14ac:dyDescent="0.15">
      <c r="A51" s="796" t="s">
        <v>187</v>
      </c>
      <c r="B51" s="797" t="s">
        <v>1686</v>
      </c>
      <c r="C51" s="1183"/>
      <c r="D51" s="753"/>
    </row>
    <row r="52" spans="1:6" ht="31.5" customHeight="1" x14ac:dyDescent="0.15">
      <c r="A52" s="801" t="s">
        <v>291</v>
      </c>
      <c r="B52" s="704" t="s">
        <v>946</v>
      </c>
      <c r="C52" s="720"/>
      <c r="D52" s="751"/>
    </row>
    <row r="53" spans="1:6" ht="16.5" customHeight="1" x14ac:dyDescent="0.15">
      <c r="A53" s="803"/>
      <c r="B53" s="705" t="s">
        <v>1828</v>
      </c>
      <c r="C53" s="721"/>
      <c r="D53" s="747"/>
    </row>
    <row r="54" spans="1:6" ht="27.75" customHeight="1" x14ac:dyDescent="0.15">
      <c r="A54" s="801" t="s">
        <v>300</v>
      </c>
      <c r="B54" s="704" t="s">
        <v>1829</v>
      </c>
      <c r="C54" s="720"/>
      <c r="D54" s="751"/>
      <c r="F54" s="769" t="s">
        <v>1710</v>
      </c>
    </row>
    <row r="55" spans="1:6" ht="32.1" customHeight="1" x14ac:dyDescent="0.15">
      <c r="A55" s="802"/>
      <c r="B55" s="697" t="s">
        <v>1830</v>
      </c>
      <c r="C55" s="718"/>
      <c r="D55" s="746"/>
      <c r="F55" s="355" t="s">
        <v>152</v>
      </c>
    </row>
    <row r="56" spans="1:6" ht="17.25" customHeight="1" x14ac:dyDescent="0.15">
      <c r="A56" s="802"/>
      <c r="B56" s="697" t="s">
        <v>899</v>
      </c>
      <c r="C56" s="718"/>
      <c r="D56" s="746"/>
    </row>
    <row r="57" spans="1:6" ht="30.75" customHeight="1" x14ac:dyDescent="0.15">
      <c r="A57" s="802"/>
      <c r="B57" s="706" t="s">
        <v>1823</v>
      </c>
      <c r="C57" s="724"/>
      <c r="D57" s="754"/>
    </row>
    <row r="58" spans="1:6" ht="30.75" customHeight="1" x14ac:dyDescent="0.15">
      <c r="A58" s="803"/>
      <c r="B58" s="705" t="s">
        <v>1825</v>
      </c>
      <c r="C58" s="721"/>
      <c r="D58" s="755"/>
      <c r="F58" s="769" t="s">
        <v>1710</v>
      </c>
    </row>
    <row r="59" spans="1:6" ht="31.5" customHeight="1" x14ac:dyDescent="0.15">
      <c r="A59" s="802" t="s">
        <v>1499</v>
      </c>
      <c r="B59" s="706" t="s">
        <v>592</v>
      </c>
      <c r="C59" s="724"/>
      <c r="D59" s="754"/>
    </row>
    <row r="60" spans="1:6" ht="16.5" customHeight="1" thickBot="1" x14ac:dyDescent="0.2">
      <c r="A60" s="1184"/>
      <c r="B60" s="702" t="s">
        <v>833</v>
      </c>
      <c r="C60" s="719"/>
      <c r="D60" s="749"/>
    </row>
    <row r="61" spans="1:6" ht="14.25" thickBot="1" x14ac:dyDescent="0.2">
      <c r="A61" s="680" t="s">
        <v>1831</v>
      </c>
      <c r="D61" s="742"/>
    </row>
    <row r="62" spans="1:6" ht="10.5" customHeight="1" x14ac:dyDescent="0.15">
      <c r="A62" s="1970" t="s">
        <v>52</v>
      </c>
      <c r="B62" s="1972" t="s">
        <v>590</v>
      </c>
      <c r="C62" s="1974" t="s">
        <v>28</v>
      </c>
      <c r="D62" s="1975"/>
    </row>
    <row r="63" spans="1:6" ht="10.5" customHeight="1" x14ac:dyDescent="0.15">
      <c r="A63" s="1971"/>
      <c r="B63" s="1973"/>
      <c r="C63" s="714" t="s">
        <v>1805</v>
      </c>
      <c r="D63" s="743" t="s">
        <v>71</v>
      </c>
    </row>
    <row r="64" spans="1:6" ht="27.75" customHeight="1" x14ac:dyDescent="0.15">
      <c r="A64" s="801" t="s">
        <v>326</v>
      </c>
      <c r="B64" s="704" t="s">
        <v>1799</v>
      </c>
      <c r="C64" s="720"/>
      <c r="D64" s="751"/>
    </row>
    <row r="65" spans="1:4" ht="27.75" customHeight="1" x14ac:dyDescent="0.15">
      <c r="A65" s="802"/>
      <c r="B65" s="697" t="s">
        <v>1832</v>
      </c>
      <c r="C65" s="718"/>
      <c r="D65" s="746"/>
    </row>
    <row r="66" spans="1:4" ht="27.75" customHeight="1" x14ac:dyDescent="0.15">
      <c r="A66" s="802"/>
      <c r="B66" s="697" t="s">
        <v>1833</v>
      </c>
      <c r="C66" s="718"/>
      <c r="D66" s="744"/>
    </row>
    <row r="67" spans="1:4" ht="16.5" customHeight="1" x14ac:dyDescent="0.15">
      <c r="A67" s="803"/>
      <c r="B67" s="705" t="s">
        <v>289</v>
      </c>
      <c r="C67" s="721"/>
      <c r="D67" s="755"/>
    </row>
    <row r="68" spans="1:4" ht="27" customHeight="1" x14ac:dyDescent="0.15">
      <c r="A68" s="801" t="s">
        <v>1507</v>
      </c>
      <c r="B68" s="704" t="s">
        <v>700</v>
      </c>
      <c r="C68" s="720"/>
      <c r="D68" s="751"/>
    </row>
    <row r="69" spans="1:4" ht="27.75" customHeight="1" x14ac:dyDescent="0.15">
      <c r="A69" s="803"/>
      <c r="B69" s="705" t="s">
        <v>1834</v>
      </c>
      <c r="C69" s="721"/>
      <c r="D69" s="747"/>
    </row>
    <row r="70" spans="1:4" ht="27" customHeight="1" x14ac:dyDescent="0.15">
      <c r="A70" s="801" t="s">
        <v>129</v>
      </c>
      <c r="B70" s="704" t="s">
        <v>1800</v>
      </c>
      <c r="C70" s="720"/>
      <c r="D70" s="751"/>
    </row>
    <row r="71" spans="1:4" ht="27.75" customHeight="1" x14ac:dyDescent="0.15">
      <c r="A71" s="802"/>
      <c r="B71" s="697" t="s">
        <v>1835</v>
      </c>
      <c r="C71" s="718"/>
      <c r="D71" s="746"/>
    </row>
    <row r="72" spans="1:4" ht="27" customHeight="1" x14ac:dyDescent="0.15">
      <c r="A72" s="802"/>
      <c r="B72" s="697" t="s">
        <v>119</v>
      </c>
      <c r="C72" s="718"/>
      <c r="D72" s="746"/>
    </row>
    <row r="73" spans="1:4" ht="27.75" customHeight="1" x14ac:dyDescent="0.15">
      <c r="A73" s="802"/>
      <c r="B73" s="697" t="s">
        <v>11</v>
      </c>
      <c r="C73" s="718"/>
      <c r="D73" s="746"/>
    </row>
    <row r="74" spans="1:4" ht="27.75" customHeight="1" x14ac:dyDescent="0.15">
      <c r="A74" s="682"/>
      <c r="B74" s="702" t="s">
        <v>1352</v>
      </c>
      <c r="C74" s="719"/>
      <c r="D74" s="749"/>
    </row>
    <row r="75" spans="1:4" x14ac:dyDescent="0.15">
      <c r="A75" s="622"/>
      <c r="B75" s="622"/>
      <c r="C75" s="622"/>
      <c r="D75" s="742"/>
    </row>
    <row r="76" spans="1:4" x14ac:dyDescent="0.15">
      <c r="A76" s="680" t="s">
        <v>1715</v>
      </c>
      <c r="D76" s="742"/>
    </row>
    <row r="77" spans="1:4" ht="10.5" customHeight="1" x14ac:dyDescent="0.15">
      <c r="A77" s="1970" t="s">
        <v>52</v>
      </c>
      <c r="B77" s="1972" t="s">
        <v>590</v>
      </c>
      <c r="C77" s="1974" t="s">
        <v>28</v>
      </c>
      <c r="D77" s="1975"/>
    </row>
    <row r="78" spans="1:4" ht="10.5" customHeight="1" x14ac:dyDescent="0.15">
      <c r="A78" s="1971"/>
      <c r="B78" s="1973"/>
      <c r="C78" s="714" t="s">
        <v>1805</v>
      </c>
      <c r="D78" s="743" t="s">
        <v>71</v>
      </c>
    </row>
    <row r="79" spans="1:4" ht="54.75" customHeight="1" x14ac:dyDescent="0.15">
      <c r="A79" s="796" t="s">
        <v>17</v>
      </c>
      <c r="B79" s="797" t="s">
        <v>1836</v>
      </c>
      <c r="C79" s="723"/>
      <c r="D79" s="753"/>
    </row>
    <row r="80" spans="1:4" ht="27.75" customHeight="1" x14ac:dyDescent="0.15">
      <c r="A80" s="682" t="s">
        <v>589</v>
      </c>
      <c r="B80" s="698" t="s">
        <v>1837</v>
      </c>
      <c r="C80" s="725"/>
      <c r="D80" s="745"/>
    </row>
    <row r="82" spans="1:4" x14ac:dyDescent="0.15">
      <c r="D82" s="742"/>
    </row>
    <row r="83" spans="1:4" x14ac:dyDescent="0.15">
      <c r="A83" s="680" t="s">
        <v>441</v>
      </c>
      <c r="D83" s="742"/>
    </row>
    <row r="84" spans="1:4" ht="10.5" customHeight="1" x14ac:dyDescent="0.15">
      <c r="A84" s="1970" t="s">
        <v>52</v>
      </c>
      <c r="B84" s="1972" t="s">
        <v>590</v>
      </c>
      <c r="C84" s="1974" t="s">
        <v>28</v>
      </c>
      <c r="D84" s="1975"/>
    </row>
    <row r="85" spans="1:4" ht="10.5" customHeight="1" x14ac:dyDescent="0.15">
      <c r="A85" s="1971"/>
      <c r="B85" s="1973"/>
      <c r="C85" s="714" t="s">
        <v>1805</v>
      </c>
      <c r="D85" s="743" t="s">
        <v>71</v>
      </c>
    </row>
    <row r="86" spans="1:4" ht="27.75" customHeight="1" x14ac:dyDescent="0.15">
      <c r="A86" s="1976" t="s">
        <v>1066</v>
      </c>
      <c r="B86" s="1185" t="s">
        <v>80</v>
      </c>
      <c r="C86" s="1186"/>
      <c r="D86" s="751"/>
    </row>
    <row r="87" spans="1:4" ht="27.75" customHeight="1" x14ac:dyDescent="0.15">
      <c r="A87" s="1977"/>
      <c r="B87" s="800" t="s">
        <v>2031</v>
      </c>
      <c r="C87" s="722"/>
      <c r="D87" s="752"/>
    </row>
    <row r="88" spans="1:4" ht="27.75" customHeight="1" x14ac:dyDescent="0.15">
      <c r="A88" s="796" t="s">
        <v>467</v>
      </c>
      <c r="B88" s="797" t="s">
        <v>1838</v>
      </c>
      <c r="C88" s="723"/>
      <c r="D88" s="753"/>
    </row>
    <row r="89" spans="1:4" ht="27.75" customHeight="1" x14ac:dyDescent="0.15">
      <c r="A89" s="683" t="s">
        <v>194</v>
      </c>
      <c r="B89" s="628" t="s">
        <v>1202</v>
      </c>
      <c r="C89" s="726"/>
      <c r="D89" s="748"/>
    </row>
    <row r="90" spans="1:4" x14ac:dyDescent="0.15">
      <c r="A90" s="684"/>
      <c r="B90" s="622"/>
      <c r="C90" s="622"/>
      <c r="D90" s="622"/>
    </row>
    <row r="91" spans="1:4" x14ac:dyDescent="0.15">
      <c r="A91" s="685" t="s">
        <v>488</v>
      </c>
      <c r="D91" s="742"/>
    </row>
    <row r="92" spans="1:4" ht="10.5" customHeight="1" x14ac:dyDescent="0.15">
      <c r="A92" s="1970" t="s">
        <v>52</v>
      </c>
      <c r="B92" s="1972" t="s">
        <v>590</v>
      </c>
      <c r="C92" s="1974" t="s">
        <v>28</v>
      </c>
      <c r="D92" s="1975"/>
    </row>
    <row r="93" spans="1:4" ht="10.5" customHeight="1" x14ac:dyDescent="0.15">
      <c r="A93" s="1971"/>
      <c r="B93" s="1973"/>
      <c r="C93" s="714" t="s">
        <v>1805</v>
      </c>
      <c r="D93" s="743" t="s">
        <v>71</v>
      </c>
    </row>
    <row r="94" spans="1:4" ht="27.75" customHeight="1" x14ac:dyDescent="0.15">
      <c r="A94" s="801" t="s">
        <v>488</v>
      </c>
      <c r="B94" s="704" t="s">
        <v>547</v>
      </c>
      <c r="C94" s="720"/>
      <c r="D94" s="751"/>
    </row>
    <row r="95" spans="1:4" ht="27.75" customHeight="1" x14ac:dyDescent="0.15">
      <c r="A95" s="803"/>
      <c r="B95" s="705" t="s">
        <v>1840</v>
      </c>
      <c r="C95" s="721"/>
      <c r="D95" s="747"/>
    </row>
    <row r="96" spans="1:4" ht="27.75" customHeight="1" x14ac:dyDescent="0.15">
      <c r="A96" s="796" t="s">
        <v>512</v>
      </c>
      <c r="B96" s="797" t="s">
        <v>1841</v>
      </c>
      <c r="C96" s="723"/>
      <c r="D96" s="756"/>
    </row>
    <row r="97" spans="1:4" ht="16.5" customHeight="1" x14ac:dyDescent="0.15">
      <c r="A97" s="683" t="s">
        <v>519</v>
      </c>
      <c r="B97" s="628" t="s">
        <v>1264</v>
      </c>
      <c r="C97" s="726"/>
      <c r="D97" s="748"/>
    </row>
    <row r="98" spans="1:4" x14ac:dyDescent="0.15">
      <c r="D98" s="742"/>
    </row>
    <row r="100" spans="1:4" x14ac:dyDescent="0.15">
      <c r="A100" s="680" t="s">
        <v>534</v>
      </c>
    </row>
    <row r="101" spans="1:4" ht="10.5" customHeight="1" x14ac:dyDescent="0.15">
      <c r="A101" s="1970" t="s">
        <v>52</v>
      </c>
      <c r="B101" s="1972" t="s">
        <v>590</v>
      </c>
      <c r="C101" s="1974" t="s">
        <v>28</v>
      </c>
      <c r="D101" s="1975"/>
    </row>
    <row r="102" spans="1:4" ht="10.5" customHeight="1" x14ac:dyDescent="0.15">
      <c r="A102" s="1971"/>
      <c r="B102" s="1973"/>
      <c r="C102" s="714" t="s">
        <v>1805</v>
      </c>
      <c r="D102" s="743" t="s">
        <v>71</v>
      </c>
    </row>
    <row r="103" spans="1:4" ht="16.5" customHeight="1" x14ac:dyDescent="0.15">
      <c r="A103" s="801" t="s">
        <v>534</v>
      </c>
      <c r="B103" s="704" t="s">
        <v>777</v>
      </c>
      <c r="C103" s="720"/>
      <c r="D103" s="751"/>
    </row>
    <row r="104" spans="1:4" ht="16.5" customHeight="1" x14ac:dyDescent="0.15">
      <c r="A104" s="803"/>
      <c r="B104" s="705" t="s">
        <v>1842</v>
      </c>
      <c r="C104" s="721"/>
      <c r="D104" s="747"/>
    </row>
    <row r="105" spans="1:4" ht="16.5" customHeight="1" x14ac:dyDescent="0.15">
      <c r="A105" s="796" t="s">
        <v>559</v>
      </c>
      <c r="B105" s="797" t="s">
        <v>1843</v>
      </c>
      <c r="C105" s="723"/>
      <c r="D105" s="756"/>
    </row>
    <row r="106" spans="1:4" ht="27.75" customHeight="1" x14ac:dyDescent="0.15">
      <c r="A106" s="682" t="s">
        <v>1095</v>
      </c>
      <c r="B106" s="698" t="s">
        <v>505</v>
      </c>
      <c r="C106" s="725"/>
      <c r="D106" s="757"/>
    </row>
    <row r="107" spans="1:4" x14ac:dyDescent="0.15">
      <c r="A107" s="622"/>
      <c r="B107" s="622"/>
      <c r="C107" s="622"/>
      <c r="D107" s="742"/>
    </row>
    <row r="108" spans="1:4" x14ac:dyDescent="0.15">
      <c r="A108" s="680" t="s">
        <v>1185</v>
      </c>
    </row>
    <row r="109" spans="1:4" ht="10.5" customHeight="1" x14ac:dyDescent="0.15">
      <c r="A109" s="1970" t="s">
        <v>52</v>
      </c>
      <c r="B109" s="1972" t="s">
        <v>590</v>
      </c>
      <c r="C109" s="1974" t="s">
        <v>28</v>
      </c>
      <c r="D109" s="1975"/>
    </row>
    <row r="110" spans="1:4" ht="10.5" customHeight="1" x14ac:dyDescent="0.15">
      <c r="A110" s="1971"/>
      <c r="B110" s="1973"/>
      <c r="C110" s="714" t="s">
        <v>1805</v>
      </c>
      <c r="D110" s="743" t="s">
        <v>71</v>
      </c>
    </row>
    <row r="111" spans="1:4" ht="27.75" customHeight="1" x14ac:dyDescent="0.15">
      <c r="A111" s="801" t="s">
        <v>570</v>
      </c>
      <c r="B111" s="704" t="s">
        <v>1844</v>
      </c>
      <c r="C111" s="720"/>
      <c r="D111" s="758"/>
    </row>
    <row r="112" spans="1:4" ht="27.75" customHeight="1" x14ac:dyDescent="0.15">
      <c r="A112" s="802"/>
      <c r="B112" s="697" t="s">
        <v>2030</v>
      </c>
      <c r="C112" s="742"/>
      <c r="D112" s="1187"/>
    </row>
    <row r="113" spans="1:4" ht="27.75" customHeight="1" x14ac:dyDescent="0.15">
      <c r="A113" s="803"/>
      <c r="B113" s="800" t="s">
        <v>2032</v>
      </c>
      <c r="C113" s="721"/>
      <c r="D113" s="755"/>
    </row>
    <row r="114" spans="1:4" ht="27.75" customHeight="1" thickBot="1" x14ac:dyDescent="0.2">
      <c r="A114" s="682" t="s">
        <v>467</v>
      </c>
      <c r="B114" s="698" t="s">
        <v>1702</v>
      </c>
      <c r="C114" s="725"/>
      <c r="D114" s="745"/>
    </row>
    <row r="117" spans="1:4" x14ac:dyDescent="0.15">
      <c r="A117" s="680" t="s">
        <v>636</v>
      </c>
      <c r="B117" s="707"/>
    </row>
    <row r="118" spans="1:4" ht="10.5" customHeight="1" x14ac:dyDescent="0.15">
      <c r="A118" s="1970" t="s">
        <v>52</v>
      </c>
      <c r="B118" s="1972" t="s">
        <v>590</v>
      </c>
      <c r="C118" s="1974" t="s">
        <v>28</v>
      </c>
      <c r="D118" s="1975"/>
    </row>
    <row r="119" spans="1:4" ht="10.5" customHeight="1" x14ac:dyDescent="0.15">
      <c r="A119" s="1971"/>
      <c r="B119" s="1973"/>
      <c r="C119" s="714" t="s">
        <v>1805</v>
      </c>
      <c r="D119" s="743" t="s">
        <v>71</v>
      </c>
    </row>
    <row r="120" spans="1:4" ht="27" customHeight="1" x14ac:dyDescent="0.15">
      <c r="A120" s="683" t="s">
        <v>637</v>
      </c>
      <c r="B120" s="628" t="s">
        <v>443</v>
      </c>
      <c r="C120" s="726"/>
      <c r="D120" s="748"/>
    </row>
    <row r="123" spans="1:4" x14ac:dyDescent="0.15">
      <c r="A123" s="680" t="s">
        <v>1845</v>
      </c>
      <c r="D123" s="742"/>
    </row>
    <row r="124" spans="1:4" ht="10.5" customHeight="1" x14ac:dyDescent="0.15">
      <c r="A124" s="1970" t="s">
        <v>52</v>
      </c>
      <c r="B124" s="1972" t="s">
        <v>590</v>
      </c>
      <c r="C124" s="1974" t="s">
        <v>28</v>
      </c>
      <c r="D124" s="1975"/>
    </row>
    <row r="125" spans="1:4" ht="10.5" customHeight="1" x14ac:dyDescent="0.15">
      <c r="A125" s="1971"/>
      <c r="B125" s="1973"/>
      <c r="C125" s="714" t="s">
        <v>1805</v>
      </c>
      <c r="D125" s="743" t="s">
        <v>71</v>
      </c>
    </row>
    <row r="126" spans="1:4" ht="27" customHeight="1" x14ac:dyDescent="0.15">
      <c r="A126" s="682" t="s">
        <v>189</v>
      </c>
      <c r="B126" s="698" t="s">
        <v>266</v>
      </c>
      <c r="C126" s="725"/>
      <c r="D126" s="748"/>
    </row>
    <row r="127" spans="1:4" x14ac:dyDescent="0.15">
      <c r="A127" s="622"/>
      <c r="B127" s="622"/>
      <c r="C127" s="622"/>
      <c r="D127" s="742"/>
    </row>
    <row r="128" spans="1:4" x14ac:dyDescent="0.15">
      <c r="D128" s="742"/>
    </row>
    <row r="129" spans="1:4" x14ac:dyDescent="0.15">
      <c r="A129" s="680" t="s">
        <v>535</v>
      </c>
    </row>
    <row r="130" spans="1:4" ht="10.5" customHeight="1" x14ac:dyDescent="0.15">
      <c r="A130" s="1970" t="s">
        <v>52</v>
      </c>
      <c r="B130" s="1972" t="s">
        <v>590</v>
      </c>
      <c r="C130" s="1974" t="s">
        <v>28</v>
      </c>
      <c r="D130" s="1975"/>
    </row>
    <row r="131" spans="1:4" ht="10.5" customHeight="1" x14ac:dyDescent="0.15">
      <c r="A131" s="1971"/>
      <c r="B131" s="1973"/>
      <c r="C131" s="714" t="s">
        <v>1805</v>
      </c>
      <c r="D131" s="743" t="s">
        <v>71</v>
      </c>
    </row>
    <row r="132" spans="1:4" ht="24" x14ac:dyDescent="0.15">
      <c r="A132" s="801" t="s">
        <v>1134</v>
      </c>
      <c r="B132" s="704" t="s">
        <v>1224</v>
      </c>
      <c r="C132" s="720"/>
      <c r="D132" s="751"/>
    </row>
    <row r="133" spans="1:4" ht="27.75" customHeight="1" x14ac:dyDescent="0.15">
      <c r="A133" s="803"/>
      <c r="B133" s="705" t="s">
        <v>1846</v>
      </c>
      <c r="C133" s="721"/>
      <c r="D133" s="747"/>
    </row>
    <row r="134" spans="1:4" ht="36" customHeight="1" x14ac:dyDescent="0.15">
      <c r="A134" s="802" t="s">
        <v>767</v>
      </c>
      <c r="B134" s="704" t="s">
        <v>1847</v>
      </c>
      <c r="C134" s="720"/>
      <c r="D134" s="751"/>
    </row>
    <row r="135" spans="1:4" ht="36" customHeight="1" x14ac:dyDescent="0.15">
      <c r="A135" s="682"/>
      <c r="B135" s="702" t="s">
        <v>990</v>
      </c>
      <c r="C135" s="719"/>
      <c r="D135" s="749"/>
    </row>
    <row r="136" spans="1:4" x14ac:dyDescent="0.15">
      <c r="D136" s="742"/>
    </row>
    <row r="137" spans="1:4" x14ac:dyDescent="0.15">
      <c r="A137" s="680" t="s">
        <v>739</v>
      </c>
      <c r="D137" s="742"/>
    </row>
    <row r="138" spans="1:4" ht="10.5" customHeight="1" x14ac:dyDescent="0.15">
      <c r="A138" s="1970" t="s">
        <v>52</v>
      </c>
      <c r="B138" s="1972" t="s">
        <v>590</v>
      </c>
      <c r="C138" s="1974" t="s">
        <v>28</v>
      </c>
      <c r="D138" s="1975"/>
    </row>
    <row r="139" spans="1:4" ht="10.5" customHeight="1" x14ac:dyDescent="0.15">
      <c r="A139" s="1971"/>
      <c r="B139" s="1973"/>
      <c r="C139" s="714" t="s">
        <v>1805</v>
      </c>
      <c r="D139" s="743" t="s">
        <v>71</v>
      </c>
    </row>
    <row r="140" spans="1:4" ht="16.5" customHeight="1" x14ac:dyDescent="0.15">
      <c r="A140" s="796" t="s">
        <v>741</v>
      </c>
      <c r="B140" s="797" t="s">
        <v>1848</v>
      </c>
      <c r="C140" s="727"/>
      <c r="D140" s="759"/>
    </row>
    <row r="141" spans="1:4" ht="27" customHeight="1" x14ac:dyDescent="0.15">
      <c r="A141" s="796" t="s">
        <v>669</v>
      </c>
      <c r="B141" s="797" t="s">
        <v>1849</v>
      </c>
      <c r="C141" s="727"/>
      <c r="D141" s="759"/>
    </row>
    <row r="142" spans="1:4" ht="27" customHeight="1" x14ac:dyDescent="0.15">
      <c r="A142" s="682" t="s">
        <v>214</v>
      </c>
      <c r="B142" s="698" t="s">
        <v>1090</v>
      </c>
      <c r="C142" s="728"/>
      <c r="D142" s="739"/>
    </row>
    <row r="143" spans="1:4" x14ac:dyDescent="0.15">
      <c r="D143" s="742"/>
    </row>
    <row r="145" spans="1:4" x14ac:dyDescent="0.15">
      <c r="A145" s="680" t="s">
        <v>271</v>
      </c>
    </row>
    <row r="146" spans="1:4" ht="10.5" customHeight="1" x14ac:dyDescent="0.15">
      <c r="A146" s="1970" t="s">
        <v>52</v>
      </c>
      <c r="B146" s="1972" t="s">
        <v>590</v>
      </c>
      <c r="C146" s="1974" t="s">
        <v>28</v>
      </c>
      <c r="D146" s="1975"/>
    </row>
    <row r="147" spans="1:4" ht="10.5" customHeight="1" x14ac:dyDescent="0.15">
      <c r="A147" s="1971"/>
      <c r="B147" s="1973"/>
      <c r="C147" s="714" t="s">
        <v>1805</v>
      </c>
      <c r="D147" s="743" t="s">
        <v>71</v>
      </c>
    </row>
    <row r="148" spans="1:4" ht="16.5" customHeight="1" x14ac:dyDescent="0.15">
      <c r="A148" s="796" t="s">
        <v>1763</v>
      </c>
      <c r="B148" s="797" t="s">
        <v>1398</v>
      </c>
      <c r="C148" s="727"/>
      <c r="D148" s="738"/>
    </row>
    <row r="149" spans="1:4" ht="27.75" customHeight="1" x14ac:dyDescent="0.15">
      <c r="A149" s="796" t="s">
        <v>1146</v>
      </c>
      <c r="B149" s="797" t="s">
        <v>1253</v>
      </c>
      <c r="C149" s="727"/>
      <c r="D149" s="738"/>
    </row>
    <row r="150" spans="1:4" ht="42" customHeight="1" x14ac:dyDescent="0.15">
      <c r="A150" s="802" t="s">
        <v>160</v>
      </c>
      <c r="B150" s="704" t="s">
        <v>1850</v>
      </c>
      <c r="C150" s="729"/>
      <c r="D150" s="736"/>
    </row>
    <row r="151" spans="1:4" ht="31.5" customHeight="1" x14ac:dyDescent="0.15">
      <c r="A151" s="803"/>
      <c r="B151" s="705" t="s">
        <v>1695</v>
      </c>
      <c r="C151" s="730"/>
      <c r="D151" s="760"/>
    </row>
    <row r="152" spans="1:4" ht="27.75" customHeight="1" x14ac:dyDescent="0.15">
      <c r="A152" s="682" t="s">
        <v>1053</v>
      </c>
      <c r="B152" s="698" t="s">
        <v>144</v>
      </c>
      <c r="C152" s="728"/>
      <c r="D152" s="739"/>
    </row>
    <row r="156" spans="1:4" x14ac:dyDescent="0.15">
      <c r="A156" s="680" t="s">
        <v>474</v>
      </c>
    </row>
    <row r="157" spans="1:4" ht="10.5" customHeight="1" x14ac:dyDescent="0.15">
      <c r="A157" s="1970" t="s">
        <v>52</v>
      </c>
      <c r="B157" s="1972" t="s">
        <v>590</v>
      </c>
      <c r="C157" s="1974" t="s">
        <v>28</v>
      </c>
      <c r="D157" s="1975"/>
    </row>
    <row r="158" spans="1:4" ht="10.5" customHeight="1" x14ac:dyDescent="0.15">
      <c r="A158" s="1971"/>
      <c r="B158" s="1973"/>
      <c r="C158" s="714" t="s">
        <v>1805</v>
      </c>
      <c r="D158" s="743" t="s">
        <v>71</v>
      </c>
    </row>
    <row r="159" spans="1:4" ht="27.75" customHeight="1" x14ac:dyDescent="0.15">
      <c r="A159" s="802" t="s">
        <v>222</v>
      </c>
      <c r="B159" s="704" t="s">
        <v>1455</v>
      </c>
      <c r="C159" s="729"/>
      <c r="D159" s="736"/>
    </row>
    <row r="160" spans="1:4" ht="27.75" customHeight="1" x14ac:dyDescent="0.15">
      <c r="A160" s="802"/>
      <c r="B160" s="697" t="s">
        <v>1851</v>
      </c>
      <c r="C160" s="731"/>
      <c r="D160" s="737"/>
    </row>
    <row r="161" spans="1:4" ht="27.75" customHeight="1" x14ac:dyDescent="0.15">
      <c r="A161" s="802"/>
      <c r="B161" s="697" t="s">
        <v>1852</v>
      </c>
      <c r="C161" s="731"/>
      <c r="D161" s="761"/>
    </row>
    <row r="162" spans="1:4" ht="27.75" customHeight="1" x14ac:dyDescent="0.15">
      <c r="A162" s="682"/>
      <c r="B162" s="702" t="s">
        <v>799</v>
      </c>
      <c r="C162" s="732"/>
      <c r="D162" s="762"/>
    </row>
    <row r="165" spans="1:4" x14ac:dyDescent="0.15">
      <c r="A165" s="680" t="s">
        <v>715</v>
      </c>
    </row>
    <row r="166" spans="1:4" ht="10.5" customHeight="1" x14ac:dyDescent="0.15">
      <c r="A166" s="1970" t="s">
        <v>52</v>
      </c>
      <c r="B166" s="1972" t="s">
        <v>590</v>
      </c>
      <c r="C166" s="1974" t="s">
        <v>28</v>
      </c>
      <c r="D166" s="1975"/>
    </row>
    <row r="167" spans="1:4" ht="10.5" customHeight="1" x14ac:dyDescent="0.15">
      <c r="A167" s="1971"/>
      <c r="B167" s="1973"/>
      <c r="C167" s="714" t="s">
        <v>1805</v>
      </c>
      <c r="D167" s="743" t="s">
        <v>71</v>
      </c>
    </row>
    <row r="168" spans="1:4" ht="27.75" customHeight="1" x14ac:dyDescent="0.15">
      <c r="A168" s="796" t="s">
        <v>221</v>
      </c>
      <c r="B168" s="797" t="s">
        <v>1853</v>
      </c>
      <c r="C168" s="727"/>
      <c r="D168" s="738"/>
    </row>
    <row r="169" spans="1:4" ht="18" customHeight="1" x14ac:dyDescent="0.15">
      <c r="A169" s="802" t="s">
        <v>1084</v>
      </c>
      <c r="B169" s="704" t="s">
        <v>1606</v>
      </c>
      <c r="C169" s="729"/>
      <c r="D169" s="736"/>
    </row>
    <row r="170" spans="1:4" ht="18" customHeight="1" x14ac:dyDescent="0.15">
      <c r="A170" s="682"/>
      <c r="B170" s="702" t="s">
        <v>1854</v>
      </c>
      <c r="C170" s="732"/>
      <c r="D170" s="763"/>
    </row>
    <row r="171" spans="1:4" x14ac:dyDescent="0.15">
      <c r="D171" s="742"/>
    </row>
    <row r="172" spans="1:4" x14ac:dyDescent="0.15">
      <c r="A172" s="680" t="s">
        <v>790</v>
      </c>
      <c r="D172" s="742"/>
    </row>
    <row r="173" spans="1:4" ht="10.5" customHeight="1" x14ac:dyDescent="0.15">
      <c r="A173" s="1970" t="s">
        <v>52</v>
      </c>
      <c r="B173" s="1972" t="s">
        <v>590</v>
      </c>
      <c r="C173" s="1974" t="s">
        <v>28</v>
      </c>
      <c r="D173" s="1975"/>
    </row>
    <row r="174" spans="1:4" ht="10.5" customHeight="1" x14ac:dyDescent="0.15">
      <c r="A174" s="1971"/>
      <c r="B174" s="1973"/>
      <c r="C174" s="714" t="s">
        <v>1805</v>
      </c>
      <c r="D174" s="743" t="s">
        <v>71</v>
      </c>
    </row>
    <row r="175" spans="1:4" ht="27.75" customHeight="1" x14ac:dyDescent="0.15">
      <c r="A175" s="682" t="s">
        <v>222</v>
      </c>
      <c r="B175" s="698" t="s">
        <v>1855</v>
      </c>
      <c r="C175" s="733"/>
      <c r="D175" s="739"/>
    </row>
    <row r="178" spans="1:4" x14ac:dyDescent="0.15">
      <c r="A178" s="680" t="s">
        <v>1330</v>
      </c>
    </row>
    <row r="179" spans="1:4" ht="10.5" customHeight="1" x14ac:dyDescent="0.15">
      <c r="A179" s="1970" t="s">
        <v>52</v>
      </c>
      <c r="B179" s="1972" t="s">
        <v>590</v>
      </c>
      <c r="C179" s="1974" t="s">
        <v>28</v>
      </c>
      <c r="D179" s="1975"/>
    </row>
    <row r="180" spans="1:4" ht="10.5" customHeight="1" x14ac:dyDescent="0.15">
      <c r="A180" s="1971"/>
      <c r="B180" s="1973"/>
      <c r="C180" s="714" t="s">
        <v>1805</v>
      </c>
      <c r="D180" s="743" t="s">
        <v>71</v>
      </c>
    </row>
    <row r="181" spans="1:4" ht="27.75" customHeight="1" x14ac:dyDescent="0.15">
      <c r="A181" s="796" t="s">
        <v>911</v>
      </c>
      <c r="B181" s="797" t="s">
        <v>1856</v>
      </c>
      <c r="C181" s="727"/>
      <c r="D181" s="738"/>
    </row>
    <row r="182" spans="1:4" ht="27.75" customHeight="1" x14ac:dyDescent="0.15">
      <c r="A182" s="682" t="s">
        <v>812</v>
      </c>
      <c r="B182" s="698" t="s">
        <v>1034</v>
      </c>
      <c r="C182" s="728"/>
      <c r="D182" s="764"/>
    </row>
    <row r="184" spans="1:4" x14ac:dyDescent="0.15">
      <c r="A184" s="680" t="s">
        <v>1806</v>
      </c>
    </row>
    <row r="185" spans="1:4" ht="10.5" customHeight="1" x14ac:dyDescent="0.15">
      <c r="A185" s="1970" t="s">
        <v>52</v>
      </c>
      <c r="B185" s="1972" t="s">
        <v>590</v>
      </c>
      <c r="C185" s="1974" t="s">
        <v>28</v>
      </c>
      <c r="D185" s="1975"/>
    </row>
    <row r="186" spans="1:4" ht="10.5" customHeight="1" x14ac:dyDescent="0.15">
      <c r="A186" s="1971"/>
      <c r="B186" s="1973"/>
      <c r="C186" s="714" t="s">
        <v>1805</v>
      </c>
      <c r="D186" s="743" t="s">
        <v>71</v>
      </c>
    </row>
    <row r="187" spans="1:4" ht="27.75" customHeight="1" x14ac:dyDescent="0.15">
      <c r="A187" s="682" t="s">
        <v>1857</v>
      </c>
      <c r="B187" s="698" t="s">
        <v>453</v>
      </c>
      <c r="C187" s="733"/>
      <c r="D187" s="739"/>
    </row>
    <row r="188" spans="1:4" x14ac:dyDescent="0.15">
      <c r="D188" s="742"/>
    </row>
    <row r="190" spans="1:4" x14ac:dyDescent="0.15">
      <c r="A190" s="622" t="s">
        <v>420</v>
      </c>
    </row>
    <row r="191" spans="1:4" ht="10.5" customHeight="1" x14ac:dyDescent="0.15">
      <c r="A191" s="1970" t="s">
        <v>52</v>
      </c>
      <c r="B191" s="1972" t="s">
        <v>590</v>
      </c>
      <c r="C191" s="1974" t="s">
        <v>28</v>
      </c>
      <c r="D191" s="1975"/>
    </row>
    <row r="192" spans="1:4" ht="10.5" customHeight="1" x14ac:dyDescent="0.15">
      <c r="A192" s="1971"/>
      <c r="B192" s="1973"/>
      <c r="C192" s="714" t="s">
        <v>1805</v>
      </c>
      <c r="D192" s="743" t="s">
        <v>71</v>
      </c>
    </row>
    <row r="193" spans="1:4" ht="32.25" customHeight="1" x14ac:dyDescent="0.15">
      <c r="A193" s="682" t="s">
        <v>729</v>
      </c>
      <c r="B193" s="698" t="s">
        <v>1858</v>
      </c>
      <c r="C193" s="733"/>
      <c r="D193" s="739"/>
    </row>
    <row r="194" spans="1:4" x14ac:dyDescent="0.15">
      <c r="D194" s="742"/>
    </row>
    <row r="196" spans="1:4" x14ac:dyDescent="0.15">
      <c r="A196" s="622" t="s">
        <v>887</v>
      </c>
    </row>
    <row r="197" spans="1:4" ht="10.5" customHeight="1" x14ac:dyDescent="0.15">
      <c r="A197" s="1970" t="s">
        <v>52</v>
      </c>
      <c r="B197" s="1972" t="s">
        <v>590</v>
      </c>
      <c r="C197" s="1974" t="s">
        <v>28</v>
      </c>
      <c r="D197" s="1975"/>
    </row>
    <row r="198" spans="1:4" ht="10.5" customHeight="1" x14ac:dyDescent="0.15">
      <c r="A198" s="1971"/>
      <c r="B198" s="1973"/>
      <c r="C198" s="714" t="s">
        <v>1805</v>
      </c>
      <c r="D198" s="743" t="s">
        <v>71</v>
      </c>
    </row>
    <row r="199" spans="1:4" ht="27" customHeight="1" x14ac:dyDescent="0.15">
      <c r="A199" s="796" t="s">
        <v>887</v>
      </c>
      <c r="B199" s="797" t="s">
        <v>1859</v>
      </c>
      <c r="C199" s="727"/>
      <c r="D199" s="738"/>
    </row>
    <row r="200" spans="1:4" ht="16.5" customHeight="1" x14ac:dyDescent="0.15">
      <c r="A200" s="682" t="s">
        <v>584</v>
      </c>
      <c r="B200" s="698" t="s">
        <v>1681</v>
      </c>
      <c r="C200" s="728"/>
      <c r="D200" s="739"/>
    </row>
    <row r="202" spans="1:4" x14ac:dyDescent="0.15">
      <c r="A202" s="680" t="s">
        <v>1192</v>
      </c>
    </row>
    <row r="203" spans="1:4" ht="10.5" customHeight="1" x14ac:dyDescent="0.15">
      <c r="A203" s="1970" t="s">
        <v>52</v>
      </c>
      <c r="B203" s="1972" t="s">
        <v>590</v>
      </c>
      <c r="C203" s="1974" t="s">
        <v>28</v>
      </c>
      <c r="D203" s="1975"/>
    </row>
    <row r="204" spans="1:4" ht="10.5" customHeight="1" x14ac:dyDescent="0.15">
      <c r="A204" s="1971"/>
      <c r="B204" s="1973"/>
      <c r="C204" s="714" t="s">
        <v>1805</v>
      </c>
      <c r="D204" s="743" t="s">
        <v>71</v>
      </c>
    </row>
    <row r="205" spans="1:4" ht="39.75" customHeight="1" x14ac:dyDescent="0.15">
      <c r="A205" s="802" t="s">
        <v>501</v>
      </c>
      <c r="B205" s="704" t="s">
        <v>1860</v>
      </c>
      <c r="C205" s="729"/>
      <c r="D205" s="736"/>
    </row>
    <row r="206" spans="1:4" ht="27" customHeight="1" x14ac:dyDescent="0.15">
      <c r="A206" s="802"/>
      <c r="B206" s="697" t="s">
        <v>1861</v>
      </c>
      <c r="C206" s="731"/>
      <c r="D206" s="737"/>
    </row>
    <row r="207" spans="1:4" ht="16.5" customHeight="1" x14ac:dyDescent="0.15">
      <c r="A207" s="802"/>
      <c r="B207" s="697" t="s">
        <v>499</v>
      </c>
      <c r="C207" s="731"/>
      <c r="D207" s="737"/>
    </row>
    <row r="208" spans="1:4" ht="27" customHeight="1" x14ac:dyDescent="0.15">
      <c r="A208" s="682"/>
      <c r="B208" s="702" t="s">
        <v>200</v>
      </c>
      <c r="C208" s="732"/>
      <c r="D208" s="762"/>
    </row>
    <row r="210" spans="1:6" x14ac:dyDescent="0.15">
      <c r="A210" s="680" t="s">
        <v>433</v>
      </c>
      <c r="D210" s="742"/>
    </row>
    <row r="211" spans="1:6" ht="10.5" customHeight="1" x14ac:dyDescent="0.15">
      <c r="A211" s="1970" t="s">
        <v>52</v>
      </c>
      <c r="B211" s="1972" t="s">
        <v>590</v>
      </c>
      <c r="C211" s="1974" t="s">
        <v>28</v>
      </c>
      <c r="D211" s="1975"/>
    </row>
    <row r="212" spans="1:6" ht="10.5" customHeight="1" x14ac:dyDescent="0.15">
      <c r="A212" s="1971"/>
      <c r="B212" s="1973"/>
      <c r="C212" s="714" t="s">
        <v>1805</v>
      </c>
      <c r="D212" s="743" t="s">
        <v>71</v>
      </c>
    </row>
    <row r="213" spans="1:6" ht="24" x14ac:dyDescent="0.15">
      <c r="A213" s="801" t="s">
        <v>457</v>
      </c>
      <c r="B213" s="704" t="s">
        <v>609</v>
      </c>
      <c r="C213" s="729"/>
      <c r="D213" s="736"/>
      <c r="F213" s="355" t="s">
        <v>152</v>
      </c>
    </row>
    <row r="214" spans="1:6" ht="27.75" customHeight="1" x14ac:dyDescent="0.15">
      <c r="A214" s="802"/>
      <c r="B214" s="697" t="s">
        <v>1371</v>
      </c>
      <c r="C214" s="731"/>
      <c r="D214" s="737"/>
      <c r="F214" s="355" t="s">
        <v>152</v>
      </c>
    </row>
    <row r="215" spans="1:6" ht="27.75" customHeight="1" x14ac:dyDescent="0.15">
      <c r="A215" s="803"/>
      <c r="B215" s="705" t="s">
        <v>1862</v>
      </c>
      <c r="C215" s="730"/>
      <c r="D215" s="760"/>
      <c r="F215" s="355" t="s">
        <v>152</v>
      </c>
    </row>
    <row r="216" spans="1:6" ht="29.25" customHeight="1" x14ac:dyDescent="0.15">
      <c r="A216" s="682" t="s">
        <v>1015</v>
      </c>
      <c r="B216" s="698" t="s">
        <v>1864</v>
      </c>
      <c r="C216" s="728"/>
      <c r="D216" s="739"/>
      <c r="F216" s="355" t="s">
        <v>152</v>
      </c>
    </row>
    <row r="217" spans="1:6" x14ac:dyDescent="0.15">
      <c r="D217" s="742"/>
    </row>
    <row r="218" spans="1:6" x14ac:dyDescent="0.15">
      <c r="B218" s="622"/>
      <c r="D218" s="742"/>
    </row>
    <row r="219" spans="1:6" x14ac:dyDescent="0.15">
      <c r="A219" s="680" t="s">
        <v>1233</v>
      </c>
      <c r="D219" s="742"/>
    </row>
    <row r="220" spans="1:6" ht="24" x14ac:dyDescent="0.15">
      <c r="A220" s="680" t="s">
        <v>661</v>
      </c>
      <c r="D220" s="742"/>
    </row>
    <row r="221" spans="1:6" ht="10.5" customHeight="1" x14ac:dyDescent="0.15">
      <c r="A221" s="1970" t="s">
        <v>52</v>
      </c>
      <c r="B221" s="1972" t="s">
        <v>590</v>
      </c>
      <c r="C221" s="1974" t="s">
        <v>28</v>
      </c>
      <c r="D221" s="1975"/>
    </row>
    <row r="222" spans="1:6" ht="10.5" customHeight="1" x14ac:dyDescent="0.15">
      <c r="A222" s="1971"/>
      <c r="B222" s="1973"/>
      <c r="C222" s="714" t="s">
        <v>1805</v>
      </c>
      <c r="D222" s="743" t="s">
        <v>71</v>
      </c>
    </row>
    <row r="223" spans="1:6" ht="55.5" customHeight="1" x14ac:dyDescent="0.15">
      <c r="A223" s="796" t="s">
        <v>213</v>
      </c>
      <c r="B223" s="797" t="s">
        <v>1463</v>
      </c>
      <c r="C223" s="727"/>
      <c r="D223" s="738"/>
    </row>
    <row r="224" spans="1:6" ht="27.75" customHeight="1" x14ac:dyDescent="0.15">
      <c r="A224" s="796" t="s">
        <v>255</v>
      </c>
      <c r="B224" s="797" t="s">
        <v>1865</v>
      </c>
      <c r="C224" s="727"/>
      <c r="D224" s="738"/>
    </row>
    <row r="225" spans="1:4" ht="27.75" customHeight="1" x14ac:dyDescent="0.15">
      <c r="A225" s="796" t="s">
        <v>300</v>
      </c>
      <c r="B225" s="797" t="s">
        <v>1866</v>
      </c>
      <c r="C225" s="727"/>
      <c r="D225" s="738"/>
    </row>
    <row r="226" spans="1:4" ht="16.5" customHeight="1" x14ac:dyDescent="0.15">
      <c r="A226" s="801" t="s">
        <v>291</v>
      </c>
      <c r="B226" s="704" t="s">
        <v>1867</v>
      </c>
      <c r="C226" s="729"/>
      <c r="D226" s="736"/>
    </row>
    <row r="227" spans="1:4" ht="24" x14ac:dyDescent="0.15">
      <c r="A227" s="802"/>
      <c r="B227" s="697" t="s">
        <v>916</v>
      </c>
      <c r="C227" s="731"/>
      <c r="D227" s="737"/>
    </row>
    <row r="228" spans="1:4" ht="27.75" customHeight="1" x14ac:dyDescent="0.15">
      <c r="A228" s="803"/>
      <c r="B228" s="705" t="s">
        <v>537</v>
      </c>
      <c r="C228" s="730"/>
      <c r="D228" s="760"/>
    </row>
    <row r="229" spans="1:4" ht="27.75" customHeight="1" x14ac:dyDescent="0.15">
      <c r="A229" s="682" t="s">
        <v>1499</v>
      </c>
      <c r="B229" s="698" t="s">
        <v>1566</v>
      </c>
      <c r="C229" s="728"/>
      <c r="D229" s="739"/>
    </row>
    <row r="230" spans="1:4" x14ac:dyDescent="0.15">
      <c r="D230" s="742"/>
    </row>
    <row r="231" spans="1:4" x14ac:dyDescent="0.15">
      <c r="A231" s="680" t="s">
        <v>1814</v>
      </c>
      <c r="D231" s="742"/>
    </row>
    <row r="232" spans="1:4" ht="10.5" customHeight="1" x14ac:dyDescent="0.15">
      <c r="A232" s="1970" t="s">
        <v>52</v>
      </c>
      <c r="B232" s="1972" t="s">
        <v>590</v>
      </c>
      <c r="C232" s="1974" t="s">
        <v>28</v>
      </c>
      <c r="D232" s="1975"/>
    </row>
    <row r="233" spans="1:4" ht="10.5" customHeight="1" x14ac:dyDescent="0.15">
      <c r="A233" s="1971"/>
      <c r="B233" s="1973"/>
      <c r="C233" s="714" t="s">
        <v>1805</v>
      </c>
      <c r="D233" s="743" t="s">
        <v>71</v>
      </c>
    </row>
    <row r="234" spans="1:4" ht="16.5" customHeight="1" x14ac:dyDescent="0.15">
      <c r="A234" s="682" t="s">
        <v>1508</v>
      </c>
      <c r="B234" s="698" t="s">
        <v>1868</v>
      </c>
      <c r="C234" s="733"/>
      <c r="D234" s="739"/>
    </row>
    <row r="235" spans="1:4" x14ac:dyDescent="0.15">
      <c r="D235" s="742"/>
    </row>
    <row r="236" spans="1:4" x14ac:dyDescent="0.15">
      <c r="A236" s="680" t="s">
        <v>681</v>
      </c>
      <c r="D236" s="742"/>
    </row>
    <row r="237" spans="1:4" ht="10.5" customHeight="1" x14ac:dyDescent="0.15">
      <c r="A237" s="1970" t="s">
        <v>52</v>
      </c>
      <c r="B237" s="1972" t="s">
        <v>590</v>
      </c>
      <c r="C237" s="1974" t="s">
        <v>28</v>
      </c>
      <c r="D237" s="1975"/>
    </row>
    <row r="238" spans="1:4" ht="10.5" customHeight="1" x14ac:dyDescent="0.15">
      <c r="A238" s="1971"/>
      <c r="B238" s="1973"/>
      <c r="C238" s="714" t="s">
        <v>1805</v>
      </c>
      <c r="D238" s="743" t="s">
        <v>71</v>
      </c>
    </row>
    <row r="239" spans="1:4" x14ac:dyDescent="0.15">
      <c r="A239" s="682" t="s">
        <v>1869</v>
      </c>
      <c r="B239" s="698" t="s">
        <v>1165</v>
      </c>
      <c r="C239" s="733"/>
      <c r="D239" s="739"/>
    </row>
    <row r="240" spans="1:4" x14ac:dyDescent="0.15">
      <c r="D240" s="742"/>
    </row>
    <row r="241" spans="1:5" x14ac:dyDescent="0.15">
      <c r="A241" s="680" t="s">
        <v>1345</v>
      </c>
      <c r="D241" s="742"/>
    </row>
    <row r="242" spans="1:5" ht="10.5" customHeight="1" x14ac:dyDescent="0.15">
      <c r="A242" s="1970" t="s">
        <v>52</v>
      </c>
      <c r="B242" s="1972" t="s">
        <v>590</v>
      </c>
      <c r="C242" s="1974" t="s">
        <v>28</v>
      </c>
      <c r="D242" s="1975"/>
    </row>
    <row r="243" spans="1:5" ht="10.5" customHeight="1" x14ac:dyDescent="0.15">
      <c r="A243" s="1971"/>
      <c r="B243" s="1973"/>
      <c r="C243" s="714" t="s">
        <v>1805</v>
      </c>
      <c r="D243" s="743" t="s">
        <v>71</v>
      </c>
    </row>
    <row r="244" spans="1:5" ht="27.75" customHeight="1" x14ac:dyDescent="0.15">
      <c r="A244" s="682" t="s">
        <v>981</v>
      </c>
      <c r="B244" s="698" t="s">
        <v>1870</v>
      </c>
      <c r="C244" s="733"/>
      <c r="D244" s="739"/>
    </row>
    <row r="245" spans="1:5" x14ac:dyDescent="0.15">
      <c r="D245" s="742"/>
    </row>
    <row r="246" spans="1:5" x14ac:dyDescent="0.15">
      <c r="A246" s="680" t="s">
        <v>1190</v>
      </c>
      <c r="D246" s="742"/>
    </row>
    <row r="247" spans="1:5" ht="10.5" customHeight="1" x14ac:dyDescent="0.15">
      <c r="A247" s="1970" t="s">
        <v>52</v>
      </c>
      <c r="B247" s="1972" t="s">
        <v>590</v>
      </c>
      <c r="C247" s="1974" t="s">
        <v>28</v>
      </c>
      <c r="D247" s="1975"/>
    </row>
    <row r="248" spans="1:5" ht="10.5" customHeight="1" x14ac:dyDescent="0.15">
      <c r="A248" s="1971"/>
      <c r="B248" s="1973"/>
      <c r="C248" s="714" t="s">
        <v>1805</v>
      </c>
      <c r="D248" s="743" t="s">
        <v>71</v>
      </c>
    </row>
    <row r="249" spans="1:5" ht="16.5" customHeight="1" x14ac:dyDescent="0.15">
      <c r="A249" s="802" t="s">
        <v>1919</v>
      </c>
      <c r="B249" s="704" t="s">
        <v>1871</v>
      </c>
      <c r="C249" s="729"/>
      <c r="D249" s="736"/>
    </row>
    <row r="250" spans="1:5" ht="16.5" customHeight="1" x14ac:dyDescent="0.15">
      <c r="A250" s="802"/>
      <c r="B250" s="697" t="s">
        <v>42</v>
      </c>
      <c r="C250" s="731"/>
      <c r="D250" s="737"/>
    </row>
    <row r="251" spans="1:5" ht="29.25" customHeight="1" x14ac:dyDescent="0.15">
      <c r="A251" s="802"/>
      <c r="B251" s="1167" t="s">
        <v>1226</v>
      </c>
      <c r="C251" s="734"/>
      <c r="D251" s="765"/>
      <c r="E251" s="349" t="s">
        <v>141</v>
      </c>
    </row>
    <row r="252" spans="1:5" ht="29.25" customHeight="1" x14ac:dyDescent="0.15">
      <c r="A252" s="682"/>
      <c r="B252" s="702" t="s">
        <v>1918</v>
      </c>
      <c r="C252" s="732"/>
      <c r="D252" s="763"/>
      <c r="E252" s="349" t="s">
        <v>141</v>
      </c>
    </row>
    <row r="253" spans="1:5" x14ac:dyDescent="0.15">
      <c r="D253" s="742"/>
    </row>
    <row r="254" spans="1:5" x14ac:dyDescent="0.15">
      <c r="A254" s="622" t="s">
        <v>1872</v>
      </c>
      <c r="D254" s="742"/>
    </row>
    <row r="255" spans="1:5" ht="10.5" customHeight="1" x14ac:dyDescent="0.15">
      <c r="A255" s="1970" t="s">
        <v>52</v>
      </c>
      <c r="B255" s="1972" t="s">
        <v>590</v>
      </c>
      <c r="C255" s="1974" t="s">
        <v>28</v>
      </c>
      <c r="D255" s="1975"/>
    </row>
    <row r="256" spans="1:5" ht="10.5" customHeight="1" x14ac:dyDescent="0.15">
      <c r="A256" s="1971"/>
      <c r="B256" s="1973"/>
      <c r="C256" s="714" t="s">
        <v>1805</v>
      </c>
      <c r="D256" s="743" t="s">
        <v>71</v>
      </c>
    </row>
    <row r="257" spans="1:4" ht="24" x14ac:dyDescent="0.15">
      <c r="A257" s="801" t="s">
        <v>976</v>
      </c>
      <c r="B257" s="799" t="s">
        <v>1343</v>
      </c>
      <c r="C257" s="735"/>
      <c r="D257" s="735"/>
    </row>
    <row r="258" spans="1:4" ht="31.5" customHeight="1" x14ac:dyDescent="0.15">
      <c r="A258" s="801" t="s">
        <v>294</v>
      </c>
      <c r="B258" s="799" t="s">
        <v>2032</v>
      </c>
      <c r="C258" s="735"/>
      <c r="D258" s="735"/>
    </row>
    <row r="259" spans="1:4" ht="27.75" customHeight="1" x14ac:dyDescent="0.15">
      <c r="A259" s="801" t="s">
        <v>350</v>
      </c>
      <c r="B259" s="704" t="s">
        <v>1873</v>
      </c>
      <c r="C259" s="736"/>
      <c r="D259" s="736"/>
    </row>
    <row r="260" spans="1:4" ht="17.25" customHeight="1" x14ac:dyDescent="0.15">
      <c r="A260" s="802"/>
      <c r="B260" s="697" t="s">
        <v>1874</v>
      </c>
      <c r="C260" s="737"/>
      <c r="D260" s="737"/>
    </row>
    <row r="261" spans="1:4" x14ac:dyDescent="0.15">
      <c r="A261" s="796" t="s">
        <v>1875</v>
      </c>
      <c r="B261" s="1321" t="s">
        <v>2032</v>
      </c>
      <c r="C261" s="738"/>
      <c r="D261" s="738"/>
    </row>
    <row r="262" spans="1:4" ht="31.5" customHeight="1" x14ac:dyDescent="0.15">
      <c r="A262" s="682" t="s">
        <v>9</v>
      </c>
      <c r="B262" s="698" t="s">
        <v>1876</v>
      </c>
      <c r="C262" s="739"/>
      <c r="D262" s="739"/>
    </row>
    <row r="263" spans="1:4" x14ac:dyDescent="0.15">
      <c r="D263" s="742"/>
    </row>
    <row r="264" spans="1:4" x14ac:dyDescent="0.15">
      <c r="A264" s="680" t="s">
        <v>1817</v>
      </c>
      <c r="D264" s="742"/>
    </row>
    <row r="265" spans="1:4" ht="10.5" customHeight="1" x14ac:dyDescent="0.15">
      <c r="A265" s="1970" t="s">
        <v>52</v>
      </c>
      <c r="B265" s="1972" t="s">
        <v>590</v>
      </c>
      <c r="C265" s="1974" t="s">
        <v>28</v>
      </c>
      <c r="D265" s="1975"/>
    </row>
    <row r="266" spans="1:4" ht="10.5" customHeight="1" x14ac:dyDescent="0.15">
      <c r="A266" s="1971"/>
      <c r="B266" s="1973"/>
      <c r="C266" s="714" t="s">
        <v>1805</v>
      </c>
      <c r="D266" s="743" t="s">
        <v>71</v>
      </c>
    </row>
    <row r="267" spans="1:4" ht="24" x14ac:dyDescent="0.15">
      <c r="A267" s="801" t="s">
        <v>457</v>
      </c>
      <c r="B267" s="704" t="s">
        <v>609</v>
      </c>
      <c r="C267" s="729"/>
      <c r="D267" s="736"/>
    </row>
    <row r="268" spans="1:4" ht="27.75" customHeight="1" x14ac:dyDescent="0.15">
      <c r="A268" s="802"/>
      <c r="B268" s="697" t="s">
        <v>1119</v>
      </c>
      <c r="C268" s="731"/>
      <c r="D268" s="737"/>
    </row>
    <row r="269" spans="1:4" ht="27.75" customHeight="1" x14ac:dyDescent="0.15">
      <c r="A269" s="802"/>
      <c r="B269" s="697" t="s">
        <v>1371</v>
      </c>
      <c r="C269" s="731"/>
      <c r="D269" s="737"/>
    </row>
    <row r="270" spans="1:4" ht="27.75" customHeight="1" x14ac:dyDescent="0.15">
      <c r="A270" s="803"/>
      <c r="B270" s="705" t="s">
        <v>1862</v>
      </c>
      <c r="C270" s="730"/>
      <c r="D270" s="760"/>
    </row>
    <row r="271" spans="1:4" ht="29.25" customHeight="1" x14ac:dyDescent="0.15">
      <c r="A271" s="682" t="s">
        <v>1015</v>
      </c>
      <c r="B271" s="698" t="s">
        <v>1864</v>
      </c>
      <c r="C271" s="728"/>
      <c r="D271" s="739"/>
    </row>
    <row r="272" spans="1:4" x14ac:dyDescent="0.15">
      <c r="D272" s="742"/>
    </row>
    <row r="273" spans="1:4" x14ac:dyDescent="0.15">
      <c r="A273" s="680" t="s">
        <v>1877</v>
      </c>
      <c r="B273" s="708"/>
      <c r="D273" s="742"/>
    </row>
    <row r="274" spans="1:4" ht="10.5" customHeight="1" x14ac:dyDescent="0.15">
      <c r="A274" s="1970" t="s">
        <v>52</v>
      </c>
      <c r="B274" s="1972" t="s">
        <v>590</v>
      </c>
      <c r="C274" s="1974" t="s">
        <v>28</v>
      </c>
      <c r="D274" s="1975"/>
    </row>
    <row r="275" spans="1:4" ht="10.5" customHeight="1" x14ac:dyDescent="0.15">
      <c r="A275" s="1971"/>
      <c r="B275" s="1973"/>
      <c r="C275" s="714" t="s">
        <v>1805</v>
      </c>
      <c r="D275" s="743" t="s">
        <v>71</v>
      </c>
    </row>
    <row r="276" spans="1:4" ht="27" customHeight="1" x14ac:dyDescent="0.15">
      <c r="A276" s="802" t="s">
        <v>222</v>
      </c>
      <c r="B276" s="704" t="s">
        <v>1878</v>
      </c>
      <c r="C276" s="729"/>
      <c r="D276" s="736"/>
    </row>
    <row r="277" spans="1:4" ht="16.5" customHeight="1" x14ac:dyDescent="0.15">
      <c r="A277" s="802"/>
      <c r="B277" s="697" t="s">
        <v>650</v>
      </c>
      <c r="C277" s="731"/>
      <c r="D277" s="737"/>
    </row>
    <row r="278" spans="1:4" ht="16.5" customHeight="1" x14ac:dyDescent="0.15">
      <c r="A278" s="682"/>
      <c r="B278" s="702" t="s">
        <v>1668</v>
      </c>
      <c r="C278" s="732"/>
      <c r="D278" s="763"/>
    </row>
    <row r="279" spans="1:4" x14ac:dyDescent="0.15">
      <c r="D279" s="742"/>
    </row>
    <row r="280" spans="1:4" x14ac:dyDescent="0.15">
      <c r="A280" s="680" t="s">
        <v>441</v>
      </c>
      <c r="D280" s="742"/>
    </row>
    <row r="281" spans="1:4" ht="10.5" customHeight="1" x14ac:dyDescent="0.15">
      <c r="A281" s="1970" t="s">
        <v>52</v>
      </c>
      <c r="B281" s="1972" t="s">
        <v>590</v>
      </c>
      <c r="C281" s="1974" t="s">
        <v>28</v>
      </c>
      <c r="D281" s="1975"/>
    </row>
    <row r="282" spans="1:4" ht="10.5" customHeight="1" x14ac:dyDescent="0.15">
      <c r="A282" s="1971"/>
      <c r="B282" s="1973"/>
      <c r="C282" s="714" t="s">
        <v>1805</v>
      </c>
      <c r="D282" s="743" t="s">
        <v>71</v>
      </c>
    </row>
    <row r="283" spans="1:4" ht="45.75" customHeight="1" x14ac:dyDescent="0.15">
      <c r="A283" s="682" t="s">
        <v>441</v>
      </c>
      <c r="B283" s="698" t="s">
        <v>1495</v>
      </c>
      <c r="C283" s="733"/>
      <c r="D283" s="739"/>
    </row>
    <row r="284" spans="1:4" ht="13.5" customHeight="1" x14ac:dyDescent="0.15">
      <c r="D284" s="742"/>
    </row>
    <row r="285" spans="1:4" x14ac:dyDescent="0.15">
      <c r="A285" s="680" t="s">
        <v>488</v>
      </c>
      <c r="D285" s="742"/>
    </row>
    <row r="286" spans="1:4" ht="10.5" customHeight="1" x14ac:dyDescent="0.15">
      <c r="A286" s="1970" t="s">
        <v>52</v>
      </c>
      <c r="B286" s="1972" t="s">
        <v>590</v>
      </c>
      <c r="C286" s="1974" t="s">
        <v>28</v>
      </c>
      <c r="D286" s="1975"/>
    </row>
    <row r="287" spans="1:4" ht="10.5" customHeight="1" x14ac:dyDescent="0.15">
      <c r="A287" s="1971"/>
      <c r="B287" s="1973"/>
      <c r="C287" s="714" t="s">
        <v>1805</v>
      </c>
      <c r="D287" s="743" t="s">
        <v>71</v>
      </c>
    </row>
    <row r="288" spans="1:4" ht="30" customHeight="1" x14ac:dyDescent="0.15">
      <c r="A288" s="802" t="s">
        <v>488</v>
      </c>
      <c r="B288" s="704" t="s">
        <v>1879</v>
      </c>
      <c r="C288" s="740"/>
      <c r="D288" s="766"/>
    </row>
    <row r="289" spans="1:4" ht="27.75" customHeight="1" x14ac:dyDescent="0.15">
      <c r="A289" s="802"/>
      <c r="B289" s="697" t="s">
        <v>1880</v>
      </c>
      <c r="C289" s="731"/>
      <c r="D289" s="737"/>
    </row>
    <row r="290" spans="1:4" ht="27" customHeight="1" x14ac:dyDescent="0.15">
      <c r="A290" s="682"/>
      <c r="B290" s="702" t="s">
        <v>1515</v>
      </c>
      <c r="C290" s="732"/>
      <c r="D290" s="763"/>
    </row>
    <row r="291" spans="1:4" ht="13.5" customHeight="1" x14ac:dyDescent="0.15">
      <c r="D291" s="742"/>
    </row>
    <row r="292" spans="1:4" x14ac:dyDescent="0.15">
      <c r="A292" s="680" t="s">
        <v>534</v>
      </c>
      <c r="D292" s="742"/>
    </row>
    <row r="293" spans="1:4" ht="10.5" customHeight="1" x14ac:dyDescent="0.15">
      <c r="A293" s="1970" t="s">
        <v>52</v>
      </c>
      <c r="B293" s="1972" t="s">
        <v>590</v>
      </c>
      <c r="C293" s="1974" t="s">
        <v>28</v>
      </c>
      <c r="D293" s="1975"/>
    </row>
    <row r="294" spans="1:4" ht="10.5" customHeight="1" x14ac:dyDescent="0.15">
      <c r="A294" s="1971"/>
      <c r="B294" s="1973"/>
      <c r="C294" s="714" t="s">
        <v>1805</v>
      </c>
      <c r="D294" s="743" t="s">
        <v>71</v>
      </c>
    </row>
    <row r="295" spans="1:4" ht="16.5" customHeight="1" x14ac:dyDescent="0.15">
      <c r="A295" s="682" t="s">
        <v>534</v>
      </c>
      <c r="B295" s="698" t="s">
        <v>376</v>
      </c>
      <c r="C295" s="733"/>
      <c r="D295" s="739"/>
    </row>
    <row r="296" spans="1:4" x14ac:dyDescent="0.15">
      <c r="D296" s="742"/>
    </row>
    <row r="297" spans="1:4" x14ac:dyDescent="0.15">
      <c r="A297" s="680" t="s">
        <v>739</v>
      </c>
      <c r="D297" s="742"/>
    </row>
    <row r="298" spans="1:4" ht="10.5" customHeight="1" x14ac:dyDescent="0.15">
      <c r="A298" s="1970" t="s">
        <v>52</v>
      </c>
      <c r="B298" s="1972" t="s">
        <v>590</v>
      </c>
      <c r="C298" s="1974" t="s">
        <v>28</v>
      </c>
      <c r="D298" s="1975"/>
    </row>
    <row r="299" spans="1:4" ht="10.5" customHeight="1" x14ac:dyDescent="0.15">
      <c r="A299" s="1971"/>
      <c r="B299" s="1973"/>
      <c r="C299" s="714" t="s">
        <v>1805</v>
      </c>
      <c r="D299" s="743" t="s">
        <v>71</v>
      </c>
    </row>
    <row r="300" spans="1:4" ht="16.5" customHeight="1" x14ac:dyDescent="0.15">
      <c r="A300" s="682" t="s">
        <v>1881</v>
      </c>
      <c r="B300" s="698" t="s">
        <v>740</v>
      </c>
      <c r="C300" s="733"/>
      <c r="D300" s="739"/>
    </row>
    <row r="301" spans="1:4" x14ac:dyDescent="0.15">
      <c r="D301" s="742"/>
    </row>
    <row r="302" spans="1:4" x14ac:dyDescent="0.15">
      <c r="A302" s="680" t="s">
        <v>1746</v>
      </c>
      <c r="B302" s="708"/>
      <c r="D302" s="742"/>
    </row>
    <row r="303" spans="1:4" ht="10.5" customHeight="1" x14ac:dyDescent="0.15">
      <c r="A303" s="1970" t="s">
        <v>52</v>
      </c>
      <c r="B303" s="1972" t="s">
        <v>590</v>
      </c>
      <c r="C303" s="1974" t="s">
        <v>28</v>
      </c>
      <c r="D303" s="1975"/>
    </row>
    <row r="304" spans="1:4" ht="10.5" customHeight="1" x14ac:dyDescent="0.15">
      <c r="A304" s="1971"/>
      <c r="B304" s="1973"/>
      <c r="C304" s="714" t="s">
        <v>1805</v>
      </c>
      <c r="D304" s="743" t="s">
        <v>71</v>
      </c>
    </row>
    <row r="305" spans="1:4" ht="27.75" customHeight="1" x14ac:dyDescent="0.15">
      <c r="A305" s="802" t="s">
        <v>222</v>
      </c>
      <c r="B305" s="704" t="s">
        <v>1301</v>
      </c>
      <c r="C305" s="729"/>
      <c r="D305" s="736"/>
    </row>
    <row r="306" spans="1:4" ht="27.75" customHeight="1" x14ac:dyDescent="0.15">
      <c r="A306" s="802"/>
      <c r="B306" s="697" t="s">
        <v>1882</v>
      </c>
      <c r="C306" s="731"/>
      <c r="D306" s="737"/>
    </row>
    <row r="307" spans="1:4" ht="27.75" customHeight="1" x14ac:dyDescent="0.15">
      <c r="A307" s="802"/>
      <c r="B307" s="697" t="s">
        <v>1474</v>
      </c>
      <c r="C307" s="731"/>
      <c r="D307" s="737"/>
    </row>
    <row r="308" spans="1:4" ht="27.75" customHeight="1" x14ac:dyDescent="0.15">
      <c r="A308" s="802"/>
      <c r="B308" s="697" t="s">
        <v>1760</v>
      </c>
      <c r="C308" s="731"/>
      <c r="D308" s="737"/>
    </row>
    <row r="309" spans="1:4" ht="17.25" customHeight="1" x14ac:dyDescent="0.15">
      <c r="A309" s="802"/>
      <c r="B309" s="697" t="s">
        <v>1883</v>
      </c>
      <c r="C309" s="731"/>
      <c r="D309" s="737"/>
    </row>
    <row r="310" spans="1:4" ht="27.75" customHeight="1" x14ac:dyDescent="0.15">
      <c r="A310" s="802"/>
      <c r="B310" s="697" t="s">
        <v>1884</v>
      </c>
      <c r="C310" s="731"/>
      <c r="D310" s="737"/>
    </row>
    <row r="311" spans="1:4" ht="27.75" customHeight="1" x14ac:dyDescent="0.15">
      <c r="A311" s="802"/>
      <c r="B311" s="697" t="s">
        <v>1725</v>
      </c>
      <c r="C311" s="731"/>
      <c r="D311" s="737"/>
    </row>
    <row r="312" spans="1:4" ht="27.75" customHeight="1" x14ac:dyDescent="0.15">
      <c r="A312" s="682"/>
      <c r="B312" s="702" t="s">
        <v>1399</v>
      </c>
      <c r="C312" s="732"/>
      <c r="D312" s="763"/>
    </row>
    <row r="314" spans="1:4" x14ac:dyDescent="0.15">
      <c r="A314" s="680" t="s">
        <v>516</v>
      </c>
      <c r="D314" s="742"/>
    </row>
    <row r="315" spans="1:4" ht="10.5" customHeight="1" x14ac:dyDescent="0.15">
      <c r="A315" s="1970" t="s">
        <v>52</v>
      </c>
      <c r="B315" s="1972" t="s">
        <v>590</v>
      </c>
      <c r="C315" s="1974" t="s">
        <v>28</v>
      </c>
      <c r="D315" s="1975"/>
    </row>
    <row r="316" spans="1:4" ht="10.5" customHeight="1" x14ac:dyDescent="0.15">
      <c r="A316" s="1971"/>
      <c r="B316" s="1973"/>
      <c r="C316" s="714" t="s">
        <v>1805</v>
      </c>
      <c r="D316" s="743" t="s">
        <v>71</v>
      </c>
    </row>
    <row r="317" spans="1:4" ht="16.5" customHeight="1" x14ac:dyDescent="0.15">
      <c r="A317" s="686" t="s">
        <v>93</v>
      </c>
      <c r="B317" s="709" t="s">
        <v>1322</v>
      </c>
      <c r="C317" s="727"/>
      <c r="D317" s="738"/>
    </row>
    <row r="318" spans="1:4" ht="16.5" customHeight="1" x14ac:dyDescent="0.15">
      <c r="A318" s="686" t="s">
        <v>162</v>
      </c>
      <c r="B318" s="709" t="s">
        <v>1624</v>
      </c>
      <c r="C318" s="727"/>
      <c r="D318" s="738"/>
    </row>
    <row r="319" spans="1:4" ht="16.5" customHeight="1" x14ac:dyDescent="0.15">
      <c r="A319" s="686" t="s">
        <v>1248</v>
      </c>
      <c r="B319" s="709" t="s">
        <v>279</v>
      </c>
      <c r="C319" s="727"/>
      <c r="D319" s="738"/>
    </row>
    <row r="320" spans="1:4" ht="16.5" customHeight="1" x14ac:dyDescent="0.15">
      <c r="A320" s="686" t="s">
        <v>1885</v>
      </c>
      <c r="B320" s="709" t="s">
        <v>1886</v>
      </c>
      <c r="C320" s="727"/>
      <c r="D320" s="738"/>
    </row>
    <row r="321" spans="1:4" ht="16.5" customHeight="1" x14ac:dyDescent="0.15">
      <c r="A321" s="686" t="s">
        <v>373</v>
      </c>
      <c r="B321" s="709" t="s">
        <v>955</v>
      </c>
      <c r="C321" s="727"/>
      <c r="D321" s="738"/>
    </row>
    <row r="322" spans="1:4" ht="16.5" customHeight="1" x14ac:dyDescent="0.15">
      <c r="A322" s="687" t="s">
        <v>781</v>
      </c>
      <c r="B322" s="710" t="s">
        <v>1048</v>
      </c>
      <c r="C322" s="729"/>
      <c r="D322" s="736"/>
    </row>
    <row r="323" spans="1:4" ht="16.5" customHeight="1" x14ac:dyDescent="0.15">
      <c r="A323" s="688"/>
      <c r="B323" s="711" t="s">
        <v>1887</v>
      </c>
      <c r="C323" s="731"/>
      <c r="D323" s="737"/>
    </row>
    <row r="324" spans="1:4" ht="16.5" customHeight="1" x14ac:dyDescent="0.15">
      <c r="A324" s="688"/>
      <c r="B324" s="1168" t="s">
        <v>1433</v>
      </c>
      <c r="C324" s="734"/>
      <c r="D324" s="765"/>
    </row>
    <row r="325" spans="1:4" ht="16.5" customHeight="1" x14ac:dyDescent="0.15">
      <c r="A325" s="689"/>
      <c r="B325" s="712" t="s">
        <v>393</v>
      </c>
      <c r="C325" s="730"/>
      <c r="D325" s="760"/>
    </row>
    <row r="326" spans="1:4" ht="16.5" customHeight="1" x14ac:dyDescent="0.15">
      <c r="A326" s="686" t="s">
        <v>1203</v>
      </c>
      <c r="B326" s="709" t="s">
        <v>1888</v>
      </c>
      <c r="C326" s="727"/>
      <c r="D326" s="738"/>
    </row>
    <row r="327" spans="1:4" ht="16.5" customHeight="1" x14ac:dyDescent="0.15">
      <c r="A327" s="690" t="s">
        <v>932</v>
      </c>
      <c r="B327" s="713" t="s">
        <v>1113</v>
      </c>
      <c r="C327" s="728"/>
      <c r="D327" s="739"/>
    </row>
    <row r="328" spans="1:4" x14ac:dyDescent="0.15">
      <c r="A328" s="691"/>
      <c r="B328" s="691"/>
      <c r="D328" s="742"/>
    </row>
    <row r="329" spans="1:4" x14ac:dyDescent="0.15">
      <c r="A329" s="680" t="s">
        <v>1889</v>
      </c>
      <c r="D329" s="742"/>
    </row>
    <row r="330" spans="1:4" x14ac:dyDescent="0.15">
      <c r="A330" s="692" t="s">
        <v>222</v>
      </c>
      <c r="D330" s="742"/>
    </row>
    <row r="331" spans="1:4" ht="10.5" customHeight="1" x14ac:dyDescent="0.15">
      <c r="A331" s="1970" t="s">
        <v>52</v>
      </c>
      <c r="B331" s="1972" t="s">
        <v>590</v>
      </c>
      <c r="C331" s="1974" t="s">
        <v>28</v>
      </c>
      <c r="D331" s="1975"/>
    </row>
    <row r="332" spans="1:4" ht="10.5" customHeight="1" x14ac:dyDescent="0.15">
      <c r="A332" s="1971"/>
      <c r="B332" s="1973"/>
      <c r="C332" s="714" t="s">
        <v>1805</v>
      </c>
      <c r="D332" s="743" t="s">
        <v>71</v>
      </c>
    </row>
    <row r="333" spans="1:4" ht="16.5" customHeight="1" x14ac:dyDescent="0.15">
      <c r="A333" s="798" t="s">
        <v>307</v>
      </c>
      <c r="B333" s="797" t="s">
        <v>826</v>
      </c>
      <c r="C333" s="727"/>
      <c r="D333" s="738"/>
    </row>
    <row r="334" spans="1:4" ht="16.5" customHeight="1" x14ac:dyDescent="0.15">
      <c r="A334" s="798" t="s">
        <v>1885</v>
      </c>
      <c r="B334" s="797" t="s">
        <v>953</v>
      </c>
      <c r="C334" s="727"/>
      <c r="D334" s="738"/>
    </row>
    <row r="335" spans="1:4" ht="16.5" customHeight="1" x14ac:dyDescent="0.15">
      <c r="A335" s="798" t="s">
        <v>1890</v>
      </c>
      <c r="B335" s="797" t="s">
        <v>918</v>
      </c>
      <c r="C335" s="727"/>
      <c r="D335" s="738"/>
    </row>
    <row r="336" spans="1:4" ht="16.5" customHeight="1" x14ac:dyDescent="0.15">
      <c r="A336" s="693" t="s">
        <v>1807</v>
      </c>
      <c r="B336" s="704" t="s">
        <v>1770</v>
      </c>
      <c r="C336" s="729"/>
      <c r="D336" s="736"/>
    </row>
    <row r="337" spans="1:4" ht="16.5" customHeight="1" x14ac:dyDescent="0.15">
      <c r="A337" s="1320"/>
      <c r="B337" s="705" t="s">
        <v>1158</v>
      </c>
      <c r="C337" s="730"/>
      <c r="D337" s="760"/>
    </row>
    <row r="338" spans="1:4" ht="16.5" customHeight="1" x14ac:dyDescent="0.15">
      <c r="A338" s="693" t="s">
        <v>1891</v>
      </c>
      <c r="B338" s="704" t="s">
        <v>1839</v>
      </c>
      <c r="C338" s="729"/>
      <c r="D338" s="736"/>
    </row>
    <row r="339" spans="1:4" ht="16.5" customHeight="1" x14ac:dyDescent="0.15">
      <c r="A339" s="808"/>
      <c r="B339" s="697" t="s">
        <v>1364</v>
      </c>
      <c r="C339" s="731"/>
      <c r="D339" s="737"/>
    </row>
    <row r="340" spans="1:4" ht="16.5" customHeight="1" x14ac:dyDescent="0.15">
      <c r="A340" s="694"/>
      <c r="B340" s="702" t="s">
        <v>1892</v>
      </c>
      <c r="C340" s="732"/>
      <c r="D340" s="763"/>
    </row>
    <row r="342" spans="1:4" x14ac:dyDescent="0.15">
      <c r="A342" s="680" t="s">
        <v>1831</v>
      </c>
      <c r="C342" s="622"/>
      <c r="D342" s="742"/>
    </row>
    <row r="343" spans="1:4" ht="10.5" customHeight="1" x14ac:dyDescent="0.15">
      <c r="A343" s="1970" t="s">
        <v>52</v>
      </c>
      <c r="B343" s="1972" t="s">
        <v>590</v>
      </c>
      <c r="C343" s="1974" t="s">
        <v>28</v>
      </c>
      <c r="D343" s="1975"/>
    </row>
    <row r="344" spans="1:4" ht="10.5" customHeight="1" x14ac:dyDescent="0.15">
      <c r="A344" s="1971"/>
      <c r="B344" s="1973"/>
      <c r="C344" s="714" t="s">
        <v>1805</v>
      </c>
      <c r="D344" s="743" t="s">
        <v>71</v>
      </c>
    </row>
    <row r="345" spans="1:4" ht="16.5" customHeight="1" x14ac:dyDescent="0.15">
      <c r="A345" s="801" t="s">
        <v>1047</v>
      </c>
      <c r="B345" s="704" t="s">
        <v>1893</v>
      </c>
      <c r="C345" s="729"/>
      <c r="D345" s="736"/>
    </row>
    <row r="346" spans="1:4" ht="27.75" customHeight="1" x14ac:dyDescent="0.15">
      <c r="A346" s="803"/>
      <c r="B346" s="673" t="s">
        <v>14</v>
      </c>
      <c r="C346" s="741"/>
      <c r="D346" s="767"/>
    </row>
    <row r="347" spans="1:4" x14ac:dyDescent="0.15">
      <c r="A347" s="801" t="s">
        <v>1894</v>
      </c>
      <c r="B347" s="704" t="s">
        <v>1189</v>
      </c>
      <c r="C347" s="729"/>
      <c r="D347" s="736"/>
    </row>
    <row r="348" spans="1:4" x14ac:dyDescent="0.15">
      <c r="A348" s="682"/>
      <c r="B348" s="702" t="s">
        <v>1438</v>
      </c>
      <c r="C348" s="732"/>
      <c r="D348" s="763"/>
    </row>
    <row r="350" spans="1:4" x14ac:dyDescent="0.15">
      <c r="A350" s="680" t="s">
        <v>1185</v>
      </c>
      <c r="D350" s="742"/>
    </row>
    <row r="351" spans="1:4" ht="10.5" customHeight="1" x14ac:dyDescent="0.15">
      <c r="A351" s="1970" t="s">
        <v>52</v>
      </c>
      <c r="B351" s="1972" t="s">
        <v>590</v>
      </c>
      <c r="C351" s="1974" t="s">
        <v>28</v>
      </c>
      <c r="D351" s="1975"/>
    </row>
    <row r="352" spans="1:4" ht="10.5" customHeight="1" x14ac:dyDescent="0.15">
      <c r="A352" s="1971"/>
      <c r="B352" s="1973"/>
      <c r="C352" s="714" t="s">
        <v>1805</v>
      </c>
      <c r="D352" s="743" t="s">
        <v>71</v>
      </c>
    </row>
    <row r="353" spans="1:4" ht="16.5" customHeight="1" x14ac:dyDescent="0.15">
      <c r="A353" s="802" t="s">
        <v>1185</v>
      </c>
      <c r="B353" s="704" t="s">
        <v>1389</v>
      </c>
      <c r="C353" s="729"/>
      <c r="D353" s="736"/>
    </row>
    <row r="354" spans="1:4" ht="26.25" customHeight="1" x14ac:dyDescent="0.15">
      <c r="A354" s="802"/>
      <c r="B354" s="697" t="s">
        <v>1895</v>
      </c>
      <c r="C354" s="731"/>
      <c r="D354" s="737"/>
    </row>
    <row r="355" spans="1:4" ht="16.5" customHeight="1" x14ac:dyDescent="0.15">
      <c r="A355" s="682"/>
      <c r="B355" s="702" t="s">
        <v>1065</v>
      </c>
      <c r="C355" s="732"/>
      <c r="D355" s="763"/>
    </row>
    <row r="356" spans="1:4" x14ac:dyDescent="0.15">
      <c r="D356" s="742"/>
    </row>
    <row r="357" spans="1:4" x14ac:dyDescent="0.15">
      <c r="A357" s="680" t="s">
        <v>720</v>
      </c>
      <c r="D357" s="742"/>
    </row>
    <row r="358" spans="1:4" ht="10.5" customHeight="1" x14ac:dyDescent="0.15">
      <c r="A358" s="1970" t="s">
        <v>52</v>
      </c>
      <c r="B358" s="1972" t="s">
        <v>590</v>
      </c>
      <c r="C358" s="1974" t="s">
        <v>28</v>
      </c>
      <c r="D358" s="1975"/>
    </row>
    <row r="359" spans="1:4" ht="10.5" customHeight="1" x14ac:dyDescent="0.15">
      <c r="A359" s="1971"/>
      <c r="B359" s="1973"/>
      <c r="C359" s="714" t="s">
        <v>1805</v>
      </c>
      <c r="D359" s="743" t="s">
        <v>71</v>
      </c>
    </row>
    <row r="360" spans="1:4" ht="27.75" customHeight="1" x14ac:dyDescent="0.15">
      <c r="A360" s="796" t="s">
        <v>1178</v>
      </c>
      <c r="B360" s="797" t="s">
        <v>1896</v>
      </c>
      <c r="C360" s="727"/>
      <c r="D360" s="738"/>
    </row>
    <row r="361" spans="1:4" ht="27.75" customHeight="1" x14ac:dyDescent="0.15">
      <c r="A361" s="682" t="s">
        <v>475</v>
      </c>
      <c r="B361" s="698" t="s">
        <v>1897</v>
      </c>
      <c r="C361" s="728"/>
      <c r="D361" s="739"/>
    </row>
    <row r="362" spans="1:4" ht="13.5" customHeight="1" x14ac:dyDescent="0.15">
      <c r="D362" s="742"/>
    </row>
    <row r="363" spans="1:4" x14ac:dyDescent="0.15">
      <c r="A363" s="680" t="s">
        <v>677</v>
      </c>
      <c r="D363" s="742"/>
    </row>
    <row r="364" spans="1:4" ht="10.5" customHeight="1" x14ac:dyDescent="0.15">
      <c r="A364" s="1970" t="s">
        <v>52</v>
      </c>
      <c r="B364" s="1972" t="s">
        <v>590</v>
      </c>
      <c r="C364" s="1974" t="s">
        <v>28</v>
      </c>
      <c r="D364" s="1975"/>
    </row>
    <row r="365" spans="1:4" ht="10.5" customHeight="1" x14ac:dyDescent="0.15">
      <c r="A365" s="1971"/>
      <c r="B365" s="1973"/>
      <c r="C365" s="714" t="s">
        <v>1805</v>
      </c>
      <c r="D365" s="743" t="s">
        <v>71</v>
      </c>
    </row>
    <row r="366" spans="1:4" ht="17.25" customHeight="1" x14ac:dyDescent="0.15">
      <c r="A366" s="802" t="s">
        <v>677</v>
      </c>
      <c r="B366" s="704" t="s">
        <v>1404</v>
      </c>
      <c r="C366" s="729"/>
      <c r="D366" s="736"/>
    </row>
    <row r="367" spans="1:4" ht="17.25" customHeight="1" x14ac:dyDescent="0.15">
      <c r="A367" s="802"/>
      <c r="B367" s="697" t="s">
        <v>1898</v>
      </c>
      <c r="C367" s="731"/>
      <c r="D367" s="737"/>
    </row>
    <row r="368" spans="1:4" ht="27.75" customHeight="1" x14ac:dyDescent="0.15">
      <c r="A368" s="682"/>
      <c r="B368" s="702" t="s">
        <v>1899</v>
      </c>
      <c r="C368" s="732"/>
      <c r="D368" s="763"/>
    </row>
    <row r="369" spans="1:4" ht="13.5" customHeight="1" x14ac:dyDescent="0.15">
      <c r="D369" s="742"/>
    </row>
    <row r="370" spans="1:4" x14ac:dyDescent="0.15">
      <c r="A370" s="680" t="s">
        <v>1330</v>
      </c>
      <c r="D370" s="742"/>
    </row>
    <row r="371" spans="1:4" ht="10.5" customHeight="1" x14ac:dyDescent="0.15">
      <c r="A371" s="1970" t="s">
        <v>52</v>
      </c>
      <c r="B371" s="1972" t="s">
        <v>590</v>
      </c>
      <c r="C371" s="1974" t="s">
        <v>28</v>
      </c>
      <c r="D371" s="1975"/>
    </row>
    <row r="372" spans="1:4" ht="10.5" customHeight="1" x14ac:dyDescent="0.15">
      <c r="A372" s="1971"/>
      <c r="B372" s="1973"/>
      <c r="C372" s="714" t="s">
        <v>1805</v>
      </c>
      <c r="D372" s="743" t="s">
        <v>71</v>
      </c>
    </row>
    <row r="373" spans="1:4" ht="27.75" customHeight="1" x14ac:dyDescent="0.15">
      <c r="A373" s="801" t="s">
        <v>1900</v>
      </c>
      <c r="B373" s="697" t="s">
        <v>1901</v>
      </c>
      <c r="C373" s="729"/>
      <c r="D373" s="737"/>
    </row>
    <row r="374" spans="1:4" ht="27.75" customHeight="1" x14ac:dyDescent="0.15">
      <c r="A374" s="802"/>
      <c r="B374" s="697" t="s">
        <v>371</v>
      </c>
      <c r="C374" s="731"/>
      <c r="D374" s="737"/>
    </row>
    <row r="375" spans="1:4" ht="27.75" customHeight="1" x14ac:dyDescent="0.15">
      <c r="A375" s="682"/>
      <c r="B375" s="702" t="s">
        <v>1428</v>
      </c>
      <c r="C375" s="732"/>
      <c r="D375" s="763"/>
    </row>
    <row r="376" spans="1:4" ht="13.5" customHeight="1" x14ac:dyDescent="0.15">
      <c r="D376" s="742"/>
    </row>
    <row r="377" spans="1:4" x14ac:dyDescent="0.15">
      <c r="A377" s="680" t="s">
        <v>474</v>
      </c>
      <c r="D377" s="742"/>
    </row>
    <row r="378" spans="1:4" ht="10.5" customHeight="1" x14ac:dyDescent="0.15">
      <c r="A378" s="1970" t="s">
        <v>52</v>
      </c>
      <c r="B378" s="1972" t="s">
        <v>590</v>
      </c>
      <c r="C378" s="1974" t="s">
        <v>28</v>
      </c>
      <c r="D378" s="1975"/>
    </row>
    <row r="379" spans="1:4" ht="10.5" customHeight="1" x14ac:dyDescent="0.15">
      <c r="A379" s="1971"/>
      <c r="B379" s="1973"/>
      <c r="C379" s="714" t="s">
        <v>1805</v>
      </c>
      <c r="D379" s="743" t="s">
        <v>71</v>
      </c>
    </row>
    <row r="380" spans="1:4" ht="27.75" customHeight="1" x14ac:dyDescent="0.15">
      <c r="A380" s="682" t="s">
        <v>2029</v>
      </c>
      <c r="B380" s="698" t="s">
        <v>935</v>
      </c>
      <c r="C380" s="733"/>
      <c r="D380" s="739"/>
    </row>
    <row r="381" spans="1:4" x14ac:dyDescent="0.15">
      <c r="D381" s="742"/>
    </row>
    <row r="382" spans="1:4" x14ac:dyDescent="0.15">
      <c r="A382" s="680" t="s">
        <v>681</v>
      </c>
      <c r="D382" s="742"/>
    </row>
    <row r="383" spans="1:4" ht="10.5" customHeight="1" x14ac:dyDescent="0.15">
      <c r="A383" s="1970" t="s">
        <v>52</v>
      </c>
      <c r="B383" s="1972" t="s">
        <v>590</v>
      </c>
      <c r="C383" s="1974" t="s">
        <v>28</v>
      </c>
      <c r="D383" s="1975"/>
    </row>
    <row r="384" spans="1:4" ht="10.5" customHeight="1" x14ac:dyDescent="0.15">
      <c r="A384" s="1971"/>
      <c r="B384" s="1973"/>
      <c r="C384" s="714" t="s">
        <v>1805</v>
      </c>
      <c r="D384" s="743" t="s">
        <v>71</v>
      </c>
    </row>
    <row r="385" spans="1:6" ht="27.75" customHeight="1" x14ac:dyDescent="0.15">
      <c r="A385" s="802" t="s">
        <v>681</v>
      </c>
      <c r="B385" s="704" t="s">
        <v>2028</v>
      </c>
      <c r="C385" s="729"/>
      <c r="D385" s="736"/>
    </row>
    <row r="386" spans="1:6" ht="47.25" customHeight="1" x14ac:dyDescent="0.15">
      <c r="A386" s="802"/>
      <c r="B386" s="697" t="s">
        <v>347</v>
      </c>
      <c r="C386" s="731"/>
      <c r="D386" s="737"/>
    </row>
    <row r="387" spans="1:6" ht="31.5" customHeight="1" x14ac:dyDescent="0.15">
      <c r="A387" s="682"/>
      <c r="B387" s="702" t="s">
        <v>1902</v>
      </c>
      <c r="C387" s="732"/>
      <c r="D387" s="763"/>
    </row>
    <row r="388" spans="1:6" x14ac:dyDescent="0.15">
      <c r="D388" s="742"/>
    </row>
    <row r="389" spans="1:6" x14ac:dyDescent="0.15">
      <c r="A389" s="622" t="s">
        <v>1872</v>
      </c>
      <c r="D389" s="742"/>
    </row>
    <row r="390" spans="1:6" ht="10.5" customHeight="1" x14ac:dyDescent="0.15">
      <c r="A390" s="1970" t="s">
        <v>52</v>
      </c>
      <c r="B390" s="1972" t="s">
        <v>590</v>
      </c>
      <c r="C390" s="1974" t="s">
        <v>28</v>
      </c>
      <c r="D390" s="1975"/>
    </row>
    <row r="391" spans="1:6" ht="10.5" customHeight="1" x14ac:dyDescent="0.15">
      <c r="A391" s="1971"/>
      <c r="B391" s="1973"/>
      <c r="C391" s="714" t="s">
        <v>1805</v>
      </c>
      <c r="D391" s="743" t="s">
        <v>71</v>
      </c>
    </row>
    <row r="392" spans="1:6" ht="37.5" customHeight="1" x14ac:dyDescent="0.15">
      <c r="A392" s="683" t="s">
        <v>1875</v>
      </c>
      <c r="B392" s="628" t="s">
        <v>2032</v>
      </c>
      <c r="C392" s="733"/>
      <c r="D392" s="768"/>
    </row>
    <row r="393" spans="1:6" x14ac:dyDescent="0.15">
      <c r="D393" s="742"/>
    </row>
    <row r="394" spans="1:6" ht="24" x14ac:dyDescent="0.15">
      <c r="A394" s="771" t="s">
        <v>2020</v>
      </c>
      <c r="D394" s="742"/>
    </row>
    <row r="395" spans="1:6" ht="10.5" customHeight="1" x14ac:dyDescent="0.15">
      <c r="A395" s="1970" t="s">
        <v>52</v>
      </c>
      <c r="B395" s="1972" t="s">
        <v>590</v>
      </c>
      <c r="C395" s="1974" t="s">
        <v>28</v>
      </c>
      <c r="D395" s="1975"/>
      <c r="F395" s="1" t="s">
        <v>1921</v>
      </c>
    </row>
    <row r="396" spans="1:6" ht="10.5" customHeight="1" x14ac:dyDescent="0.15">
      <c r="A396" s="1971"/>
      <c r="B396" s="1973"/>
      <c r="C396" s="714" t="s">
        <v>1805</v>
      </c>
      <c r="D396" s="743" t="s">
        <v>71</v>
      </c>
    </row>
    <row r="397" spans="1:6" ht="46.5" customHeight="1" x14ac:dyDescent="0.15">
      <c r="A397" s="1300" t="s">
        <v>2021</v>
      </c>
      <c r="B397" s="697" t="s">
        <v>1903</v>
      </c>
      <c r="C397" s="729"/>
      <c r="D397" s="737"/>
    </row>
    <row r="398" spans="1:6" ht="27.75" customHeight="1" x14ac:dyDescent="0.15">
      <c r="A398" s="802"/>
      <c r="B398" s="697" t="s">
        <v>1904</v>
      </c>
      <c r="C398" s="731"/>
      <c r="D398" s="737"/>
    </row>
    <row r="399" spans="1:6" ht="27.75" customHeight="1" x14ac:dyDescent="0.15">
      <c r="A399" s="802"/>
      <c r="B399" s="697" t="s">
        <v>1905</v>
      </c>
      <c r="C399" s="731"/>
      <c r="D399" s="737"/>
    </row>
    <row r="400" spans="1:6" ht="27.75" customHeight="1" x14ac:dyDescent="0.15">
      <c r="A400" s="803"/>
      <c r="B400" s="697" t="s">
        <v>1350</v>
      </c>
      <c r="C400" s="731"/>
      <c r="D400" s="737"/>
    </row>
    <row r="401" spans="1:6" ht="27.75" customHeight="1" x14ac:dyDescent="0.15">
      <c r="A401" s="802" t="s">
        <v>2022</v>
      </c>
      <c r="B401" s="704" t="s">
        <v>1906</v>
      </c>
      <c r="C401" s="729"/>
      <c r="D401" s="736"/>
    </row>
    <row r="402" spans="1:6" ht="42.75" customHeight="1" x14ac:dyDescent="0.15">
      <c r="A402" s="802"/>
      <c r="B402" s="697" t="s">
        <v>2023</v>
      </c>
      <c r="C402" s="731"/>
      <c r="D402" s="737"/>
    </row>
    <row r="403" spans="1:6" ht="27.75" customHeight="1" x14ac:dyDescent="0.15">
      <c r="A403" s="803"/>
      <c r="B403" s="705" t="s">
        <v>2024</v>
      </c>
      <c r="C403" s="730"/>
      <c r="D403" s="760"/>
    </row>
    <row r="404" spans="1:6" ht="44.25" customHeight="1" x14ac:dyDescent="0.15">
      <c r="A404" s="1300" t="s">
        <v>2025</v>
      </c>
      <c r="B404" s="697" t="s">
        <v>1260</v>
      </c>
      <c r="C404" s="731"/>
      <c r="D404" s="737"/>
    </row>
    <row r="405" spans="1:6" ht="27.75" customHeight="1" x14ac:dyDescent="0.15">
      <c r="A405" s="803"/>
      <c r="B405" s="705" t="s">
        <v>1350</v>
      </c>
      <c r="C405" s="730"/>
      <c r="D405" s="760"/>
    </row>
    <row r="406" spans="1:6" ht="43.5" customHeight="1" x14ac:dyDescent="0.15">
      <c r="A406" s="1300" t="s">
        <v>2026</v>
      </c>
      <c r="B406" s="704" t="s">
        <v>2023</v>
      </c>
      <c r="C406" s="729"/>
      <c r="D406" s="736"/>
    </row>
    <row r="407" spans="1:6" ht="43.5" customHeight="1" x14ac:dyDescent="0.15">
      <c r="A407" s="682"/>
      <c r="B407" s="702" t="s">
        <v>2027</v>
      </c>
      <c r="C407" s="732"/>
      <c r="D407" s="763"/>
    </row>
    <row r="409" spans="1:6" x14ac:dyDescent="0.15">
      <c r="A409" s="680" t="s">
        <v>1907</v>
      </c>
      <c r="D409" s="742"/>
    </row>
    <row r="410" spans="1:6" ht="10.5" customHeight="1" x14ac:dyDescent="0.15">
      <c r="A410" s="1970" t="s">
        <v>52</v>
      </c>
      <c r="B410" s="1972" t="s">
        <v>590</v>
      </c>
      <c r="C410" s="1974" t="s">
        <v>28</v>
      </c>
      <c r="D410" s="1975"/>
    </row>
    <row r="411" spans="1:6" ht="10.5" customHeight="1" x14ac:dyDescent="0.15">
      <c r="A411" s="1971"/>
      <c r="B411" s="1973"/>
      <c r="C411" s="714" t="s">
        <v>1805</v>
      </c>
      <c r="D411" s="743" t="s">
        <v>71</v>
      </c>
    </row>
    <row r="412" spans="1:6" ht="16.5" customHeight="1" x14ac:dyDescent="0.15">
      <c r="A412" s="683" t="s">
        <v>264</v>
      </c>
      <c r="B412" s="628" t="s">
        <v>1893</v>
      </c>
      <c r="C412" s="733"/>
      <c r="D412" s="768"/>
      <c r="F412" s="355"/>
    </row>
    <row r="413" spans="1:6" ht="17.25" customHeight="1" x14ac:dyDescent="0.15">
      <c r="A413" s="695"/>
      <c r="B413" s="695"/>
      <c r="C413" s="742"/>
      <c r="D413" s="742"/>
    </row>
    <row r="414" spans="1:6" x14ac:dyDescent="0.15">
      <c r="A414" s="680" t="s">
        <v>1908</v>
      </c>
    </row>
    <row r="415" spans="1:6" ht="10.5" customHeight="1" x14ac:dyDescent="0.15">
      <c r="A415" s="1970" t="s">
        <v>52</v>
      </c>
      <c r="B415" s="1972" t="s">
        <v>590</v>
      </c>
      <c r="C415" s="1974" t="s">
        <v>28</v>
      </c>
      <c r="D415" s="1975"/>
    </row>
    <row r="416" spans="1:6" ht="10.5" customHeight="1" x14ac:dyDescent="0.15">
      <c r="A416" s="1971"/>
      <c r="B416" s="1973"/>
      <c r="C416" s="714" t="s">
        <v>1805</v>
      </c>
      <c r="D416" s="743" t="s">
        <v>71</v>
      </c>
    </row>
    <row r="417" spans="1:4" ht="16.5" customHeight="1" x14ac:dyDescent="0.15">
      <c r="A417" s="801" t="s">
        <v>1909</v>
      </c>
      <c r="B417" s="704" t="s">
        <v>1910</v>
      </c>
      <c r="C417" s="729"/>
      <c r="D417" s="736"/>
    </row>
    <row r="418" spans="1:4" ht="16.5" customHeight="1" x14ac:dyDescent="0.15">
      <c r="A418" s="803"/>
      <c r="B418" s="705" t="s">
        <v>1125</v>
      </c>
      <c r="C418" s="730"/>
      <c r="D418" s="760"/>
    </row>
    <row r="419" spans="1:4" ht="27" customHeight="1" x14ac:dyDescent="0.15">
      <c r="A419" s="683" t="s">
        <v>1863</v>
      </c>
      <c r="B419" s="628" t="s">
        <v>1911</v>
      </c>
      <c r="C419" s="733"/>
      <c r="D419" s="768"/>
    </row>
    <row r="420" spans="1:4" x14ac:dyDescent="0.15">
      <c r="A420" s="696"/>
      <c r="B420" s="696"/>
      <c r="D420" s="742"/>
    </row>
    <row r="421" spans="1:4" x14ac:dyDescent="0.15">
      <c r="D421" s="742"/>
    </row>
  </sheetData>
  <mergeCells count="151">
    <mergeCell ref="A86:A87"/>
    <mergeCell ref="C6:D6"/>
    <mergeCell ref="C18:D18"/>
    <mergeCell ref="C30:D30"/>
    <mergeCell ref="C38:D38"/>
    <mergeCell ref="C62:D62"/>
    <mergeCell ref="C77:D77"/>
    <mergeCell ref="C84:D84"/>
    <mergeCell ref="C92:D92"/>
    <mergeCell ref="C101:D101"/>
    <mergeCell ref="C109:D109"/>
    <mergeCell ref="C118:D118"/>
    <mergeCell ref="C124:D124"/>
    <mergeCell ref="C130:D130"/>
    <mergeCell ref="C138:D138"/>
    <mergeCell ref="C146:D146"/>
    <mergeCell ref="C157:D157"/>
    <mergeCell ref="C166:D166"/>
    <mergeCell ref="C173:D173"/>
    <mergeCell ref="C179:D179"/>
    <mergeCell ref="C185:D185"/>
    <mergeCell ref="C191:D191"/>
    <mergeCell ref="C197:D197"/>
    <mergeCell ref="C203:D203"/>
    <mergeCell ref="C211:D211"/>
    <mergeCell ref="C221:D221"/>
    <mergeCell ref="C232:D232"/>
    <mergeCell ref="C315:D315"/>
    <mergeCell ref="C331:D331"/>
    <mergeCell ref="C343:D343"/>
    <mergeCell ref="C351:D351"/>
    <mergeCell ref="C358:D358"/>
    <mergeCell ref="C364:D364"/>
    <mergeCell ref="C371:D371"/>
    <mergeCell ref="C237:D237"/>
    <mergeCell ref="C242:D242"/>
    <mergeCell ref="C247:D247"/>
    <mergeCell ref="C255:D255"/>
    <mergeCell ref="C265:D265"/>
    <mergeCell ref="C274:D274"/>
    <mergeCell ref="C281:D281"/>
    <mergeCell ref="C286:D286"/>
    <mergeCell ref="C293:D293"/>
    <mergeCell ref="C378:D378"/>
    <mergeCell ref="C383:D383"/>
    <mergeCell ref="C390:D390"/>
    <mergeCell ref="C395:D395"/>
    <mergeCell ref="C410:D410"/>
    <mergeCell ref="C415:D415"/>
    <mergeCell ref="A6:A7"/>
    <mergeCell ref="B6:B7"/>
    <mergeCell ref="A18:A19"/>
    <mergeCell ref="B18:B19"/>
    <mergeCell ref="A30:A31"/>
    <mergeCell ref="B30:B31"/>
    <mergeCell ref="A38:A39"/>
    <mergeCell ref="B38:B39"/>
    <mergeCell ref="A62:A63"/>
    <mergeCell ref="B62:B63"/>
    <mergeCell ref="A77:A78"/>
    <mergeCell ref="B77:B78"/>
    <mergeCell ref="A84:A85"/>
    <mergeCell ref="B84:B85"/>
    <mergeCell ref="A92:A93"/>
    <mergeCell ref="B92:B93"/>
    <mergeCell ref="C298:D298"/>
    <mergeCell ref="C303:D303"/>
    <mergeCell ref="A101:A102"/>
    <mergeCell ref="B101:B102"/>
    <mergeCell ref="A109:A110"/>
    <mergeCell ref="B109:B110"/>
    <mergeCell ref="A118:A119"/>
    <mergeCell ref="B118:B119"/>
    <mergeCell ref="A124:A125"/>
    <mergeCell ref="B124:B125"/>
    <mergeCell ref="A130:A131"/>
    <mergeCell ref="B130:B131"/>
    <mergeCell ref="A138:A139"/>
    <mergeCell ref="B138:B139"/>
    <mergeCell ref="A146:A147"/>
    <mergeCell ref="B146:B147"/>
    <mergeCell ref="A157:A158"/>
    <mergeCell ref="B157:B158"/>
    <mergeCell ref="A166:A167"/>
    <mergeCell ref="B166:B167"/>
    <mergeCell ref="A173:A174"/>
    <mergeCell ref="B173:B174"/>
    <mergeCell ref="A179:A180"/>
    <mergeCell ref="B179:B180"/>
    <mergeCell ref="A185:A186"/>
    <mergeCell ref="B185:B186"/>
    <mergeCell ref="A191:A192"/>
    <mergeCell ref="B191:B192"/>
    <mergeCell ref="A197:A198"/>
    <mergeCell ref="B197:B198"/>
    <mergeCell ref="A203:A204"/>
    <mergeCell ref="B203:B204"/>
    <mergeCell ref="A211:A212"/>
    <mergeCell ref="B211:B212"/>
    <mergeCell ref="A221:A222"/>
    <mergeCell ref="B221:B222"/>
    <mergeCell ref="A232:A233"/>
    <mergeCell ref="B232:B233"/>
    <mergeCell ref="A237:A238"/>
    <mergeCell ref="B237:B238"/>
    <mergeCell ref="A242:A243"/>
    <mergeCell ref="B242:B243"/>
    <mergeCell ref="A247:A248"/>
    <mergeCell ref="B247:B248"/>
    <mergeCell ref="A255:A256"/>
    <mergeCell ref="B255:B256"/>
    <mergeCell ref="A265:A266"/>
    <mergeCell ref="B265:B266"/>
    <mergeCell ref="A274:A275"/>
    <mergeCell ref="B274:B275"/>
    <mergeCell ref="A281:A282"/>
    <mergeCell ref="B281:B282"/>
    <mergeCell ref="A286:A287"/>
    <mergeCell ref="B286:B287"/>
    <mergeCell ref="A293:A294"/>
    <mergeCell ref="B293:B294"/>
    <mergeCell ref="A298:A299"/>
    <mergeCell ref="B298:B299"/>
    <mergeCell ref="A303:A304"/>
    <mergeCell ref="B303:B304"/>
    <mergeCell ref="A315:A316"/>
    <mergeCell ref="B315:B316"/>
    <mergeCell ref="A331:A332"/>
    <mergeCell ref="B331:B332"/>
    <mergeCell ref="A343:A344"/>
    <mergeCell ref="B343:B344"/>
    <mergeCell ref="A351:A352"/>
    <mergeCell ref="B351:B352"/>
    <mergeCell ref="A358:A359"/>
    <mergeCell ref="B358:B359"/>
    <mergeCell ref="A364:A365"/>
    <mergeCell ref="B364:B365"/>
    <mergeCell ref="A410:A411"/>
    <mergeCell ref="B410:B411"/>
    <mergeCell ref="A415:A416"/>
    <mergeCell ref="B415:B416"/>
    <mergeCell ref="A371:A372"/>
    <mergeCell ref="B371:B372"/>
    <mergeCell ref="A378:A379"/>
    <mergeCell ref="B378:B379"/>
    <mergeCell ref="A383:A384"/>
    <mergeCell ref="B383:B384"/>
    <mergeCell ref="A390:A391"/>
    <mergeCell ref="B390:B391"/>
    <mergeCell ref="A395:A396"/>
    <mergeCell ref="B395:B396"/>
  </mergeCells>
  <phoneticPr fontId="6" type="Hiragana"/>
  <printOptions horizontalCentered="1"/>
  <pageMargins left="0.70866141732283472" right="0.70866141732283472" top="0.74803149606299213" bottom="0.74803149606299213" header="0.31496062992125984" footer="0.31496062992125984"/>
  <pageSetup paperSize="9" fitToHeight="0" orientation="portrait" r:id="rId1"/>
  <headerFooter alignWithMargins="0"/>
  <rowBreaks count="10" manualBreakCount="10">
    <brk id="28" max="16383" man="1"/>
    <brk id="60" max="16383" man="1"/>
    <brk id="99" max="16383" man="1"/>
    <brk id="144" max="16383" man="1"/>
    <brk id="189" max="16383" man="1"/>
    <brk id="218" max="16383" man="1"/>
    <brk id="301" max="16383" man="1"/>
    <brk id="328" max="16383" man="1"/>
    <brk id="376" max="16383" man="1"/>
    <brk id="4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22</vt:i4>
      </vt:variant>
    </vt:vector>
  </HeadingPairs>
  <TitlesOfParts>
    <vt:vector size="55" baseType="lpstr">
      <vt:lpstr>表紙※</vt:lpstr>
      <vt:lpstr>実施設計ﾌﾛ-ﾁｬ-ﾄ※</vt:lpstr>
      <vt:lpstr>ﾁｪｯｸﾘｽﾄ要領※</vt:lpstr>
      <vt:lpstr>積算基本情報チェックリスト（表紙）</vt:lpstr>
      <vt:lpstr>積算基本情報チェックリスト </vt:lpstr>
      <vt:lpstr>数量一覧※</vt:lpstr>
      <vt:lpstr>設計チェック項目※</vt:lpstr>
      <vt:lpstr>基礎チェックリスト（表紙）</vt:lpstr>
      <vt:lpstr>積算基礎チェックリスト</vt:lpstr>
      <vt:lpstr>数量算出チェックリスト表紙（新営）</vt:lpstr>
      <vt:lpstr>●数量算出チェックリスト（新営工事）</vt:lpstr>
      <vt:lpstr>積算数量調書チェックリスト表紙（新営）</vt:lpstr>
      <vt:lpstr>●積算数量調書チェックリスト（新営工事）</vt:lpstr>
      <vt:lpstr>数量チェックシート表紙（新営工事）</vt:lpstr>
      <vt:lpstr>建築工事躯体集計表</vt:lpstr>
      <vt:lpstr>チェック項目　</vt:lpstr>
      <vt:lpstr>仮設チェックシート</vt:lpstr>
      <vt:lpstr>土工チェックシート</vt:lpstr>
      <vt:lpstr>杭・地業チェックシート</vt:lpstr>
      <vt:lpstr>躯体チェックシート </vt:lpstr>
      <vt:lpstr>外部仕上チェックシート</vt:lpstr>
      <vt:lpstr>内部仕上チェックシート</vt:lpstr>
      <vt:lpstr>金属・ユニットチェックシート</vt:lpstr>
      <vt:lpstr>とりこわしチェックシート　</vt:lpstr>
      <vt:lpstr>数量算出チェックリスト表紙（改修工事）</vt:lpstr>
      <vt:lpstr>●数量算出チェックリスト（改修工事）</vt:lpstr>
      <vt:lpstr>積算数量調書チェックリスト表紙（改修工事）</vt:lpstr>
      <vt:lpstr>●積算数量調書チェックリスト（改修工事）</vt:lpstr>
      <vt:lpstr>数量チェックシート表紙（改修工事）</vt:lpstr>
      <vt:lpstr>チェック項目 (2)</vt:lpstr>
      <vt:lpstr>改修工事チェックシート </vt:lpstr>
      <vt:lpstr>単価資料等チェックリスト表紙</vt:lpstr>
      <vt:lpstr>単価資料等チェックリスト　</vt:lpstr>
      <vt:lpstr>'●数量算出チェックリスト（改修工事）'!Print_Area</vt:lpstr>
      <vt:lpstr>'●数量算出チェックリスト（新営工事）'!Print_Area</vt:lpstr>
      <vt:lpstr>'●積算数量調書チェックリスト（改修工事）'!Print_Area</vt:lpstr>
      <vt:lpstr>'●積算数量調書チェックリスト（新営工事）'!Print_Area</vt:lpstr>
      <vt:lpstr>ﾁｪｯｸﾘｽﾄ要領※!Print_Area</vt:lpstr>
      <vt:lpstr>'チェック項目　'!Print_Area</vt:lpstr>
      <vt:lpstr>'とりこわしチェックシート　'!Print_Area</vt:lpstr>
      <vt:lpstr>'基礎チェックリスト（表紙）'!Print_Area</vt:lpstr>
      <vt:lpstr>金属・ユニットチェックシート!Print_Area</vt:lpstr>
      <vt:lpstr>'実施設計ﾌﾛ-ﾁｬ-ﾄ※'!Print_Area</vt:lpstr>
      <vt:lpstr>数量一覧※!Print_Area</vt:lpstr>
      <vt:lpstr>'数量算出チェックリスト表紙（新営）'!Print_Area</vt:lpstr>
      <vt:lpstr>積算基礎チェックリスト!Print_Area</vt:lpstr>
      <vt:lpstr>'積算基本情報チェックリスト '!Print_Area</vt:lpstr>
      <vt:lpstr>'積算基本情報チェックリスト（表紙）'!Print_Area</vt:lpstr>
      <vt:lpstr>設計チェック項目※!Print_Area</vt:lpstr>
      <vt:lpstr>'単価資料等チェックリスト　'!Print_Area</vt:lpstr>
      <vt:lpstr>表紙※!Print_Area</vt:lpstr>
      <vt:lpstr>金属・ユニットチェックシート!Print_Titles</vt:lpstr>
      <vt:lpstr>'躯体チェックシート '!Print_Titles</vt:lpstr>
      <vt:lpstr>建築工事躯体集計表!Print_Titles</vt:lpstr>
      <vt:lpstr>内部仕上チェックシート!Print_Titles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松尾　志輝</cp:lastModifiedBy>
  <cp:lastPrinted>2026-10-08T00:50:44Z</cp:lastPrinted>
  <dcterms:modified xsi:type="dcterms:W3CDTF">2026-10-08T00:50:45Z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99E02CB5AAC74C8C9D672589C62432CD</vt:lpwstr>
  </property>
  <property fmtid="{D5CDD505-2E9C-101B-9397-08002B2CF9AE}" pid="3" name="KSOProductBuildVer">
    <vt:lpwstr>1041-11.2.0.10603</vt:lpwstr>
  </property>
  <property fmtid="{D5CDD505-2E9C-101B-9397-08002B2CF9AE}" pid="4" name="LastSavedDate">
    <vt:filetime>2022-03-17T12:29:57Z</vt:filetime>
  </property>
  <property fmtid="{D5CDD505-2E9C-101B-9397-08002B2CF9AE}" pid="5" name="LastSavedVersion">
    <vt:lpwstr>3.1.9.0</vt:lpwstr>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2023-01-11T02:23:54Z</vt:filetime>
  </property>
</Properties>
</file>