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20統計解析係\02産業連関表\令和2年表\05 HP公開\01 連関表\"/>
    </mc:Choice>
  </mc:AlternateContent>
  <xr:revisionPtr revIDLastSave="0" documentId="13_ncr:1_{D02671D6-588B-48B8-8F90-671FAA2D87AA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全国" sheetId="1" r:id="rId1"/>
    <sheet name="福岡市" sheetId="2" r:id="rId2"/>
    <sheet name="福岡市÷全国" sheetId="3" r:id="rId3"/>
    <sheet name="統合中分類" sheetId="6" r:id="rId4"/>
    <sheet name="統合大分類" sheetId="7" r:id="rId5"/>
    <sheet name="13部門分類" sheetId="8" r:id="rId6"/>
  </sheets>
  <definedNames>
    <definedName name="_xlnm._FilterDatabase" localSheetId="1" hidden="1">福岡市!$B$2:$J$102</definedName>
    <definedName name="_xlnm._FilterDatabase" localSheetId="2" hidden="1">福岡市÷全国!$B$2:$J$102</definedName>
    <definedName name="_xlnm.Print_Titles" localSheetId="4">統合大分類!#REF!</definedName>
    <definedName name="_xlnm.Print_Titles" localSheetId="3">統合中分類!$1:$7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2" l="1"/>
  <c r="D107" i="2"/>
  <c r="D106" i="2"/>
  <c r="D105" i="2"/>
  <c r="D104" i="2"/>
  <c r="D116" i="1" l="1"/>
  <c r="D115" i="1"/>
  <c r="D114" i="1"/>
  <c r="D113" i="1"/>
  <c r="D112" i="1"/>
  <c r="D111" i="1"/>
  <c r="D110" i="1"/>
  <c r="D109" i="1"/>
  <c r="D108" i="1"/>
  <c r="D106" i="1"/>
  <c r="D107" i="1"/>
  <c r="D105" i="1"/>
  <c r="D104" i="1"/>
  <c r="D119" i="2" l="1"/>
  <c r="J119" i="2"/>
  <c r="I119" i="2"/>
  <c r="H119" i="2"/>
  <c r="G119" i="2"/>
  <c r="F119" i="2"/>
  <c r="E119" i="2"/>
  <c r="J118" i="2"/>
  <c r="I118" i="2"/>
  <c r="H118" i="2"/>
  <c r="G118" i="2"/>
  <c r="F118" i="2"/>
  <c r="E118" i="2"/>
  <c r="D118" i="2"/>
  <c r="J117" i="2"/>
  <c r="I117" i="2"/>
  <c r="H117" i="2"/>
  <c r="G117" i="2"/>
  <c r="F117" i="2"/>
  <c r="E117" i="2"/>
  <c r="D117" i="2"/>
  <c r="J116" i="2"/>
  <c r="I116" i="2"/>
  <c r="H116" i="2"/>
  <c r="G116" i="2"/>
  <c r="F116" i="2"/>
  <c r="E116" i="2"/>
  <c r="D116" i="2"/>
  <c r="J115" i="2"/>
  <c r="I115" i="2"/>
  <c r="H115" i="2"/>
  <c r="G115" i="2"/>
  <c r="F115" i="2"/>
  <c r="E115" i="2"/>
  <c r="D115" i="2"/>
  <c r="J114" i="2"/>
  <c r="I114" i="2"/>
  <c r="H114" i="2"/>
  <c r="G114" i="2"/>
  <c r="F114" i="2"/>
  <c r="E114" i="2"/>
  <c r="D114" i="2"/>
  <c r="J113" i="2"/>
  <c r="I113" i="2"/>
  <c r="H113" i="2"/>
  <c r="G113" i="2"/>
  <c r="F113" i="2"/>
  <c r="E113" i="2"/>
  <c r="D113" i="2"/>
  <c r="J112" i="2"/>
  <c r="I112" i="2"/>
  <c r="H112" i="2"/>
  <c r="G112" i="2"/>
  <c r="F112" i="2"/>
  <c r="E112" i="2"/>
  <c r="D112" i="2"/>
  <c r="J111" i="2"/>
  <c r="I111" i="2"/>
  <c r="H111" i="2"/>
  <c r="G111" i="2"/>
  <c r="F111" i="2"/>
  <c r="E111" i="2"/>
  <c r="D111" i="2"/>
  <c r="J110" i="2"/>
  <c r="I110" i="2"/>
  <c r="H110" i="2"/>
  <c r="G110" i="2"/>
  <c r="F110" i="2"/>
  <c r="E110" i="2"/>
  <c r="D110" i="2"/>
  <c r="D110" i="3" s="1"/>
  <c r="J109" i="2"/>
  <c r="I109" i="2"/>
  <c r="H109" i="2"/>
  <c r="G109" i="2"/>
  <c r="F109" i="2"/>
  <c r="E109" i="2"/>
  <c r="D109" i="2"/>
  <c r="J108" i="2"/>
  <c r="I108" i="2"/>
  <c r="H108" i="2"/>
  <c r="G108" i="2"/>
  <c r="F108" i="2"/>
  <c r="E108" i="2"/>
  <c r="J107" i="2"/>
  <c r="I107" i="2"/>
  <c r="H107" i="2"/>
  <c r="G107" i="2"/>
  <c r="F107" i="2"/>
  <c r="E107" i="2"/>
  <c r="J106" i="2"/>
  <c r="I106" i="2"/>
  <c r="H106" i="2"/>
  <c r="G106" i="2"/>
  <c r="F106" i="2"/>
  <c r="E106" i="2"/>
  <c r="J105" i="2"/>
  <c r="I105" i="2"/>
  <c r="H105" i="2"/>
  <c r="G105" i="2"/>
  <c r="F105" i="2"/>
  <c r="E105" i="2"/>
  <c r="D105" i="3"/>
  <c r="J104" i="2"/>
  <c r="I104" i="2"/>
  <c r="H104" i="2"/>
  <c r="G104" i="2"/>
  <c r="F104" i="2"/>
  <c r="E104" i="2"/>
  <c r="D119" i="1"/>
  <c r="D119" i="3" s="1"/>
  <c r="D118" i="1"/>
  <c r="D117" i="1"/>
  <c r="E112" i="1"/>
  <c r="F112" i="1"/>
  <c r="G112" i="1"/>
  <c r="H112" i="1"/>
  <c r="I112" i="1"/>
  <c r="J112" i="1"/>
  <c r="J112" i="3" s="1"/>
  <c r="E111" i="1"/>
  <c r="F111" i="1"/>
  <c r="G111" i="1"/>
  <c r="H111" i="1"/>
  <c r="I111" i="1"/>
  <c r="J111" i="1"/>
  <c r="E110" i="1"/>
  <c r="F110" i="1"/>
  <c r="G110" i="1"/>
  <c r="H110" i="1"/>
  <c r="I110" i="1"/>
  <c r="J110" i="1"/>
  <c r="F112" i="3" l="1"/>
  <c r="L111" i="1"/>
  <c r="M111" i="1" s="1"/>
  <c r="H110" i="3"/>
  <c r="J111" i="3"/>
  <c r="E110" i="3"/>
  <c r="H111" i="3"/>
  <c r="I111" i="3"/>
  <c r="J110" i="3"/>
  <c r="I112" i="3"/>
  <c r="D117" i="3"/>
  <c r="D112" i="3"/>
  <c r="D107" i="3"/>
  <c r="D114" i="3"/>
  <c r="G112" i="3"/>
  <c r="D118" i="3"/>
  <c r="L110" i="1"/>
  <c r="M110" i="1" s="1"/>
  <c r="F111" i="3"/>
  <c r="G111" i="3"/>
  <c r="D115" i="3"/>
  <c r="L118" i="2"/>
  <c r="M118" i="2" s="1"/>
  <c r="L110" i="2"/>
  <c r="M110" i="2" s="1"/>
  <c r="L114" i="2"/>
  <c r="M114" i="2" s="1"/>
  <c r="G110" i="3"/>
  <c r="L117" i="2"/>
  <c r="M117" i="2" s="1"/>
  <c r="L106" i="2"/>
  <c r="M106" i="2" s="1"/>
  <c r="E112" i="3"/>
  <c r="D108" i="3"/>
  <c r="D113" i="3"/>
  <c r="E111" i="3"/>
  <c r="L113" i="2"/>
  <c r="M113" i="2" s="1"/>
  <c r="D116" i="3"/>
  <c r="L115" i="2"/>
  <c r="M115" i="2" s="1"/>
  <c r="D111" i="3"/>
  <c r="I110" i="3"/>
  <c r="L105" i="2"/>
  <c r="M105" i="2" s="1"/>
  <c r="L107" i="2"/>
  <c r="M107" i="2" s="1"/>
  <c r="L112" i="2"/>
  <c r="M112" i="2" s="1"/>
  <c r="H112" i="3"/>
  <c r="L104" i="2"/>
  <c r="M104" i="2" s="1"/>
  <c r="L119" i="2"/>
  <c r="M119" i="2" s="1"/>
  <c r="L109" i="2"/>
  <c r="M109" i="2" s="1"/>
  <c r="L111" i="2"/>
  <c r="M111" i="2" s="1"/>
  <c r="L116" i="2"/>
  <c r="M116" i="2" s="1"/>
  <c r="L108" i="2"/>
  <c r="M108" i="2" s="1"/>
  <c r="D106" i="3"/>
  <c r="D109" i="3"/>
  <c r="F110" i="3"/>
  <c r="L112" i="1"/>
  <c r="M112" i="1" s="1"/>
  <c r="J104" i="1" l="1"/>
  <c r="D104" i="3"/>
  <c r="E115" i="1"/>
  <c r="E115" i="3" s="1"/>
  <c r="F115" i="1"/>
  <c r="G115" i="1"/>
  <c r="G115" i="3" s="1"/>
  <c r="H115" i="1"/>
  <c r="I115" i="1"/>
  <c r="J115" i="1"/>
  <c r="E114" i="1"/>
  <c r="F114" i="1"/>
  <c r="F114" i="3" s="1"/>
  <c r="G114" i="1"/>
  <c r="H114" i="1"/>
  <c r="H114" i="3" s="1"/>
  <c r="I114" i="1"/>
  <c r="I114" i="3" s="1"/>
  <c r="J114" i="1"/>
  <c r="J114" i="3" s="1"/>
  <c r="E113" i="1"/>
  <c r="E113" i="3" s="1"/>
  <c r="F113" i="1"/>
  <c r="G113" i="1"/>
  <c r="H113" i="1"/>
  <c r="H113" i="3" s="1"/>
  <c r="I113" i="1"/>
  <c r="J113" i="1"/>
  <c r="E109" i="1"/>
  <c r="F109" i="1"/>
  <c r="F109" i="3" s="1"/>
  <c r="G109" i="1"/>
  <c r="G109" i="3" s="1"/>
  <c r="H109" i="1"/>
  <c r="H109" i="3" s="1"/>
  <c r="I109" i="1"/>
  <c r="I109" i="3" s="1"/>
  <c r="J109" i="1"/>
  <c r="J109" i="3" s="1"/>
  <c r="D3" i="3"/>
  <c r="E119" i="1"/>
  <c r="E119" i="3" s="1"/>
  <c r="F119" i="1"/>
  <c r="G119" i="1"/>
  <c r="H119" i="1"/>
  <c r="I119" i="1"/>
  <c r="J119" i="1"/>
  <c r="E118" i="1"/>
  <c r="F118" i="1"/>
  <c r="G118" i="1"/>
  <c r="G118" i="3" s="1"/>
  <c r="H118" i="1"/>
  <c r="I118" i="1"/>
  <c r="J118" i="1"/>
  <c r="J118" i="3" s="1"/>
  <c r="E117" i="1"/>
  <c r="E117" i="3" s="1"/>
  <c r="F117" i="1"/>
  <c r="G117" i="1"/>
  <c r="G117" i="3" s="1"/>
  <c r="H117" i="1"/>
  <c r="I117" i="1"/>
  <c r="J117" i="1"/>
  <c r="E116" i="1"/>
  <c r="F116" i="1"/>
  <c r="G116" i="1"/>
  <c r="G116" i="3" s="1"/>
  <c r="H116" i="1"/>
  <c r="I116" i="1"/>
  <c r="J116" i="1"/>
  <c r="J116" i="3" s="1"/>
  <c r="E108" i="1"/>
  <c r="E108" i="3" s="1"/>
  <c r="F108" i="1"/>
  <c r="G108" i="1"/>
  <c r="H108" i="1"/>
  <c r="H108" i="3" s="1"/>
  <c r="I108" i="1"/>
  <c r="J108" i="1"/>
  <c r="E107" i="1"/>
  <c r="F107" i="1"/>
  <c r="F107" i="3" s="1"/>
  <c r="G107" i="1"/>
  <c r="H107" i="1"/>
  <c r="I107" i="1"/>
  <c r="J107" i="1"/>
  <c r="J107" i="3" s="1"/>
  <c r="J106" i="1"/>
  <c r="E106" i="1"/>
  <c r="F106" i="1"/>
  <c r="G106" i="1"/>
  <c r="H106" i="1"/>
  <c r="I106" i="1"/>
  <c r="E105" i="1"/>
  <c r="F105" i="1"/>
  <c r="F105" i="3" s="1"/>
  <c r="G105" i="1"/>
  <c r="G105" i="3" s="1"/>
  <c r="H105" i="1"/>
  <c r="H105" i="3" s="1"/>
  <c r="I105" i="1"/>
  <c r="I105" i="3" s="1"/>
  <c r="J105" i="1"/>
  <c r="J105" i="3" s="1"/>
  <c r="F104" i="1"/>
  <c r="G104" i="1"/>
  <c r="H104" i="1"/>
  <c r="I104" i="1"/>
  <c r="E104" i="1"/>
  <c r="G114" i="3" l="1"/>
  <c r="I106" i="3"/>
  <c r="J108" i="3"/>
  <c r="J117" i="3"/>
  <c r="J119" i="3"/>
  <c r="E109" i="3"/>
  <c r="E114" i="3"/>
  <c r="F116" i="3"/>
  <c r="F118" i="3"/>
  <c r="E105" i="3"/>
  <c r="E107" i="3"/>
  <c r="E116" i="3"/>
  <c r="E118" i="3"/>
  <c r="L104" i="1"/>
  <c r="M104" i="1" s="1"/>
  <c r="H106" i="3"/>
  <c r="I108" i="3"/>
  <c r="I117" i="3"/>
  <c r="I119" i="3"/>
  <c r="J113" i="3"/>
  <c r="J115" i="3"/>
  <c r="G106" i="3"/>
  <c r="H117" i="3"/>
  <c r="H119" i="3"/>
  <c r="I113" i="3"/>
  <c r="I115" i="3"/>
  <c r="G107" i="3"/>
  <c r="F106" i="3"/>
  <c r="G108" i="3"/>
  <c r="G119" i="3"/>
  <c r="H115" i="3"/>
  <c r="E106" i="3"/>
  <c r="F108" i="3"/>
  <c r="F117" i="3"/>
  <c r="F119" i="3"/>
  <c r="G113" i="3"/>
  <c r="F115" i="3"/>
  <c r="J106" i="3"/>
  <c r="F113" i="3"/>
  <c r="I107" i="3"/>
  <c r="I116" i="3"/>
  <c r="I118" i="3"/>
  <c r="H107" i="3"/>
  <c r="H116" i="3"/>
  <c r="H118" i="3"/>
  <c r="F104" i="3"/>
  <c r="L109" i="1"/>
  <c r="M109" i="1" s="1"/>
  <c r="H104" i="3"/>
  <c r="L108" i="1"/>
  <c r="M108" i="1" s="1"/>
  <c r="L105" i="1"/>
  <c r="M105" i="1" s="1"/>
  <c r="L107" i="1"/>
  <c r="M107" i="1" s="1"/>
  <c r="L113" i="1"/>
  <c r="M113" i="1" s="1"/>
  <c r="L115" i="1"/>
  <c r="M115" i="1" s="1"/>
  <c r="I104" i="3"/>
  <c r="G104" i="3"/>
  <c r="L119" i="1"/>
  <c r="M119" i="1" s="1"/>
  <c r="L118" i="1"/>
  <c r="M118" i="1" s="1"/>
  <c r="L106" i="1"/>
  <c r="M106" i="1" s="1"/>
  <c r="L117" i="1"/>
  <c r="M117" i="1" s="1"/>
  <c r="L114" i="1"/>
  <c r="M114" i="1" s="1"/>
  <c r="L116" i="1"/>
  <c r="M116" i="1" s="1"/>
  <c r="E104" i="3"/>
  <c r="J104" i="3"/>
  <c r="D4" i="3"/>
  <c r="E4" i="3"/>
  <c r="F4" i="3"/>
  <c r="G4" i="3"/>
  <c r="H4" i="3"/>
  <c r="I4" i="3"/>
  <c r="J4" i="3"/>
  <c r="D5" i="3"/>
  <c r="E5" i="3"/>
  <c r="F5" i="3"/>
  <c r="G5" i="3"/>
  <c r="H5" i="3"/>
  <c r="I5" i="3"/>
  <c r="J5" i="3"/>
  <c r="D6" i="3"/>
  <c r="E6" i="3"/>
  <c r="F6" i="3"/>
  <c r="G6" i="3"/>
  <c r="H6" i="3"/>
  <c r="I6" i="3"/>
  <c r="J6" i="3"/>
  <c r="D7" i="3"/>
  <c r="E7" i="3"/>
  <c r="F7" i="3"/>
  <c r="G7" i="3"/>
  <c r="H7" i="3"/>
  <c r="I7" i="3"/>
  <c r="J7" i="3"/>
  <c r="D8" i="3"/>
  <c r="E8" i="3"/>
  <c r="F8" i="3"/>
  <c r="G8" i="3"/>
  <c r="H8" i="3"/>
  <c r="I8" i="3"/>
  <c r="J8" i="3"/>
  <c r="D9" i="3"/>
  <c r="E9" i="3"/>
  <c r="F9" i="3"/>
  <c r="G9" i="3"/>
  <c r="H9" i="3"/>
  <c r="I9" i="3"/>
  <c r="J9" i="3"/>
  <c r="D10" i="3"/>
  <c r="E10" i="3"/>
  <c r="F10" i="3"/>
  <c r="G10" i="3"/>
  <c r="H10" i="3"/>
  <c r="I10" i="3"/>
  <c r="J10" i="3"/>
  <c r="D11" i="3"/>
  <c r="E11" i="3"/>
  <c r="F11" i="3"/>
  <c r="G11" i="3"/>
  <c r="H11" i="3"/>
  <c r="I11" i="3"/>
  <c r="J11" i="3"/>
  <c r="D12" i="3"/>
  <c r="E12" i="3"/>
  <c r="F12" i="3"/>
  <c r="G12" i="3"/>
  <c r="H12" i="3"/>
  <c r="I12" i="3"/>
  <c r="J12" i="3"/>
  <c r="D13" i="3"/>
  <c r="E13" i="3"/>
  <c r="F13" i="3"/>
  <c r="G13" i="3"/>
  <c r="H13" i="3"/>
  <c r="I13" i="3"/>
  <c r="J13" i="3"/>
  <c r="D14" i="3"/>
  <c r="E14" i="3"/>
  <c r="F14" i="3"/>
  <c r="G14" i="3"/>
  <c r="H14" i="3"/>
  <c r="I14" i="3"/>
  <c r="J14" i="3"/>
  <c r="D15" i="3"/>
  <c r="E15" i="3"/>
  <c r="F15" i="3"/>
  <c r="G15" i="3"/>
  <c r="H15" i="3"/>
  <c r="I15" i="3"/>
  <c r="J15" i="3"/>
  <c r="D16" i="3"/>
  <c r="E16" i="3"/>
  <c r="F16" i="3"/>
  <c r="G16" i="3"/>
  <c r="H16" i="3"/>
  <c r="I16" i="3"/>
  <c r="J16" i="3"/>
  <c r="D17" i="3"/>
  <c r="E17" i="3"/>
  <c r="F17" i="3"/>
  <c r="G17" i="3"/>
  <c r="H17" i="3"/>
  <c r="I17" i="3"/>
  <c r="J17" i="3"/>
  <c r="D18" i="3"/>
  <c r="E18" i="3"/>
  <c r="F18" i="3"/>
  <c r="G18" i="3"/>
  <c r="H18" i="3"/>
  <c r="I18" i="3"/>
  <c r="J18" i="3"/>
  <c r="D19" i="3"/>
  <c r="E19" i="3"/>
  <c r="F19" i="3"/>
  <c r="G19" i="3"/>
  <c r="H19" i="3"/>
  <c r="I19" i="3"/>
  <c r="J19" i="3"/>
  <c r="D20" i="3"/>
  <c r="E20" i="3"/>
  <c r="F20" i="3"/>
  <c r="G20" i="3"/>
  <c r="H20" i="3"/>
  <c r="I20" i="3"/>
  <c r="J20" i="3"/>
  <c r="D21" i="3"/>
  <c r="E21" i="3"/>
  <c r="F21" i="3"/>
  <c r="G21" i="3"/>
  <c r="H21" i="3"/>
  <c r="I21" i="3"/>
  <c r="J21" i="3"/>
  <c r="D22" i="3"/>
  <c r="E22" i="3"/>
  <c r="F22" i="3"/>
  <c r="G22" i="3"/>
  <c r="H22" i="3"/>
  <c r="I22" i="3"/>
  <c r="J22" i="3"/>
  <c r="D23" i="3"/>
  <c r="E23" i="3"/>
  <c r="F23" i="3"/>
  <c r="G23" i="3"/>
  <c r="H23" i="3"/>
  <c r="I23" i="3"/>
  <c r="J23" i="3"/>
  <c r="D24" i="3"/>
  <c r="E24" i="3"/>
  <c r="F24" i="3"/>
  <c r="G24" i="3"/>
  <c r="H24" i="3"/>
  <c r="I24" i="3"/>
  <c r="J24" i="3"/>
  <c r="D25" i="3"/>
  <c r="E25" i="3"/>
  <c r="F25" i="3"/>
  <c r="G25" i="3"/>
  <c r="H25" i="3"/>
  <c r="I25" i="3"/>
  <c r="J25" i="3"/>
  <c r="D26" i="3"/>
  <c r="E26" i="3"/>
  <c r="F26" i="3"/>
  <c r="G26" i="3"/>
  <c r="H26" i="3"/>
  <c r="I26" i="3"/>
  <c r="J26" i="3"/>
  <c r="D27" i="3"/>
  <c r="E27" i="3"/>
  <c r="F27" i="3"/>
  <c r="G27" i="3"/>
  <c r="H27" i="3"/>
  <c r="I27" i="3"/>
  <c r="J27" i="3"/>
  <c r="D28" i="3"/>
  <c r="E28" i="3"/>
  <c r="F28" i="3"/>
  <c r="G28" i="3"/>
  <c r="H28" i="3"/>
  <c r="I28" i="3"/>
  <c r="J28" i="3"/>
  <c r="D29" i="3"/>
  <c r="E29" i="3"/>
  <c r="F29" i="3"/>
  <c r="G29" i="3"/>
  <c r="H29" i="3"/>
  <c r="I29" i="3"/>
  <c r="J29" i="3"/>
  <c r="D30" i="3"/>
  <c r="E30" i="3"/>
  <c r="F30" i="3"/>
  <c r="G30" i="3"/>
  <c r="H30" i="3"/>
  <c r="I30" i="3"/>
  <c r="J30" i="3"/>
  <c r="D31" i="3"/>
  <c r="E31" i="3"/>
  <c r="F31" i="3"/>
  <c r="G31" i="3"/>
  <c r="H31" i="3"/>
  <c r="I31" i="3"/>
  <c r="J31" i="3"/>
  <c r="D32" i="3"/>
  <c r="E32" i="3"/>
  <c r="F32" i="3"/>
  <c r="G32" i="3"/>
  <c r="H32" i="3"/>
  <c r="I32" i="3"/>
  <c r="J32" i="3"/>
  <c r="D33" i="3"/>
  <c r="E33" i="3"/>
  <c r="F33" i="3"/>
  <c r="G33" i="3"/>
  <c r="H33" i="3"/>
  <c r="I33" i="3"/>
  <c r="J33" i="3"/>
  <c r="D34" i="3"/>
  <c r="E34" i="3"/>
  <c r="F34" i="3"/>
  <c r="G34" i="3"/>
  <c r="H34" i="3"/>
  <c r="I34" i="3"/>
  <c r="J34" i="3"/>
  <c r="D35" i="3"/>
  <c r="E35" i="3"/>
  <c r="F35" i="3"/>
  <c r="G35" i="3"/>
  <c r="H35" i="3"/>
  <c r="I35" i="3"/>
  <c r="J35" i="3"/>
  <c r="D36" i="3"/>
  <c r="E36" i="3"/>
  <c r="F36" i="3"/>
  <c r="G36" i="3"/>
  <c r="H36" i="3"/>
  <c r="I36" i="3"/>
  <c r="J36" i="3"/>
  <c r="D37" i="3"/>
  <c r="E37" i="3"/>
  <c r="F37" i="3"/>
  <c r="G37" i="3"/>
  <c r="H37" i="3"/>
  <c r="I37" i="3"/>
  <c r="J37" i="3"/>
  <c r="D38" i="3"/>
  <c r="E38" i="3"/>
  <c r="F38" i="3"/>
  <c r="G38" i="3"/>
  <c r="H38" i="3"/>
  <c r="I38" i="3"/>
  <c r="J38" i="3"/>
  <c r="D39" i="3"/>
  <c r="E39" i="3"/>
  <c r="F39" i="3"/>
  <c r="G39" i="3"/>
  <c r="H39" i="3"/>
  <c r="I39" i="3"/>
  <c r="J39" i="3"/>
  <c r="D40" i="3"/>
  <c r="E40" i="3"/>
  <c r="F40" i="3"/>
  <c r="G40" i="3"/>
  <c r="H40" i="3"/>
  <c r="I40" i="3"/>
  <c r="J40" i="3"/>
  <c r="D41" i="3"/>
  <c r="E41" i="3"/>
  <c r="F41" i="3"/>
  <c r="G41" i="3"/>
  <c r="H41" i="3"/>
  <c r="I41" i="3"/>
  <c r="J41" i="3"/>
  <c r="D42" i="3"/>
  <c r="E42" i="3"/>
  <c r="F42" i="3"/>
  <c r="G42" i="3"/>
  <c r="H42" i="3"/>
  <c r="I42" i="3"/>
  <c r="J42" i="3"/>
  <c r="D43" i="3"/>
  <c r="E43" i="3"/>
  <c r="F43" i="3"/>
  <c r="G43" i="3"/>
  <c r="H43" i="3"/>
  <c r="I43" i="3"/>
  <c r="J43" i="3"/>
  <c r="D44" i="3"/>
  <c r="E44" i="3"/>
  <c r="F44" i="3"/>
  <c r="G44" i="3"/>
  <c r="H44" i="3"/>
  <c r="I44" i="3"/>
  <c r="J44" i="3"/>
  <c r="D45" i="3"/>
  <c r="E45" i="3"/>
  <c r="F45" i="3"/>
  <c r="G45" i="3"/>
  <c r="H45" i="3"/>
  <c r="I45" i="3"/>
  <c r="J45" i="3"/>
  <c r="D46" i="3"/>
  <c r="E46" i="3"/>
  <c r="F46" i="3"/>
  <c r="G46" i="3"/>
  <c r="H46" i="3"/>
  <c r="I46" i="3"/>
  <c r="J46" i="3"/>
  <c r="D47" i="3"/>
  <c r="E47" i="3"/>
  <c r="F47" i="3"/>
  <c r="G47" i="3"/>
  <c r="H47" i="3"/>
  <c r="I47" i="3"/>
  <c r="J47" i="3"/>
  <c r="D48" i="3"/>
  <c r="E48" i="3"/>
  <c r="F48" i="3"/>
  <c r="G48" i="3"/>
  <c r="H48" i="3"/>
  <c r="I48" i="3"/>
  <c r="J48" i="3"/>
  <c r="D49" i="3"/>
  <c r="E49" i="3"/>
  <c r="F49" i="3"/>
  <c r="G49" i="3"/>
  <c r="H49" i="3"/>
  <c r="I49" i="3"/>
  <c r="J49" i="3"/>
  <c r="D50" i="3"/>
  <c r="E50" i="3"/>
  <c r="F50" i="3"/>
  <c r="G50" i="3"/>
  <c r="H50" i="3"/>
  <c r="I50" i="3"/>
  <c r="J50" i="3"/>
  <c r="D51" i="3"/>
  <c r="E51" i="3"/>
  <c r="F51" i="3"/>
  <c r="G51" i="3"/>
  <c r="H51" i="3"/>
  <c r="I51" i="3"/>
  <c r="J51" i="3"/>
  <c r="D52" i="3"/>
  <c r="E52" i="3"/>
  <c r="F52" i="3"/>
  <c r="G52" i="3"/>
  <c r="H52" i="3"/>
  <c r="I52" i="3"/>
  <c r="J52" i="3"/>
  <c r="D53" i="3"/>
  <c r="E53" i="3"/>
  <c r="F53" i="3"/>
  <c r="G53" i="3"/>
  <c r="H53" i="3"/>
  <c r="I53" i="3"/>
  <c r="J53" i="3"/>
  <c r="D54" i="3"/>
  <c r="E54" i="3"/>
  <c r="F54" i="3"/>
  <c r="G54" i="3"/>
  <c r="H54" i="3"/>
  <c r="I54" i="3"/>
  <c r="J54" i="3"/>
  <c r="D55" i="3"/>
  <c r="E55" i="3"/>
  <c r="F55" i="3"/>
  <c r="G55" i="3"/>
  <c r="H55" i="3"/>
  <c r="I55" i="3"/>
  <c r="J55" i="3"/>
  <c r="D56" i="3"/>
  <c r="E56" i="3"/>
  <c r="F56" i="3"/>
  <c r="G56" i="3"/>
  <c r="H56" i="3"/>
  <c r="I56" i="3"/>
  <c r="J56" i="3"/>
  <c r="D57" i="3"/>
  <c r="E57" i="3"/>
  <c r="F57" i="3"/>
  <c r="G57" i="3"/>
  <c r="H57" i="3"/>
  <c r="I57" i="3"/>
  <c r="J57" i="3"/>
  <c r="D58" i="3"/>
  <c r="E58" i="3"/>
  <c r="F58" i="3"/>
  <c r="G58" i="3"/>
  <c r="H58" i="3"/>
  <c r="I58" i="3"/>
  <c r="J58" i="3"/>
  <c r="D59" i="3"/>
  <c r="E59" i="3"/>
  <c r="F59" i="3"/>
  <c r="G59" i="3"/>
  <c r="H59" i="3"/>
  <c r="I59" i="3"/>
  <c r="J59" i="3"/>
  <c r="D60" i="3"/>
  <c r="E60" i="3"/>
  <c r="F60" i="3"/>
  <c r="G60" i="3"/>
  <c r="H60" i="3"/>
  <c r="I60" i="3"/>
  <c r="J60" i="3"/>
  <c r="D61" i="3"/>
  <c r="E61" i="3"/>
  <c r="F61" i="3"/>
  <c r="G61" i="3"/>
  <c r="H61" i="3"/>
  <c r="I61" i="3"/>
  <c r="J61" i="3"/>
  <c r="D62" i="3"/>
  <c r="E62" i="3"/>
  <c r="F62" i="3"/>
  <c r="G62" i="3"/>
  <c r="H62" i="3"/>
  <c r="I62" i="3"/>
  <c r="J62" i="3"/>
  <c r="D63" i="3"/>
  <c r="E63" i="3"/>
  <c r="F63" i="3"/>
  <c r="G63" i="3"/>
  <c r="H63" i="3"/>
  <c r="I63" i="3"/>
  <c r="J63" i="3"/>
  <c r="D64" i="3"/>
  <c r="E64" i="3"/>
  <c r="F64" i="3"/>
  <c r="G64" i="3"/>
  <c r="H64" i="3"/>
  <c r="I64" i="3"/>
  <c r="J64" i="3"/>
  <c r="D65" i="3"/>
  <c r="E65" i="3"/>
  <c r="F65" i="3"/>
  <c r="G65" i="3"/>
  <c r="H65" i="3"/>
  <c r="I65" i="3"/>
  <c r="J65" i="3"/>
  <c r="D66" i="3"/>
  <c r="E66" i="3"/>
  <c r="F66" i="3"/>
  <c r="G66" i="3"/>
  <c r="H66" i="3"/>
  <c r="I66" i="3"/>
  <c r="J66" i="3"/>
  <c r="D67" i="3"/>
  <c r="E67" i="3"/>
  <c r="F67" i="3"/>
  <c r="G67" i="3"/>
  <c r="H67" i="3"/>
  <c r="I67" i="3"/>
  <c r="J67" i="3"/>
  <c r="D68" i="3"/>
  <c r="E68" i="3"/>
  <c r="F68" i="3"/>
  <c r="G68" i="3"/>
  <c r="H68" i="3"/>
  <c r="I68" i="3"/>
  <c r="J68" i="3"/>
  <c r="D69" i="3"/>
  <c r="E69" i="3"/>
  <c r="F69" i="3"/>
  <c r="G69" i="3"/>
  <c r="H69" i="3"/>
  <c r="I69" i="3"/>
  <c r="J69" i="3"/>
  <c r="D70" i="3"/>
  <c r="E70" i="3"/>
  <c r="F70" i="3"/>
  <c r="G70" i="3"/>
  <c r="H70" i="3"/>
  <c r="I70" i="3"/>
  <c r="J70" i="3"/>
  <c r="D71" i="3"/>
  <c r="E71" i="3"/>
  <c r="F71" i="3"/>
  <c r="G71" i="3"/>
  <c r="H71" i="3"/>
  <c r="I71" i="3"/>
  <c r="J71" i="3"/>
  <c r="D72" i="3"/>
  <c r="E72" i="3"/>
  <c r="F72" i="3"/>
  <c r="G72" i="3"/>
  <c r="H72" i="3"/>
  <c r="I72" i="3"/>
  <c r="J72" i="3"/>
  <c r="D73" i="3"/>
  <c r="E73" i="3"/>
  <c r="F73" i="3"/>
  <c r="G73" i="3"/>
  <c r="H73" i="3"/>
  <c r="I73" i="3"/>
  <c r="J73" i="3"/>
  <c r="D74" i="3"/>
  <c r="E74" i="3"/>
  <c r="F74" i="3"/>
  <c r="G74" i="3"/>
  <c r="H74" i="3"/>
  <c r="I74" i="3"/>
  <c r="J74" i="3"/>
  <c r="D75" i="3"/>
  <c r="E75" i="3"/>
  <c r="F75" i="3"/>
  <c r="G75" i="3"/>
  <c r="H75" i="3"/>
  <c r="I75" i="3"/>
  <c r="J75" i="3"/>
  <c r="D76" i="3"/>
  <c r="E76" i="3"/>
  <c r="F76" i="3"/>
  <c r="G76" i="3"/>
  <c r="H76" i="3"/>
  <c r="I76" i="3"/>
  <c r="J76" i="3"/>
  <c r="D77" i="3"/>
  <c r="E77" i="3"/>
  <c r="F77" i="3"/>
  <c r="G77" i="3"/>
  <c r="H77" i="3"/>
  <c r="I77" i="3"/>
  <c r="J77" i="3"/>
  <c r="D78" i="3"/>
  <c r="E78" i="3"/>
  <c r="F78" i="3"/>
  <c r="G78" i="3"/>
  <c r="H78" i="3"/>
  <c r="I78" i="3"/>
  <c r="J78" i="3"/>
  <c r="D79" i="3"/>
  <c r="E79" i="3"/>
  <c r="F79" i="3"/>
  <c r="G79" i="3"/>
  <c r="H79" i="3"/>
  <c r="I79" i="3"/>
  <c r="J79" i="3"/>
  <c r="D80" i="3"/>
  <c r="E80" i="3"/>
  <c r="F80" i="3"/>
  <c r="G80" i="3"/>
  <c r="H80" i="3"/>
  <c r="I80" i="3"/>
  <c r="J80" i="3"/>
  <c r="D81" i="3"/>
  <c r="E81" i="3"/>
  <c r="F81" i="3"/>
  <c r="G81" i="3"/>
  <c r="H81" i="3"/>
  <c r="I81" i="3"/>
  <c r="J81" i="3"/>
  <c r="D82" i="3"/>
  <c r="E82" i="3"/>
  <c r="F82" i="3"/>
  <c r="G82" i="3"/>
  <c r="H82" i="3"/>
  <c r="I82" i="3"/>
  <c r="J82" i="3"/>
  <c r="D83" i="3"/>
  <c r="E83" i="3"/>
  <c r="F83" i="3"/>
  <c r="G83" i="3"/>
  <c r="H83" i="3"/>
  <c r="I83" i="3"/>
  <c r="J83" i="3"/>
  <c r="D84" i="3"/>
  <c r="E84" i="3"/>
  <c r="F84" i="3"/>
  <c r="G84" i="3"/>
  <c r="H84" i="3"/>
  <c r="I84" i="3"/>
  <c r="J84" i="3"/>
  <c r="D85" i="3"/>
  <c r="E85" i="3"/>
  <c r="F85" i="3"/>
  <c r="G85" i="3"/>
  <c r="H85" i="3"/>
  <c r="I85" i="3"/>
  <c r="J85" i="3"/>
  <c r="D86" i="3"/>
  <c r="E86" i="3"/>
  <c r="F86" i="3"/>
  <c r="G86" i="3"/>
  <c r="H86" i="3"/>
  <c r="I86" i="3"/>
  <c r="J86" i="3"/>
  <c r="D87" i="3"/>
  <c r="E87" i="3"/>
  <c r="F87" i="3"/>
  <c r="G87" i="3"/>
  <c r="H87" i="3"/>
  <c r="I87" i="3"/>
  <c r="J87" i="3"/>
  <c r="D88" i="3"/>
  <c r="E88" i="3"/>
  <c r="F88" i="3"/>
  <c r="G88" i="3"/>
  <c r="H88" i="3"/>
  <c r="I88" i="3"/>
  <c r="J88" i="3"/>
  <c r="D89" i="3"/>
  <c r="E89" i="3"/>
  <c r="F89" i="3"/>
  <c r="G89" i="3"/>
  <c r="H89" i="3"/>
  <c r="I89" i="3"/>
  <c r="J89" i="3"/>
  <c r="D90" i="3"/>
  <c r="E90" i="3"/>
  <c r="F90" i="3"/>
  <c r="G90" i="3"/>
  <c r="H90" i="3"/>
  <c r="I90" i="3"/>
  <c r="J90" i="3"/>
  <c r="D91" i="3"/>
  <c r="E91" i="3"/>
  <c r="F91" i="3"/>
  <c r="G91" i="3"/>
  <c r="H91" i="3"/>
  <c r="I91" i="3"/>
  <c r="J91" i="3"/>
  <c r="D92" i="3"/>
  <c r="E92" i="3"/>
  <c r="F92" i="3"/>
  <c r="G92" i="3"/>
  <c r="H92" i="3"/>
  <c r="I92" i="3"/>
  <c r="J92" i="3"/>
  <c r="D93" i="3"/>
  <c r="E93" i="3"/>
  <c r="F93" i="3"/>
  <c r="G93" i="3"/>
  <c r="H93" i="3"/>
  <c r="I93" i="3"/>
  <c r="J93" i="3"/>
  <c r="D94" i="3"/>
  <c r="E94" i="3"/>
  <c r="F94" i="3"/>
  <c r="G94" i="3"/>
  <c r="H94" i="3"/>
  <c r="I94" i="3"/>
  <c r="J94" i="3"/>
  <c r="D95" i="3"/>
  <c r="E95" i="3"/>
  <c r="F95" i="3"/>
  <c r="G95" i="3"/>
  <c r="H95" i="3"/>
  <c r="I95" i="3"/>
  <c r="J95" i="3"/>
  <c r="D96" i="3"/>
  <c r="E96" i="3"/>
  <c r="F96" i="3"/>
  <c r="G96" i="3"/>
  <c r="H96" i="3"/>
  <c r="I96" i="3"/>
  <c r="J96" i="3"/>
  <c r="D97" i="3"/>
  <c r="E97" i="3"/>
  <c r="F97" i="3"/>
  <c r="G97" i="3"/>
  <c r="H97" i="3"/>
  <c r="I97" i="3"/>
  <c r="J97" i="3"/>
  <c r="D98" i="3"/>
  <c r="E98" i="3"/>
  <c r="F98" i="3"/>
  <c r="G98" i="3"/>
  <c r="H98" i="3"/>
  <c r="I98" i="3"/>
  <c r="J98" i="3"/>
  <c r="D99" i="3"/>
  <c r="E99" i="3"/>
  <c r="F99" i="3"/>
  <c r="G99" i="3"/>
  <c r="H99" i="3"/>
  <c r="I99" i="3"/>
  <c r="J99" i="3"/>
  <c r="D100" i="3"/>
  <c r="E100" i="3"/>
  <c r="F100" i="3"/>
  <c r="G100" i="3"/>
  <c r="H100" i="3"/>
  <c r="I100" i="3"/>
  <c r="J100" i="3"/>
  <c r="D101" i="3"/>
  <c r="E101" i="3"/>
  <c r="F101" i="3"/>
  <c r="G101" i="3"/>
  <c r="H101" i="3"/>
  <c r="I101" i="3"/>
  <c r="J101" i="3"/>
  <c r="D102" i="3"/>
  <c r="E102" i="3"/>
  <c r="F102" i="3"/>
  <c r="G102" i="3"/>
  <c r="H102" i="3"/>
  <c r="I102" i="3"/>
  <c r="J102" i="3"/>
  <c r="E3" i="3"/>
  <c r="F3" i="3"/>
  <c r="G3" i="3"/>
  <c r="H3" i="3"/>
  <c r="I3" i="3"/>
  <c r="J3" i="3"/>
</calcChain>
</file>

<file path=xl/sharedStrings.xml><?xml version="1.0" encoding="utf-8"?>
<sst xmlns="http://schemas.openxmlformats.org/spreadsheetml/2006/main" count="1008" uniqueCount="504">
  <si>
    <t>産業中分類 コード</t>
  </si>
  <si>
    <t>産業中分類</t>
  </si>
  <si>
    <t>総数</t>
    <rPh sb="0" eb="2">
      <t>ソウスウ</t>
    </rPh>
    <phoneticPr fontId="8"/>
  </si>
  <si>
    <t>個人業主</t>
    <rPh sb="0" eb="4">
      <t>コジンギョウヌシ</t>
    </rPh>
    <phoneticPr fontId="8"/>
  </si>
  <si>
    <t>家族従業者</t>
    <rPh sb="0" eb="2">
      <t>カゾク</t>
    </rPh>
    <rPh sb="2" eb="5">
      <t>ジュウギョウシャ</t>
    </rPh>
    <phoneticPr fontId="8"/>
  </si>
  <si>
    <t>有給役員</t>
    <rPh sb="0" eb="2">
      <t>ユウキュウ</t>
    </rPh>
    <rPh sb="2" eb="4">
      <t>ヤクイン</t>
    </rPh>
    <phoneticPr fontId="8"/>
  </si>
  <si>
    <t>正社員・正職員</t>
    <rPh sb="0" eb="3">
      <t>セイシャイン</t>
    </rPh>
    <rPh sb="4" eb="7">
      <t>セイショクイン</t>
    </rPh>
    <phoneticPr fontId="8"/>
  </si>
  <si>
    <t>正社員・正職員以外</t>
    <rPh sb="0" eb="3">
      <t>セイシャイン</t>
    </rPh>
    <rPh sb="4" eb="7">
      <t>セイショクイン</t>
    </rPh>
    <rPh sb="7" eb="9">
      <t>イガイ</t>
    </rPh>
    <phoneticPr fontId="8"/>
  </si>
  <si>
    <t>臨時雇用者</t>
    <rPh sb="0" eb="5">
      <t>リンジコヨウシャ</t>
    </rPh>
    <phoneticPr fontId="8"/>
  </si>
  <si>
    <t>全産業</t>
  </si>
  <si>
    <t>01</t>
  </si>
  <si>
    <t>農業</t>
  </si>
  <si>
    <t>02</t>
  </si>
  <si>
    <t>林業</t>
  </si>
  <si>
    <t>03</t>
  </si>
  <si>
    <t>漁業（水産養殖業を除く）</t>
  </si>
  <si>
    <t>04</t>
  </si>
  <si>
    <t>水産養殖業</t>
  </si>
  <si>
    <t>05</t>
  </si>
  <si>
    <t>鉱業，採石業，砂利採取業</t>
  </si>
  <si>
    <t>06</t>
  </si>
  <si>
    <t>総合工事業</t>
  </si>
  <si>
    <t>07</t>
  </si>
  <si>
    <t>職別工事業（設備工事業を除く）</t>
  </si>
  <si>
    <t>08</t>
  </si>
  <si>
    <t>設備工事業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</si>
  <si>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</si>
  <si>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</si>
  <si>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</si>
  <si>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</si>
  <si>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</si>
  <si>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</si>
  <si>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</si>
  <si>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</si>
  <si>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</si>
  <si>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</si>
  <si>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</si>
  <si>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</si>
  <si>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</si>
  <si>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</si>
  <si>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</si>
  <si>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</si>
  <si>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</si>
  <si>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</si>
  <si>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</si>
  <si>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プラスチック製品製造業（別掲を除く）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</si>
  <si>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</si>
  <si>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</si>
  <si>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</si>
  <si>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</si>
  <si>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</si>
  <si>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</si>
  <si>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</si>
  <si>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</si>
  <si>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</si>
  <si>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</si>
  <si>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</si>
  <si>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</si>
  <si>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</si>
  <si>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</si>
  <si>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</si>
  <si>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</si>
  <si>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</si>
  <si>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</si>
  <si>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</si>
  <si>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</si>
  <si>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</si>
  <si>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</si>
  <si>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</si>
  <si>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</si>
  <si>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</si>
  <si>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</si>
  <si>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</si>
  <si>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</si>
  <si>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</si>
  <si>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</si>
  <si>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</si>
  <si>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</si>
  <si>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</si>
  <si>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</si>
  <si>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</si>
  <si>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</si>
  <si>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</si>
  <si>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</si>
  <si>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</si>
  <si>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</si>
  <si>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</si>
  <si>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</si>
  <si>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</si>
  <si>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</si>
  <si>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</si>
  <si>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</si>
  <si>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</si>
  <si>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</si>
  <si>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</si>
  <si>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</si>
  <si>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</si>
  <si>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</si>
  <si>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</si>
  <si>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</si>
  <si>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</si>
  <si>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</si>
  <si>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</si>
  <si>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</si>
  <si>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</si>
  <si>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</si>
  <si>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</si>
  <si>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郵便業（信書便事業を含む）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</si>
  <si>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</si>
  <si>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</si>
  <si>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</si>
  <si>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</si>
  <si>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</si>
  <si>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</si>
  <si>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</si>
  <si>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</si>
  <si>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</si>
  <si>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</si>
  <si>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</si>
  <si>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</si>
  <si>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</si>
  <si>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</si>
  <si>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</si>
  <si>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</si>
  <si>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</si>
  <si>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</si>
  <si>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</si>
  <si>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</si>
  <si>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</si>
  <si>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</si>
  <si>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</si>
  <si>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</si>
  <si>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62</t>
  </si>
  <si>
    <t>銀行業</t>
  </si>
  <si>
    <t>63</t>
  </si>
  <si>
    <t>協同組織金融業</t>
  </si>
  <si>
    <t>64</t>
  </si>
  <si>
    <t>貸金業，クレジットカード業等非預金信用機関</t>
  </si>
  <si>
    <t>65</t>
  </si>
  <si>
    <t>金融商品取引業，商品先物取引業</t>
  </si>
  <si>
    <t>66</t>
  </si>
  <si>
    <t>補助的金融業等</t>
  </si>
  <si>
    <t>67</t>
  </si>
  <si>
    <t>保険業（保険媒介代理業，保険サービス業を含む）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</si>
  <si>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</si>
  <si>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</si>
  <si>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</si>
  <si>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</si>
  <si>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</si>
  <si>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</si>
  <si>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</si>
  <si>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学術・開発研究機関</t>
  </si>
  <si>
    <t>72</t>
  </si>
  <si>
    <t>専門サービス業（他に分類されないもの）</t>
  </si>
  <si>
    <t>73</t>
  </si>
  <si>
    <t>広告業</t>
  </si>
  <si>
    <t>74</t>
  </si>
  <si>
    <t>技術サービス業（他に分類されないもの）</t>
  </si>
  <si>
    <t>75</t>
  </si>
  <si>
    <t>宿泊業</t>
  </si>
  <si>
    <t>76</t>
  </si>
  <si>
    <t>飲食店</t>
  </si>
  <si>
    <t>77</t>
  </si>
  <si>
    <t>持ち帰り・配達飲食サービス業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</si>
  <si>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</si>
  <si>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</si>
  <si>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</si>
  <si>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</si>
  <si>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</si>
  <si>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</si>
  <si>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81</t>
  </si>
  <si>
    <t>学校教育</t>
  </si>
  <si>
    <t>82</t>
  </si>
  <si>
    <t>その他の教育，学習支援業</t>
  </si>
  <si>
    <t>83</t>
  </si>
  <si>
    <t>医療業</t>
  </si>
  <si>
    <t>84</t>
  </si>
  <si>
    <t>保健衛生</t>
  </si>
  <si>
    <t>85</t>
  </si>
  <si>
    <t>社会保険・社会福祉・介護事業</t>
  </si>
  <si>
    <t>86</t>
  </si>
  <si>
    <t>郵便局</t>
  </si>
  <si>
    <t>87</t>
  </si>
  <si>
    <t>協同組合（他に分類されないもの）</t>
  </si>
  <si>
    <t>88</t>
  </si>
  <si>
    <t>廃棄物処理業</t>
  </si>
  <si>
    <t>89</t>
  </si>
  <si>
    <t>自動車整備業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</si>
  <si>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</si>
  <si>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</si>
  <si>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</si>
  <si>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</si>
  <si>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</si>
  <si>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</si>
  <si>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</si>
  <si>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</si>
  <si>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</si>
  <si>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</si>
  <si>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</si>
  <si>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</si>
  <si>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96</t>
  </si>
  <si>
    <t>外国公務</t>
  </si>
  <si>
    <t>97</t>
  </si>
  <si>
    <t>国家公務</t>
  </si>
  <si>
    <t>98</t>
  </si>
  <si>
    <t>地方公務</t>
  </si>
  <si>
    <t>99</t>
  </si>
  <si>
    <t>分類不能の産業</t>
  </si>
  <si>
    <t>※エラーは「-」に変換</t>
    <rPh sb="9" eb="11">
      <t>ヘンカン</t>
    </rPh>
    <phoneticPr fontId="8"/>
  </si>
  <si>
    <t>-</t>
  </si>
  <si>
    <t/>
  </si>
  <si>
    <t>分類不明</t>
  </si>
  <si>
    <t>691</t>
  </si>
  <si>
    <t>その他の対個人サービス</t>
  </si>
  <si>
    <t>679</t>
  </si>
  <si>
    <t>獣医業</t>
  </si>
  <si>
    <t>675</t>
  </si>
  <si>
    <t>娯楽サービス</t>
  </si>
  <si>
    <t>674</t>
  </si>
  <si>
    <t>673</t>
  </si>
  <si>
    <t>飲食サービス</t>
  </si>
  <si>
    <t>672</t>
  </si>
  <si>
    <t>671</t>
  </si>
  <si>
    <t>その他の対事業所サービス</t>
  </si>
  <si>
    <t>669</t>
  </si>
  <si>
    <t>自動車整備・機械修理</t>
  </si>
  <si>
    <t>663</t>
  </si>
  <si>
    <t>広告</t>
  </si>
  <si>
    <t>662</t>
  </si>
  <si>
    <t>物品賃貸サービス</t>
  </si>
  <si>
    <t>661</t>
  </si>
  <si>
    <t>他に分類されない会員制団体</t>
  </si>
  <si>
    <t>659</t>
  </si>
  <si>
    <t>介護</t>
  </si>
  <si>
    <t>644</t>
  </si>
  <si>
    <t>社会保険・社会福祉</t>
  </si>
  <si>
    <t>643</t>
  </si>
  <si>
    <t>642</t>
  </si>
  <si>
    <t>医療</t>
  </si>
  <si>
    <t>641</t>
  </si>
  <si>
    <t>研究</t>
  </si>
  <si>
    <t>632</t>
  </si>
  <si>
    <t>教育</t>
  </si>
  <si>
    <t>631</t>
  </si>
  <si>
    <t>公務</t>
  </si>
  <si>
    <t>611</t>
  </si>
  <si>
    <t>映像・音声・文字情報制作</t>
  </si>
  <si>
    <t>595</t>
  </si>
  <si>
    <t>インターネット附随サービス</t>
  </si>
  <si>
    <t>594</t>
  </si>
  <si>
    <t>情報サービス</t>
  </si>
  <si>
    <t>593</t>
  </si>
  <si>
    <t>放送</t>
  </si>
  <si>
    <t>592</t>
  </si>
  <si>
    <t>通信</t>
  </si>
  <si>
    <t>591</t>
  </si>
  <si>
    <t>郵便・信書便</t>
  </si>
  <si>
    <t>579</t>
  </si>
  <si>
    <t>運輸附帯サービス</t>
  </si>
  <si>
    <t>578</t>
  </si>
  <si>
    <t>倉庫</t>
  </si>
  <si>
    <t>577</t>
  </si>
  <si>
    <t>貨物利用運送</t>
  </si>
  <si>
    <t>576</t>
  </si>
  <si>
    <t>航空輸送</t>
  </si>
  <si>
    <t>575</t>
  </si>
  <si>
    <t>水運</t>
  </si>
  <si>
    <t>574</t>
  </si>
  <si>
    <t>道路輸送（自家輸送を除く。）</t>
  </si>
  <si>
    <t>572</t>
  </si>
  <si>
    <t>鉄道輸送</t>
  </si>
  <si>
    <t>571</t>
  </si>
  <si>
    <t>住宅賃貸料</t>
  </si>
  <si>
    <t>552</t>
  </si>
  <si>
    <t>不動産仲介及び賃貸</t>
  </si>
  <si>
    <t>551</t>
  </si>
  <si>
    <t>金融・保険</t>
  </si>
  <si>
    <t>531</t>
  </si>
  <si>
    <t>商業</t>
  </si>
  <si>
    <t>511</t>
  </si>
  <si>
    <t>廃棄物処理</t>
  </si>
  <si>
    <t>481</t>
  </si>
  <si>
    <t>水道</t>
  </si>
  <si>
    <t>471</t>
  </si>
  <si>
    <t>ガス・熱供給</t>
  </si>
  <si>
    <t>462</t>
  </si>
  <si>
    <t>電気</t>
  </si>
  <si>
    <t>461</t>
  </si>
  <si>
    <t>その他の土木建設</t>
  </si>
  <si>
    <t>419</t>
  </si>
  <si>
    <t>公共事業</t>
  </si>
  <si>
    <t>413</t>
  </si>
  <si>
    <t>建設補修</t>
  </si>
  <si>
    <t>412</t>
  </si>
  <si>
    <t>建築</t>
  </si>
  <si>
    <t>411</t>
  </si>
  <si>
    <t>再生資源回収・加工処理</t>
  </si>
  <si>
    <t>392</t>
  </si>
  <si>
    <t>その他の製造工業製品</t>
  </si>
  <si>
    <t>391</t>
  </si>
  <si>
    <t>その他の輸送機械・同修理</t>
  </si>
  <si>
    <t>359</t>
  </si>
  <si>
    <t>船舶・同修理</t>
  </si>
  <si>
    <t>354</t>
  </si>
  <si>
    <t>自動車部品・同附属品</t>
  </si>
  <si>
    <t>353</t>
  </si>
  <si>
    <t>その他の自動車</t>
  </si>
  <si>
    <t>352</t>
  </si>
  <si>
    <t>乗用車</t>
  </si>
  <si>
    <t>351</t>
  </si>
  <si>
    <t>電子計算機・同附属装置</t>
  </si>
  <si>
    <t>342</t>
  </si>
  <si>
    <t>通信・映像・音響機器</t>
  </si>
  <si>
    <t>341</t>
  </si>
  <si>
    <t>その他の電気機械</t>
  </si>
  <si>
    <t>339</t>
  </si>
  <si>
    <t>電子応用装置・電気計測器</t>
  </si>
  <si>
    <t>333</t>
  </si>
  <si>
    <t>民生用電気機器</t>
  </si>
  <si>
    <t>332</t>
  </si>
  <si>
    <t>産業用電気機器</t>
  </si>
  <si>
    <t>331</t>
  </si>
  <si>
    <t>その他の電子部品</t>
  </si>
  <si>
    <t>329</t>
  </si>
  <si>
    <t>電子デバイス</t>
  </si>
  <si>
    <t>321</t>
  </si>
  <si>
    <t>業務用機械</t>
  </si>
  <si>
    <t>311</t>
  </si>
  <si>
    <t>生産用機械</t>
  </si>
  <si>
    <t>301</t>
  </si>
  <si>
    <t>はん用機械</t>
  </si>
  <si>
    <t>291</t>
  </si>
  <si>
    <t>その他の金属製品</t>
  </si>
  <si>
    <t>289</t>
  </si>
  <si>
    <t>建設用・建築用金属製品</t>
  </si>
  <si>
    <t>281</t>
  </si>
  <si>
    <t>非鉄金属加工製品</t>
  </si>
  <si>
    <t>272</t>
  </si>
  <si>
    <t>非鉄金属製錬・精製</t>
  </si>
  <si>
    <t>271</t>
  </si>
  <si>
    <t>その他の鉄鋼製品</t>
  </si>
  <si>
    <t>269</t>
  </si>
  <si>
    <t>鋳鍛造品（鉄）</t>
  </si>
  <si>
    <t>263</t>
  </si>
  <si>
    <t>鋼材</t>
  </si>
  <si>
    <t>262</t>
  </si>
  <si>
    <t>銑鉄・粗鋼</t>
  </si>
  <si>
    <t>261</t>
  </si>
  <si>
    <t>その他の窯業・土石製品</t>
  </si>
  <si>
    <t>259</t>
  </si>
  <si>
    <t>陶磁器</t>
  </si>
  <si>
    <t>253</t>
  </si>
  <si>
    <t>セメント・セメント製品</t>
  </si>
  <si>
    <t>252</t>
  </si>
  <si>
    <t>ガラス・ガラス製品</t>
  </si>
  <si>
    <t>251</t>
  </si>
  <si>
    <t>なめし革・革製品・毛皮</t>
  </si>
  <si>
    <t>231</t>
  </si>
  <si>
    <t>ゴム製品</t>
  </si>
  <si>
    <t>222</t>
  </si>
  <si>
    <t>プラスチック製品</t>
  </si>
  <si>
    <t>221</t>
  </si>
  <si>
    <t>石炭製品</t>
  </si>
  <si>
    <t>212</t>
  </si>
  <si>
    <t>石油製品</t>
  </si>
  <si>
    <t>211</t>
  </si>
  <si>
    <t>化学最終製品（医薬品を除く。）</t>
  </si>
  <si>
    <t>208</t>
  </si>
  <si>
    <t>医薬品</t>
  </si>
  <si>
    <t>207</t>
  </si>
  <si>
    <t>化学繊維</t>
  </si>
  <si>
    <t>206</t>
  </si>
  <si>
    <t>合成樹脂</t>
  </si>
  <si>
    <t>205</t>
  </si>
  <si>
    <t>有機化学工業製品（石油化学系基礎製品・合成樹脂を除く。）</t>
  </si>
  <si>
    <t>204</t>
  </si>
  <si>
    <t>石油化学系基礎製品</t>
  </si>
  <si>
    <t>203</t>
  </si>
  <si>
    <t>無機化学工業製品</t>
  </si>
  <si>
    <t>202</t>
  </si>
  <si>
    <t>化学肥料</t>
  </si>
  <si>
    <t>201</t>
  </si>
  <si>
    <t>印刷・製版・製本</t>
  </si>
  <si>
    <t>191</t>
  </si>
  <si>
    <t>紙加工品</t>
  </si>
  <si>
    <t>164</t>
  </si>
  <si>
    <t>パルプ・紙・板紙・加工紙</t>
  </si>
  <si>
    <t>163</t>
  </si>
  <si>
    <t>家具・装備品</t>
  </si>
  <si>
    <t>162</t>
  </si>
  <si>
    <t>木材・木製品</t>
  </si>
  <si>
    <t>161</t>
  </si>
  <si>
    <t>衣服・その他の繊維既製品</t>
  </si>
  <si>
    <t>152</t>
  </si>
  <si>
    <t>繊維工業製品</t>
  </si>
  <si>
    <t>151</t>
  </si>
  <si>
    <t>たばこ</t>
  </si>
  <si>
    <t>114</t>
  </si>
  <si>
    <t>飼料・有機質肥料（別掲を除く。）</t>
  </si>
  <si>
    <t>113</t>
  </si>
  <si>
    <t>飲料</t>
  </si>
  <si>
    <t>112</t>
  </si>
  <si>
    <t>食料品</t>
  </si>
  <si>
    <t>111</t>
  </si>
  <si>
    <t>その他の鉱業</t>
  </si>
  <si>
    <t>062</t>
  </si>
  <si>
    <t>石炭・原油・天然ガス</t>
  </si>
  <si>
    <t>061</t>
  </si>
  <si>
    <t>漁業</t>
  </si>
  <si>
    <t>017</t>
  </si>
  <si>
    <t>015</t>
  </si>
  <si>
    <t>農業サービス</t>
  </si>
  <si>
    <t>013</t>
  </si>
  <si>
    <t>畜産</t>
  </si>
  <si>
    <t>012</t>
  </si>
  <si>
    <t>耕種農業</t>
  </si>
  <si>
    <t>011</t>
  </si>
  <si>
    <t>322_臨時雇用者</t>
  </si>
  <si>
    <t>3212_正社員・正職員以外</t>
  </si>
  <si>
    <t>3211_正社員・正職員</t>
  </si>
  <si>
    <t>31_有給役員</t>
  </si>
  <si>
    <t>2_家族従業者</t>
  </si>
  <si>
    <t>1_個人業主</t>
  </si>
  <si>
    <t>03,04</t>
    <phoneticPr fontId="8"/>
  </si>
  <si>
    <t>34,35</t>
    <phoneticPr fontId="8"/>
  </si>
  <si>
    <t>50～61</t>
    <phoneticPr fontId="8"/>
  </si>
  <si>
    <t>06～08</t>
    <phoneticPr fontId="8"/>
  </si>
  <si>
    <t>62～67</t>
    <phoneticPr fontId="8"/>
  </si>
  <si>
    <t>87,93～95</t>
    <phoneticPr fontId="8"/>
  </si>
  <si>
    <t>89,90</t>
    <phoneticPr fontId="8"/>
  </si>
  <si>
    <t>72,91～92</t>
    <phoneticPr fontId="8"/>
  </si>
  <si>
    <t>76,77</t>
    <phoneticPr fontId="8"/>
  </si>
  <si>
    <t>68,69</t>
    <phoneticPr fontId="8"/>
  </si>
  <si>
    <t>49,86</t>
    <phoneticPr fontId="8"/>
  </si>
  <si>
    <t>97,98</t>
    <phoneticPr fontId="8"/>
  </si>
  <si>
    <t>81,82</t>
    <phoneticPr fontId="8"/>
  </si>
  <si>
    <t>福岡市／全国比率</t>
    <rPh sb="0" eb="3">
      <t>フクオカシ</t>
    </rPh>
    <rPh sb="4" eb="6">
      <t>ゼンコク</t>
    </rPh>
    <rPh sb="6" eb="8">
      <t>ヒリツ</t>
    </rPh>
    <phoneticPr fontId="8"/>
  </si>
  <si>
    <t>農林漁業</t>
  </si>
  <si>
    <t>鉱業</t>
  </si>
  <si>
    <t>飲食料品</t>
  </si>
  <si>
    <t>繊維製品</t>
  </si>
  <si>
    <t>パルプ・紙・木製品</t>
  </si>
  <si>
    <t>化学製品</t>
  </si>
  <si>
    <t>石油・石炭製品</t>
  </si>
  <si>
    <t>プラスチック・ゴム製品</t>
  </si>
  <si>
    <t>窯業・土石製品</t>
  </si>
  <si>
    <t>鉄鋼</t>
  </si>
  <si>
    <t>非鉄金属</t>
  </si>
  <si>
    <t>金属製品</t>
  </si>
  <si>
    <t>電子部品</t>
  </si>
  <si>
    <t>電気機械</t>
  </si>
  <si>
    <t>情報通信機器</t>
  </si>
  <si>
    <t>輸送機械</t>
  </si>
  <si>
    <t>建設</t>
  </si>
  <si>
    <t>電気・ガス・熱供給</t>
  </si>
  <si>
    <t>不動産</t>
  </si>
  <si>
    <t>運輸・郵便</t>
  </si>
  <si>
    <t>情報通信</t>
  </si>
  <si>
    <t>教育・研究</t>
  </si>
  <si>
    <t>医療・福祉</t>
  </si>
  <si>
    <t>対事業所サービス</t>
  </si>
  <si>
    <t>対個人サービス</t>
  </si>
  <si>
    <r>
      <t>0</t>
    </r>
    <r>
      <rPr>
        <sz val="11"/>
        <color theme="1"/>
        <rFont val="游ゴシック"/>
        <family val="2"/>
        <charset val="128"/>
        <scheme val="minor"/>
      </rPr>
      <t>1</t>
    </r>
    <phoneticPr fontId="8"/>
  </si>
  <si>
    <t>01</t>
    <phoneticPr fontId="8"/>
  </si>
  <si>
    <t>06</t>
    <phoneticPr fontId="8"/>
  </si>
  <si>
    <t>製造業</t>
    <rPh sb="0" eb="3">
      <t>セイゾウギョウ</t>
    </rPh>
    <phoneticPr fontId="8"/>
  </si>
  <si>
    <t>建設</t>
    <rPh sb="0" eb="2">
      <t>ケンセツ</t>
    </rPh>
    <phoneticPr fontId="8"/>
  </si>
  <si>
    <t>電気・ガス・水道</t>
    <rPh sb="0" eb="2">
      <t>デンキ</t>
    </rPh>
    <rPh sb="6" eb="8">
      <t>スイドウ</t>
    </rPh>
    <phoneticPr fontId="8"/>
  </si>
  <si>
    <t>商業</t>
    <rPh sb="0" eb="2">
      <t>ショウギョウ</t>
    </rPh>
    <phoneticPr fontId="8"/>
  </si>
  <si>
    <t>金融・保険</t>
    <rPh sb="0" eb="2">
      <t>キンユウ</t>
    </rPh>
    <rPh sb="3" eb="5">
      <t>ホケン</t>
    </rPh>
    <phoneticPr fontId="8"/>
  </si>
  <si>
    <t>不動産</t>
    <rPh sb="0" eb="3">
      <t>フドウサン</t>
    </rPh>
    <phoneticPr fontId="8"/>
  </si>
  <si>
    <t>運輸・郵便</t>
    <rPh sb="0" eb="2">
      <t>ウンユ</t>
    </rPh>
    <rPh sb="3" eb="5">
      <t>ユウビン</t>
    </rPh>
    <phoneticPr fontId="8"/>
  </si>
  <si>
    <t>情報通信</t>
    <rPh sb="0" eb="4">
      <t>ジョウホウツウシン</t>
    </rPh>
    <phoneticPr fontId="8"/>
  </si>
  <si>
    <t>公務</t>
    <rPh sb="0" eb="2">
      <t>コウム</t>
    </rPh>
    <phoneticPr fontId="8"/>
  </si>
  <si>
    <t>サービス</t>
    <phoneticPr fontId="8"/>
  </si>
  <si>
    <t>分類不明</t>
    <rPh sb="0" eb="4">
      <t>ブンルイフメイ</t>
    </rPh>
    <phoneticPr fontId="8"/>
  </si>
  <si>
    <t>43,44</t>
    <phoneticPr fontId="8"/>
  </si>
  <si>
    <t>45,48</t>
    <phoneticPr fontId="8"/>
  </si>
  <si>
    <t>44,48</t>
    <phoneticPr fontId="8"/>
  </si>
  <si>
    <t>RAS法による調整</t>
    <rPh sb="3" eb="4">
      <t>ホウ</t>
    </rPh>
    <rPh sb="7" eb="9">
      <t>チョウセイ</t>
    </rPh>
    <phoneticPr fontId="4"/>
  </si>
  <si>
    <t>※エラーは「-」に変換</t>
    <rPh sb="9" eb="11">
      <t>ヘンカン</t>
    </rPh>
    <phoneticPr fontId="4"/>
  </si>
  <si>
    <t>総数</t>
    <rPh sb="0" eb="2">
      <t>ソウスウ</t>
    </rPh>
    <phoneticPr fontId="4"/>
  </si>
  <si>
    <t>個人業主</t>
    <rPh sb="0" eb="4">
      <t>コジンギョウヌシ</t>
    </rPh>
    <phoneticPr fontId="4"/>
  </si>
  <si>
    <t>家族従業者</t>
    <rPh sb="0" eb="2">
      <t>カゾク</t>
    </rPh>
    <rPh sb="2" eb="5">
      <t>ジュウギョウシャ</t>
    </rPh>
    <phoneticPr fontId="4"/>
  </si>
  <si>
    <t>有給役員</t>
    <rPh sb="0" eb="2">
      <t>ユウキュウ</t>
    </rPh>
    <rPh sb="2" eb="4">
      <t>ヤクイン</t>
    </rPh>
    <phoneticPr fontId="4"/>
  </si>
  <si>
    <t>正社員・正職員</t>
    <rPh sb="0" eb="3">
      <t>セイシャイン</t>
    </rPh>
    <rPh sb="4" eb="7">
      <t>セイショクイン</t>
    </rPh>
    <phoneticPr fontId="4"/>
  </si>
  <si>
    <t>正社員・正職員以外</t>
    <rPh sb="0" eb="3">
      <t>セイシャイン</t>
    </rPh>
    <rPh sb="4" eb="7">
      <t>セイショクイン</t>
    </rPh>
    <rPh sb="7" eb="9">
      <t>イガイ</t>
    </rPh>
    <phoneticPr fontId="4"/>
  </si>
  <si>
    <t>臨時雇用者</t>
    <rPh sb="0" eb="5">
      <t>リンジコヨウシャ</t>
    </rPh>
    <phoneticPr fontId="4"/>
  </si>
  <si>
    <t>【令和２年】雇用表（統合中分類）</t>
    <rPh sb="10" eb="13">
      <t>とうごうちゅう</t>
    </rPh>
    <phoneticPr fontId="16" type="Hiragana"/>
  </si>
  <si>
    <t>（単位：人）</t>
    <rPh sb="1" eb="3">
      <t>タンイ</t>
    </rPh>
    <rPh sb="4" eb="5">
      <t>ニン</t>
    </rPh>
    <phoneticPr fontId="8"/>
  </si>
  <si>
    <t>0_従業者総数</t>
    <rPh sb="2" eb="4">
      <t>じゅうぎょう</t>
    </rPh>
    <phoneticPr fontId="16" type="Hiragana"/>
  </si>
  <si>
    <t>3_有給役員雇用者</t>
    <phoneticPr fontId="16" type="Hiragana"/>
  </si>
  <si>
    <t>32_雇用者</t>
    <phoneticPr fontId="16" type="Hiragana"/>
  </si>
  <si>
    <t>321_常用雇用者</t>
    <phoneticPr fontId="16" type="Hiragana"/>
  </si>
  <si>
    <t>中分類</t>
    <phoneticPr fontId="16" type="Hiragana"/>
  </si>
  <si>
    <t>中分類部門名</t>
    <phoneticPr fontId="16" type="Hiragana"/>
  </si>
  <si>
    <t>【令和２年】雇用表（統合大分類）</t>
    <rPh sb="10" eb="12">
      <t>とうごう</t>
    </rPh>
    <rPh sb="12" eb="13">
      <t>だい</t>
    </rPh>
    <rPh sb="13" eb="15">
      <t>ぶんるい</t>
    </rPh>
    <phoneticPr fontId="16" type="Hiragana"/>
  </si>
  <si>
    <t>【令和２年】雇用表（13部門分類）</t>
    <rPh sb="12" eb="14">
      <t>ぶもん</t>
    </rPh>
    <rPh sb="14" eb="16">
      <t>ぶんるい</t>
    </rPh>
    <phoneticPr fontId="16" type="Hiragana"/>
  </si>
  <si>
    <t>大分類</t>
    <rPh sb="0" eb="1">
      <t>だい</t>
    </rPh>
    <phoneticPr fontId="16" type="Hiragana"/>
  </si>
  <si>
    <t>大分類部門名</t>
    <rPh sb="0" eb="1">
      <t>だい</t>
    </rPh>
    <phoneticPr fontId="16" type="Hiragana"/>
  </si>
  <si>
    <t>合計</t>
    <rPh sb="0" eb="2">
      <t>ゴウケイ</t>
    </rPh>
    <phoneticPr fontId="8"/>
  </si>
  <si>
    <t>13部門分類</t>
    <rPh sb="2" eb="6">
      <t>ぶもんぶんるい</t>
    </rPh>
    <phoneticPr fontId="16" type="Hiragana"/>
  </si>
  <si>
    <t>13部門分類部門名</t>
    <rPh sb="2" eb="4">
      <t>ぶもん</t>
    </rPh>
    <rPh sb="4" eb="6">
      <t>ぶんるい</t>
    </rPh>
    <phoneticPr fontId="16" type="Hiragana"/>
  </si>
  <si>
    <t>合計</t>
    <rPh sb="0" eb="2">
      <t>ゴウケイ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</si>
</sst>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0000;[Red]\-#,##0.000000000"/>
  </numFmts>
  <fonts count="20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scheme val="minor"/>
    </font>
    <font>
      <sz val="1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38" fontId="10" fillId="0" borderId="1" xfId="0" applyNumberFormat="1" applyFont="1" applyBorder="1">
      <alignment vertical="center"/>
    </xf>
    <xf numFmtId="38" fontId="10" fillId="0" borderId="0" xfId="0" applyNumberFormat="1" applyFont="1">
      <alignment vertical="center"/>
    </xf>
    <xf numFmtId="38" fontId="10" fillId="0" borderId="1" xfId="1" applyFont="1" applyFill="1" applyBorder="1">
      <alignment vertical="center"/>
    </xf>
    <xf numFmtId="176" fontId="12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6" fillId="0" borderId="0" xfId="2">
      <alignment vertical="center"/>
    </xf>
    <xf numFmtId="49" fontId="6" fillId="0" borderId="0" xfId="2" applyNumberFormat="1" applyAlignment="1">
      <alignment horizontal="left" vertical="center"/>
    </xf>
    <xf numFmtId="49" fontId="6" fillId="0" borderId="7" xfId="2" applyNumberFormat="1" applyBorder="1" applyAlignment="1">
      <alignment horizontal="left" vertical="center"/>
    </xf>
    <xf numFmtId="49" fontId="6" fillId="0" borderId="7" xfId="2" applyNumberFormat="1" applyBorder="1" applyAlignment="1">
      <alignment horizontal="left" vertical="center" shrinkToFit="1"/>
    </xf>
    <xf numFmtId="49" fontId="6" fillId="0" borderId="2" xfId="2" applyNumberFormat="1" applyBorder="1" applyAlignment="1">
      <alignment horizontal="left" vertical="center"/>
    </xf>
    <xf numFmtId="49" fontId="6" fillId="0" borderId="2" xfId="2" applyNumberFormat="1" applyBorder="1" applyAlignment="1">
      <alignment horizontal="left" vertical="center" shrinkToFit="1"/>
    </xf>
    <xf numFmtId="49" fontId="6" fillId="0" borderId="4" xfId="2" applyNumberFormat="1" applyBorder="1" applyAlignment="1">
      <alignment horizontal="left" vertical="center"/>
    </xf>
    <xf numFmtId="49" fontId="6" fillId="0" borderId="4" xfId="2" applyNumberFormat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56" fontId="9" fillId="0" borderId="1" xfId="0" applyNumberFormat="1" applyFont="1" applyBorder="1">
      <alignment vertical="center"/>
    </xf>
    <xf numFmtId="38" fontId="13" fillId="0" borderId="1" xfId="0" applyNumberFormat="1" applyFont="1" applyBorder="1">
      <alignment vertical="center"/>
    </xf>
    <xf numFmtId="38" fontId="13" fillId="0" borderId="0" xfId="0" applyNumberFormat="1" applyFont="1">
      <alignment vertical="center"/>
    </xf>
    <xf numFmtId="0" fontId="9" fillId="3" borderId="1" xfId="0" applyFont="1" applyFill="1" applyBorder="1">
      <alignment vertical="center"/>
    </xf>
    <xf numFmtId="49" fontId="6" fillId="0" borderId="10" xfId="2" applyNumberFormat="1" applyBorder="1" applyAlignment="1">
      <alignment horizontal="left" vertical="center"/>
    </xf>
    <xf numFmtId="49" fontId="5" fillId="0" borderId="7" xfId="2" applyNumberFormat="1" applyFont="1" applyBorder="1" applyAlignment="1">
      <alignment horizontal="left" vertical="center"/>
    </xf>
    <xf numFmtId="49" fontId="5" fillId="0" borderId="4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center"/>
    </xf>
    <xf numFmtId="49" fontId="5" fillId="0" borderId="4" xfId="2" applyNumberFormat="1" applyFont="1" applyBorder="1" applyAlignment="1">
      <alignment horizontal="left" vertical="center" shrinkToFit="1"/>
    </xf>
    <xf numFmtId="38" fontId="6" fillId="0" borderId="0" xfId="2" applyNumberFormat="1">
      <alignment vertical="center"/>
    </xf>
    <xf numFmtId="38" fontId="14" fillId="0" borderId="7" xfId="2" applyNumberFormat="1" applyFont="1" applyBorder="1">
      <alignment vertical="center"/>
    </xf>
    <xf numFmtId="38" fontId="14" fillId="0" borderId="4" xfId="2" applyNumberFormat="1" applyFont="1" applyBorder="1">
      <alignment vertical="center"/>
    </xf>
    <xf numFmtId="38" fontId="14" fillId="0" borderId="2" xfId="2" applyNumberFormat="1" applyFont="1" applyBorder="1">
      <alignment vertical="center"/>
    </xf>
    <xf numFmtId="38" fontId="14" fillId="0" borderId="1" xfId="2" applyNumberFormat="1" applyFont="1" applyBorder="1">
      <alignment vertical="center"/>
    </xf>
    <xf numFmtId="0" fontId="15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wrapText="1"/>
    </xf>
    <xf numFmtId="0" fontId="17" fillId="0" borderId="9" xfId="0" applyFont="1" applyBorder="1" applyAlignment="1"/>
    <xf numFmtId="0" fontId="17" fillId="0" borderId="8" xfId="0" applyFont="1" applyBorder="1" applyAlignment="1"/>
    <xf numFmtId="0" fontId="17" fillId="0" borderId="9" xfId="0" applyFont="1" applyBorder="1" applyAlignment="1">
      <alignment vertical="center" shrinkToFit="1"/>
    </xf>
    <xf numFmtId="0" fontId="17" fillId="0" borderId="12" xfId="0" applyFont="1" applyBorder="1" applyAlignment="1">
      <alignment shrinkToFit="1"/>
    </xf>
    <xf numFmtId="0" fontId="17" fillId="0" borderId="8" xfId="0" applyFont="1" applyBorder="1" applyAlignment="1">
      <alignment shrinkToFit="1"/>
    </xf>
    <xf numFmtId="0" fontId="17" fillId="0" borderId="6" xfId="0" applyFont="1" applyBorder="1" applyAlignment="1"/>
    <xf numFmtId="0" fontId="17" fillId="0" borderId="5" xfId="0" applyFont="1" applyBorder="1" applyAlignment="1"/>
    <xf numFmtId="0" fontId="17" fillId="0" borderId="6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38" fontId="17" fillId="0" borderId="6" xfId="0" applyNumberFormat="1" applyFont="1" applyBorder="1" applyAlignment="1">
      <alignment vertical="center" shrinkToFit="1"/>
    </xf>
    <xf numFmtId="0" fontId="17" fillId="0" borderId="1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8" fontId="17" fillId="0" borderId="13" xfId="0" applyNumberFormat="1" applyFont="1" applyBorder="1" applyAlignment="1">
      <alignment shrinkToFit="1"/>
    </xf>
    <xf numFmtId="0" fontId="17" fillId="0" borderId="3" xfId="0" applyFont="1" applyBorder="1" applyAlignment="1">
      <alignment shrinkToFit="1"/>
    </xf>
    <xf numFmtId="0" fontId="17" fillId="0" borderId="2" xfId="0" applyFont="1" applyBorder="1" applyAlignment="1">
      <alignment shrinkToFit="1"/>
    </xf>
    <xf numFmtId="38" fontId="14" fillId="4" borderId="7" xfId="1" applyFont="1" applyFill="1" applyBorder="1">
      <alignment vertical="center"/>
    </xf>
    <xf numFmtId="38" fontId="14" fillId="4" borderId="4" xfId="1" applyFont="1" applyFill="1" applyBorder="1">
      <alignment vertical="center"/>
    </xf>
    <xf numFmtId="38" fontId="14" fillId="4" borderId="2" xfId="1" applyFont="1" applyFill="1" applyBorder="1">
      <alignment vertical="center"/>
    </xf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wrapText="1"/>
    </xf>
    <xf numFmtId="0" fontId="19" fillId="0" borderId="9" xfId="0" applyFont="1" applyBorder="1" applyAlignment="1"/>
    <xf numFmtId="0" fontId="19" fillId="0" borderId="8" xfId="0" applyFont="1" applyBorder="1" applyAlignment="1"/>
    <xf numFmtId="0" fontId="19" fillId="0" borderId="9" xfId="0" applyFont="1" applyBorder="1" applyAlignment="1">
      <alignment vertical="center" shrinkToFit="1"/>
    </xf>
    <xf numFmtId="0" fontId="19" fillId="0" borderId="12" xfId="0" applyFont="1" applyBorder="1" applyAlignment="1">
      <alignment shrinkToFit="1"/>
    </xf>
    <xf numFmtId="0" fontId="19" fillId="0" borderId="8" xfId="0" applyFont="1" applyBorder="1" applyAlignment="1">
      <alignment shrinkToFit="1"/>
    </xf>
    <xf numFmtId="0" fontId="19" fillId="0" borderId="6" xfId="0" applyFont="1" applyBorder="1" applyAlignment="1"/>
    <xf numFmtId="0" fontId="19" fillId="0" borderId="5" xfId="0" applyFont="1" applyBorder="1" applyAlignment="1"/>
    <xf numFmtId="0" fontId="19" fillId="0" borderId="6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38" fontId="19" fillId="0" borderId="6" xfId="0" applyNumberFormat="1" applyFont="1" applyBorder="1" applyAlignment="1">
      <alignment vertical="center" shrinkToFit="1"/>
    </xf>
    <xf numFmtId="0" fontId="19" fillId="0" borderId="10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38" fontId="19" fillId="0" borderId="13" xfId="0" applyNumberFormat="1" applyFont="1" applyBorder="1" applyAlignment="1">
      <alignment shrinkToFit="1"/>
    </xf>
    <xf numFmtId="0" fontId="19" fillId="0" borderId="3" xfId="0" applyFont="1" applyBorder="1" applyAlignment="1">
      <alignment shrinkToFit="1"/>
    </xf>
    <xf numFmtId="0" fontId="19" fillId="0" borderId="2" xfId="0" applyFont="1" applyBorder="1" applyAlignment="1">
      <alignment shrinkToFit="1"/>
    </xf>
    <xf numFmtId="49" fontId="10" fillId="0" borderId="7" xfId="2" applyNumberFormat="1" applyFont="1" applyBorder="1" applyAlignment="1">
      <alignment horizontal="left" vertical="center"/>
    </xf>
    <xf numFmtId="49" fontId="10" fillId="0" borderId="7" xfId="2" applyNumberFormat="1" applyFont="1" applyBorder="1" applyAlignment="1">
      <alignment horizontal="left" vertical="center" shrinkToFit="1"/>
    </xf>
    <xf numFmtId="38" fontId="10" fillId="0" borderId="7" xfId="2" applyNumberFormat="1" applyFont="1" applyBorder="1">
      <alignment vertical="center"/>
    </xf>
    <xf numFmtId="0" fontId="10" fillId="0" borderId="0" xfId="2" applyFont="1">
      <alignment vertical="center"/>
    </xf>
    <xf numFmtId="49" fontId="10" fillId="0" borderId="4" xfId="2" applyNumberFormat="1" applyFont="1" applyBorder="1" applyAlignment="1">
      <alignment horizontal="left" vertical="center"/>
    </xf>
    <xf numFmtId="49" fontId="10" fillId="0" borderId="4" xfId="2" applyNumberFormat="1" applyFont="1" applyBorder="1" applyAlignment="1">
      <alignment horizontal="left" vertical="center" shrinkToFit="1"/>
    </xf>
    <xf numFmtId="38" fontId="10" fillId="0" borderId="4" xfId="2" applyNumberFormat="1" applyFont="1" applyBorder="1">
      <alignment vertical="center"/>
    </xf>
    <xf numFmtId="38" fontId="10" fillId="0" borderId="2" xfId="2" applyNumberFormat="1" applyFont="1" applyBorder="1">
      <alignment vertical="center"/>
    </xf>
    <xf numFmtId="49" fontId="10" fillId="0" borderId="10" xfId="2" applyNumberFormat="1" applyFont="1" applyBorder="1" applyAlignment="1">
      <alignment horizontal="left" vertical="center"/>
    </xf>
    <xf numFmtId="49" fontId="10" fillId="0" borderId="11" xfId="2" applyNumberFormat="1" applyFont="1" applyBorder="1" applyAlignment="1">
      <alignment horizontal="left" vertical="center" shrinkToFit="1"/>
    </xf>
    <xf numFmtId="38" fontId="10" fillId="0" borderId="1" xfId="2" applyNumberFormat="1" applyFont="1" applyBorder="1">
      <alignment vertical="center"/>
    </xf>
    <xf numFmtId="49" fontId="10" fillId="0" borderId="0" xfId="2" applyNumberFormat="1" applyFont="1" applyAlignment="1">
      <alignment horizontal="left" vertical="center"/>
    </xf>
    <xf numFmtId="38" fontId="10" fillId="4" borderId="7" xfId="1" applyFont="1" applyFill="1" applyBorder="1">
      <alignment vertical="center"/>
    </xf>
    <xf numFmtId="38" fontId="10" fillId="4" borderId="4" xfId="1" applyFont="1" applyFill="1" applyBorder="1">
      <alignment vertical="center"/>
    </xf>
    <xf numFmtId="38" fontId="10" fillId="4" borderId="2" xfId="1" applyFont="1" applyFill="1" applyBorder="1">
      <alignment vertical="center"/>
    </xf>
    <xf numFmtId="38" fontId="10" fillId="0" borderId="0" xfId="2" applyNumberFormat="1" applyFont="1">
      <alignment vertical="center"/>
    </xf>
    <xf numFmtId="49" fontId="3" fillId="0" borderId="11" xfId="2" applyNumberFormat="1" applyFont="1" applyBorder="1" applyAlignment="1">
      <alignment horizontal="left" vertical="center" shrinkToFit="1"/>
    </xf>
    <xf numFmtId="49" fontId="2" fillId="0" borderId="11" xfId="2" applyNumberFormat="1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9"/>
  <sheetViews>
    <sheetView workbookViewId="0">
      <pane ySplit="3" topLeftCell="A4" activePane="bottomLeft" state="frozen"/>
      <selection pane="bottomLeft"/>
    </sheetView>
  </sheetViews>
  <sheetFormatPr defaultRowHeight="18.75" x14ac:dyDescent="0.4"/>
  <cols>
    <col min="1" max="1" width="9" style="4"/>
    <col min="2" max="2" width="17.75" style="4" bestFit="1" customWidth="1"/>
    <col min="3" max="3" width="48.375" style="4" bestFit="1" customWidth="1"/>
    <col min="4" max="10" width="15.625" style="4" customWidth="1"/>
    <col min="11" max="11" width="9" style="4"/>
    <col min="12" max="12" width="10.5" style="4" bestFit="1" customWidth="1"/>
    <col min="13" max="16384" width="9" style="4"/>
  </cols>
  <sheetData>
    <row r="1" spans="2:13" x14ac:dyDescent="0.4">
      <c r="B1" s="4" t="s">
        <v>479</v>
      </c>
      <c r="C1" s="5" t="s">
        <v>480</v>
      </c>
    </row>
    <row r="2" spans="2:13" x14ac:dyDescent="0.4">
      <c r="B2" s="1" t="s">
        <v>0</v>
      </c>
      <c r="C2" s="1" t="s">
        <v>1</v>
      </c>
      <c r="D2" s="1" t="s">
        <v>481</v>
      </c>
      <c r="E2" s="2" t="s">
        <v>482</v>
      </c>
      <c r="F2" s="2" t="s">
        <v>483</v>
      </c>
      <c r="G2" s="2" t="s">
        <v>484</v>
      </c>
      <c r="H2" s="2" t="s">
        <v>485</v>
      </c>
      <c r="I2" s="2" t="s">
        <v>486</v>
      </c>
      <c r="J2" s="2" t="s">
        <v>487</v>
      </c>
    </row>
    <row r="3" spans="2:13" x14ac:dyDescent="0.4">
      <c r="B3" s="6">
        <v>0</v>
      </c>
      <c r="C3" s="3" t="s">
        <v>9</v>
      </c>
      <c r="D3" s="7">
        <v>60390067.733858019</v>
      </c>
      <c r="E3" s="7">
        <v>5005968.4899485437</v>
      </c>
      <c r="F3" s="7">
        <v>1686909.8271859582</v>
      </c>
      <c r="G3" s="7">
        <v>3512578.3790604877</v>
      </c>
      <c r="H3" s="7">
        <v>30904849.033824727</v>
      </c>
      <c r="I3" s="7">
        <v>18502030.141124833</v>
      </c>
      <c r="J3" s="7">
        <v>1215300.2015865569</v>
      </c>
      <c r="K3" s="5"/>
      <c r="L3" s="8">
        <v>60827636.072731107</v>
      </c>
      <c r="M3" s="8">
        <v>1.3198587112128735E-8</v>
      </c>
    </row>
    <row r="4" spans="2:13" x14ac:dyDescent="0.4">
      <c r="B4" s="3" t="s">
        <v>10</v>
      </c>
      <c r="C4" s="3" t="s">
        <v>11</v>
      </c>
      <c r="D4" s="7">
        <v>2099545.6730869329</v>
      </c>
      <c r="E4" s="9">
        <v>882956.34645284223</v>
      </c>
      <c r="F4" s="9">
        <v>701663.72047693387</v>
      </c>
      <c r="G4" s="9">
        <v>96581.156108709532</v>
      </c>
      <c r="H4" s="9">
        <v>150739.91323471509</v>
      </c>
      <c r="I4" s="9">
        <v>193358.41394027136</v>
      </c>
      <c r="J4" s="9">
        <v>74246.122873460859</v>
      </c>
      <c r="K4" s="5"/>
      <c r="L4" s="8">
        <v>2099545.6730869329</v>
      </c>
      <c r="M4" s="8">
        <v>0</v>
      </c>
    </row>
    <row r="5" spans="2:13" x14ac:dyDescent="0.4">
      <c r="B5" s="3" t="s">
        <v>12</v>
      </c>
      <c r="C5" s="3" t="s">
        <v>13</v>
      </c>
      <c r="D5" s="7">
        <v>69155.663370405586</v>
      </c>
      <c r="E5" s="9">
        <v>7565.376274191537</v>
      </c>
      <c r="F5" s="9">
        <v>2275.1519922392413</v>
      </c>
      <c r="G5" s="9">
        <v>15460.945143426445</v>
      </c>
      <c r="H5" s="9">
        <v>31048.245654901395</v>
      </c>
      <c r="I5" s="9">
        <v>9862.3839139098563</v>
      </c>
      <c r="J5" s="9">
        <v>2943.5603917371182</v>
      </c>
      <c r="K5" s="5"/>
      <c r="L5" s="8">
        <v>69155.663370405586</v>
      </c>
      <c r="M5" s="8">
        <v>0</v>
      </c>
    </row>
    <row r="6" spans="2:13" x14ac:dyDescent="0.4">
      <c r="B6" s="3" t="s">
        <v>14</v>
      </c>
      <c r="C6" s="3" t="s">
        <v>15</v>
      </c>
      <c r="D6" s="7">
        <v>94022.677030432242</v>
      </c>
      <c r="E6" s="9">
        <v>35216.919961374893</v>
      </c>
      <c r="F6" s="9">
        <v>21234.574409798017</v>
      </c>
      <c r="G6" s="9">
        <v>4259.6452575477588</v>
      </c>
      <c r="H6" s="9">
        <v>20743.619443273077</v>
      </c>
      <c r="I6" s="9">
        <v>10610.791512457656</v>
      </c>
      <c r="J6" s="9">
        <v>1957.126445980831</v>
      </c>
      <c r="K6" s="5"/>
      <c r="L6" s="8">
        <v>94022.677030432242</v>
      </c>
      <c r="M6" s="8">
        <v>0</v>
      </c>
    </row>
    <row r="7" spans="2:13" x14ac:dyDescent="0.4">
      <c r="B7" s="3" t="s">
        <v>16</v>
      </c>
      <c r="C7" s="3" t="s">
        <v>17</v>
      </c>
      <c r="D7" s="7">
        <v>43108.473764922404</v>
      </c>
      <c r="E7" s="9">
        <v>8398.3864182720481</v>
      </c>
      <c r="F7" s="9">
        <v>11228.948039310393</v>
      </c>
      <c r="G7" s="9">
        <v>4014.2105526903515</v>
      </c>
      <c r="H7" s="9">
        <v>10571.710218222848</v>
      </c>
      <c r="I7" s="9">
        <v>6629.7165775295834</v>
      </c>
      <c r="J7" s="9">
        <v>2265.5019588971759</v>
      </c>
      <c r="K7" s="5"/>
      <c r="L7" s="8">
        <v>43108.473764922397</v>
      </c>
      <c r="M7" s="8">
        <v>0</v>
      </c>
    </row>
    <row r="8" spans="2:13" x14ac:dyDescent="0.4">
      <c r="B8" s="3" t="s">
        <v>18</v>
      </c>
      <c r="C8" s="3" t="s">
        <v>19</v>
      </c>
      <c r="D8" s="7">
        <v>22848.993331689158</v>
      </c>
      <c r="E8" s="9">
        <v>252.7221437778592</v>
      </c>
      <c r="F8" s="9">
        <v>34.903183820697073</v>
      </c>
      <c r="G8" s="9">
        <v>2627.4341153913629</v>
      </c>
      <c r="H8" s="9">
        <v>16482.380593883663</v>
      </c>
      <c r="I8" s="9">
        <v>3048.7640404871527</v>
      </c>
      <c r="J8" s="9">
        <v>402.78925432842152</v>
      </c>
      <c r="K8" s="5"/>
      <c r="L8" s="8">
        <v>22848.993331689155</v>
      </c>
      <c r="M8" s="8">
        <v>0</v>
      </c>
    </row>
    <row r="9" spans="2:13" x14ac:dyDescent="0.4">
      <c r="B9" s="3" t="s">
        <v>20</v>
      </c>
      <c r="C9" s="3" t="s">
        <v>21</v>
      </c>
      <c r="D9" s="7">
        <v>1968397.5375776768</v>
      </c>
      <c r="E9" s="9">
        <v>223630.46270886151</v>
      </c>
      <c r="F9" s="9">
        <v>43238.963022875265</v>
      </c>
      <c r="G9" s="9">
        <v>281211.50440818071</v>
      </c>
      <c r="H9" s="9">
        <v>1144969.572701134</v>
      </c>
      <c r="I9" s="9">
        <v>234962.59972486889</v>
      </c>
      <c r="J9" s="9">
        <v>40384.435011756279</v>
      </c>
      <c r="K9" s="5"/>
      <c r="L9" s="8">
        <v>1968397.5375776768</v>
      </c>
      <c r="M9" s="8">
        <v>0</v>
      </c>
    </row>
    <row r="10" spans="2:13" x14ac:dyDescent="0.4">
      <c r="B10" s="3" t="s">
        <v>22</v>
      </c>
      <c r="C10" s="3" t="s">
        <v>23</v>
      </c>
      <c r="D10" s="7">
        <v>1104507.9949427454</v>
      </c>
      <c r="E10" s="9">
        <v>288073.34605772898</v>
      </c>
      <c r="F10" s="9">
        <v>52606.403808986819</v>
      </c>
      <c r="G10" s="9">
        <v>159405.75938383423</v>
      </c>
      <c r="H10" s="9">
        <v>476477.72068360512</v>
      </c>
      <c r="I10" s="9">
        <v>97779.405350209025</v>
      </c>
      <c r="J10" s="9">
        <v>30165.359658381407</v>
      </c>
      <c r="K10" s="5"/>
      <c r="L10" s="8">
        <v>1104507.9949427457</v>
      </c>
      <c r="M10" s="8">
        <v>0</v>
      </c>
    </row>
    <row r="11" spans="2:13" x14ac:dyDescent="0.4">
      <c r="B11" s="3" t="s">
        <v>24</v>
      </c>
      <c r="C11" s="3" t="s">
        <v>25</v>
      </c>
      <c r="D11" s="7">
        <v>1146146.2926305849</v>
      </c>
      <c r="E11" s="9">
        <v>128020.67034476493</v>
      </c>
      <c r="F11" s="9">
        <v>26883.511458688612</v>
      </c>
      <c r="G11" s="9">
        <v>155427.81483295569</v>
      </c>
      <c r="H11" s="9">
        <v>677771.4642000614</v>
      </c>
      <c r="I11" s="9">
        <v>139087.49109557853</v>
      </c>
      <c r="J11" s="9">
        <v>18955.340698535674</v>
      </c>
      <c r="K11" s="5"/>
      <c r="L11" s="8">
        <v>1146146.2926305849</v>
      </c>
      <c r="M11" s="8">
        <v>0</v>
      </c>
    </row>
    <row r="12" spans="2:13" x14ac:dyDescent="0.4">
      <c r="B12" s="3" t="s">
        <v>26</v>
      </c>
      <c r="C12" s="3" t="s">
        <v>27</v>
      </c>
      <c r="D12" s="7">
        <v>1191375.6385242532</v>
      </c>
      <c r="E12" s="9">
        <v>35145.162753338096</v>
      </c>
      <c r="F12" s="9">
        <v>12112.447130841001</v>
      </c>
      <c r="G12" s="9">
        <v>50627.058306637431</v>
      </c>
      <c r="H12" s="9">
        <v>543402.07647845556</v>
      </c>
      <c r="I12" s="9">
        <v>528287.81715232041</v>
      </c>
      <c r="J12" s="9">
        <v>21801.076702660426</v>
      </c>
      <c r="K12" s="5"/>
      <c r="L12" s="8">
        <v>1191375.6385242529</v>
      </c>
      <c r="M12" s="8">
        <v>0</v>
      </c>
    </row>
    <row r="13" spans="2:13" x14ac:dyDescent="0.4">
      <c r="B13" s="3" t="s">
        <v>28</v>
      </c>
      <c r="C13" s="3" t="s">
        <v>29</v>
      </c>
      <c r="D13" s="7">
        <v>129163.88365476285</v>
      </c>
      <c r="E13" s="9">
        <v>1664.9390412762934</v>
      </c>
      <c r="F13" s="9">
        <v>836.70166501207768</v>
      </c>
      <c r="G13" s="9">
        <v>11903.29512696746</v>
      </c>
      <c r="H13" s="9">
        <v>80429.226945687973</v>
      </c>
      <c r="I13" s="9">
        <v>27366.262236935352</v>
      </c>
      <c r="J13" s="9">
        <v>6963.4586388836806</v>
      </c>
      <c r="K13" s="5"/>
      <c r="L13" s="8">
        <v>129163.88365476283</v>
      </c>
      <c r="M13" s="8">
        <v>0</v>
      </c>
    </row>
    <row r="14" spans="2:13" x14ac:dyDescent="0.4">
      <c r="B14" s="3" t="s">
        <v>30</v>
      </c>
      <c r="C14" s="3" t="s">
        <v>31</v>
      </c>
      <c r="D14" s="7">
        <v>376451.30973314011</v>
      </c>
      <c r="E14" s="9">
        <v>54468.831854788092</v>
      </c>
      <c r="F14" s="9">
        <v>15032.133753391701</v>
      </c>
      <c r="G14" s="9">
        <v>30889.795534307108</v>
      </c>
      <c r="H14" s="9">
        <v>179531.84226835155</v>
      </c>
      <c r="I14" s="9">
        <v>92261.895108115117</v>
      </c>
      <c r="J14" s="9">
        <v>4266.8112141865895</v>
      </c>
      <c r="K14" s="5"/>
      <c r="L14" s="8">
        <v>376451.30973314017</v>
      </c>
      <c r="M14" s="8">
        <v>0</v>
      </c>
    </row>
    <row r="15" spans="2:13" x14ac:dyDescent="0.4">
      <c r="B15" s="3" t="s">
        <v>32</v>
      </c>
      <c r="C15" s="3" t="s">
        <v>33</v>
      </c>
      <c r="D15" s="7">
        <v>108270.86434150791</v>
      </c>
      <c r="E15" s="9">
        <v>9176.0763348814962</v>
      </c>
      <c r="F15" s="9">
        <v>3027.1890174087798</v>
      </c>
      <c r="G15" s="9">
        <v>11269.278251647258</v>
      </c>
      <c r="H15" s="9">
        <v>64856.630384341595</v>
      </c>
      <c r="I15" s="9">
        <v>18410.42158142088</v>
      </c>
      <c r="J15" s="9">
        <v>1531.2687718079089</v>
      </c>
      <c r="K15" s="5"/>
      <c r="L15" s="8">
        <v>108270.86434150791</v>
      </c>
      <c r="M15" s="8">
        <v>0</v>
      </c>
    </row>
    <row r="16" spans="2:13" x14ac:dyDescent="0.4">
      <c r="B16" s="3" t="s">
        <v>34</v>
      </c>
      <c r="C16" s="3" t="s">
        <v>35</v>
      </c>
      <c r="D16" s="7">
        <v>126866.62887587678</v>
      </c>
      <c r="E16" s="9">
        <v>14941.364088872684</v>
      </c>
      <c r="F16" s="9">
        <v>6276.0136936322988</v>
      </c>
      <c r="G16" s="9">
        <v>14137.365803573121</v>
      </c>
      <c r="H16" s="9">
        <v>70188.937231633943</v>
      </c>
      <c r="I16" s="9">
        <v>19801.007521768293</v>
      </c>
      <c r="J16" s="9">
        <v>1521.9405363964247</v>
      </c>
      <c r="K16" s="5"/>
      <c r="L16" s="8">
        <v>126866.62887587675</v>
      </c>
      <c r="M16" s="8">
        <v>0</v>
      </c>
    </row>
    <row r="17" spans="2:13" x14ac:dyDescent="0.4">
      <c r="B17" s="3" t="s">
        <v>36</v>
      </c>
      <c r="C17" s="3" t="s">
        <v>37</v>
      </c>
      <c r="D17" s="7">
        <v>218940.82210297874</v>
      </c>
      <c r="E17" s="9">
        <v>17127.69910468888</v>
      </c>
      <c r="F17" s="9">
        <v>1918.6917293420768</v>
      </c>
      <c r="G17" s="9">
        <v>12930.686301852023</v>
      </c>
      <c r="H17" s="9">
        <v>140116.24491786197</v>
      </c>
      <c r="I17" s="9">
        <v>45221.76138390971</v>
      </c>
      <c r="J17" s="9">
        <v>1625.7386653240892</v>
      </c>
      <c r="K17" s="5"/>
      <c r="L17" s="8">
        <v>218940.82210297874</v>
      </c>
      <c r="M17" s="8">
        <v>0</v>
      </c>
    </row>
    <row r="18" spans="2:13" x14ac:dyDescent="0.4">
      <c r="B18" s="3" t="s">
        <v>38</v>
      </c>
      <c r="C18" s="3" t="s">
        <v>39</v>
      </c>
      <c r="D18" s="7">
        <v>334314.17598236608</v>
      </c>
      <c r="E18" s="9">
        <v>14291.004126707534</v>
      </c>
      <c r="F18" s="9">
        <v>5012.234130147257</v>
      </c>
      <c r="G18" s="9">
        <v>32844.809264767689</v>
      </c>
      <c r="H18" s="9">
        <v>216126.39300411349</v>
      </c>
      <c r="I18" s="9">
        <v>62205.501787840258</v>
      </c>
      <c r="J18" s="9">
        <v>3834.2336687898901</v>
      </c>
      <c r="K18" s="5"/>
      <c r="L18" s="8">
        <v>334314.17598236614</v>
      </c>
      <c r="M18" s="8">
        <v>0</v>
      </c>
    </row>
    <row r="19" spans="2:13" x14ac:dyDescent="0.4">
      <c r="B19" s="3" t="s">
        <v>40</v>
      </c>
      <c r="C19" s="3" t="s">
        <v>41</v>
      </c>
      <c r="D19" s="7">
        <v>539633.20234357798</v>
      </c>
      <c r="E19" s="9">
        <v>1390.1103924517975</v>
      </c>
      <c r="F19" s="9">
        <v>332.55133776896173</v>
      </c>
      <c r="G19" s="9">
        <v>16911.481153010416</v>
      </c>
      <c r="H19" s="9">
        <v>427910.29257687257</v>
      </c>
      <c r="I19" s="9">
        <v>89765.931496425299</v>
      </c>
      <c r="J19" s="9">
        <v>3322.8353870489136</v>
      </c>
      <c r="K19" s="5"/>
      <c r="L19" s="8">
        <v>539633.20234357787</v>
      </c>
      <c r="M19" s="8">
        <v>0</v>
      </c>
    </row>
    <row r="20" spans="2:13" x14ac:dyDescent="0.4">
      <c r="B20" s="3" t="s">
        <v>42</v>
      </c>
      <c r="C20" s="3" t="s">
        <v>43</v>
      </c>
      <c r="D20" s="7">
        <v>30209.027347772662</v>
      </c>
      <c r="E20" s="9">
        <v>82.440083215680048</v>
      </c>
      <c r="F20" s="9">
        <v>6.497110329780301</v>
      </c>
      <c r="G20" s="9">
        <v>1219.9558897644615</v>
      </c>
      <c r="H20" s="9">
        <v>26627.278240303007</v>
      </c>
      <c r="I20" s="9">
        <v>2158.9685059705143</v>
      </c>
      <c r="J20" s="9">
        <v>113.88751818921972</v>
      </c>
      <c r="K20" s="5"/>
      <c r="L20" s="8">
        <v>30209.027347772662</v>
      </c>
      <c r="M20" s="8">
        <v>0</v>
      </c>
    </row>
    <row r="21" spans="2:13" x14ac:dyDescent="0.4">
      <c r="B21" s="3" t="s">
        <v>44</v>
      </c>
      <c r="C21" s="3" t="s">
        <v>45</v>
      </c>
      <c r="D21" s="7">
        <v>455907.56478724838</v>
      </c>
      <c r="E21" s="9">
        <v>11120.188197406329</v>
      </c>
      <c r="F21" s="9">
        <v>3508.235683041687</v>
      </c>
      <c r="G21" s="9">
        <v>27110.910948877423</v>
      </c>
      <c r="H21" s="9">
        <v>297322.24935651635</v>
      </c>
      <c r="I21" s="9">
        <v>112809.76759044593</v>
      </c>
      <c r="J21" s="9">
        <v>4036.2130109605987</v>
      </c>
      <c r="K21" s="5"/>
      <c r="L21" s="8">
        <v>455907.56478724832</v>
      </c>
      <c r="M21" s="8">
        <v>0</v>
      </c>
    </row>
    <row r="22" spans="2:13" x14ac:dyDescent="0.4">
      <c r="B22" s="3" t="s">
        <v>46</v>
      </c>
      <c r="C22" s="3" t="s">
        <v>47</v>
      </c>
      <c r="D22" s="7">
        <v>137021.99619258565</v>
      </c>
      <c r="E22" s="9">
        <v>4331.7800366388628</v>
      </c>
      <c r="F22" s="9">
        <v>1128.2728775812009</v>
      </c>
      <c r="G22" s="9">
        <v>6238.2212322435744</v>
      </c>
      <c r="H22" s="9">
        <v>94021.299680114884</v>
      </c>
      <c r="I22" s="9">
        <v>30594.942426830919</v>
      </c>
      <c r="J22" s="9">
        <v>707.47993917619738</v>
      </c>
      <c r="K22" s="5"/>
      <c r="L22" s="8">
        <v>137021.99619258565</v>
      </c>
      <c r="M22" s="8">
        <v>0</v>
      </c>
    </row>
    <row r="23" spans="2:13" x14ac:dyDescent="0.4">
      <c r="B23" s="3" t="s">
        <v>48</v>
      </c>
      <c r="C23" s="3" t="s">
        <v>49</v>
      </c>
      <c r="D23" s="7">
        <v>36799.095755450413</v>
      </c>
      <c r="E23" s="9">
        <v>8008.9588227917457</v>
      </c>
      <c r="F23" s="9">
        <v>2501.3751092960251</v>
      </c>
      <c r="G23" s="9">
        <v>3375.1965922541276</v>
      </c>
      <c r="H23" s="9">
        <v>14365.775644650816</v>
      </c>
      <c r="I23" s="9">
        <v>8053.5408916981842</v>
      </c>
      <c r="J23" s="9">
        <v>494.24869475951635</v>
      </c>
      <c r="K23" s="5"/>
      <c r="L23" s="8">
        <v>36799.095755450413</v>
      </c>
      <c r="M23" s="8">
        <v>0</v>
      </c>
    </row>
    <row r="24" spans="2:13" x14ac:dyDescent="0.4">
      <c r="B24" s="3" t="s">
        <v>50</v>
      </c>
      <c r="C24" s="3" t="s">
        <v>51</v>
      </c>
      <c r="D24" s="7">
        <v>277482.23918798083</v>
      </c>
      <c r="E24" s="9">
        <v>12414.112072309943</v>
      </c>
      <c r="F24" s="9">
        <v>4423.0846693350668</v>
      </c>
      <c r="G24" s="9">
        <v>21389.618928748474</v>
      </c>
      <c r="H24" s="9">
        <v>189588.45396595643</v>
      </c>
      <c r="I24" s="9">
        <v>46172.220939584658</v>
      </c>
      <c r="J24" s="9">
        <v>3494.7486120462131</v>
      </c>
      <c r="K24" s="5"/>
      <c r="L24" s="8">
        <v>277482.23918798083</v>
      </c>
      <c r="M24" s="8">
        <v>0</v>
      </c>
    </row>
    <row r="25" spans="2:13" x14ac:dyDescent="0.4">
      <c r="B25" s="3" t="s">
        <v>52</v>
      </c>
      <c r="C25" s="3" t="s">
        <v>53</v>
      </c>
      <c r="D25" s="7">
        <v>248887.43191868885</v>
      </c>
      <c r="E25" s="9">
        <v>3483.5897373593193</v>
      </c>
      <c r="F25" s="9">
        <v>1411.381629970964</v>
      </c>
      <c r="G25" s="9">
        <v>11618.515535595634</v>
      </c>
      <c r="H25" s="9">
        <v>206818.44636743105</v>
      </c>
      <c r="I25" s="9">
        <v>24701.749043884818</v>
      </c>
      <c r="J25" s="9">
        <v>853.74960444707881</v>
      </c>
      <c r="K25" s="5"/>
      <c r="L25" s="8">
        <v>248887.43191868885</v>
      </c>
      <c r="M25" s="8">
        <v>0</v>
      </c>
    </row>
    <row r="26" spans="2:13" x14ac:dyDescent="0.4">
      <c r="B26" s="3" t="s">
        <v>54</v>
      </c>
      <c r="C26" s="3" t="s">
        <v>55</v>
      </c>
      <c r="D26" s="7">
        <v>155795.18833817201</v>
      </c>
      <c r="E26" s="9">
        <v>1969.3392107247898</v>
      </c>
      <c r="F26" s="9">
        <v>740.32869400038373</v>
      </c>
      <c r="G26" s="9">
        <v>7064.8028072673442</v>
      </c>
      <c r="H26" s="9">
        <v>121562.62911669404</v>
      </c>
      <c r="I26" s="9">
        <v>23765.541146165167</v>
      </c>
      <c r="J26" s="9">
        <v>692.54736332029336</v>
      </c>
      <c r="K26" s="5"/>
      <c r="L26" s="8">
        <v>155795.18833817204</v>
      </c>
      <c r="M26" s="8">
        <v>0</v>
      </c>
    </row>
    <row r="27" spans="2:13" x14ac:dyDescent="0.4">
      <c r="B27" s="3" t="s">
        <v>56</v>
      </c>
      <c r="C27" s="3" t="s">
        <v>57</v>
      </c>
      <c r="D27" s="7">
        <v>796451.32603133982</v>
      </c>
      <c r="E27" s="9">
        <v>41723.348005008011</v>
      </c>
      <c r="F27" s="9">
        <v>15382.769588709829</v>
      </c>
      <c r="G27" s="9">
        <v>77439.36645145787</v>
      </c>
      <c r="H27" s="9">
        <v>514692.8265165019</v>
      </c>
      <c r="I27" s="9">
        <v>139539.93477666963</v>
      </c>
      <c r="J27" s="9">
        <v>7673.0806929925457</v>
      </c>
      <c r="K27" s="5"/>
      <c r="L27" s="8">
        <v>796451.32603133982</v>
      </c>
      <c r="M27" s="8">
        <v>0</v>
      </c>
    </row>
    <row r="28" spans="2:13" x14ac:dyDescent="0.4">
      <c r="B28" s="3" t="s">
        <v>58</v>
      </c>
      <c r="C28" s="3" t="s">
        <v>59</v>
      </c>
      <c r="D28" s="7">
        <v>343611.7986699717</v>
      </c>
      <c r="E28" s="9">
        <v>5156.681229301701</v>
      </c>
      <c r="F28" s="9">
        <v>1707.2352531793033</v>
      </c>
      <c r="G28" s="9">
        <v>20466.202560317848</v>
      </c>
      <c r="H28" s="9">
        <v>258797.21110377938</v>
      </c>
      <c r="I28" s="9">
        <v>55690.539098281639</v>
      </c>
      <c r="J28" s="9">
        <v>1793.9294251118279</v>
      </c>
      <c r="K28" s="5"/>
      <c r="L28" s="8">
        <v>343611.79866997176</v>
      </c>
      <c r="M28" s="8">
        <v>0</v>
      </c>
    </row>
    <row r="29" spans="2:13" x14ac:dyDescent="0.4">
      <c r="B29" s="3" t="s">
        <v>60</v>
      </c>
      <c r="C29" s="3" t="s">
        <v>61</v>
      </c>
      <c r="D29" s="7">
        <v>620303.6882899215</v>
      </c>
      <c r="E29" s="9">
        <v>9883.0334830353477</v>
      </c>
      <c r="F29" s="9">
        <v>4015.9879323439454</v>
      </c>
      <c r="G29" s="9">
        <v>51981.822663650957</v>
      </c>
      <c r="H29" s="9">
        <v>458607.37296259712</v>
      </c>
      <c r="I29" s="9">
        <v>92245.918392517488</v>
      </c>
      <c r="J29" s="9">
        <v>3569.5528557766497</v>
      </c>
      <c r="K29" s="5"/>
      <c r="L29" s="8">
        <v>620303.6882899215</v>
      </c>
      <c r="M29" s="8">
        <v>0</v>
      </c>
    </row>
    <row r="30" spans="2:13" x14ac:dyDescent="0.4">
      <c r="B30" s="3" t="s">
        <v>62</v>
      </c>
      <c r="C30" s="3" t="s">
        <v>63</v>
      </c>
      <c r="D30" s="7">
        <v>305957.74068101542</v>
      </c>
      <c r="E30" s="9">
        <v>2852.918508633596</v>
      </c>
      <c r="F30" s="9">
        <v>937.24273267391709</v>
      </c>
      <c r="G30" s="9">
        <v>13234.316262246934</v>
      </c>
      <c r="H30" s="9">
        <v>221798.12626127747</v>
      </c>
      <c r="I30" s="9">
        <v>65869.189980337702</v>
      </c>
      <c r="J30" s="9">
        <v>1265.9469358457993</v>
      </c>
      <c r="K30" s="5"/>
      <c r="L30" s="8">
        <v>305957.74068101542</v>
      </c>
      <c r="M30" s="8">
        <v>0</v>
      </c>
    </row>
    <row r="31" spans="2:13" x14ac:dyDescent="0.4">
      <c r="B31" s="3" t="s">
        <v>64</v>
      </c>
      <c r="C31" s="3" t="s">
        <v>65</v>
      </c>
      <c r="D31" s="7">
        <v>532419.64540114917</v>
      </c>
      <c r="E31" s="9">
        <v>6094.3701998901715</v>
      </c>
      <c r="F31" s="9">
        <v>986.28845329983869</v>
      </c>
      <c r="G31" s="9">
        <v>12959.303796269403</v>
      </c>
      <c r="H31" s="9">
        <v>387710.08246787335</v>
      </c>
      <c r="I31" s="9">
        <v>122629.06355017812</v>
      </c>
      <c r="J31" s="9">
        <v>2040.5369336382489</v>
      </c>
      <c r="K31" s="5"/>
      <c r="L31" s="8">
        <v>532419.64540114917</v>
      </c>
      <c r="M31" s="8">
        <v>0</v>
      </c>
    </row>
    <row r="32" spans="2:13" x14ac:dyDescent="0.4">
      <c r="B32" s="3" t="s">
        <v>66</v>
      </c>
      <c r="C32" s="3" t="s">
        <v>67</v>
      </c>
      <c r="D32" s="7">
        <v>553191.94871959637</v>
      </c>
      <c r="E32" s="9">
        <v>11474.985832257333</v>
      </c>
      <c r="F32" s="9">
        <v>2073.0283268576763</v>
      </c>
      <c r="G32" s="9">
        <v>24925.163963987648</v>
      </c>
      <c r="H32" s="9">
        <v>398571.42604055029</v>
      </c>
      <c r="I32" s="9">
        <v>113191.6998669712</v>
      </c>
      <c r="J32" s="9">
        <v>2955.6446889723388</v>
      </c>
      <c r="K32" s="5"/>
      <c r="L32" s="8">
        <v>553191.94871959649</v>
      </c>
      <c r="M32" s="8">
        <v>0</v>
      </c>
    </row>
    <row r="33" spans="2:13" x14ac:dyDescent="0.4">
      <c r="B33" s="3" t="s">
        <v>68</v>
      </c>
      <c r="C33" s="3" t="s">
        <v>69</v>
      </c>
      <c r="D33" s="7">
        <v>174204.4492145222</v>
      </c>
      <c r="E33" s="9">
        <v>808.72828689959056</v>
      </c>
      <c r="F33" s="9">
        <v>178.13857819260735</v>
      </c>
      <c r="G33" s="9">
        <v>4292.8199517920293</v>
      </c>
      <c r="H33" s="9">
        <v>140738.9883419715</v>
      </c>
      <c r="I33" s="9">
        <v>26488.290322865389</v>
      </c>
      <c r="J33" s="9">
        <v>1697.4837328010744</v>
      </c>
      <c r="K33" s="5"/>
      <c r="L33" s="8">
        <v>174204.4492145222</v>
      </c>
      <c r="M33" s="8">
        <v>0</v>
      </c>
    </row>
    <row r="34" spans="2:13" x14ac:dyDescent="0.4">
      <c r="B34" s="3" t="s">
        <v>70</v>
      </c>
      <c r="C34" s="3" t="s">
        <v>71</v>
      </c>
      <c r="D34" s="7">
        <v>1109368.5604542443</v>
      </c>
      <c r="E34" s="9">
        <v>11234.305153864401</v>
      </c>
      <c r="F34" s="9">
        <v>2333.433631069327</v>
      </c>
      <c r="G34" s="9">
        <v>27988.809645920704</v>
      </c>
      <c r="H34" s="9">
        <v>880040.20179904881</v>
      </c>
      <c r="I34" s="9">
        <v>183164.74884964287</v>
      </c>
      <c r="J34" s="9">
        <v>4607.0613746980653</v>
      </c>
      <c r="K34" s="5"/>
      <c r="L34" s="8">
        <v>1109368.5604542443</v>
      </c>
      <c r="M34" s="8">
        <v>0</v>
      </c>
    </row>
    <row r="35" spans="2:13" x14ac:dyDescent="0.4">
      <c r="B35" s="3" t="s">
        <v>72</v>
      </c>
      <c r="C35" s="3" t="s">
        <v>73</v>
      </c>
      <c r="D35" s="7">
        <v>411334.26881513442</v>
      </c>
      <c r="E35" s="9">
        <v>91393.957661533379</v>
      </c>
      <c r="F35" s="9">
        <v>9938.2175793369133</v>
      </c>
      <c r="G35" s="9">
        <v>28029.004988911893</v>
      </c>
      <c r="H35" s="9">
        <v>184137.2470948456</v>
      </c>
      <c r="I35" s="9">
        <v>92178.446955232837</v>
      </c>
      <c r="J35" s="9">
        <v>5657.3945352737737</v>
      </c>
      <c r="K35" s="5"/>
      <c r="L35" s="8">
        <v>411334.26881513436</v>
      </c>
      <c r="M35" s="8">
        <v>0</v>
      </c>
    </row>
    <row r="36" spans="2:13" x14ac:dyDescent="0.4">
      <c r="B36" s="3" t="s">
        <v>74</v>
      </c>
      <c r="C36" s="3" t="s">
        <v>75</v>
      </c>
      <c r="D36" s="7">
        <v>129394.51867541669</v>
      </c>
      <c r="E36" s="9">
        <v>3091.1284484931662</v>
      </c>
      <c r="F36" s="9">
        <v>544.64421056185483</v>
      </c>
      <c r="G36" s="9">
        <v>5838.8622526638101</v>
      </c>
      <c r="H36" s="9">
        <v>107681.07134699734</v>
      </c>
      <c r="I36" s="9">
        <v>11905.954704566537</v>
      </c>
      <c r="J36" s="9">
        <v>332.85771213398806</v>
      </c>
      <c r="K36" s="5"/>
      <c r="L36" s="8">
        <v>129394.51867541671</v>
      </c>
      <c r="M36" s="8">
        <v>0</v>
      </c>
    </row>
    <row r="37" spans="2:13" x14ac:dyDescent="0.4">
      <c r="B37" s="3" t="s">
        <v>76</v>
      </c>
      <c r="C37" s="3" t="s">
        <v>77</v>
      </c>
      <c r="D37" s="7">
        <v>30126.218819000529</v>
      </c>
      <c r="E37" s="9">
        <v>0</v>
      </c>
      <c r="F37" s="9">
        <v>0</v>
      </c>
      <c r="G37" s="9">
        <v>826.04648866025479</v>
      </c>
      <c r="H37" s="9">
        <v>23574.364817021629</v>
      </c>
      <c r="I37" s="9">
        <v>5716.7834681277445</v>
      </c>
      <c r="J37" s="9">
        <v>9.0240451909021768</v>
      </c>
      <c r="K37" s="5"/>
      <c r="L37" s="8">
        <v>30126.218819000529</v>
      </c>
      <c r="M37" s="8">
        <v>0</v>
      </c>
    </row>
    <row r="38" spans="2:13" x14ac:dyDescent="0.4">
      <c r="B38" s="3" t="s">
        <v>78</v>
      </c>
      <c r="C38" s="3" t="s">
        <v>79</v>
      </c>
      <c r="D38" s="7">
        <v>1891.8646282800846</v>
      </c>
      <c r="E38" s="9">
        <v>0</v>
      </c>
      <c r="F38" s="9">
        <v>0</v>
      </c>
      <c r="G38" s="9">
        <v>104.8376621630931</v>
      </c>
      <c r="H38" s="9">
        <v>1507.7483744006449</v>
      </c>
      <c r="I38" s="9">
        <v>274.13606807284458</v>
      </c>
      <c r="J38" s="9">
        <v>5.1425236435021331</v>
      </c>
      <c r="K38" s="5"/>
      <c r="L38" s="8">
        <v>1891.8646282800846</v>
      </c>
      <c r="M38" s="8">
        <v>0</v>
      </c>
    </row>
    <row r="39" spans="2:13" x14ac:dyDescent="0.4">
      <c r="B39" s="3" t="s">
        <v>80</v>
      </c>
      <c r="C39" s="3" t="s">
        <v>81</v>
      </c>
      <c r="D39" s="7">
        <v>94286.820283476365</v>
      </c>
      <c r="E39" s="9">
        <v>0</v>
      </c>
      <c r="F39" s="9">
        <v>0</v>
      </c>
      <c r="G39" s="9">
        <v>1029.685335316814</v>
      </c>
      <c r="H39" s="9">
        <v>75345.787769023271</v>
      </c>
      <c r="I39" s="9">
        <v>17648.562900852299</v>
      </c>
      <c r="J39" s="9">
        <v>262.78427828397855</v>
      </c>
      <c r="K39" s="5"/>
      <c r="L39" s="8">
        <v>94286.820283476351</v>
      </c>
      <c r="M39" s="8">
        <v>0</v>
      </c>
    </row>
    <row r="40" spans="2:13" x14ac:dyDescent="0.4">
      <c r="B40" s="3" t="s">
        <v>82</v>
      </c>
      <c r="C40" s="3" t="s">
        <v>83</v>
      </c>
      <c r="D40" s="7">
        <v>143271.91698133235</v>
      </c>
      <c r="E40" s="9">
        <v>1689.6457262899928</v>
      </c>
      <c r="F40" s="9">
        <v>126.02419495800278</v>
      </c>
      <c r="G40" s="9">
        <v>2632.5401620947987</v>
      </c>
      <c r="H40" s="9">
        <v>115418.8023556718</v>
      </c>
      <c r="I40" s="9">
        <v>23229.399338460127</v>
      </c>
      <c r="J40" s="9">
        <v>175.50520385761996</v>
      </c>
      <c r="K40" s="5"/>
      <c r="L40" s="8">
        <v>143271.91698133232</v>
      </c>
      <c r="M40" s="8">
        <v>0</v>
      </c>
    </row>
    <row r="41" spans="2:13" x14ac:dyDescent="0.4">
      <c r="B41" s="3" t="s">
        <v>84</v>
      </c>
      <c r="C41" s="3" t="s">
        <v>85</v>
      </c>
      <c r="D41" s="7">
        <v>74031.576647781185</v>
      </c>
      <c r="E41" s="9">
        <v>91.541383330384292</v>
      </c>
      <c r="F41" s="9">
        <v>0.99998649243285498</v>
      </c>
      <c r="G41" s="9">
        <v>3209.7725440138629</v>
      </c>
      <c r="H41" s="9">
        <v>52056.121473902596</v>
      </c>
      <c r="I41" s="9">
        <v>18128.997528224783</v>
      </c>
      <c r="J41" s="9">
        <v>544.1437318171312</v>
      </c>
      <c r="K41" s="5"/>
      <c r="L41" s="8">
        <v>74031.576647781199</v>
      </c>
      <c r="M41" s="8">
        <v>0</v>
      </c>
    </row>
    <row r="42" spans="2:13" x14ac:dyDescent="0.4">
      <c r="B42" s="3" t="s">
        <v>86</v>
      </c>
      <c r="C42" s="3" t="s">
        <v>87</v>
      </c>
      <c r="D42" s="7">
        <v>1341713.1152875291</v>
      </c>
      <c r="E42" s="9">
        <v>65511.571221918974</v>
      </c>
      <c r="F42" s="9">
        <v>1921.4352412687638</v>
      </c>
      <c r="G42" s="9">
        <v>68540.698481237574</v>
      </c>
      <c r="H42" s="9">
        <v>1061728.7052642915</v>
      </c>
      <c r="I42" s="9">
        <v>135774.21010738914</v>
      </c>
      <c r="J42" s="9">
        <v>8236.494971423379</v>
      </c>
      <c r="K42" s="5"/>
      <c r="L42" s="8">
        <v>1341713.1152875293</v>
      </c>
      <c r="M42" s="8">
        <v>0</v>
      </c>
    </row>
    <row r="43" spans="2:13" x14ac:dyDescent="0.4">
      <c r="B43" s="3" t="s">
        <v>88</v>
      </c>
      <c r="C43" s="3" t="s">
        <v>89</v>
      </c>
      <c r="D43" s="7">
        <v>169601.58970413919</v>
      </c>
      <c r="E43" s="9">
        <v>18405.075940000039</v>
      </c>
      <c r="F43" s="9">
        <v>474.79636058038653</v>
      </c>
      <c r="G43" s="9">
        <v>9565.7485434194623</v>
      </c>
      <c r="H43" s="9">
        <v>113713.85663284665</v>
      </c>
      <c r="I43" s="9">
        <v>24942.417603405051</v>
      </c>
      <c r="J43" s="9">
        <v>2499.6946238876167</v>
      </c>
      <c r="K43" s="5"/>
      <c r="L43" s="8">
        <v>169601.58970413922</v>
      </c>
      <c r="M43" s="8">
        <v>0</v>
      </c>
    </row>
    <row r="44" spans="2:13" x14ac:dyDescent="0.4">
      <c r="B44" s="3" t="s">
        <v>90</v>
      </c>
      <c r="C44" s="3" t="s">
        <v>91</v>
      </c>
      <c r="D44" s="7">
        <v>305448.74120449147</v>
      </c>
      <c r="E44" s="9">
        <v>60178.813945588874</v>
      </c>
      <c r="F44" s="9">
        <v>1324.5849090760378</v>
      </c>
      <c r="G44" s="9">
        <v>28292.307318017796</v>
      </c>
      <c r="H44" s="9">
        <v>156882.29528848638</v>
      </c>
      <c r="I44" s="9">
        <v>53480.84165976521</v>
      </c>
      <c r="J44" s="9">
        <v>5289.8980835571929</v>
      </c>
      <c r="K44" s="5"/>
      <c r="L44" s="8">
        <v>305448.74120449153</v>
      </c>
      <c r="M44" s="8">
        <v>0</v>
      </c>
    </row>
    <row r="45" spans="2:13" x14ac:dyDescent="0.4">
      <c r="B45" s="3" t="s">
        <v>92</v>
      </c>
      <c r="C45" s="3" t="s">
        <v>93</v>
      </c>
      <c r="D45" s="7">
        <v>219894.87714742823</v>
      </c>
      <c r="E45" s="9">
        <v>0</v>
      </c>
      <c r="F45" s="9">
        <v>0</v>
      </c>
      <c r="G45" s="9">
        <v>1386.0505477083386</v>
      </c>
      <c r="H45" s="9">
        <v>202243.76185715184</v>
      </c>
      <c r="I45" s="9">
        <v>15214.514088173099</v>
      </c>
      <c r="J45" s="9">
        <v>1050.5506543949325</v>
      </c>
      <c r="K45" s="5"/>
      <c r="L45" s="8">
        <v>219894.87714742823</v>
      </c>
      <c r="M45" s="8">
        <v>0</v>
      </c>
    </row>
    <row r="46" spans="2:13" x14ac:dyDescent="0.4">
      <c r="B46" s="3" t="s">
        <v>94</v>
      </c>
      <c r="C46" s="3" t="s">
        <v>95</v>
      </c>
      <c r="D46" s="7">
        <v>438014.47468708677</v>
      </c>
      <c r="E46" s="9">
        <v>24380.33893480436</v>
      </c>
      <c r="F46" s="9">
        <v>843.42547431180856</v>
      </c>
      <c r="G46" s="9">
        <v>12169.800852963866</v>
      </c>
      <c r="H46" s="9">
        <v>271065.62103341316</v>
      </c>
      <c r="I46" s="9">
        <v>124790.922993767</v>
      </c>
      <c r="J46" s="9">
        <v>4764.3653978265056</v>
      </c>
      <c r="K46" s="5"/>
      <c r="L46" s="8">
        <v>438014.47468708671</v>
      </c>
      <c r="M46" s="8">
        <v>0</v>
      </c>
    </row>
    <row r="47" spans="2:13" x14ac:dyDescent="0.4">
      <c r="B47" s="3" t="s">
        <v>96</v>
      </c>
      <c r="C47" s="3" t="s">
        <v>97</v>
      </c>
      <c r="D47" s="7">
        <v>1780219.6839523842</v>
      </c>
      <c r="E47" s="9">
        <v>75215.899286182845</v>
      </c>
      <c r="F47" s="9">
        <v>4632.2954071907925</v>
      </c>
      <c r="G47" s="9">
        <v>84160.809882782167</v>
      </c>
      <c r="H47" s="9">
        <v>1124305.4688726626</v>
      </c>
      <c r="I47" s="9">
        <v>463095.38905218063</v>
      </c>
      <c r="J47" s="9">
        <v>28809.821451385265</v>
      </c>
      <c r="K47" s="5"/>
      <c r="L47" s="8">
        <v>1780219.6839523844</v>
      </c>
      <c r="M47" s="8">
        <v>0</v>
      </c>
    </row>
    <row r="48" spans="2:13" x14ac:dyDescent="0.4">
      <c r="B48" s="3" t="s">
        <v>98</v>
      </c>
      <c r="C48" s="3" t="s">
        <v>99</v>
      </c>
      <c r="D48" s="7">
        <v>57183.293832567259</v>
      </c>
      <c r="E48" s="9">
        <v>732.94160052069333</v>
      </c>
      <c r="F48" s="9">
        <v>168.04567119446526</v>
      </c>
      <c r="G48" s="9">
        <v>5699.0044807864015</v>
      </c>
      <c r="H48" s="9">
        <v>42587.480085990857</v>
      </c>
      <c r="I48" s="9">
        <v>7020.9294718770179</v>
      </c>
      <c r="J48" s="9">
        <v>974.89252219782281</v>
      </c>
      <c r="K48" s="5"/>
      <c r="L48" s="8">
        <v>57183.293832567259</v>
      </c>
      <c r="M48" s="8">
        <v>0</v>
      </c>
    </row>
    <row r="49" spans="2:13" x14ac:dyDescent="0.4">
      <c r="B49" s="3" t="s">
        <v>100</v>
      </c>
      <c r="C49" s="3" t="s">
        <v>101</v>
      </c>
      <c r="D49" s="7">
        <v>54285.56264535099</v>
      </c>
      <c r="E49" s="9">
        <v>0</v>
      </c>
      <c r="F49" s="9">
        <v>0</v>
      </c>
      <c r="G49" s="9">
        <v>741.09903396569803</v>
      </c>
      <c r="H49" s="9">
        <v>49496.440212623878</v>
      </c>
      <c r="I49" s="9">
        <v>3981.574843602235</v>
      </c>
      <c r="J49" s="9">
        <v>66.448555159183456</v>
      </c>
      <c r="K49" s="5"/>
      <c r="L49" s="8">
        <v>54285.562645350998</v>
      </c>
      <c r="M49" s="8">
        <v>0</v>
      </c>
    </row>
    <row r="50" spans="2:13" x14ac:dyDescent="0.4">
      <c r="B50" s="3" t="s">
        <v>102</v>
      </c>
      <c r="C50" s="3" t="s">
        <v>103</v>
      </c>
      <c r="D50" s="7">
        <v>286505.52694486832</v>
      </c>
      <c r="E50" s="9">
        <v>559.06339966488395</v>
      </c>
      <c r="F50" s="9">
        <v>95.88502301474405</v>
      </c>
      <c r="G50" s="9">
        <v>6237.808047467448</v>
      </c>
      <c r="H50" s="9">
        <v>127446.60902884489</v>
      </c>
      <c r="I50" s="9">
        <v>146407.08700366251</v>
      </c>
      <c r="J50" s="9">
        <v>5759.0744422138323</v>
      </c>
      <c r="K50" s="5"/>
      <c r="L50" s="8">
        <v>286505.52694486832</v>
      </c>
      <c r="M50" s="8">
        <v>0</v>
      </c>
    </row>
    <row r="51" spans="2:13" x14ac:dyDescent="0.4">
      <c r="B51" s="3" t="s">
        <v>104</v>
      </c>
      <c r="C51" s="3" t="s">
        <v>105</v>
      </c>
      <c r="D51" s="7">
        <v>319020.99795727438</v>
      </c>
      <c r="E51" s="9">
        <v>2210.241829491612</v>
      </c>
      <c r="F51" s="9">
        <v>313.52382845484624</v>
      </c>
      <c r="G51" s="9">
        <v>10085.246880498535</v>
      </c>
      <c r="H51" s="9">
        <v>192287.68031923921</v>
      </c>
      <c r="I51" s="9">
        <v>109775.01534127994</v>
      </c>
      <c r="J51" s="9">
        <v>4349.2897583102322</v>
      </c>
      <c r="K51" s="5"/>
      <c r="L51" s="8">
        <v>319020.99795727438</v>
      </c>
      <c r="M51" s="8">
        <v>0</v>
      </c>
    </row>
    <row r="52" spans="2:13" x14ac:dyDescent="0.4">
      <c r="B52" s="3" t="s">
        <v>106</v>
      </c>
      <c r="C52" s="3" t="s">
        <v>107</v>
      </c>
      <c r="D52" s="7">
        <v>96838.870080502777</v>
      </c>
      <c r="E52" s="9">
        <v>141.79577763147205</v>
      </c>
      <c r="F52" s="9">
        <v>7.4309304885390821</v>
      </c>
      <c r="G52" s="9">
        <v>50.886294026339108</v>
      </c>
      <c r="H52" s="9">
        <v>47505.094282307909</v>
      </c>
      <c r="I52" s="9">
        <v>47675.97591641693</v>
      </c>
      <c r="J52" s="9">
        <v>1457.6868796315939</v>
      </c>
      <c r="K52" s="5"/>
      <c r="L52" s="8">
        <v>96838.870080502791</v>
      </c>
      <c r="M52" s="8">
        <v>0</v>
      </c>
    </row>
    <row r="53" spans="2:13" x14ac:dyDescent="0.4">
      <c r="B53" s="3" t="s">
        <v>108</v>
      </c>
      <c r="C53" s="3" t="s">
        <v>109</v>
      </c>
      <c r="D53" s="7">
        <v>49190.117175656495</v>
      </c>
      <c r="E53" s="9">
        <v>197.92473179207505</v>
      </c>
      <c r="F53" s="9">
        <v>30.957311559052663</v>
      </c>
      <c r="G53" s="9">
        <v>3806.2519561376857</v>
      </c>
      <c r="H53" s="9">
        <v>34620.938223435078</v>
      </c>
      <c r="I53" s="9">
        <v>10304.926781910179</v>
      </c>
      <c r="J53" s="9">
        <v>229.11817082243104</v>
      </c>
      <c r="K53" s="5"/>
      <c r="L53" s="8">
        <v>49190.117175656502</v>
      </c>
      <c r="M53" s="8">
        <v>0</v>
      </c>
    </row>
    <row r="54" spans="2:13" x14ac:dyDescent="0.4">
      <c r="B54" s="3" t="s">
        <v>110</v>
      </c>
      <c r="C54" s="3" t="s">
        <v>111</v>
      </c>
      <c r="D54" s="7">
        <v>144800.14537868794</v>
      </c>
      <c r="E54" s="9">
        <v>4004.2610995029513</v>
      </c>
      <c r="F54" s="9">
        <v>1151.3806137092979</v>
      </c>
      <c r="G54" s="9">
        <v>17083.560749156448</v>
      </c>
      <c r="H54" s="9">
        <v>81655.861414171624</v>
      </c>
      <c r="I54" s="9">
        <v>39144.304698546192</v>
      </c>
      <c r="J54" s="9">
        <v>1760.7768036014356</v>
      </c>
      <c r="K54" s="5"/>
      <c r="L54" s="8">
        <v>144800.14537868794</v>
      </c>
      <c r="M54" s="8">
        <v>0</v>
      </c>
    </row>
    <row r="55" spans="2:13" x14ac:dyDescent="0.4">
      <c r="B55" s="3" t="s">
        <v>112</v>
      </c>
      <c r="C55" s="3" t="s">
        <v>113</v>
      </c>
      <c r="D55" s="7">
        <v>510323.92953749362</v>
      </c>
      <c r="E55" s="9">
        <v>10432.988892796295</v>
      </c>
      <c r="F55" s="9">
        <v>4910.0874147636596</v>
      </c>
      <c r="G55" s="9">
        <v>53169.09104128521</v>
      </c>
      <c r="H55" s="9">
        <v>302852.33940813877</v>
      </c>
      <c r="I55" s="9">
        <v>128225.7845599533</v>
      </c>
      <c r="J55" s="9">
        <v>10733.638220556357</v>
      </c>
      <c r="K55" s="5"/>
      <c r="L55" s="8">
        <v>510323.92953749362</v>
      </c>
      <c r="M55" s="8">
        <v>0</v>
      </c>
    </row>
    <row r="56" spans="2:13" x14ac:dyDescent="0.4">
      <c r="B56" s="3" t="s">
        <v>114</v>
      </c>
      <c r="C56" s="3" t="s">
        <v>115</v>
      </c>
      <c r="D56" s="7">
        <v>526223.4523889852</v>
      </c>
      <c r="E56" s="9">
        <v>12794.162779109838</v>
      </c>
      <c r="F56" s="9">
        <v>4331.5430131352796</v>
      </c>
      <c r="G56" s="9">
        <v>64316.587412487817</v>
      </c>
      <c r="H56" s="9">
        <v>364903.70943580684</v>
      </c>
      <c r="I56" s="9">
        <v>74950.998486953933</v>
      </c>
      <c r="J56" s="9">
        <v>4926.4512614914838</v>
      </c>
      <c r="K56" s="5"/>
      <c r="L56" s="8">
        <v>526223.4523889852</v>
      </c>
      <c r="M56" s="8">
        <v>0</v>
      </c>
    </row>
    <row r="57" spans="2:13" x14ac:dyDescent="0.4">
      <c r="B57" s="3" t="s">
        <v>116</v>
      </c>
      <c r="C57" s="3" t="s">
        <v>117</v>
      </c>
      <c r="D57" s="7">
        <v>834302.32156758057</v>
      </c>
      <c r="E57" s="9">
        <v>8684.9056924336164</v>
      </c>
      <c r="F57" s="9">
        <v>2612.0339866190834</v>
      </c>
      <c r="G57" s="9">
        <v>58391.163958601763</v>
      </c>
      <c r="H57" s="9">
        <v>644700.89245869324</v>
      </c>
      <c r="I57" s="9">
        <v>115121.78375820092</v>
      </c>
      <c r="J57" s="9">
        <v>4791.5417130320266</v>
      </c>
      <c r="K57" s="5"/>
      <c r="L57" s="8">
        <v>834302.32156758069</v>
      </c>
      <c r="M57" s="8">
        <v>0</v>
      </c>
    </row>
    <row r="58" spans="2:13" x14ac:dyDescent="0.4">
      <c r="B58" s="3" t="s">
        <v>118</v>
      </c>
      <c r="C58" s="3" t="s">
        <v>119</v>
      </c>
      <c r="D58" s="7">
        <v>613347.17489602382</v>
      </c>
      <c r="E58" s="9">
        <v>14615.820040419359</v>
      </c>
      <c r="F58" s="9">
        <v>4317.8515604627382</v>
      </c>
      <c r="G58" s="9">
        <v>58596.350898515018</v>
      </c>
      <c r="H58" s="9">
        <v>382209.77343879343</v>
      </c>
      <c r="I58" s="9">
        <v>146325.78482258788</v>
      </c>
      <c r="J58" s="9">
        <v>7281.5941352454856</v>
      </c>
      <c r="K58" s="5"/>
      <c r="L58" s="8">
        <v>613347.17489602393</v>
      </c>
      <c r="M58" s="8">
        <v>0</v>
      </c>
    </row>
    <row r="59" spans="2:13" x14ac:dyDescent="0.4">
      <c r="B59" s="3" t="s">
        <v>120</v>
      </c>
      <c r="C59" s="3" t="s">
        <v>121</v>
      </c>
      <c r="D59" s="7">
        <v>386641.02708435332</v>
      </c>
      <c r="E59" s="9">
        <v>1159.0081856852414</v>
      </c>
      <c r="F59" s="9">
        <v>416.14382176791798</v>
      </c>
      <c r="G59" s="9">
        <v>2379.2494103886311</v>
      </c>
      <c r="H59" s="9">
        <v>102061.02709353721</v>
      </c>
      <c r="I59" s="9">
        <v>273854.35814969375</v>
      </c>
      <c r="J59" s="9">
        <v>6771.240423280582</v>
      </c>
      <c r="K59" s="5"/>
      <c r="L59" s="8">
        <v>386641.02708435332</v>
      </c>
      <c r="M59" s="8">
        <v>0</v>
      </c>
    </row>
    <row r="60" spans="2:13" x14ac:dyDescent="0.4">
      <c r="B60" s="3" t="s">
        <v>122</v>
      </c>
      <c r="C60" s="3" t="s">
        <v>123</v>
      </c>
      <c r="D60" s="7">
        <v>547939.01274862303</v>
      </c>
      <c r="E60" s="9">
        <v>44595.82978972837</v>
      </c>
      <c r="F60" s="9">
        <v>14045.644205756842</v>
      </c>
      <c r="G60" s="9">
        <v>29402.210685059556</v>
      </c>
      <c r="H60" s="9">
        <v>206023.43189604345</v>
      </c>
      <c r="I60" s="9">
        <v>245627.33076203364</v>
      </c>
      <c r="J60" s="9">
        <v>8244.5654100011543</v>
      </c>
      <c r="K60" s="5"/>
      <c r="L60" s="8">
        <v>547939.01274862303</v>
      </c>
      <c r="M60" s="8">
        <v>0</v>
      </c>
    </row>
    <row r="61" spans="2:13" x14ac:dyDescent="0.4">
      <c r="B61" s="3" t="s">
        <v>124</v>
      </c>
      <c r="C61" s="3" t="s">
        <v>125</v>
      </c>
      <c r="D61" s="7">
        <v>2413927.7229832122</v>
      </c>
      <c r="E61" s="9">
        <v>113872.81856317175</v>
      </c>
      <c r="F61" s="9">
        <v>57685.868714684497</v>
      </c>
      <c r="G61" s="9">
        <v>71606.57639627342</v>
      </c>
      <c r="H61" s="9">
        <v>468135.64887676382</v>
      </c>
      <c r="I61" s="9">
        <v>1635719.9693533073</v>
      </c>
      <c r="J61" s="9">
        <v>66906.841079011312</v>
      </c>
      <c r="K61" s="5"/>
      <c r="L61" s="8">
        <v>2413927.7229832117</v>
      </c>
      <c r="M61" s="8">
        <v>0</v>
      </c>
    </row>
    <row r="62" spans="2:13" x14ac:dyDescent="0.4">
      <c r="B62" s="3" t="s">
        <v>126</v>
      </c>
      <c r="C62" s="3" t="s">
        <v>127</v>
      </c>
      <c r="D62" s="7">
        <v>840597.56072720245</v>
      </c>
      <c r="E62" s="9">
        <v>59454.245967493072</v>
      </c>
      <c r="F62" s="9">
        <v>23847.102642414367</v>
      </c>
      <c r="G62" s="9">
        <v>79240.562901480924</v>
      </c>
      <c r="H62" s="9">
        <v>521967.40801859653</v>
      </c>
      <c r="I62" s="9">
        <v>146697.8833015858</v>
      </c>
      <c r="J62" s="9">
        <v>9390.3578956317706</v>
      </c>
      <c r="K62" s="5"/>
      <c r="L62" s="8">
        <v>840597.56072720245</v>
      </c>
      <c r="M62" s="8">
        <v>0</v>
      </c>
    </row>
    <row r="63" spans="2:13" x14ac:dyDescent="0.4">
      <c r="B63" s="3" t="s">
        <v>128</v>
      </c>
      <c r="C63" s="3" t="s">
        <v>129</v>
      </c>
      <c r="D63" s="7">
        <v>2222746.0971464501</v>
      </c>
      <c r="E63" s="9">
        <v>162903.87478803308</v>
      </c>
      <c r="F63" s="9">
        <v>53729.182703583967</v>
      </c>
      <c r="G63" s="9">
        <v>153600.8613092149</v>
      </c>
      <c r="H63" s="9">
        <v>773169.50372769707</v>
      </c>
      <c r="I63" s="9">
        <v>1034507.9107782887</v>
      </c>
      <c r="J63" s="9">
        <v>44834.763839632564</v>
      </c>
      <c r="K63" s="5"/>
      <c r="L63" s="8">
        <v>2222746.0971464505</v>
      </c>
      <c r="M63" s="8">
        <v>0</v>
      </c>
    </row>
    <row r="64" spans="2:13" x14ac:dyDescent="0.4">
      <c r="B64" s="3" t="s">
        <v>130</v>
      </c>
      <c r="C64" s="3" t="s">
        <v>131</v>
      </c>
      <c r="D64" s="7">
        <v>400386.13685287314</v>
      </c>
      <c r="E64" s="9">
        <v>4785.7895480225989</v>
      </c>
      <c r="F64" s="9">
        <v>1377.6176470588234</v>
      </c>
      <c r="G64" s="9">
        <v>40114.78515625</v>
      </c>
      <c r="H64" s="9">
        <v>173066.86093316166</v>
      </c>
      <c r="I64" s="9">
        <v>175367.22180065137</v>
      </c>
      <c r="J64" s="9">
        <v>5673.8617677286747</v>
      </c>
      <c r="K64" s="5"/>
      <c r="L64" s="8">
        <v>400386.13685287314</v>
      </c>
      <c r="M64" s="8">
        <v>0</v>
      </c>
    </row>
    <row r="65" spans="2:13" x14ac:dyDescent="0.4">
      <c r="B65" s="3" t="s">
        <v>132</v>
      </c>
      <c r="C65" s="3" t="s">
        <v>133</v>
      </c>
      <c r="D65" s="7">
        <v>342036.09763463738</v>
      </c>
      <c r="E65" s="9">
        <v>0</v>
      </c>
      <c r="F65" s="9">
        <v>0</v>
      </c>
      <c r="G65" s="9">
        <v>1870.0651758519004</v>
      </c>
      <c r="H65" s="9">
        <v>254447.72289164868</v>
      </c>
      <c r="I65" s="9">
        <v>84328.926342718667</v>
      </c>
      <c r="J65" s="9">
        <v>1389.3832244180855</v>
      </c>
      <c r="K65" s="5"/>
      <c r="L65" s="8">
        <v>342036.09763463732</v>
      </c>
      <c r="M65" s="8">
        <v>0</v>
      </c>
    </row>
    <row r="66" spans="2:13" x14ac:dyDescent="0.4">
      <c r="B66" s="3" t="s">
        <v>134</v>
      </c>
      <c r="C66" s="3" t="s">
        <v>135</v>
      </c>
      <c r="D66" s="7">
        <v>137860.9867113705</v>
      </c>
      <c r="E66" s="9">
        <v>0</v>
      </c>
      <c r="F66" s="9">
        <v>0</v>
      </c>
      <c r="G66" s="9">
        <v>2853.8102344710437</v>
      </c>
      <c r="H66" s="9">
        <v>116657.74285815103</v>
      </c>
      <c r="I66" s="9">
        <v>18130.708023155366</v>
      </c>
      <c r="J66" s="9">
        <v>218.7255955930255</v>
      </c>
      <c r="K66" s="5"/>
      <c r="L66" s="8">
        <v>137860.98671137047</v>
      </c>
      <c r="M66" s="8">
        <v>0</v>
      </c>
    </row>
    <row r="67" spans="2:13" x14ac:dyDescent="0.4">
      <c r="B67" s="3" t="s">
        <v>136</v>
      </c>
      <c r="C67" s="3" t="s">
        <v>137</v>
      </c>
      <c r="D67" s="7">
        <v>119337.26937917787</v>
      </c>
      <c r="E67" s="9">
        <v>1375.2403024353266</v>
      </c>
      <c r="F67" s="9">
        <v>882.83348382315864</v>
      </c>
      <c r="G67" s="9">
        <v>4750.4488359252518</v>
      </c>
      <c r="H67" s="9">
        <v>85730.294663913723</v>
      </c>
      <c r="I67" s="9">
        <v>26392.950977318411</v>
      </c>
      <c r="J67" s="9">
        <v>205.50111576200598</v>
      </c>
      <c r="K67" s="5"/>
      <c r="L67" s="8">
        <v>119337.26937917787</v>
      </c>
      <c r="M67" s="8">
        <v>0</v>
      </c>
    </row>
    <row r="68" spans="2:13" x14ac:dyDescent="0.4">
      <c r="B68" s="3" t="s">
        <v>138</v>
      </c>
      <c r="C68" s="3" t="s">
        <v>139</v>
      </c>
      <c r="D68" s="7">
        <v>74442.529086805356</v>
      </c>
      <c r="E68" s="9">
        <v>172.39712757184398</v>
      </c>
      <c r="F68" s="9">
        <v>47.219234892082412</v>
      </c>
      <c r="G68" s="9">
        <v>3778.4733758887101</v>
      </c>
      <c r="H68" s="9">
        <v>60652.346155827872</v>
      </c>
      <c r="I68" s="9">
        <v>9175.7593137741496</v>
      </c>
      <c r="J68" s="9">
        <v>616.33387885070113</v>
      </c>
      <c r="K68" s="5"/>
      <c r="L68" s="8">
        <v>74442.529086805356</v>
      </c>
      <c r="M68" s="8">
        <v>0</v>
      </c>
    </row>
    <row r="69" spans="2:13" x14ac:dyDescent="0.4">
      <c r="B69" s="3" t="s">
        <v>140</v>
      </c>
      <c r="C69" s="3" t="s">
        <v>141</v>
      </c>
      <c r="D69" s="7">
        <v>37182.202020202021</v>
      </c>
      <c r="E69" s="9">
        <v>15.000000000000002</v>
      </c>
      <c r="F69" s="9">
        <v>2</v>
      </c>
      <c r="G69" s="9">
        <v>2332.7777777777783</v>
      </c>
      <c r="H69" s="9">
        <v>27434.735548564688</v>
      </c>
      <c r="I69" s="9">
        <v>7180.2644514353142</v>
      </c>
      <c r="J69" s="9">
        <v>217.42424242424244</v>
      </c>
      <c r="K69" s="5"/>
      <c r="L69" s="8">
        <v>37182.202020202021</v>
      </c>
      <c r="M69" s="8">
        <v>0</v>
      </c>
    </row>
    <row r="70" spans="2:13" x14ac:dyDescent="0.4">
      <c r="B70" s="3" t="s">
        <v>142</v>
      </c>
      <c r="C70" s="3" t="s">
        <v>143</v>
      </c>
      <c r="D70" s="7">
        <v>544809.21897803596</v>
      </c>
      <c r="E70" s="9">
        <v>19127.151295561078</v>
      </c>
      <c r="F70" s="9">
        <v>3303.4163155750562</v>
      </c>
      <c r="G70" s="9">
        <v>25373.471349968906</v>
      </c>
      <c r="H70" s="9">
        <v>392533.54453737149</v>
      </c>
      <c r="I70" s="9">
        <v>103100.90252943357</v>
      </c>
      <c r="J70" s="9">
        <v>1370.7329501259173</v>
      </c>
      <c r="K70" s="5"/>
      <c r="L70" s="8">
        <v>544809.21897803608</v>
      </c>
      <c r="M70" s="8">
        <v>0</v>
      </c>
    </row>
    <row r="71" spans="2:13" x14ac:dyDescent="0.4">
      <c r="B71" s="3" t="s">
        <v>144</v>
      </c>
      <c r="C71" s="3" t="s">
        <v>145</v>
      </c>
      <c r="D71" s="7">
        <v>330364.97647557006</v>
      </c>
      <c r="E71" s="9">
        <v>19658.511738876248</v>
      </c>
      <c r="F71" s="9">
        <v>3521.5627992989926</v>
      </c>
      <c r="G71" s="9">
        <v>63658.040600601489</v>
      </c>
      <c r="H71" s="9">
        <v>185407.34450210159</v>
      </c>
      <c r="I71" s="9">
        <v>53404.011644397644</v>
      </c>
      <c r="J71" s="9">
        <v>4715.5051902941177</v>
      </c>
      <c r="K71" s="5"/>
      <c r="L71" s="8">
        <v>330364.97647557006</v>
      </c>
      <c r="M71" s="8">
        <v>0</v>
      </c>
    </row>
    <row r="72" spans="2:13" x14ac:dyDescent="0.4">
      <c r="B72" s="3" t="s">
        <v>146</v>
      </c>
      <c r="C72" s="3" t="s">
        <v>147</v>
      </c>
      <c r="D72" s="7">
        <v>773450.54991199588</v>
      </c>
      <c r="E72" s="9">
        <v>136072.2209818429</v>
      </c>
      <c r="F72" s="9">
        <v>25950.429266244959</v>
      </c>
      <c r="G72" s="9">
        <v>209346.02679228105</v>
      </c>
      <c r="H72" s="9">
        <v>196657.22421400671</v>
      </c>
      <c r="I72" s="9">
        <v>194232.50827626098</v>
      </c>
      <c r="J72" s="9">
        <v>11192.14038135929</v>
      </c>
      <c r="K72" s="5"/>
      <c r="L72" s="8">
        <v>773450.54991199588</v>
      </c>
      <c r="M72" s="8">
        <v>0</v>
      </c>
    </row>
    <row r="73" spans="2:13" x14ac:dyDescent="0.4">
      <c r="B73" s="3" t="s">
        <v>148</v>
      </c>
      <c r="C73" s="3" t="s">
        <v>149</v>
      </c>
      <c r="D73" s="7">
        <v>243156.93503490317</v>
      </c>
      <c r="E73" s="9">
        <v>5117.0284818567206</v>
      </c>
      <c r="F73" s="9">
        <v>1052.9873985736847</v>
      </c>
      <c r="G73" s="9">
        <v>17918.359814452779</v>
      </c>
      <c r="H73" s="9">
        <v>146595.49473554088</v>
      </c>
      <c r="I73" s="9">
        <v>68080.825846932697</v>
      </c>
      <c r="J73" s="9">
        <v>4392.2387575463972</v>
      </c>
      <c r="K73" s="5"/>
      <c r="L73" s="8">
        <v>243156.93503490317</v>
      </c>
      <c r="M73" s="8">
        <v>0</v>
      </c>
    </row>
    <row r="74" spans="2:13" x14ac:dyDescent="0.4">
      <c r="B74" s="3" t="s">
        <v>150</v>
      </c>
      <c r="C74" s="3" t="s">
        <v>151</v>
      </c>
      <c r="D74" s="7">
        <v>230025.1345769577</v>
      </c>
      <c r="E74" s="9">
        <v>1172.0132795649781</v>
      </c>
      <c r="F74" s="9">
        <v>57.67531994049002</v>
      </c>
      <c r="G74" s="9">
        <v>3827.0455834006098</v>
      </c>
      <c r="H74" s="9">
        <v>171380.5932871011</v>
      </c>
      <c r="I74" s="9">
        <v>52032.561570155951</v>
      </c>
      <c r="J74" s="9">
        <v>1555.2455367945804</v>
      </c>
      <c r="K74" s="5"/>
      <c r="L74" s="8">
        <v>230025.13457695773</v>
      </c>
      <c r="M74" s="8">
        <v>0</v>
      </c>
    </row>
    <row r="75" spans="2:13" x14ac:dyDescent="0.4">
      <c r="B75" s="3" t="s">
        <v>152</v>
      </c>
      <c r="C75" s="3" t="s">
        <v>153</v>
      </c>
      <c r="D75" s="7">
        <v>966890.69073816179</v>
      </c>
      <c r="E75" s="9">
        <v>324609.50101183477</v>
      </c>
      <c r="F75" s="9">
        <v>36199.997413427591</v>
      </c>
      <c r="G75" s="9">
        <v>80511.643057784997</v>
      </c>
      <c r="H75" s="9">
        <v>394115.92879782245</v>
      </c>
      <c r="I75" s="9">
        <v>120792.19370454698</v>
      </c>
      <c r="J75" s="9">
        <v>10661.426752744923</v>
      </c>
      <c r="K75" s="5"/>
      <c r="L75" s="8">
        <v>966890.69073816168</v>
      </c>
      <c r="M75" s="8">
        <v>0</v>
      </c>
    </row>
    <row r="76" spans="2:13" x14ac:dyDescent="0.4">
      <c r="B76" s="3" t="s">
        <v>154</v>
      </c>
      <c r="C76" s="3" t="s">
        <v>155</v>
      </c>
      <c r="D76" s="7">
        <v>149807.24989168457</v>
      </c>
      <c r="E76" s="9">
        <v>10467.981175392497</v>
      </c>
      <c r="F76" s="9">
        <v>801.05462630762929</v>
      </c>
      <c r="G76" s="9">
        <v>16445.429026679878</v>
      </c>
      <c r="H76" s="9">
        <v>98918.691782341528</v>
      </c>
      <c r="I76" s="9">
        <v>20829.426146835765</v>
      </c>
      <c r="J76" s="9">
        <v>2344.6671341272372</v>
      </c>
      <c r="K76" s="5"/>
      <c r="L76" s="8">
        <v>149807.24989168454</v>
      </c>
      <c r="M76" s="8">
        <v>0</v>
      </c>
    </row>
    <row r="77" spans="2:13" x14ac:dyDescent="0.4">
      <c r="B77" s="3" t="s">
        <v>156</v>
      </c>
      <c r="C77" s="3" t="s">
        <v>157</v>
      </c>
      <c r="D77" s="7">
        <v>897304.36965249444</v>
      </c>
      <c r="E77" s="9">
        <v>117221.65036025945</v>
      </c>
      <c r="F77" s="9">
        <v>21460.090657778797</v>
      </c>
      <c r="G77" s="9">
        <v>75598.753512934447</v>
      </c>
      <c r="H77" s="9">
        <v>515055.52302700013</v>
      </c>
      <c r="I77" s="9">
        <v>155290.69150751439</v>
      </c>
      <c r="J77" s="9">
        <v>12677.660587007205</v>
      </c>
      <c r="K77" s="5"/>
      <c r="L77" s="8">
        <v>897304.36965249432</v>
      </c>
      <c r="M77" s="8">
        <v>0</v>
      </c>
    </row>
    <row r="78" spans="2:13" x14ac:dyDescent="0.4">
      <c r="B78" s="3" t="s">
        <v>158</v>
      </c>
      <c r="C78" s="3" t="s">
        <v>159</v>
      </c>
      <c r="D78" s="7">
        <v>528123.83115042874</v>
      </c>
      <c r="E78" s="9">
        <v>13101.750551976143</v>
      </c>
      <c r="F78" s="9">
        <v>9716.2083059743509</v>
      </c>
      <c r="G78" s="9">
        <v>27968.523611194185</v>
      </c>
      <c r="H78" s="9">
        <v>211539.27071570299</v>
      </c>
      <c r="I78" s="9">
        <v>239637.28654869215</v>
      </c>
      <c r="J78" s="9">
        <v>26160.791416888853</v>
      </c>
      <c r="K78" s="5"/>
      <c r="L78" s="8">
        <v>528123.83115042862</v>
      </c>
      <c r="M78" s="8">
        <v>0</v>
      </c>
    </row>
    <row r="79" spans="2:13" x14ac:dyDescent="0.4">
      <c r="B79" s="3" t="s">
        <v>160</v>
      </c>
      <c r="C79" s="3" t="s">
        <v>161</v>
      </c>
      <c r="D79" s="7">
        <v>2211085.7579349894</v>
      </c>
      <c r="E79" s="9">
        <v>179200.93806143454</v>
      </c>
      <c r="F79" s="9">
        <v>76431.264915561143</v>
      </c>
      <c r="G79" s="9">
        <v>83512.250488529375</v>
      </c>
      <c r="H79" s="9">
        <v>343472.73403473932</v>
      </c>
      <c r="I79" s="9">
        <v>1420401.0406454499</v>
      </c>
      <c r="J79" s="9">
        <v>108067.52978927508</v>
      </c>
      <c r="K79" s="5"/>
      <c r="L79" s="8">
        <v>2211085.7579349894</v>
      </c>
      <c r="M79" s="8">
        <v>0</v>
      </c>
    </row>
    <row r="80" spans="2:13" x14ac:dyDescent="0.4">
      <c r="B80" s="3" t="s">
        <v>162</v>
      </c>
      <c r="C80" s="3" t="s">
        <v>163</v>
      </c>
      <c r="D80" s="7">
        <v>506262.35972269537</v>
      </c>
      <c r="E80" s="9">
        <v>10671.025026819969</v>
      </c>
      <c r="F80" s="9">
        <v>4869.8980698876239</v>
      </c>
      <c r="G80" s="9">
        <v>10105.43360486139</v>
      </c>
      <c r="H80" s="9">
        <v>124400.22090253478</v>
      </c>
      <c r="I80" s="9">
        <v>346560.92974419316</v>
      </c>
      <c r="J80" s="9">
        <v>9654.8523743984897</v>
      </c>
      <c r="K80" s="5"/>
      <c r="L80" s="8">
        <v>506262.35972269543</v>
      </c>
      <c r="M80" s="8">
        <v>0</v>
      </c>
    </row>
    <row r="81" spans="2:13" x14ac:dyDescent="0.4">
      <c r="B81" s="3" t="s">
        <v>164</v>
      </c>
      <c r="C81" s="3" t="s">
        <v>165</v>
      </c>
      <c r="D81" s="7">
        <v>978527.0080669634</v>
      </c>
      <c r="E81" s="9">
        <v>261000.42350244167</v>
      </c>
      <c r="F81" s="9">
        <v>70729.101819175732</v>
      </c>
      <c r="G81" s="9">
        <v>44743.246046179564</v>
      </c>
      <c r="H81" s="9">
        <v>276960.69882691198</v>
      </c>
      <c r="I81" s="9">
        <v>304656.76870960311</v>
      </c>
      <c r="J81" s="9">
        <v>20436.769162651479</v>
      </c>
      <c r="K81" s="5"/>
      <c r="L81" s="8">
        <v>978527.00806696352</v>
      </c>
      <c r="M81" s="8">
        <v>0</v>
      </c>
    </row>
    <row r="82" spans="2:13" x14ac:dyDescent="0.4">
      <c r="B82" s="3" t="s">
        <v>166</v>
      </c>
      <c r="C82" s="3" t="s">
        <v>167</v>
      </c>
      <c r="D82" s="7">
        <v>407774.12762624375</v>
      </c>
      <c r="E82" s="9">
        <v>54725.135792038251</v>
      </c>
      <c r="F82" s="9">
        <v>6394.9153215038332</v>
      </c>
      <c r="G82" s="9">
        <v>23942.60791397393</v>
      </c>
      <c r="H82" s="9">
        <v>137383.39566912228</v>
      </c>
      <c r="I82" s="9">
        <v>162990.11074172388</v>
      </c>
      <c r="J82" s="9">
        <v>22337.962187881581</v>
      </c>
      <c r="K82" s="5"/>
      <c r="L82" s="8">
        <v>407774.12762624375</v>
      </c>
      <c r="M82" s="8">
        <v>0</v>
      </c>
    </row>
    <row r="83" spans="2:13" x14ac:dyDescent="0.4">
      <c r="B83" s="3" t="s">
        <v>168</v>
      </c>
      <c r="C83" s="3" t="s">
        <v>169</v>
      </c>
      <c r="D83" s="7">
        <v>670238.44034143316</v>
      </c>
      <c r="E83" s="9">
        <v>33603.94870698233</v>
      </c>
      <c r="F83" s="9">
        <v>3308.8076862345506</v>
      </c>
      <c r="G83" s="9">
        <v>23434.846492782857</v>
      </c>
      <c r="H83" s="9">
        <v>220106.36588831985</v>
      </c>
      <c r="I83" s="9">
        <v>362747.67082917888</v>
      </c>
      <c r="J83" s="9">
        <v>27036.800737934649</v>
      </c>
      <c r="K83" s="5"/>
      <c r="L83" s="8">
        <v>670238.44034143304</v>
      </c>
      <c r="M83" s="8">
        <v>0</v>
      </c>
    </row>
    <row r="84" spans="2:13" x14ac:dyDescent="0.4">
      <c r="B84" s="3" t="s">
        <v>170</v>
      </c>
      <c r="C84" s="3" t="s">
        <v>171</v>
      </c>
      <c r="D84" s="7">
        <v>2111681.1621903758</v>
      </c>
      <c r="E84" s="9">
        <v>510.35558948737213</v>
      </c>
      <c r="F84" s="9">
        <v>206.79761750944016</v>
      </c>
      <c r="G84" s="9">
        <v>14106.723316177877</v>
      </c>
      <c r="H84" s="9">
        <v>1425630.9275799056</v>
      </c>
      <c r="I84" s="9">
        <v>633106.54246959847</v>
      </c>
      <c r="J84" s="9">
        <v>38119.815617697437</v>
      </c>
      <c r="K84" s="5"/>
      <c r="L84" s="8">
        <v>2111681.1621903758</v>
      </c>
      <c r="M84" s="8">
        <v>0</v>
      </c>
    </row>
    <row r="85" spans="2:13" x14ac:dyDescent="0.4">
      <c r="B85" s="3" t="s">
        <v>172</v>
      </c>
      <c r="C85" s="3" t="s">
        <v>173</v>
      </c>
      <c r="D85" s="7">
        <v>972803.81460156478</v>
      </c>
      <c r="E85" s="9">
        <v>217618.60510468952</v>
      </c>
      <c r="F85" s="9">
        <v>19897.95215599531</v>
      </c>
      <c r="G85" s="9">
        <v>34872.225330618436</v>
      </c>
      <c r="H85" s="9">
        <v>222022.22056084673</v>
      </c>
      <c r="I85" s="9">
        <v>431993.48003584263</v>
      </c>
      <c r="J85" s="9">
        <v>46399.33141357205</v>
      </c>
      <c r="K85" s="5"/>
      <c r="L85" s="8">
        <v>972803.81460156466</v>
      </c>
      <c r="M85" s="8">
        <v>0</v>
      </c>
    </row>
    <row r="86" spans="2:13" x14ac:dyDescent="0.4">
      <c r="B86" s="3" t="s">
        <v>174</v>
      </c>
      <c r="C86" s="3" t="s">
        <v>175</v>
      </c>
      <c r="D86" s="7">
        <v>3727340.8475581557</v>
      </c>
      <c r="E86" s="9">
        <v>173968.01592719994</v>
      </c>
      <c r="F86" s="9">
        <v>61725.249215831565</v>
      </c>
      <c r="G86" s="9">
        <v>182254.22041930878</v>
      </c>
      <c r="H86" s="9">
        <v>2320670.2079127124</v>
      </c>
      <c r="I86" s="9">
        <v>890509.80943537818</v>
      </c>
      <c r="J86" s="9">
        <v>98213.344647724589</v>
      </c>
      <c r="K86" s="5"/>
      <c r="L86" s="8">
        <v>3727340.8475581557</v>
      </c>
      <c r="M86" s="8">
        <v>0</v>
      </c>
    </row>
    <row r="87" spans="2:13" x14ac:dyDescent="0.4">
      <c r="B87" s="3" t="s">
        <v>176</v>
      </c>
      <c r="C87" s="3" t="s">
        <v>177</v>
      </c>
      <c r="D87" s="7">
        <v>126923.64521993829</v>
      </c>
      <c r="E87" s="9">
        <v>2738.5331519062379</v>
      </c>
      <c r="F87" s="9">
        <v>86.100321980828539</v>
      </c>
      <c r="G87" s="9">
        <v>2351.9649734075056</v>
      </c>
      <c r="H87" s="9">
        <v>60052.056862286532</v>
      </c>
      <c r="I87" s="9">
        <v>51976.0905945997</v>
      </c>
      <c r="J87" s="9">
        <v>9718.8993157574841</v>
      </c>
      <c r="K87" s="5"/>
      <c r="L87" s="8">
        <v>126923.64521993829</v>
      </c>
      <c r="M87" s="8">
        <v>0</v>
      </c>
    </row>
    <row r="88" spans="2:13" x14ac:dyDescent="0.4">
      <c r="B88" s="3" t="s">
        <v>178</v>
      </c>
      <c r="C88" s="3" t="s">
        <v>179</v>
      </c>
      <c r="D88" s="7">
        <v>3976660.5284416014</v>
      </c>
      <c r="E88" s="9">
        <v>8373.4135542039548</v>
      </c>
      <c r="F88" s="9">
        <v>2328.8604394403983</v>
      </c>
      <c r="G88" s="9">
        <v>104579.96010709433</v>
      </c>
      <c r="H88" s="9">
        <v>2018802.0529012899</v>
      </c>
      <c r="I88" s="9">
        <v>1758586.8603930173</v>
      </c>
      <c r="J88" s="9">
        <v>83989.381046555107</v>
      </c>
      <c r="K88" s="5"/>
      <c r="L88" s="8">
        <v>3976660.5284416005</v>
      </c>
      <c r="M88" s="8">
        <v>0</v>
      </c>
    </row>
    <row r="89" spans="2:13" x14ac:dyDescent="0.4">
      <c r="B89" s="3" t="s">
        <v>180</v>
      </c>
      <c r="C89" s="3" t="s">
        <v>181</v>
      </c>
      <c r="D89" s="7">
        <v>250623.9544598198</v>
      </c>
      <c r="E89" s="9">
        <v>3281.6498111503665</v>
      </c>
      <c r="F89" s="9">
        <v>848.7382817353855</v>
      </c>
      <c r="G89" s="9">
        <v>75.481672417212849</v>
      </c>
      <c r="H89" s="9">
        <v>150768.95260875364</v>
      </c>
      <c r="I89" s="9">
        <v>92666.29300656596</v>
      </c>
      <c r="J89" s="9">
        <v>2982.8390791972411</v>
      </c>
      <c r="K89" s="5"/>
      <c r="L89" s="8">
        <v>250623.9544598198</v>
      </c>
      <c r="M89" s="8">
        <v>0</v>
      </c>
    </row>
    <row r="90" spans="2:13" x14ac:dyDescent="0.4">
      <c r="B90" s="3" t="s">
        <v>182</v>
      </c>
      <c r="C90" s="3" t="s">
        <v>183</v>
      </c>
      <c r="D90" s="7">
        <v>199753.60496950403</v>
      </c>
      <c r="E90" s="9">
        <v>0</v>
      </c>
      <c r="F90" s="9">
        <v>0</v>
      </c>
      <c r="G90" s="9">
        <v>6917.2302938288567</v>
      </c>
      <c r="H90" s="9">
        <v>139754.64383537153</v>
      </c>
      <c r="I90" s="9">
        <v>50212.892320431274</v>
      </c>
      <c r="J90" s="9">
        <v>2868.8385198723336</v>
      </c>
      <c r="K90" s="5"/>
      <c r="L90" s="8">
        <v>199753.604969504</v>
      </c>
      <c r="M90" s="8">
        <v>0</v>
      </c>
    </row>
    <row r="91" spans="2:13" x14ac:dyDescent="0.4">
      <c r="B91" s="3" t="s">
        <v>184</v>
      </c>
      <c r="C91" s="3" t="s">
        <v>185</v>
      </c>
      <c r="D91" s="7">
        <v>318474.71100309782</v>
      </c>
      <c r="E91" s="9">
        <v>6527.189049654251</v>
      </c>
      <c r="F91" s="9">
        <v>1993.0282105628035</v>
      </c>
      <c r="G91" s="9">
        <v>31061.781826977345</v>
      </c>
      <c r="H91" s="9">
        <v>203981.59533776995</v>
      </c>
      <c r="I91" s="9">
        <v>69982.336942595895</v>
      </c>
      <c r="J91" s="9">
        <v>4928.7796355375694</v>
      </c>
      <c r="K91" s="5"/>
      <c r="L91" s="8">
        <v>318474.71100309782</v>
      </c>
      <c r="M91" s="8">
        <v>0</v>
      </c>
    </row>
    <row r="92" spans="2:13" x14ac:dyDescent="0.4">
      <c r="B92" s="3" t="s">
        <v>186</v>
      </c>
      <c r="C92" s="3" t="s">
        <v>187</v>
      </c>
      <c r="D92" s="7">
        <v>297154.42349745112</v>
      </c>
      <c r="E92" s="9">
        <v>50803.663376365883</v>
      </c>
      <c r="F92" s="9">
        <v>28138.546134719192</v>
      </c>
      <c r="G92" s="9">
        <v>37765.580785534512</v>
      </c>
      <c r="H92" s="9">
        <v>143691.0762824931</v>
      </c>
      <c r="I92" s="9">
        <v>33664.22303375417</v>
      </c>
      <c r="J92" s="9">
        <v>3091.3338845842886</v>
      </c>
      <c r="K92" s="5"/>
      <c r="L92" s="8">
        <v>297154.42349745118</v>
      </c>
      <c r="M92" s="8">
        <v>0</v>
      </c>
    </row>
    <row r="93" spans="2:13" x14ac:dyDescent="0.4">
      <c r="B93" s="3" t="s">
        <v>188</v>
      </c>
      <c r="C93" s="3" t="s">
        <v>189</v>
      </c>
      <c r="D93" s="7">
        <v>244631.91818564996</v>
      </c>
      <c r="E93" s="9">
        <v>35005.499657820525</v>
      </c>
      <c r="F93" s="9">
        <v>8466.7856598834896</v>
      </c>
      <c r="G93" s="9">
        <v>20482.968400715617</v>
      </c>
      <c r="H93" s="9">
        <v>139474.30038341347</v>
      </c>
      <c r="I93" s="9">
        <v>37543.009944015779</v>
      </c>
      <c r="J93" s="9">
        <v>3659.3541398010752</v>
      </c>
      <c r="K93" s="5"/>
      <c r="L93" s="8">
        <v>244631.91818564999</v>
      </c>
      <c r="M93" s="8">
        <v>0</v>
      </c>
    </row>
    <row r="94" spans="2:13" x14ac:dyDescent="0.4">
      <c r="B94" s="3" t="s">
        <v>190</v>
      </c>
      <c r="C94" s="3" t="s">
        <v>191</v>
      </c>
      <c r="D94" s="7">
        <v>240982.71677451016</v>
      </c>
      <c r="E94" s="9">
        <v>476.48358393698277</v>
      </c>
      <c r="F94" s="9">
        <v>26.807738105645665</v>
      </c>
      <c r="G94" s="9">
        <v>4078.522744797282</v>
      </c>
      <c r="H94" s="9">
        <v>151277.21756461915</v>
      </c>
      <c r="I94" s="9">
        <v>74849.211536953415</v>
      </c>
      <c r="J94" s="9">
        <v>10274.473606097657</v>
      </c>
      <c r="K94" s="5"/>
      <c r="L94" s="8">
        <v>240982.71677451013</v>
      </c>
      <c r="M94" s="8">
        <v>0</v>
      </c>
    </row>
    <row r="95" spans="2:13" x14ac:dyDescent="0.4">
      <c r="B95" s="3" t="s">
        <v>192</v>
      </c>
      <c r="C95" s="3" t="s">
        <v>193</v>
      </c>
      <c r="D95" s="7">
        <v>2484132.1481330744</v>
      </c>
      <c r="E95" s="9">
        <v>281509.74697705638</v>
      </c>
      <c r="F95" s="9">
        <v>10163.484070963175</v>
      </c>
      <c r="G95" s="9">
        <v>71183.727283980596</v>
      </c>
      <c r="H95" s="9">
        <v>768422.31756295601</v>
      </c>
      <c r="I95" s="9">
        <v>1269715.5750263638</v>
      </c>
      <c r="J95" s="9">
        <v>83137.297211754907</v>
      </c>
      <c r="K95" s="5"/>
      <c r="L95" s="8">
        <v>2484132.1481330749</v>
      </c>
      <c r="M95" s="8">
        <v>0</v>
      </c>
    </row>
    <row r="96" spans="2:13" x14ac:dyDescent="0.4">
      <c r="B96" s="3" t="s">
        <v>194</v>
      </c>
      <c r="C96" s="3" t="s">
        <v>195</v>
      </c>
      <c r="D96" s="7">
        <v>239903.94831543503</v>
      </c>
      <c r="E96" s="9">
        <v>0</v>
      </c>
      <c r="F96" s="9">
        <v>0</v>
      </c>
      <c r="G96" s="9">
        <v>34741.550709949428</v>
      </c>
      <c r="H96" s="9">
        <v>117641.40108678371</v>
      </c>
      <c r="I96" s="9">
        <v>77331.805904020162</v>
      </c>
      <c r="J96" s="9">
        <v>10189.190614681735</v>
      </c>
      <c r="K96" s="5"/>
      <c r="L96" s="8">
        <v>239903.94831543503</v>
      </c>
      <c r="M96" s="8">
        <v>0</v>
      </c>
    </row>
    <row r="97" spans="2:13" x14ac:dyDescent="0.4">
      <c r="B97" s="3" t="s">
        <v>196</v>
      </c>
      <c r="C97" s="3" t="s">
        <v>197</v>
      </c>
      <c r="D97" s="7">
        <v>194610.75295879165</v>
      </c>
      <c r="E97" s="9">
        <v>14195.230858303736</v>
      </c>
      <c r="F97" s="9">
        <v>9434.373351238648</v>
      </c>
      <c r="G97" s="9">
        <v>58374.635504541315</v>
      </c>
      <c r="H97" s="9">
        <v>72722.434339234998</v>
      </c>
      <c r="I97" s="9">
        <v>32805.898157477124</v>
      </c>
      <c r="J97" s="9">
        <v>7078.1807479958616</v>
      </c>
      <c r="K97" s="5"/>
      <c r="L97" s="8">
        <v>194610.75295879165</v>
      </c>
      <c r="M97" s="8">
        <v>0</v>
      </c>
    </row>
    <row r="98" spans="2:13" x14ac:dyDescent="0.4">
      <c r="B98" s="3" t="s">
        <v>198</v>
      </c>
      <c r="C98" s="3" t="s">
        <v>199</v>
      </c>
      <c r="D98" s="7">
        <v>47598.279756794182</v>
      </c>
      <c r="E98" s="9">
        <v>609.46422119366036</v>
      </c>
      <c r="F98" s="9">
        <v>71.392381095313283</v>
      </c>
      <c r="G98" s="9">
        <v>1727.5264281429427</v>
      </c>
      <c r="H98" s="9">
        <v>14265.117976136886</v>
      </c>
      <c r="I98" s="9">
        <v>29527.796649905718</v>
      </c>
      <c r="J98" s="9">
        <v>1396.9821003196612</v>
      </c>
      <c r="K98" s="5"/>
      <c r="L98" s="8">
        <v>47598.279756794182</v>
      </c>
      <c r="M98" s="8">
        <v>0</v>
      </c>
    </row>
    <row r="99" spans="2:13" x14ac:dyDescent="0.4">
      <c r="B99" s="3" t="s">
        <v>200</v>
      </c>
      <c r="C99" s="3" t="s">
        <v>201</v>
      </c>
      <c r="D99" s="7">
        <v>20189.875321116062</v>
      </c>
      <c r="E99" s="9">
        <v>0</v>
      </c>
      <c r="F99" s="9" t="s">
        <v>209</v>
      </c>
      <c r="G99" s="9" t="s">
        <v>209</v>
      </c>
      <c r="H99" s="9">
        <v>17272.81767262044</v>
      </c>
      <c r="I99" s="9">
        <v>2415.7786954713902</v>
      </c>
      <c r="J99" s="9">
        <v>501.27895302423502</v>
      </c>
      <c r="K99" s="5"/>
      <c r="L99" s="8">
        <v>20189.875321116062</v>
      </c>
      <c r="M99" s="8">
        <v>0</v>
      </c>
    </row>
    <row r="100" spans="2:13" x14ac:dyDescent="0.4">
      <c r="B100" s="3" t="s">
        <v>202</v>
      </c>
      <c r="C100" s="3" t="s">
        <v>203</v>
      </c>
      <c r="D100" s="7">
        <v>586725.92502389068</v>
      </c>
      <c r="E100" s="9">
        <v>0</v>
      </c>
      <c r="F100" s="9">
        <v>0</v>
      </c>
      <c r="G100" s="9">
        <v>0</v>
      </c>
      <c r="H100" s="9">
        <v>511945.12988822337</v>
      </c>
      <c r="I100" s="9">
        <v>74485.58129319422</v>
      </c>
      <c r="J100" s="9">
        <v>295.21384247311636</v>
      </c>
      <c r="K100" s="5"/>
      <c r="L100" s="8">
        <v>586725.92502389068</v>
      </c>
      <c r="M100" s="8">
        <v>0</v>
      </c>
    </row>
    <row r="101" spans="2:13" x14ac:dyDescent="0.4">
      <c r="B101" s="3" t="s">
        <v>204</v>
      </c>
      <c r="C101" s="3" t="s">
        <v>205</v>
      </c>
      <c r="D101" s="7">
        <v>1503108.5713915885</v>
      </c>
      <c r="E101" s="9">
        <v>0</v>
      </c>
      <c r="F101" s="9">
        <v>0</v>
      </c>
      <c r="G101" s="9">
        <v>0</v>
      </c>
      <c r="H101" s="9">
        <v>1212273.6245524934</v>
      </c>
      <c r="I101" s="9">
        <v>284656.96044035046</v>
      </c>
      <c r="J101" s="9">
        <v>6177.9863987443787</v>
      </c>
      <c r="K101" s="5"/>
      <c r="L101" s="8">
        <v>1503108.5713915883</v>
      </c>
      <c r="M101" s="8">
        <v>0</v>
      </c>
    </row>
    <row r="102" spans="2:13" x14ac:dyDescent="0.4">
      <c r="B102" s="3" t="s">
        <v>206</v>
      </c>
      <c r="C102" s="3" t="s">
        <v>207</v>
      </c>
      <c r="D102" s="7">
        <v>2341805.3609292782</v>
      </c>
      <c r="E102" s="9">
        <v>388976.87953688938</v>
      </c>
      <c r="F102" s="9">
        <v>144898.08740017359</v>
      </c>
      <c r="G102" s="9">
        <v>73918.29752001453</v>
      </c>
      <c r="H102" s="9">
        <v>787750.87644113426</v>
      </c>
      <c r="I102" s="9">
        <v>903208.76158711326</v>
      </c>
      <c r="J102" s="9">
        <v>43052.458443953095</v>
      </c>
      <c r="K102" s="5"/>
      <c r="L102" s="8">
        <v>2341805.3609292782</v>
      </c>
      <c r="M102" s="8">
        <v>0</v>
      </c>
    </row>
    <row r="104" spans="2:13" x14ac:dyDescent="0.4">
      <c r="B104" s="21" t="s">
        <v>423</v>
      </c>
      <c r="C104" s="24"/>
      <c r="D104" s="22">
        <f>SUM(D6:D7)</f>
        <v>137131.15079535465</v>
      </c>
      <c r="E104" s="22">
        <f>SUM(E6:E7)</f>
        <v>43615.306379646943</v>
      </c>
      <c r="F104" s="22">
        <f t="shared" ref="F104:I104" si="0">SUM(F6:F7)</f>
        <v>32463.522449108408</v>
      </c>
      <c r="G104" s="22">
        <f t="shared" si="0"/>
        <v>8273.8558102381103</v>
      </c>
      <c r="H104" s="22">
        <f t="shared" si="0"/>
        <v>31315.329661495925</v>
      </c>
      <c r="I104" s="22">
        <f t="shared" si="0"/>
        <v>17240.508089987241</v>
      </c>
      <c r="J104" s="22">
        <f>SUM(J6:J7)</f>
        <v>4222.6284048780071</v>
      </c>
      <c r="L104" s="23">
        <f>SUM(E104:J104)</f>
        <v>137131.15079535462</v>
      </c>
      <c r="M104" s="23">
        <f>L104-D104</f>
        <v>0</v>
      </c>
    </row>
    <row r="105" spans="2:13" x14ac:dyDescent="0.4">
      <c r="B105" s="20" t="s">
        <v>426</v>
      </c>
      <c r="C105" s="24"/>
      <c r="D105" s="22">
        <f>SUM(D9:D11)</f>
        <v>4219051.8251510076</v>
      </c>
      <c r="E105" s="22">
        <f t="shared" ref="E105:J105" si="1">SUM(E9:E11)</f>
        <v>639724.47911135538</v>
      </c>
      <c r="F105" s="22">
        <f t="shared" si="1"/>
        <v>122728.8782905507</v>
      </c>
      <c r="G105" s="22">
        <f t="shared" si="1"/>
        <v>596045.07862497063</v>
      </c>
      <c r="H105" s="22">
        <f t="shared" si="1"/>
        <v>2299218.7575848005</v>
      </c>
      <c r="I105" s="22">
        <f t="shared" si="1"/>
        <v>471829.49617065646</v>
      </c>
      <c r="J105" s="22">
        <f t="shared" si="1"/>
        <v>89505.135368673364</v>
      </c>
      <c r="L105" s="23">
        <f t="shared" ref="L105:L119" si="2">SUM(E105:J105)</f>
        <v>4219051.8251510067</v>
      </c>
      <c r="M105" s="23">
        <f t="shared" ref="M105:M119" si="3">L105-D105</f>
        <v>0</v>
      </c>
    </row>
    <row r="106" spans="2:13" x14ac:dyDescent="0.4">
      <c r="B106" s="20" t="s">
        <v>424</v>
      </c>
      <c r="C106" s="24"/>
      <c r="D106" s="22">
        <f>SUM(D37:D38)</f>
        <v>32018.083447280613</v>
      </c>
      <c r="E106" s="22">
        <f t="shared" ref="E106:I106" si="4">SUM(E37:E38)</f>
        <v>0</v>
      </c>
      <c r="F106" s="22">
        <f t="shared" si="4"/>
        <v>0</v>
      </c>
      <c r="G106" s="22">
        <f t="shared" si="4"/>
        <v>930.88415082334791</v>
      </c>
      <c r="H106" s="22">
        <f t="shared" si="4"/>
        <v>25082.113191422275</v>
      </c>
      <c r="I106" s="22">
        <f t="shared" si="4"/>
        <v>5990.9195362005894</v>
      </c>
      <c r="J106" s="22">
        <f>SUM(J37:J38)</f>
        <v>14.166568834404309</v>
      </c>
      <c r="L106" s="23">
        <f t="shared" si="2"/>
        <v>32018.083447280616</v>
      </c>
      <c r="M106" s="23">
        <f t="shared" si="3"/>
        <v>0</v>
      </c>
    </row>
    <row r="107" spans="2:13" x14ac:dyDescent="0.4">
      <c r="B107" s="20" t="s">
        <v>425</v>
      </c>
      <c r="C107" s="24"/>
      <c r="D107" s="22">
        <f>SUM(D53:D64)</f>
        <v>9490424.6984871421</v>
      </c>
      <c r="E107" s="22">
        <f t="shared" ref="E107:J107" si="5">SUM(E53:E64)</f>
        <v>437501.63007818826</v>
      </c>
      <c r="F107" s="22">
        <f t="shared" si="5"/>
        <v>168455.41363551552</v>
      </c>
      <c r="G107" s="22">
        <f t="shared" si="5"/>
        <v>631707.2518748513</v>
      </c>
      <c r="H107" s="22">
        <f t="shared" si="5"/>
        <v>4055367.3949248386</v>
      </c>
      <c r="I107" s="22">
        <f t="shared" si="5"/>
        <v>4025848.257253713</v>
      </c>
      <c r="J107" s="22">
        <f t="shared" si="5"/>
        <v>171544.75072003526</v>
      </c>
      <c r="L107" s="23">
        <f t="shared" si="2"/>
        <v>9490424.6984871421</v>
      </c>
      <c r="M107" s="23">
        <f t="shared" si="3"/>
        <v>0</v>
      </c>
    </row>
    <row r="108" spans="2:13" x14ac:dyDescent="0.4">
      <c r="B108" s="20" t="s">
        <v>427</v>
      </c>
      <c r="C108" s="24"/>
      <c r="D108" s="22">
        <f>SUM(D65:D70)</f>
        <v>1255668.3038102291</v>
      </c>
      <c r="E108" s="22">
        <f t="shared" ref="E108:J108" si="6">SUM(E65:E70)</f>
        <v>20689.788725568247</v>
      </c>
      <c r="F108" s="22">
        <f t="shared" si="6"/>
        <v>4235.4690342902977</v>
      </c>
      <c r="G108" s="22">
        <f t="shared" si="6"/>
        <v>40959.046749883593</v>
      </c>
      <c r="H108" s="22">
        <f t="shared" si="6"/>
        <v>937456.38665547746</v>
      </c>
      <c r="I108" s="22">
        <f t="shared" si="6"/>
        <v>248309.51163783547</v>
      </c>
      <c r="J108" s="22">
        <f t="shared" si="6"/>
        <v>4018.1010071739779</v>
      </c>
      <c r="L108" s="23">
        <f t="shared" si="2"/>
        <v>1255668.3038102291</v>
      </c>
      <c r="M108" s="23">
        <f t="shared" si="3"/>
        <v>0</v>
      </c>
    </row>
    <row r="109" spans="2:13" x14ac:dyDescent="0.4">
      <c r="B109" s="20" t="s">
        <v>432</v>
      </c>
      <c r="C109" s="24"/>
      <c r="D109" s="22">
        <f>SUM(D71:D72)</f>
        <v>1103815.526387566</v>
      </c>
      <c r="E109" s="22">
        <f t="shared" ref="E109:J109" si="7">SUM(E71:E72)</f>
        <v>155730.73272071916</v>
      </c>
      <c r="F109" s="22">
        <f t="shared" si="7"/>
        <v>29471.992065543953</v>
      </c>
      <c r="G109" s="22">
        <f t="shared" si="7"/>
        <v>273004.06739288254</v>
      </c>
      <c r="H109" s="22">
        <f t="shared" si="7"/>
        <v>382064.56871610833</v>
      </c>
      <c r="I109" s="22">
        <f t="shared" si="7"/>
        <v>247636.51992065861</v>
      </c>
      <c r="J109" s="22">
        <f t="shared" si="7"/>
        <v>15907.645571653407</v>
      </c>
      <c r="L109" s="23">
        <f t="shared" si="2"/>
        <v>1103815.526387566</v>
      </c>
      <c r="M109" s="23">
        <f t="shared" si="3"/>
        <v>0</v>
      </c>
    </row>
    <row r="110" spans="2:13" x14ac:dyDescent="0.4">
      <c r="B110" s="20" t="s">
        <v>476</v>
      </c>
      <c r="C110" s="24"/>
      <c r="D110" s="22">
        <f>SUM(D46:D47)</f>
        <v>2218234.158639471</v>
      </c>
      <c r="E110" s="22">
        <f t="shared" ref="E110:J110" si="8">SUM(E46:E47)</f>
        <v>99596.238220987201</v>
      </c>
      <c r="F110" s="22">
        <f t="shared" si="8"/>
        <v>5475.7208815026006</v>
      </c>
      <c r="G110" s="22">
        <f t="shared" si="8"/>
        <v>96330.610735746028</v>
      </c>
      <c r="H110" s="22">
        <f t="shared" si="8"/>
        <v>1395371.0899060757</v>
      </c>
      <c r="I110" s="22">
        <f t="shared" si="8"/>
        <v>587886.31204594765</v>
      </c>
      <c r="J110" s="22">
        <f t="shared" si="8"/>
        <v>33574.186849211772</v>
      </c>
      <c r="L110" s="23">
        <f t="shared" ref="L110" si="9">SUM(E110:J110)</f>
        <v>2218234.158639471</v>
      </c>
      <c r="M110" s="23">
        <f t="shared" ref="M110" si="10">L110-D110</f>
        <v>0</v>
      </c>
    </row>
    <row r="111" spans="2:13" x14ac:dyDescent="0.4">
      <c r="B111" s="20" t="s">
        <v>477</v>
      </c>
      <c r="C111" s="24"/>
      <c r="D111" s="22">
        <f>SUM(D48,D51)</f>
        <v>376204.29178984161</v>
      </c>
      <c r="E111" s="22">
        <f t="shared" ref="E111:J111" si="11">SUM(E48,E51)</f>
        <v>2943.1834300123055</v>
      </c>
      <c r="F111" s="22">
        <f t="shared" si="11"/>
        <v>481.56949964931152</v>
      </c>
      <c r="G111" s="22">
        <f t="shared" si="11"/>
        <v>15784.251361284936</v>
      </c>
      <c r="H111" s="22">
        <f t="shared" si="11"/>
        <v>234875.16040523007</v>
      </c>
      <c r="I111" s="22">
        <f t="shared" si="11"/>
        <v>116795.94481315697</v>
      </c>
      <c r="J111" s="22">
        <f t="shared" si="11"/>
        <v>5324.1822805080546</v>
      </c>
      <c r="L111" s="23">
        <f t="shared" ref="L111" si="12">SUM(E111:J111)</f>
        <v>376204.29178984166</v>
      </c>
      <c r="M111" s="23">
        <f t="shared" ref="M111" si="13">L111-D111</f>
        <v>0</v>
      </c>
    </row>
    <row r="112" spans="2:13" x14ac:dyDescent="0.4">
      <c r="B112" s="20" t="s">
        <v>478</v>
      </c>
      <c r="C112" s="24"/>
      <c r="D112" s="22">
        <f>SUM(D47,D51)</f>
        <v>2099240.6819096585</v>
      </c>
      <c r="E112" s="22">
        <f t="shared" ref="E112:J112" si="14">SUM(E47,E51)</f>
        <v>77426.141115674458</v>
      </c>
      <c r="F112" s="22">
        <f t="shared" si="14"/>
        <v>4945.8192356456384</v>
      </c>
      <c r="G112" s="22">
        <f t="shared" si="14"/>
        <v>94246.056763280707</v>
      </c>
      <c r="H112" s="22">
        <f t="shared" si="14"/>
        <v>1316593.1491919018</v>
      </c>
      <c r="I112" s="22">
        <f t="shared" si="14"/>
        <v>572870.4043934606</v>
      </c>
      <c r="J112" s="22">
        <f t="shared" si="14"/>
        <v>33159.111209695497</v>
      </c>
      <c r="L112" s="23">
        <f t="shared" ref="L112" si="15">SUM(E112:J112)</f>
        <v>2099240.6819096589</v>
      </c>
      <c r="M112" s="23">
        <f t="shared" ref="M112" si="16">L112-D112</f>
        <v>0</v>
      </c>
    </row>
    <row r="113" spans="2:13" x14ac:dyDescent="0.4">
      <c r="B113" s="20" t="s">
        <v>433</v>
      </c>
      <c r="C113" s="24"/>
      <c r="D113" s="22">
        <f>SUM(D52,D89)</f>
        <v>347462.82454032259</v>
      </c>
      <c r="E113" s="22">
        <f t="shared" ref="E113:J113" si="17">SUM(E52,E89)</f>
        <v>3423.4455887818385</v>
      </c>
      <c r="F113" s="22">
        <f t="shared" si="17"/>
        <v>856.16921222392455</v>
      </c>
      <c r="G113" s="22">
        <f t="shared" si="17"/>
        <v>126.36796644355195</v>
      </c>
      <c r="H113" s="22">
        <f t="shared" si="17"/>
        <v>198274.04689106153</v>
      </c>
      <c r="I113" s="22">
        <f t="shared" si="17"/>
        <v>140342.26892298288</v>
      </c>
      <c r="J113" s="22">
        <f t="shared" si="17"/>
        <v>4440.5259588288354</v>
      </c>
      <c r="L113" s="23">
        <f t="shared" si="2"/>
        <v>347462.82454032259</v>
      </c>
      <c r="M113" s="23">
        <f t="shared" si="3"/>
        <v>0</v>
      </c>
    </row>
    <row r="114" spans="2:13" x14ac:dyDescent="0.4">
      <c r="B114" s="20" t="s">
        <v>434</v>
      </c>
      <c r="C114" s="24"/>
      <c r="D114" s="22">
        <f>SUM(D100:D101)</f>
        <v>2089834.4964154791</v>
      </c>
      <c r="E114" s="22">
        <f t="shared" ref="E114:J114" si="18">SUM(E100:E101)</f>
        <v>0</v>
      </c>
      <c r="F114" s="22">
        <f t="shared" si="18"/>
        <v>0</v>
      </c>
      <c r="G114" s="22">
        <f t="shared" si="18"/>
        <v>0</v>
      </c>
      <c r="H114" s="22">
        <f t="shared" si="18"/>
        <v>1724218.7544407169</v>
      </c>
      <c r="I114" s="22">
        <f t="shared" si="18"/>
        <v>359142.54173354467</v>
      </c>
      <c r="J114" s="22">
        <f t="shared" si="18"/>
        <v>6473.2002412174952</v>
      </c>
      <c r="L114" s="23">
        <f t="shared" si="2"/>
        <v>2089834.4964154791</v>
      </c>
      <c r="M114" s="23">
        <f t="shared" si="3"/>
        <v>0</v>
      </c>
    </row>
    <row r="115" spans="2:13" x14ac:dyDescent="0.4">
      <c r="B115" s="20" t="s">
        <v>435</v>
      </c>
      <c r="C115" s="24"/>
      <c r="D115" s="22">
        <f>SUM(D84:D85)</f>
        <v>3084484.9767919406</v>
      </c>
      <c r="E115" s="22">
        <f t="shared" ref="E115:J115" si="19">SUM(E84:E85)</f>
        <v>218128.9606941769</v>
      </c>
      <c r="F115" s="22">
        <f t="shared" si="19"/>
        <v>20104.749773504751</v>
      </c>
      <c r="G115" s="22">
        <f t="shared" si="19"/>
        <v>48978.948646796314</v>
      </c>
      <c r="H115" s="22">
        <f t="shared" si="19"/>
        <v>1647653.1481407522</v>
      </c>
      <c r="I115" s="22">
        <f t="shared" si="19"/>
        <v>1065100.0225054412</v>
      </c>
      <c r="J115" s="22">
        <f t="shared" si="19"/>
        <v>84519.147031269487</v>
      </c>
      <c r="L115" s="23">
        <f t="shared" si="2"/>
        <v>3084484.9767919411</v>
      </c>
      <c r="M115" s="23">
        <f t="shared" si="3"/>
        <v>0</v>
      </c>
    </row>
    <row r="116" spans="2:13" x14ac:dyDescent="0.4">
      <c r="B116" s="20" t="s">
        <v>428</v>
      </c>
      <c r="C116" s="24"/>
      <c r="D116" s="22">
        <f>SUM(D90,D96:D98)</f>
        <v>681866.58600052493</v>
      </c>
      <c r="E116" s="22">
        <f t="shared" ref="E116:J116" si="20">SUM(E90,E96:E98)</f>
        <v>14804.695079497396</v>
      </c>
      <c r="F116" s="22">
        <f t="shared" si="20"/>
        <v>9505.7657323339608</v>
      </c>
      <c r="G116" s="22">
        <f t="shared" si="20"/>
        <v>101760.94293646254</v>
      </c>
      <c r="H116" s="22">
        <f t="shared" si="20"/>
        <v>344383.59723752714</v>
      </c>
      <c r="I116" s="22">
        <f t="shared" si="20"/>
        <v>189878.39303183428</v>
      </c>
      <c r="J116" s="22">
        <f t="shared" si="20"/>
        <v>21533.19198286959</v>
      </c>
      <c r="L116" s="23">
        <f t="shared" si="2"/>
        <v>681866.58600052493</v>
      </c>
      <c r="M116" s="23">
        <f t="shared" si="3"/>
        <v>0</v>
      </c>
    </row>
    <row r="117" spans="2:13" x14ac:dyDescent="0.4">
      <c r="B117" s="20" t="s">
        <v>429</v>
      </c>
      <c r="C117" s="24"/>
      <c r="D117" s="22">
        <f>SUM(D92:D93)</f>
        <v>541786.34168310114</v>
      </c>
      <c r="E117" s="22">
        <f t="shared" ref="E117:J117" si="21">SUM(E92:E93)</f>
        <v>85809.163034186407</v>
      </c>
      <c r="F117" s="22">
        <f t="shared" si="21"/>
        <v>36605.33179460268</v>
      </c>
      <c r="G117" s="22">
        <f t="shared" si="21"/>
        <v>58248.549186250129</v>
      </c>
      <c r="H117" s="22">
        <f t="shared" si="21"/>
        <v>283165.37666590657</v>
      </c>
      <c r="I117" s="22">
        <f t="shared" si="21"/>
        <v>71207.232977769949</v>
      </c>
      <c r="J117" s="22">
        <f t="shared" si="21"/>
        <v>6750.6880243853639</v>
      </c>
      <c r="L117" s="23">
        <f t="shared" si="2"/>
        <v>541786.34168310114</v>
      </c>
      <c r="M117" s="23">
        <f t="shared" si="3"/>
        <v>0</v>
      </c>
    </row>
    <row r="118" spans="2:13" x14ac:dyDescent="0.4">
      <c r="B118" s="20" t="s">
        <v>430</v>
      </c>
      <c r="C118" s="24"/>
      <c r="D118" s="22">
        <f>SUM(D75,D94:D95)</f>
        <v>3692005.5556457462</v>
      </c>
      <c r="E118" s="22">
        <f t="shared" ref="E118:J118" si="22">SUM(E75,E94:E95)</f>
        <v>606595.73157282814</v>
      </c>
      <c r="F118" s="22">
        <f t="shared" si="22"/>
        <v>46390.289222496409</v>
      </c>
      <c r="G118" s="22">
        <f t="shared" si="22"/>
        <v>155773.89308656286</v>
      </c>
      <c r="H118" s="22">
        <f t="shared" si="22"/>
        <v>1313815.4639253975</v>
      </c>
      <c r="I118" s="22">
        <f t="shared" si="22"/>
        <v>1465356.9802678642</v>
      </c>
      <c r="J118" s="22">
        <f t="shared" si="22"/>
        <v>104073.19757059749</v>
      </c>
      <c r="L118" s="23">
        <f t="shared" si="2"/>
        <v>3692005.5556457462</v>
      </c>
      <c r="M118" s="23">
        <f t="shared" si="3"/>
        <v>0</v>
      </c>
    </row>
    <row r="119" spans="2:13" x14ac:dyDescent="0.4">
      <c r="B119" s="20" t="s">
        <v>431</v>
      </c>
      <c r="C119" s="24"/>
      <c r="D119" s="22">
        <f>SUM(D79:D80)</f>
        <v>2717348.1176576847</v>
      </c>
      <c r="E119" s="22">
        <f t="shared" ref="E119:J119" si="23">SUM(E79:E80)</f>
        <v>189871.9630882545</v>
      </c>
      <c r="F119" s="22">
        <f t="shared" si="23"/>
        <v>81301.162985448769</v>
      </c>
      <c r="G119" s="22">
        <f t="shared" si="23"/>
        <v>93617.684093390766</v>
      </c>
      <c r="H119" s="22">
        <f t="shared" si="23"/>
        <v>467872.9549372741</v>
      </c>
      <c r="I119" s="22">
        <f t="shared" si="23"/>
        <v>1766961.970389643</v>
      </c>
      <c r="J119" s="22">
        <f t="shared" si="23"/>
        <v>117722.38216367357</v>
      </c>
      <c r="L119" s="23">
        <f t="shared" si="2"/>
        <v>2717348.1176576847</v>
      </c>
      <c r="M119" s="23">
        <f t="shared" si="3"/>
        <v>0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19"/>
  <sheetViews>
    <sheetView workbookViewId="0">
      <pane ySplit="3" topLeftCell="A4" activePane="bottomLeft" state="frozen"/>
      <selection pane="bottomLeft"/>
    </sheetView>
  </sheetViews>
  <sheetFormatPr defaultRowHeight="18.75" x14ac:dyDescent="0.4"/>
  <cols>
    <col min="1" max="1" width="9" style="4"/>
    <col min="2" max="2" width="17.75" style="4" bestFit="1" customWidth="1"/>
    <col min="3" max="3" width="48.375" style="4" bestFit="1" customWidth="1"/>
    <col min="4" max="10" width="15.625" style="4" customWidth="1"/>
    <col min="11" max="11" width="9" style="4"/>
    <col min="12" max="12" width="10.5" style="4" bestFit="1" customWidth="1"/>
    <col min="13" max="16384" width="9" style="4"/>
  </cols>
  <sheetData>
    <row r="1" spans="2:13" x14ac:dyDescent="0.4">
      <c r="B1" s="4" t="s">
        <v>479</v>
      </c>
      <c r="C1" s="5" t="s">
        <v>480</v>
      </c>
    </row>
    <row r="2" spans="2:13" x14ac:dyDescent="0.4">
      <c r="B2" s="1" t="s">
        <v>0</v>
      </c>
      <c r="C2" s="1" t="s">
        <v>1</v>
      </c>
      <c r="D2" s="1" t="s">
        <v>481</v>
      </c>
      <c r="E2" s="2" t="s">
        <v>482</v>
      </c>
      <c r="F2" s="2" t="s">
        <v>483</v>
      </c>
      <c r="G2" s="2" t="s">
        <v>484</v>
      </c>
      <c r="H2" s="2" t="s">
        <v>485</v>
      </c>
      <c r="I2" s="2" t="s">
        <v>486</v>
      </c>
      <c r="J2" s="2" t="s">
        <v>487</v>
      </c>
    </row>
    <row r="3" spans="2:13" x14ac:dyDescent="0.4">
      <c r="B3" s="6">
        <v>0</v>
      </c>
      <c r="C3" s="3" t="s">
        <v>9</v>
      </c>
      <c r="D3" s="7">
        <v>866416.75297203101</v>
      </c>
      <c r="E3" s="7">
        <v>61746.437311388676</v>
      </c>
      <c r="F3" s="7">
        <v>13742.590708883541</v>
      </c>
      <c r="G3" s="7">
        <v>44171.909307720751</v>
      </c>
      <c r="H3" s="7">
        <v>466822.75597545586</v>
      </c>
      <c r="I3" s="7">
        <v>273443.89861122117</v>
      </c>
      <c r="J3" s="7">
        <v>19614.215948665384</v>
      </c>
      <c r="L3" s="8">
        <v>879541.80786333547</v>
      </c>
      <c r="M3" s="8">
        <v>1.1095835361629725E-10</v>
      </c>
    </row>
    <row r="4" spans="2:13" x14ac:dyDescent="0.4">
      <c r="B4" s="3" t="s">
        <v>10</v>
      </c>
      <c r="C4" s="3" t="s">
        <v>11</v>
      </c>
      <c r="D4" s="7">
        <v>3662.4866196827711</v>
      </c>
      <c r="E4" s="9">
        <v>1636.968731410499</v>
      </c>
      <c r="F4" s="9">
        <v>848.79860147211059</v>
      </c>
      <c r="G4" s="9">
        <v>196.46455579264563</v>
      </c>
      <c r="H4" s="9">
        <v>407.77795280767094</v>
      </c>
      <c r="I4" s="9">
        <v>479.41462019280243</v>
      </c>
      <c r="J4" s="9">
        <v>93.062158007042669</v>
      </c>
      <c r="L4" s="8">
        <v>3662.4866196827711</v>
      </c>
      <c r="M4" s="8">
        <v>0</v>
      </c>
    </row>
    <row r="5" spans="2:13" x14ac:dyDescent="0.4">
      <c r="B5" s="3" t="s">
        <v>12</v>
      </c>
      <c r="C5" s="3" t="s">
        <v>13</v>
      </c>
      <c r="D5" s="7">
        <v>76.451633101036236</v>
      </c>
      <c r="E5" s="9">
        <v>6.997170551740262</v>
      </c>
      <c r="F5" s="7" t="s">
        <v>209</v>
      </c>
      <c r="G5" s="9">
        <v>17.224706712225398</v>
      </c>
      <c r="H5" s="9">
        <v>26.67051361892965</v>
      </c>
      <c r="I5" s="9">
        <v>16.669071011831029</v>
      </c>
      <c r="J5" s="9">
        <v>8.8901712063098834</v>
      </c>
      <c r="L5" s="8">
        <v>76.451633101036222</v>
      </c>
      <c r="M5" s="8">
        <v>0</v>
      </c>
    </row>
    <row r="6" spans="2:13" x14ac:dyDescent="0.4">
      <c r="B6" s="3" t="s">
        <v>14</v>
      </c>
      <c r="C6" s="3" t="s">
        <v>15</v>
      </c>
      <c r="D6" s="7">
        <v>456.7502064479761</v>
      </c>
      <c r="E6" s="9">
        <v>309.38605952899076</v>
      </c>
      <c r="F6" s="9">
        <v>70.315013529316062</v>
      </c>
      <c r="G6" s="9">
        <v>21.402537052685929</v>
      </c>
      <c r="H6" s="9">
        <v>39.747568812131007</v>
      </c>
      <c r="I6" s="7">
        <v>15.8990275248524</v>
      </c>
      <c r="J6" s="7">
        <v>0</v>
      </c>
      <c r="L6" s="8">
        <v>456.75020644797615</v>
      </c>
      <c r="M6" s="8">
        <v>0</v>
      </c>
    </row>
    <row r="7" spans="2:13" x14ac:dyDescent="0.4">
      <c r="B7" s="3" t="s">
        <v>16</v>
      </c>
      <c r="C7" s="3" t="s">
        <v>17</v>
      </c>
      <c r="D7" s="7">
        <v>0</v>
      </c>
      <c r="E7" s="7" t="s">
        <v>209</v>
      </c>
      <c r="F7" s="7" t="s">
        <v>209</v>
      </c>
      <c r="G7" s="9">
        <v>0</v>
      </c>
      <c r="H7" s="9">
        <v>0</v>
      </c>
      <c r="I7" s="7">
        <v>0</v>
      </c>
      <c r="J7" s="7">
        <v>0</v>
      </c>
      <c r="L7" s="8">
        <v>0</v>
      </c>
      <c r="M7" s="8">
        <v>0</v>
      </c>
    </row>
    <row r="8" spans="2:13" x14ac:dyDescent="0.4">
      <c r="B8" s="3" t="s">
        <v>18</v>
      </c>
      <c r="C8" s="3" t="s">
        <v>19</v>
      </c>
      <c r="D8" s="7">
        <v>125.28005662573059</v>
      </c>
      <c r="E8" s="9">
        <v>0.99208109319301463</v>
      </c>
      <c r="F8" s="7">
        <v>0</v>
      </c>
      <c r="G8" s="9">
        <v>27.117376479826383</v>
      </c>
      <c r="H8" s="9">
        <v>95.577638412502836</v>
      </c>
      <c r="I8" s="9">
        <v>1.5929606402083805</v>
      </c>
      <c r="J8" s="9">
        <v>0</v>
      </c>
      <c r="L8" s="8">
        <v>125.28005662573061</v>
      </c>
      <c r="M8" s="8">
        <v>0</v>
      </c>
    </row>
    <row r="9" spans="2:13" x14ac:dyDescent="0.4">
      <c r="B9" s="3" t="s">
        <v>20</v>
      </c>
      <c r="C9" s="3" t="s">
        <v>21</v>
      </c>
      <c r="D9" s="7">
        <v>29804.658295912166</v>
      </c>
      <c r="E9" s="9">
        <v>2382.1273704234422</v>
      </c>
      <c r="F9" s="9">
        <v>610.80188985216455</v>
      </c>
      <c r="G9" s="9">
        <v>3050.8170689629583</v>
      </c>
      <c r="H9" s="9">
        <v>19107.98831205305</v>
      </c>
      <c r="I9" s="9">
        <v>4245.3129091463461</v>
      </c>
      <c r="J9" s="9">
        <v>407.61074547420446</v>
      </c>
      <c r="L9" s="8">
        <v>29804.658295912166</v>
      </c>
      <c r="M9" s="8">
        <v>0</v>
      </c>
    </row>
    <row r="10" spans="2:13" x14ac:dyDescent="0.4">
      <c r="B10" s="3" t="s">
        <v>22</v>
      </c>
      <c r="C10" s="3" t="s">
        <v>23</v>
      </c>
      <c r="D10" s="7">
        <v>16239.590002103623</v>
      </c>
      <c r="E10" s="9">
        <v>3312.5863346033975</v>
      </c>
      <c r="F10" s="9">
        <v>955.25745462981706</v>
      </c>
      <c r="G10" s="9">
        <v>2000.962698455884</v>
      </c>
      <c r="H10" s="9">
        <v>7692.8414593491971</v>
      </c>
      <c r="I10" s="9">
        <v>1709.1552821806376</v>
      </c>
      <c r="J10" s="9">
        <v>568.78677288469009</v>
      </c>
      <c r="L10" s="8">
        <v>16239.590002103623</v>
      </c>
      <c r="M10" s="8">
        <v>0</v>
      </c>
    </row>
    <row r="11" spans="2:13" x14ac:dyDescent="0.4">
      <c r="B11" s="3" t="s">
        <v>24</v>
      </c>
      <c r="C11" s="3" t="s">
        <v>25</v>
      </c>
      <c r="D11" s="7">
        <v>22842.382838271365</v>
      </c>
      <c r="E11" s="9">
        <v>2416.967392804127</v>
      </c>
      <c r="F11" s="9">
        <v>611.8904791909182</v>
      </c>
      <c r="G11" s="9">
        <v>1988.5925179307781</v>
      </c>
      <c r="H11" s="9">
        <v>14474.812566801129</v>
      </c>
      <c r="I11" s="9">
        <v>3215.938153392774</v>
      </c>
      <c r="J11" s="9">
        <v>134.18172815163985</v>
      </c>
      <c r="L11" s="8">
        <v>22842.382838271369</v>
      </c>
      <c r="M11" s="8">
        <v>0</v>
      </c>
    </row>
    <row r="12" spans="2:13" x14ac:dyDescent="0.4">
      <c r="B12" s="3" t="s">
        <v>26</v>
      </c>
      <c r="C12" s="3" t="s">
        <v>27</v>
      </c>
      <c r="D12" s="7">
        <v>10757.209245746806</v>
      </c>
      <c r="E12" s="9">
        <v>247.50479490173632</v>
      </c>
      <c r="F12" s="9">
        <v>156.75303677109969</v>
      </c>
      <c r="G12" s="9">
        <v>431.14461509113414</v>
      </c>
      <c r="H12" s="9">
        <v>4829.7817821285335</v>
      </c>
      <c r="I12" s="9">
        <v>4980.5850951570183</v>
      </c>
      <c r="J12" s="9">
        <v>111.43992169728466</v>
      </c>
      <c r="L12" s="8">
        <v>10757.209245746806</v>
      </c>
      <c r="M12" s="8">
        <v>0</v>
      </c>
    </row>
    <row r="13" spans="2:13" x14ac:dyDescent="0.4">
      <c r="B13" s="3" t="s">
        <v>28</v>
      </c>
      <c r="C13" s="3" t="s">
        <v>29</v>
      </c>
      <c r="D13" s="7">
        <v>1229.3820625216172</v>
      </c>
      <c r="E13" s="9">
        <v>0.81196337248585548</v>
      </c>
      <c r="F13" s="7">
        <v>0</v>
      </c>
      <c r="G13" s="9">
        <v>65.349473358996349</v>
      </c>
      <c r="H13" s="9">
        <v>1041.9565928127254</v>
      </c>
      <c r="I13" s="9">
        <v>116.03607510868986</v>
      </c>
      <c r="J13" s="9">
        <v>5.2279578687197077</v>
      </c>
      <c r="L13" s="8">
        <v>1229.3820625216169</v>
      </c>
      <c r="M13" s="8">
        <v>0</v>
      </c>
    </row>
    <row r="14" spans="2:13" x14ac:dyDescent="0.4">
      <c r="B14" s="3" t="s">
        <v>30</v>
      </c>
      <c r="C14" s="3" t="s">
        <v>31</v>
      </c>
      <c r="D14" s="7">
        <v>1371.1444553643746</v>
      </c>
      <c r="E14" s="9">
        <v>330.81764952731987</v>
      </c>
      <c r="F14" s="9">
        <v>110.27254984243996</v>
      </c>
      <c r="G14" s="9">
        <v>132.86489371351635</v>
      </c>
      <c r="H14" s="9">
        <v>444.28555181773828</v>
      </c>
      <c r="I14" s="9">
        <v>337.65701938148112</v>
      </c>
      <c r="J14" s="9">
        <v>15.246791081878929</v>
      </c>
      <c r="L14" s="8">
        <v>1371.1444553643746</v>
      </c>
      <c r="M14" s="8">
        <v>0</v>
      </c>
    </row>
    <row r="15" spans="2:13" x14ac:dyDescent="0.4">
      <c r="B15" s="3" t="s">
        <v>32</v>
      </c>
      <c r="C15" s="3" t="s">
        <v>33</v>
      </c>
      <c r="D15" s="7">
        <v>267.87669642090435</v>
      </c>
      <c r="E15" s="9">
        <v>8.7922344262135468</v>
      </c>
      <c r="F15" s="9">
        <v>1.4653724043689245</v>
      </c>
      <c r="G15" s="9">
        <v>19.886385863112565</v>
      </c>
      <c r="H15" s="9">
        <v>205.46788880567527</v>
      </c>
      <c r="I15" s="9">
        <v>31.360888291392541</v>
      </c>
      <c r="J15" s="9">
        <v>0.90392663014148045</v>
      </c>
      <c r="L15" s="8">
        <v>267.87669642090435</v>
      </c>
      <c r="M15" s="8">
        <v>0</v>
      </c>
    </row>
    <row r="16" spans="2:13" x14ac:dyDescent="0.4">
      <c r="B16" s="3" t="s">
        <v>34</v>
      </c>
      <c r="C16" s="3" t="s">
        <v>35</v>
      </c>
      <c r="D16" s="7">
        <v>626.85316004567892</v>
      </c>
      <c r="E16" s="9">
        <v>91.234041237163979</v>
      </c>
      <c r="F16" s="9">
        <v>33.176014995332359</v>
      </c>
      <c r="G16" s="9">
        <v>122.21589011672009</v>
      </c>
      <c r="H16" s="9">
        <v>331.11056130062661</v>
      </c>
      <c r="I16" s="9">
        <v>34.179154714903397</v>
      </c>
      <c r="J16" s="9">
        <v>14.937497680932456</v>
      </c>
      <c r="L16" s="8">
        <v>626.85316004567881</v>
      </c>
      <c r="M16" s="8">
        <v>0</v>
      </c>
    </row>
    <row r="17" spans="2:13" x14ac:dyDescent="0.4">
      <c r="B17" s="3" t="s">
        <v>36</v>
      </c>
      <c r="C17" s="3" t="s">
        <v>37</v>
      </c>
      <c r="D17" s="7">
        <v>518.09119307779292</v>
      </c>
      <c r="E17" s="9">
        <v>79.170035784315857</v>
      </c>
      <c r="F17" s="9">
        <v>11.31000511204512</v>
      </c>
      <c r="G17" s="9">
        <v>44.491333752981362</v>
      </c>
      <c r="H17" s="9">
        <v>302.24248886957264</v>
      </c>
      <c r="I17" s="9">
        <v>63.575144210496319</v>
      </c>
      <c r="J17" s="9">
        <v>17.302185348381645</v>
      </c>
      <c r="L17" s="8">
        <v>518.09119307779292</v>
      </c>
      <c r="M17" s="8">
        <v>0</v>
      </c>
    </row>
    <row r="18" spans="2:13" x14ac:dyDescent="0.4">
      <c r="B18" s="3" t="s">
        <v>38</v>
      </c>
      <c r="C18" s="3" t="s">
        <v>39</v>
      </c>
      <c r="D18" s="7">
        <v>5154.4186311319081</v>
      </c>
      <c r="E18" s="9">
        <v>182.21674902739363</v>
      </c>
      <c r="F18" s="9">
        <v>43.983353213508813</v>
      </c>
      <c r="G18" s="9">
        <v>422.78078543782118</v>
      </c>
      <c r="H18" s="9">
        <v>3801.9823918083557</v>
      </c>
      <c r="I18" s="9">
        <v>628.57592098145449</v>
      </c>
      <c r="J18" s="9">
        <v>74.879430663374336</v>
      </c>
      <c r="L18" s="8">
        <v>5154.4186311319081</v>
      </c>
      <c r="M18" s="8">
        <v>0</v>
      </c>
    </row>
    <row r="19" spans="2:13" x14ac:dyDescent="0.4">
      <c r="B19" s="3" t="s">
        <v>40</v>
      </c>
      <c r="C19" s="3" t="s">
        <v>41</v>
      </c>
      <c r="D19" s="7">
        <v>2031.152972861802</v>
      </c>
      <c r="E19" s="7">
        <v>0</v>
      </c>
      <c r="F19" s="7">
        <v>0</v>
      </c>
      <c r="G19" s="9">
        <v>256.35911307964494</v>
      </c>
      <c r="H19" s="9">
        <v>1593.1084004670752</v>
      </c>
      <c r="I19" s="9">
        <v>165.90951389479602</v>
      </c>
      <c r="J19" s="9">
        <v>15.77594542028584</v>
      </c>
      <c r="L19" s="8">
        <v>2031.1529728618018</v>
      </c>
      <c r="M19" s="8">
        <v>0</v>
      </c>
    </row>
    <row r="20" spans="2:13" x14ac:dyDescent="0.4">
      <c r="B20" s="3" t="s">
        <v>42</v>
      </c>
      <c r="C20" s="3" t="s">
        <v>43</v>
      </c>
      <c r="D20" s="7">
        <v>85.522230436286407</v>
      </c>
      <c r="E20" s="7">
        <v>0</v>
      </c>
      <c r="F20" s="7">
        <v>0</v>
      </c>
      <c r="G20" s="9">
        <v>5.3451394022678995</v>
      </c>
      <c r="H20" s="9">
        <v>71.586688423230811</v>
      </c>
      <c r="I20" s="9">
        <v>8.590402610787697</v>
      </c>
      <c r="J20" s="9">
        <v>0</v>
      </c>
      <c r="L20" s="8">
        <v>85.522230436286407</v>
      </c>
      <c r="M20" s="8">
        <v>0</v>
      </c>
    </row>
    <row r="21" spans="2:13" x14ac:dyDescent="0.4">
      <c r="B21" s="3" t="s">
        <v>44</v>
      </c>
      <c r="C21" s="3" t="s">
        <v>45</v>
      </c>
      <c r="D21" s="7">
        <v>868.39148839743723</v>
      </c>
      <c r="E21" s="9">
        <v>30.160013632120329</v>
      </c>
      <c r="F21" s="9">
        <v>15.080006816060164</v>
      </c>
      <c r="G21" s="9">
        <v>94.074453479915064</v>
      </c>
      <c r="H21" s="9">
        <v>487.20410741501934</v>
      </c>
      <c r="I21" s="9">
        <v>230.73251124749029</v>
      </c>
      <c r="J21" s="9">
        <v>11.140395806832046</v>
      </c>
      <c r="L21" s="8">
        <v>868.39148839743723</v>
      </c>
      <c r="M21" s="8">
        <v>0</v>
      </c>
    </row>
    <row r="22" spans="2:13" x14ac:dyDescent="0.4">
      <c r="B22" s="3" t="s">
        <v>46</v>
      </c>
      <c r="C22" s="3" t="s">
        <v>47</v>
      </c>
      <c r="D22" s="7">
        <v>87.381409358814381</v>
      </c>
      <c r="E22" s="9">
        <v>27.718832305437545</v>
      </c>
      <c r="F22" s="9">
        <v>6.2111830306978275</v>
      </c>
      <c r="G22" s="9">
        <v>8.5522230436286417</v>
      </c>
      <c r="H22" s="9">
        <v>44.899170979050361</v>
      </c>
      <c r="I22" s="7">
        <v>0</v>
      </c>
      <c r="J22" s="7">
        <v>0</v>
      </c>
      <c r="L22" s="8">
        <v>87.381409358814381</v>
      </c>
      <c r="M22" s="8">
        <v>0</v>
      </c>
    </row>
    <row r="23" spans="2:13" x14ac:dyDescent="0.4">
      <c r="B23" s="3" t="s">
        <v>48</v>
      </c>
      <c r="C23" s="3" t="s">
        <v>49</v>
      </c>
      <c r="D23" s="7">
        <v>182.97419229212727</v>
      </c>
      <c r="E23" s="9">
        <v>15.080006816060161</v>
      </c>
      <c r="F23" s="9">
        <v>7.5400034080300804</v>
      </c>
      <c r="G23" s="9">
        <v>30.97751244496169</v>
      </c>
      <c r="H23" s="9">
        <v>81.915710189051438</v>
      </c>
      <c r="I23" s="9">
        <v>45.638752819614375</v>
      </c>
      <c r="J23" s="9">
        <v>1.8222066144095117</v>
      </c>
      <c r="L23" s="8">
        <v>182.97419229212727</v>
      </c>
      <c r="M23" s="8">
        <v>0</v>
      </c>
    </row>
    <row r="24" spans="2:13" x14ac:dyDescent="0.4">
      <c r="B24" s="3" t="s">
        <v>50</v>
      </c>
      <c r="C24" s="3" t="s">
        <v>51</v>
      </c>
      <c r="D24" s="7">
        <v>1296.6223668863786</v>
      </c>
      <c r="E24" s="9">
        <v>33.264720917779769</v>
      </c>
      <c r="F24" s="9">
        <v>23.285304642445844</v>
      </c>
      <c r="G24" s="9">
        <v>124.63671247846614</v>
      </c>
      <c r="H24" s="9">
        <v>976.6108988211671</v>
      </c>
      <c r="I24" s="9">
        <v>109.86872611738129</v>
      </c>
      <c r="J24" s="9">
        <v>28.956003909138598</v>
      </c>
      <c r="L24" s="8">
        <v>1296.6223668863788</v>
      </c>
      <c r="M24" s="8">
        <v>0</v>
      </c>
    </row>
    <row r="25" spans="2:13" x14ac:dyDescent="0.4">
      <c r="B25" s="3" t="s">
        <v>52</v>
      </c>
      <c r="C25" s="3" t="s">
        <v>53</v>
      </c>
      <c r="D25" s="7">
        <v>408.08977349488845</v>
      </c>
      <c r="E25" s="9">
        <v>33.930015336135369</v>
      </c>
      <c r="F25" s="7">
        <v>0</v>
      </c>
      <c r="G25" s="9">
        <v>25.202470756807202</v>
      </c>
      <c r="H25" s="9">
        <v>317.23389763813259</v>
      </c>
      <c r="I25" s="9">
        <v>31.723389763813262</v>
      </c>
      <c r="J25" s="9">
        <v>0</v>
      </c>
      <c r="L25" s="8">
        <v>408.08977349488845</v>
      </c>
      <c r="M25" s="8">
        <v>0</v>
      </c>
    </row>
    <row r="26" spans="2:13" x14ac:dyDescent="0.4">
      <c r="B26" s="3" t="s">
        <v>54</v>
      </c>
      <c r="C26" s="3" t="s">
        <v>55</v>
      </c>
      <c r="D26" s="7">
        <v>181.73473967710862</v>
      </c>
      <c r="E26" s="7">
        <v>0</v>
      </c>
      <c r="F26" s="7">
        <v>0</v>
      </c>
      <c r="G26" s="9">
        <v>18.671377364086503</v>
      </c>
      <c r="H26" s="9">
        <v>146.63174456369981</v>
      </c>
      <c r="I26" s="9">
        <v>15.186859258383196</v>
      </c>
      <c r="J26" s="9">
        <v>1.2447584909391003</v>
      </c>
      <c r="L26" s="8">
        <v>181.73473967710862</v>
      </c>
      <c r="M26" s="8">
        <v>0</v>
      </c>
    </row>
    <row r="27" spans="2:13" x14ac:dyDescent="0.4">
      <c r="B27" s="3" t="s">
        <v>56</v>
      </c>
      <c r="C27" s="3" t="s">
        <v>57</v>
      </c>
      <c r="D27" s="7">
        <v>1851.7422068378537</v>
      </c>
      <c r="E27" s="9">
        <v>165.2244225063983</v>
      </c>
      <c r="F27" s="9">
        <v>72.285684846549287</v>
      </c>
      <c r="G27" s="9">
        <v>271.93157231466159</v>
      </c>
      <c r="H27" s="9">
        <v>1116.4313800152663</v>
      </c>
      <c r="I27" s="9">
        <v>178.13647754655358</v>
      </c>
      <c r="J27" s="9">
        <v>47.732669608424644</v>
      </c>
      <c r="L27" s="8">
        <v>1851.7422068378537</v>
      </c>
      <c r="M27" s="8">
        <v>0</v>
      </c>
    </row>
    <row r="28" spans="2:13" x14ac:dyDescent="0.4">
      <c r="B28" s="3" t="s">
        <v>58</v>
      </c>
      <c r="C28" s="3" t="s">
        <v>59</v>
      </c>
      <c r="D28" s="7">
        <v>1412.3562548137443</v>
      </c>
      <c r="E28" s="9">
        <v>17.400007864684806</v>
      </c>
      <c r="F28" s="9">
        <v>5.2200023594054423</v>
      </c>
      <c r="G28" s="9">
        <v>117.64962917161094</v>
      </c>
      <c r="H28" s="9">
        <v>1104.5872812389757</v>
      </c>
      <c r="I28" s="9">
        <v>147.2783041651968</v>
      </c>
      <c r="J28" s="9">
        <v>20.221030013870632</v>
      </c>
      <c r="L28" s="8">
        <v>1412.3562548137445</v>
      </c>
      <c r="M28" s="8">
        <v>0</v>
      </c>
    </row>
    <row r="29" spans="2:13" x14ac:dyDescent="0.4">
      <c r="B29" s="3" t="s">
        <v>60</v>
      </c>
      <c r="C29" s="3" t="s">
        <v>61</v>
      </c>
      <c r="D29" s="7">
        <v>1123.0990007837681</v>
      </c>
      <c r="E29" s="9">
        <v>7.5233170045519469</v>
      </c>
      <c r="F29" s="9">
        <v>4.7875653665330571</v>
      </c>
      <c r="G29" s="9">
        <v>57.049540824820596</v>
      </c>
      <c r="H29" s="9">
        <v>849.26939499634841</v>
      </c>
      <c r="I29" s="9">
        <v>196.91850807058191</v>
      </c>
      <c r="J29" s="9">
        <v>7.5506745209321373</v>
      </c>
      <c r="L29" s="8">
        <v>1123.0990007837679</v>
      </c>
      <c r="M29" s="8">
        <v>0</v>
      </c>
    </row>
    <row r="30" spans="2:13" x14ac:dyDescent="0.4">
      <c r="B30" s="3" t="s">
        <v>62</v>
      </c>
      <c r="C30" s="3" t="s">
        <v>63</v>
      </c>
      <c r="D30" s="7">
        <v>1155.7895635048853</v>
      </c>
      <c r="E30" s="9">
        <v>18.096008179272204</v>
      </c>
      <c r="F30" s="9">
        <v>4.5240020448180509</v>
      </c>
      <c r="G30" s="9">
        <v>127.60918392801749</v>
      </c>
      <c r="H30" s="9">
        <v>938.54496566412865</v>
      </c>
      <c r="I30" s="9">
        <v>56.806668974407785</v>
      </c>
      <c r="J30" s="9">
        <v>10.208734714241402</v>
      </c>
      <c r="L30" s="8">
        <v>1155.7895635048856</v>
      </c>
      <c r="M30" s="8">
        <v>0</v>
      </c>
    </row>
    <row r="31" spans="2:13" x14ac:dyDescent="0.4">
      <c r="B31" s="3" t="s">
        <v>64</v>
      </c>
      <c r="C31" s="3" t="s">
        <v>65</v>
      </c>
      <c r="D31" s="7">
        <v>2597.7377495021997</v>
      </c>
      <c r="E31" s="9">
        <v>0.812245952093816</v>
      </c>
      <c r="F31" s="7">
        <v>0</v>
      </c>
      <c r="G31" s="9">
        <v>41.506534420086922</v>
      </c>
      <c r="H31" s="9">
        <v>2381.8098759180539</v>
      </c>
      <c r="I31" s="9">
        <v>159.77358173860239</v>
      </c>
      <c r="J31" s="9">
        <v>13.835511473362311</v>
      </c>
      <c r="L31" s="8">
        <v>2597.7377495021992</v>
      </c>
      <c r="M31" s="8">
        <v>0</v>
      </c>
    </row>
    <row r="32" spans="2:13" x14ac:dyDescent="0.4">
      <c r="B32" s="3" t="s">
        <v>66</v>
      </c>
      <c r="C32" s="3" t="s">
        <v>67</v>
      </c>
      <c r="D32" s="7">
        <v>2662.4991486369236</v>
      </c>
      <c r="E32" s="9">
        <v>7.5400034080300786</v>
      </c>
      <c r="F32" s="9">
        <v>3.7700017040150393</v>
      </c>
      <c r="G32" s="9">
        <v>177.78562491872711</v>
      </c>
      <c r="H32" s="9">
        <v>2091.6089534736884</v>
      </c>
      <c r="I32" s="9">
        <v>369.31838092763979</v>
      </c>
      <c r="J32" s="9">
        <v>12.476184204822957</v>
      </c>
      <c r="L32" s="8">
        <v>2662.4991486369231</v>
      </c>
      <c r="M32" s="8">
        <v>0</v>
      </c>
    </row>
    <row r="33" spans="2:13" x14ac:dyDescent="0.4">
      <c r="B33" s="3" t="s">
        <v>68</v>
      </c>
      <c r="C33" s="3" t="s">
        <v>69</v>
      </c>
      <c r="D33" s="7">
        <v>1037.5767703474821</v>
      </c>
      <c r="E33" s="9">
        <v>11.310005112045122</v>
      </c>
      <c r="F33" s="7">
        <v>0</v>
      </c>
      <c r="G33" s="9">
        <v>57.755272502427196</v>
      </c>
      <c r="H33" s="9">
        <v>832.31456406743041</v>
      </c>
      <c r="I33" s="9">
        <v>136.19692866557952</v>
      </c>
      <c r="J33" s="9">
        <v>0</v>
      </c>
      <c r="L33" s="8">
        <v>1037.5767703474821</v>
      </c>
      <c r="M33" s="8">
        <v>0</v>
      </c>
    </row>
    <row r="34" spans="2:13" x14ac:dyDescent="0.4">
      <c r="B34" s="3" t="s">
        <v>70</v>
      </c>
      <c r="C34" s="3" t="s">
        <v>71</v>
      </c>
      <c r="D34" s="7">
        <v>909.9131510005617</v>
      </c>
      <c r="E34" s="9">
        <v>14.124806688338989</v>
      </c>
      <c r="F34" s="9">
        <v>7.0624033441694944</v>
      </c>
      <c r="G34" s="9">
        <v>54.145067832087278</v>
      </c>
      <c r="H34" s="9">
        <v>723.00399017920017</v>
      </c>
      <c r="I34" s="9">
        <v>108.77627599993372</v>
      </c>
      <c r="J34" s="9">
        <v>2.8006069568320999</v>
      </c>
      <c r="L34" s="8">
        <v>909.91315100056181</v>
      </c>
      <c r="M34" s="8">
        <v>0</v>
      </c>
    </row>
    <row r="35" spans="2:13" x14ac:dyDescent="0.4">
      <c r="B35" s="3" t="s">
        <v>72</v>
      </c>
      <c r="C35" s="3" t="s">
        <v>73</v>
      </c>
      <c r="D35" s="7">
        <v>2804.2615414796815</v>
      </c>
      <c r="E35" s="9">
        <v>938.73042429974555</v>
      </c>
      <c r="F35" s="9">
        <v>294.06013291317328</v>
      </c>
      <c r="G35" s="9">
        <v>346.81883390892659</v>
      </c>
      <c r="H35" s="9">
        <v>847.81612921074247</v>
      </c>
      <c r="I35" s="9">
        <v>315.43747160340854</v>
      </c>
      <c r="J35" s="9">
        <v>61.398549543685576</v>
      </c>
      <c r="L35" s="8">
        <v>2804.2615414796819</v>
      </c>
      <c r="M35" s="8">
        <v>0</v>
      </c>
    </row>
    <row r="36" spans="2:13" x14ac:dyDescent="0.4">
      <c r="B36" s="3" t="s">
        <v>74</v>
      </c>
      <c r="C36" s="3" t="s">
        <v>75</v>
      </c>
      <c r="D36" s="7">
        <v>4009.1076560939559</v>
      </c>
      <c r="E36" s="7">
        <v>0</v>
      </c>
      <c r="F36" s="7">
        <v>0</v>
      </c>
      <c r="G36" s="9">
        <v>51.236845044618143</v>
      </c>
      <c r="H36" s="9">
        <v>3645.2409548008263</v>
      </c>
      <c r="I36" s="9">
        <v>305.61111035198854</v>
      </c>
      <c r="J36" s="9">
        <v>7.0187458965230345</v>
      </c>
      <c r="L36" s="8">
        <v>4009.1076560939559</v>
      </c>
      <c r="M36" s="8">
        <v>0</v>
      </c>
    </row>
    <row r="37" spans="2:13" x14ac:dyDescent="0.4">
      <c r="B37" s="3" t="s">
        <v>76</v>
      </c>
      <c r="C37" s="3" t="s">
        <v>77</v>
      </c>
      <c r="D37" s="7">
        <v>1215.6467892777894</v>
      </c>
      <c r="E37" s="7">
        <v>0</v>
      </c>
      <c r="F37" s="7">
        <v>0</v>
      </c>
      <c r="G37" s="9">
        <v>32.988105713658257</v>
      </c>
      <c r="H37" s="9">
        <v>771.99841538184444</v>
      </c>
      <c r="I37" s="9">
        <v>410.66026818228664</v>
      </c>
      <c r="J37" s="9">
        <v>0</v>
      </c>
      <c r="L37" s="8">
        <v>1215.6467892777894</v>
      </c>
      <c r="M37" s="8">
        <v>0</v>
      </c>
    </row>
    <row r="38" spans="2:13" x14ac:dyDescent="0.4">
      <c r="B38" s="3" t="s">
        <v>78</v>
      </c>
      <c r="C38" s="3" t="s">
        <v>79</v>
      </c>
      <c r="D38" s="7">
        <v>54.044343403227359</v>
      </c>
      <c r="E38" s="7">
        <v>0</v>
      </c>
      <c r="F38" s="7">
        <v>0</v>
      </c>
      <c r="G38" s="9">
        <v>1.4037491793046064</v>
      </c>
      <c r="H38" s="9">
        <v>42.112475379138196</v>
      </c>
      <c r="I38" s="9">
        <v>10.528118844784549</v>
      </c>
      <c r="J38" s="9">
        <v>0</v>
      </c>
      <c r="L38" s="8">
        <v>54.044343403227352</v>
      </c>
      <c r="M38" s="8">
        <v>0</v>
      </c>
    </row>
    <row r="39" spans="2:13" x14ac:dyDescent="0.4">
      <c r="B39" s="3" t="s">
        <v>80</v>
      </c>
      <c r="C39" s="3" t="s">
        <v>81</v>
      </c>
      <c r="D39" s="7">
        <v>1353.2142088496407</v>
      </c>
      <c r="E39" s="7">
        <v>0</v>
      </c>
      <c r="F39" s="7">
        <v>0</v>
      </c>
      <c r="G39" s="9">
        <v>25.267485227482911</v>
      </c>
      <c r="H39" s="9">
        <v>972.79818125809231</v>
      </c>
      <c r="I39" s="9">
        <v>353.74479318476085</v>
      </c>
      <c r="J39" s="9">
        <v>1.4037491793046062</v>
      </c>
      <c r="L39" s="8">
        <v>1353.2142088496407</v>
      </c>
      <c r="M39" s="8">
        <v>0</v>
      </c>
    </row>
    <row r="40" spans="2:13" x14ac:dyDescent="0.4">
      <c r="B40" s="3" t="s">
        <v>82</v>
      </c>
      <c r="C40" s="3" t="s">
        <v>83</v>
      </c>
      <c r="D40" s="7">
        <v>4119.7864774999871</v>
      </c>
      <c r="E40" s="9">
        <v>3.7781075707626712</v>
      </c>
      <c r="F40" s="9">
        <v>1.2593691902542237</v>
      </c>
      <c r="G40" s="9">
        <v>32.065428839130178</v>
      </c>
      <c r="H40" s="9">
        <v>2245.3178435700129</v>
      </c>
      <c r="I40" s="9">
        <v>1837.3657283298269</v>
      </c>
      <c r="J40" s="9">
        <v>0</v>
      </c>
      <c r="L40" s="8">
        <v>4119.7864774999871</v>
      </c>
      <c r="M40" s="8">
        <v>0</v>
      </c>
    </row>
    <row r="41" spans="2:13" x14ac:dyDescent="0.4">
      <c r="B41" s="3" t="s">
        <v>84</v>
      </c>
      <c r="C41" s="3" t="s">
        <v>85</v>
      </c>
      <c r="D41" s="7">
        <v>2008.295523120486</v>
      </c>
      <c r="E41" s="9">
        <v>25.586614435788501</v>
      </c>
      <c r="F41" s="9">
        <v>5.7333997206441483</v>
      </c>
      <c r="G41" s="9">
        <v>63.263216286849712</v>
      </c>
      <c r="H41" s="9">
        <v>1670.6097678398226</v>
      </c>
      <c r="I41" s="9">
        <v>243.10252483738114</v>
      </c>
      <c r="J41" s="9">
        <v>0</v>
      </c>
      <c r="L41" s="8">
        <v>2008.2955231204862</v>
      </c>
      <c r="M41" s="8">
        <v>0</v>
      </c>
    </row>
    <row r="42" spans="2:13" x14ac:dyDescent="0.4">
      <c r="B42" s="3" t="s">
        <v>86</v>
      </c>
      <c r="C42" s="3" t="s">
        <v>87</v>
      </c>
      <c r="D42" s="7">
        <v>28218.128139016724</v>
      </c>
      <c r="E42" s="9">
        <v>761.93857889433752</v>
      </c>
      <c r="F42" s="9">
        <v>190.48464472358438</v>
      </c>
      <c r="G42" s="9">
        <v>1046.7441894312781</v>
      </c>
      <c r="H42" s="9">
        <v>21992.55890256698</v>
      </c>
      <c r="I42" s="9">
        <v>3834.2855063817278</v>
      </c>
      <c r="J42" s="9">
        <v>392.11631701881464</v>
      </c>
      <c r="L42" s="8">
        <v>28218.128139016721</v>
      </c>
      <c r="M42" s="8">
        <v>0</v>
      </c>
    </row>
    <row r="43" spans="2:13" x14ac:dyDescent="0.4">
      <c r="B43" s="3" t="s">
        <v>88</v>
      </c>
      <c r="C43" s="3" t="s">
        <v>89</v>
      </c>
      <c r="D43" s="7">
        <v>4020.4056633497676</v>
      </c>
      <c r="E43" s="9">
        <v>211.27193998671407</v>
      </c>
      <c r="F43" s="9">
        <v>21.127193998671412</v>
      </c>
      <c r="G43" s="9">
        <v>172.67653597605045</v>
      </c>
      <c r="H43" s="9">
        <v>2224.6643946404911</v>
      </c>
      <c r="I43" s="9">
        <v>1298.8886997054519</v>
      </c>
      <c r="J43" s="9">
        <v>91.776899042389019</v>
      </c>
      <c r="L43" s="8">
        <v>4020.405663349768</v>
      </c>
      <c r="M43" s="8">
        <v>0</v>
      </c>
    </row>
    <row r="44" spans="2:13" x14ac:dyDescent="0.4">
      <c r="B44" s="3" t="s">
        <v>90</v>
      </c>
      <c r="C44" s="3" t="s">
        <v>91</v>
      </c>
      <c r="D44" s="7">
        <v>4759.2367665271531</v>
      </c>
      <c r="E44" s="9">
        <v>580.86387038920532</v>
      </c>
      <c r="F44" s="9">
        <v>77.448516051894046</v>
      </c>
      <c r="G44" s="9">
        <v>327.53368865240611</v>
      </c>
      <c r="H44" s="9">
        <v>3094.7063470133844</v>
      </c>
      <c r="I44" s="9">
        <v>566.41119856776345</v>
      </c>
      <c r="J44" s="9">
        <v>112.27314585250002</v>
      </c>
      <c r="L44" s="8">
        <v>4759.236766527154</v>
      </c>
      <c r="M44" s="8">
        <v>0</v>
      </c>
    </row>
    <row r="45" spans="2:13" x14ac:dyDescent="0.4">
      <c r="B45" s="3" t="s">
        <v>92</v>
      </c>
      <c r="C45" s="3" t="s">
        <v>93</v>
      </c>
      <c r="D45" s="7">
        <v>4687.5621187460856</v>
      </c>
      <c r="E45" s="7">
        <v>0</v>
      </c>
      <c r="F45" s="7">
        <v>0</v>
      </c>
      <c r="G45" s="9">
        <v>20.384925345551419</v>
      </c>
      <c r="H45" s="9">
        <v>4266.8510169104775</v>
      </c>
      <c r="I45" s="9">
        <v>400.3261764900563</v>
      </c>
      <c r="J45" s="9">
        <v>0</v>
      </c>
      <c r="L45" s="8">
        <v>4687.5621187460847</v>
      </c>
      <c r="M45" s="8">
        <v>0</v>
      </c>
    </row>
    <row r="46" spans="2:13" x14ac:dyDescent="0.4">
      <c r="B46" s="3" t="s">
        <v>94</v>
      </c>
      <c r="C46" s="3" t="s">
        <v>95</v>
      </c>
      <c r="D46" s="7">
        <v>9072.3641006466569</v>
      </c>
      <c r="E46" s="9">
        <v>805.64368736317954</v>
      </c>
      <c r="F46" s="9">
        <v>57.545977668798535</v>
      </c>
      <c r="G46" s="9">
        <v>117.64405913019419</v>
      </c>
      <c r="H46" s="9">
        <v>5378.7885918803722</v>
      </c>
      <c r="I46" s="9">
        <v>2670.7260492004721</v>
      </c>
      <c r="J46" s="9">
        <v>42.015735403640782</v>
      </c>
      <c r="L46" s="8">
        <v>9072.3641006466569</v>
      </c>
      <c r="M46" s="8">
        <v>0</v>
      </c>
    </row>
    <row r="47" spans="2:13" x14ac:dyDescent="0.4">
      <c r="B47" s="3" t="s">
        <v>96</v>
      </c>
      <c r="C47" s="3" t="s">
        <v>97</v>
      </c>
      <c r="D47" s="7">
        <v>21976.20993309691</v>
      </c>
      <c r="E47" s="9">
        <v>1322.400597716045</v>
      </c>
      <c r="F47" s="9">
        <v>264.48011954320901</v>
      </c>
      <c r="G47" s="9">
        <v>623.43519685361321</v>
      </c>
      <c r="H47" s="9">
        <v>14192.157110468012</v>
      </c>
      <c r="I47" s="9">
        <v>4875.861688157509</v>
      </c>
      <c r="J47" s="9">
        <v>697.87522035852214</v>
      </c>
      <c r="L47" s="8">
        <v>21976.20993309691</v>
      </c>
      <c r="M47" s="8">
        <v>0</v>
      </c>
    </row>
    <row r="48" spans="2:13" x14ac:dyDescent="0.4">
      <c r="B48" s="3" t="s">
        <v>98</v>
      </c>
      <c r="C48" s="3" t="s">
        <v>99</v>
      </c>
      <c r="D48" s="7">
        <v>1002.2404530058448</v>
      </c>
      <c r="E48" s="7">
        <v>0</v>
      </c>
      <c r="F48" s="7">
        <v>0</v>
      </c>
      <c r="G48" s="9">
        <v>54.893028344843081</v>
      </c>
      <c r="H48" s="9">
        <v>845.05364581430763</v>
      </c>
      <c r="I48" s="9">
        <v>54.483721901185625</v>
      </c>
      <c r="J48" s="9">
        <v>47.810056945508485</v>
      </c>
      <c r="L48" s="8">
        <v>1002.2404530058448</v>
      </c>
      <c r="M48" s="8">
        <v>0</v>
      </c>
    </row>
    <row r="49" spans="2:13" x14ac:dyDescent="0.4">
      <c r="B49" s="3" t="s">
        <v>100</v>
      </c>
      <c r="C49" s="3" t="s">
        <v>101</v>
      </c>
      <c r="D49" s="7">
        <v>1378.0806228830365</v>
      </c>
      <c r="E49" s="9">
        <v>8.5288714785961659</v>
      </c>
      <c r="F49" s="9">
        <v>1.9111332402147159</v>
      </c>
      <c r="G49" s="9">
        <v>8.9388275697008197</v>
      </c>
      <c r="H49" s="9">
        <v>1228.8599812544337</v>
      </c>
      <c r="I49" s="9">
        <v>129.84180934009109</v>
      </c>
      <c r="J49" s="9">
        <v>0</v>
      </c>
      <c r="L49" s="8">
        <v>1378.0806228830363</v>
      </c>
      <c r="M49" s="8">
        <v>0</v>
      </c>
    </row>
    <row r="50" spans="2:13" x14ac:dyDescent="0.4">
      <c r="B50" s="3" t="s">
        <v>102</v>
      </c>
      <c r="C50" s="3" t="s">
        <v>103</v>
      </c>
      <c r="D50" s="7">
        <v>4520.5220432451124</v>
      </c>
      <c r="E50" s="9">
        <v>34.115485914384671</v>
      </c>
      <c r="F50" s="9">
        <v>7.6445329608588644</v>
      </c>
      <c r="G50" s="9">
        <v>89.652085131796071</v>
      </c>
      <c r="H50" s="9">
        <v>2628.2445962138199</v>
      </c>
      <c r="I50" s="9">
        <v>1639.1946560596721</v>
      </c>
      <c r="J50" s="9">
        <v>121.67068696458038</v>
      </c>
      <c r="L50" s="8">
        <v>4520.5220432451115</v>
      </c>
      <c r="M50" s="8">
        <v>0</v>
      </c>
    </row>
    <row r="51" spans="2:13" x14ac:dyDescent="0.4">
      <c r="B51" s="3" t="s">
        <v>104</v>
      </c>
      <c r="C51" s="3" t="s">
        <v>105</v>
      </c>
      <c r="D51" s="7">
        <v>6514.5629445379909</v>
      </c>
      <c r="E51" s="9">
        <v>56.82445255406261</v>
      </c>
      <c r="F51" s="9">
        <v>12.733114856474334</v>
      </c>
      <c r="G51" s="9">
        <v>117.22090294431655</v>
      </c>
      <c r="H51" s="9">
        <v>4250.2732093625646</v>
      </c>
      <c r="I51" s="9">
        <v>2046.0617542745367</v>
      </c>
      <c r="J51" s="9">
        <v>31.449510546036151</v>
      </c>
      <c r="L51" s="8">
        <v>6514.5629445379909</v>
      </c>
      <c r="M51" s="8">
        <v>0</v>
      </c>
    </row>
    <row r="52" spans="2:13" x14ac:dyDescent="0.4">
      <c r="B52" s="3" t="s">
        <v>106</v>
      </c>
      <c r="C52" s="3" t="s">
        <v>107</v>
      </c>
      <c r="D52" s="7">
        <v>1973.1608918552574</v>
      </c>
      <c r="E52" s="9">
        <v>15.152282542700272</v>
      </c>
      <c r="F52" s="9">
        <v>3.3952945480714494</v>
      </c>
      <c r="G52" s="7">
        <v>0</v>
      </c>
      <c r="H52" s="9">
        <v>788.96326153915334</v>
      </c>
      <c r="I52" s="9">
        <v>1131.3435448485973</v>
      </c>
      <c r="J52" s="9">
        <v>34.30650837673516</v>
      </c>
      <c r="L52" s="8">
        <v>1973.1608918552574</v>
      </c>
      <c r="M52" s="8">
        <v>0</v>
      </c>
    </row>
    <row r="53" spans="2:13" x14ac:dyDescent="0.4">
      <c r="B53" s="3" t="s">
        <v>108</v>
      </c>
      <c r="C53" s="3" t="s">
        <v>109</v>
      </c>
      <c r="D53" s="7">
        <v>337.67564493485582</v>
      </c>
      <c r="E53" s="7">
        <v>0</v>
      </c>
      <c r="F53" s="7">
        <v>0</v>
      </c>
      <c r="G53" s="9">
        <v>27.220041094966597</v>
      </c>
      <c r="H53" s="9">
        <v>286.57440354451313</v>
      </c>
      <c r="I53" s="9">
        <v>23.881200295376097</v>
      </c>
      <c r="J53" s="9">
        <v>0</v>
      </c>
      <c r="L53" s="8">
        <v>337.67564493485582</v>
      </c>
      <c r="M53" s="8">
        <v>0</v>
      </c>
    </row>
    <row r="54" spans="2:13" x14ac:dyDescent="0.4">
      <c r="B54" s="3" t="s">
        <v>110</v>
      </c>
      <c r="C54" s="3" t="s">
        <v>111</v>
      </c>
      <c r="D54" s="7">
        <v>3608.4806985208115</v>
      </c>
      <c r="E54" s="9">
        <v>104.60016404201188</v>
      </c>
      <c r="F54" s="9">
        <v>36.069022083452367</v>
      </c>
      <c r="G54" s="9">
        <v>318.57906966282553</v>
      </c>
      <c r="H54" s="9">
        <v>1887.7385820317802</v>
      </c>
      <c r="I54" s="9">
        <v>1225.6816936192058</v>
      </c>
      <c r="J54" s="9">
        <v>35.812167081535428</v>
      </c>
      <c r="L54" s="8">
        <v>3608.4806985208111</v>
      </c>
      <c r="M54" s="8">
        <v>0</v>
      </c>
    </row>
    <row r="55" spans="2:13" x14ac:dyDescent="0.4">
      <c r="B55" s="3" t="s">
        <v>112</v>
      </c>
      <c r="C55" s="3" t="s">
        <v>113</v>
      </c>
      <c r="D55" s="7">
        <v>12948.986502496404</v>
      </c>
      <c r="E55" s="9">
        <v>265.9976616173301</v>
      </c>
      <c r="F55" s="9">
        <v>115.02601583452115</v>
      </c>
      <c r="G55" s="9">
        <v>974.77366524483273</v>
      </c>
      <c r="H55" s="9">
        <v>8502.052493083429</v>
      </c>
      <c r="I55" s="9">
        <v>2923.0978807930787</v>
      </c>
      <c r="J55" s="9">
        <v>168.03878592321297</v>
      </c>
      <c r="L55" s="8">
        <v>12948.986502496404</v>
      </c>
      <c r="M55" s="8">
        <v>0</v>
      </c>
    </row>
    <row r="56" spans="2:13" x14ac:dyDescent="0.4">
      <c r="B56" s="3" t="s">
        <v>114</v>
      </c>
      <c r="C56" s="3" t="s">
        <v>115</v>
      </c>
      <c r="D56" s="7">
        <v>11061.201505505154</v>
      </c>
      <c r="E56" s="9">
        <v>136.02303886392679</v>
      </c>
      <c r="F56" s="9">
        <v>60.852412123335689</v>
      </c>
      <c r="G56" s="9">
        <v>783.37469949430431</v>
      </c>
      <c r="H56" s="9">
        <v>8216.1299698667754</v>
      </c>
      <c r="I56" s="9">
        <v>1835.2041942496537</v>
      </c>
      <c r="J56" s="9">
        <v>29.617190907157067</v>
      </c>
      <c r="L56" s="8">
        <v>11061.201505505152</v>
      </c>
      <c r="M56" s="8">
        <v>0</v>
      </c>
    </row>
    <row r="57" spans="2:13" x14ac:dyDescent="0.4">
      <c r="B57" s="3" t="s">
        <v>116</v>
      </c>
      <c r="C57" s="3" t="s">
        <v>117</v>
      </c>
      <c r="D57" s="7">
        <v>22381.887709615468</v>
      </c>
      <c r="E57" s="9">
        <v>160.62031038976707</v>
      </c>
      <c r="F57" s="9">
        <v>60.678783925023119</v>
      </c>
      <c r="G57" s="9">
        <v>1042.503785600685</v>
      </c>
      <c r="H57" s="9">
        <v>17848.643749896964</v>
      </c>
      <c r="I57" s="9">
        <v>3179.3663901123205</v>
      </c>
      <c r="J57" s="9">
        <v>90.074689690710727</v>
      </c>
      <c r="L57" s="8">
        <v>22381.887709615472</v>
      </c>
      <c r="M57" s="8">
        <v>0</v>
      </c>
    </row>
    <row r="58" spans="2:13" x14ac:dyDescent="0.4">
      <c r="B58" s="3" t="s">
        <v>118</v>
      </c>
      <c r="C58" s="3" t="s">
        <v>119</v>
      </c>
      <c r="D58" s="7">
        <v>18192.838333858264</v>
      </c>
      <c r="E58" s="9">
        <v>250.63210625158786</v>
      </c>
      <c r="F58" s="9">
        <v>85.931007857687263</v>
      </c>
      <c r="G58" s="9">
        <v>1127.2190329513878</v>
      </c>
      <c r="H58" s="9">
        <v>12038.078044334017</v>
      </c>
      <c r="I58" s="9">
        <v>4540.6328969385286</v>
      </c>
      <c r="J58" s="9">
        <v>150.34524552505371</v>
      </c>
      <c r="L58" s="8">
        <v>18192.838333858264</v>
      </c>
      <c r="M58" s="8">
        <v>0</v>
      </c>
    </row>
    <row r="59" spans="2:13" x14ac:dyDescent="0.4">
      <c r="B59" s="3" t="s">
        <v>120</v>
      </c>
      <c r="C59" s="3" t="s">
        <v>121</v>
      </c>
      <c r="D59" s="7">
        <v>6189.2726039605905</v>
      </c>
      <c r="E59" s="9">
        <v>79.344035862962713</v>
      </c>
      <c r="F59" s="7">
        <v>0</v>
      </c>
      <c r="G59" s="9">
        <v>18.451035365264623</v>
      </c>
      <c r="H59" s="9">
        <v>2726.769520796794</v>
      </c>
      <c r="I59" s="9">
        <v>3308.0369747422569</v>
      </c>
      <c r="J59" s="9">
        <v>56.67103719331277</v>
      </c>
      <c r="L59" s="8">
        <v>6189.2726039605914</v>
      </c>
      <c r="M59" s="8">
        <v>0</v>
      </c>
    </row>
    <row r="60" spans="2:13" x14ac:dyDescent="0.4">
      <c r="B60" s="3" t="s">
        <v>122</v>
      </c>
      <c r="C60" s="3" t="s">
        <v>123</v>
      </c>
      <c r="D60" s="7">
        <v>10931.341650569244</v>
      </c>
      <c r="E60" s="9">
        <v>599.11895904918595</v>
      </c>
      <c r="F60" s="9">
        <v>164.55800741884309</v>
      </c>
      <c r="G60" s="9">
        <v>426.07538331238806</v>
      </c>
      <c r="H60" s="9">
        <v>5363.377556168959</v>
      </c>
      <c r="I60" s="9">
        <v>4200.91863210062</v>
      </c>
      <c r="J60" s="9">
        <v>177.29311251924869</v>
      </c>
      <c r="L60" s="8">
        <v>10931.341650569244</v>
      </c>
      <c r="M60" s="8">
        <v>0</v>
      </c>
    </row>
    <row r="61" spans="2:13" x14ac:dyDescent="0.4">
      <c r="B61" s="3" t="s">
        <v>124</v>
      </c>
      <c r="C61" s="3" t="s">
        <v>125</v>
      </c>
      <c r="D61" s="7">
        <v>32261.63522720024</v>
      </c>
      <c r="E61" s="9">
        <v>1521.9500407414585</v>
      </c>
      <c r="F61" s="9">
        <v>588.83558518546295</v>
      </c>
      <c r="G61" s="9">
        <v>744.06145149181089</v>
      </c>
      <c r="H61" s="9">
        <v>6673.2370337012198</v>
      </c>
      <c r="I61" s="9">
        <v>21664.407366948173</v>
      </c>
      <c r="J61" s="9">
        <v>1069.1437491321146</v>
      </c>
      <c r="L61" s="8">
        <v>32261.63522720024</v>
      </c>
      <c r="M61" s="8">
        <v>0</v>
      </c>
    </row>
    <row r="62" spans="2:13" x14ac:dyDescent="0.4">
      <c r="B62" s="3" t="s">
        <v>126</v>
      </c>
      <c r="C62" s="3" t="s">
        <v>127</v>
      </c>
      <c r="D62" s="7">
        <v>10870.082397074024</v>
      </c>
      <c r="E62" s="9">
        <v>594.31733874032238</v>
      </c>
      <c r="F62" s="9">
        <v>163.32384881413438</v>
      </c>
      <c r="G62" s="9">
        <v>618.47414263433473</v>
      </c>
      <c r="H62" s="9">
        <v>7549.6184866922176</v>
      </c>
      <c r="I62" s="9">
        <v>1868.4979777944643</v>
      </c>
      <c r="J62" s="9">
        <v>75.850602398550464</v>
      </c>
      <c r="L62" s="8">
        <v>10870.082397074024</v>
      </c>
      <c r="M62" s="8">
        <v>0</v>
      </c>
    </row>
    <row r="63" spans="2:13" x14ac:dyDescent="0.4">
      <c r="B63" s="3" t="s">
        <v>128</v>
      </c>
      <c r="C63" s="3" t="s">
        <v>129</v>
      </c>
      <c r="D63" s="7">
        <v>33031.905510841018</v>
      </c>
      <c r="E63" s="9">
        <v>2274.3190762772369</v>
      </c>
      <c r="F63" s="9">
        <v>611.82022823803084</v>
      </c>
      <c r="G63" s="9">
        <v>1959.0779994182358</v>
      </c>
      <c r="H63" s="9">
        <v>14769.000819063564</v>
      </c>
      <c r="I63" s="9">
        <v>12747.655502626256</v>
      </c>
      <c r="J63" s="9">
        <v>670.03188521769528</v>
      </c>
      <c r="L63" s="8">
        <v>33031.905510841018</v>
      </c>
      <c r="M63" s="8">
        <v>0</v>
      </c>
    </row>
    <row r="64" spans="2:13" x14ac:dyDescent="0.4">
      <c r="B64" s="3" t="s">
        <v>130</v>
      </c>
      <c r="C64" s="3" t="s">
        <v>131</v>
      </c>
      <c r="D64" s="7">
        <v>11776.179891304351</v>
      </c>
      <c r="E64" s="9">
        <v>39.9</v>
      </c>
      <c r="F64" s="9">
        <v>9.5</v>
      </c>
      <c r="G64" s="9">
        <v>972.63586956521738</v>
      </c>
      <c r="H64" s="9">
        <v>8218.2717391304377</v>
      </c>
      <c r="I64" s="9">
        <v>2441.6168478260875</v>
      </c>
      <c r="J64" s="9">
        <v>94.255434782608702</v>
      </c>
      <c r="L64" s="8">
        <v>11776.179891304351</v>
      </c>
      <c r="M64" s="8">
        <v>0</v>
      </c>
    </row>
    <row r="65" spans="2:13" x14ac:dyDescent="0.4">
      <c r="B65" s="3" t="s">
        <v>132</v>
      </c>
      <c r="C65" s="3" t="s">
        <v>133</v>
      </c>
      <c r="D65" s="7">
        <v>8136.609967307927</v>
      </c>
      <c r="E65" s="7">
        <v>0</v>
      </c>
      <c r="F65" s="7">
        <v>0</v>
      </c>
      <c r="G65" s="9">
        <v>57.208507280528721</v>
      </c>
      <c r="H65" s="9">
        <v>6400.1737208231343</v>
      </c>
      <c r="I65" s="9">
        <v>1644.5559166100047</v>
      </c>
      <c r="J65" s="9">
        <v>34.671822594259829</v>
      </c>
      <c r="L65" s="8">
        <v>8136.609967307927</v>
      </c>
      <c r="M65" s="8">
        <v>0</v>
      </c>
    </row>
    <row r="66" spans="2:13" x14ac:dyDescent="0.4">
      <c r="B66" s="3" t="s">
        <v>134</v>
      </c>
      <c r="C66" s="3" t="s">
        <v>135</v>
      </c>
      <c r="D66" s="7">
        <v>1116.4326875351667</v>
      </c>
      <c r="E66" s="7">
        <v>0</v>
      </c>
      <c r="F66" s="7">
        <v>0</v>
      </c>
      <c r="G66" s="9">
        <v>60.675689539954725</v>
      </c>
      <c r="H66" s="9">
        <v>912.38259086005985</v>
      </c>
      <c r="I66" s="9">
        <v>143.37440713515227</v>
      </c>
      <c r="J66" s="9">
        <v>0</v>
      </c>
      <c r="L66" s="8">
        <v>1116.4326875351669</v>
      </c>
      <c r="M66" s="8">
        <v>0</v>
      </c>
    </row>
    <row r="67" spans="2:13" x14ac:dyDescent="0.4">
      <c r="B67" s="3" t="s">
        <v>136</v>
      </c>
      <c r="C67" s="3" t="s">
        <v>137</v>
      </c>
      <c r="D67" s="7">
        <v>4351.5443462848625</v>
      </c>
      <c r="E67" s="9">
        <v>156.36403426473805</v>
      </c>
      <c r="F67" s="9">
        <v>12.028002635749079</v>
      </c>
      <c r="G67" s="9">
        <v>74.52692230091634</v>
      </c>
      <c r="H67" s="9">
        <v>3247.7163239593519</v>
      </c>
      <c r="I67" s="9">
        <v>855.64833919698322</v>
      </c>
      <c r="J67" s="9">
        <v>5.2607239271235064</v>
      </c>
      <c r="L67" s="8">
        <v>4351.5443462848625</v>
      </c>
      <c r="M67" s="8">
        <v>0</v>
      </c>
    </row>
    <row r="68" spans="2:13" x14ac:dyDescent="0.4">
      <c r="B68" s="3" t="s">
        <v>138</v>
      </c>
      <c r="C68" s="3" t="s">
        <v>139</v>
      </c>
      <c r="D68" s="7">
        <v>1077.4268871166246</v>
      </c>
      <c r="E68" s="7">
        <v>0</v>
      </c>
      <c r="F68" s="7">
        <v>0</v>
      </c>
      <c r="G68" s="9">
        <v>71.944031883089153</v>
      </c>
      <c r="H68" s="9">
        <v>913.28915314989945</v>
      </c>
      <c r="I68" s="9">
        <v>84.392541999927403</v>
      </c>
      <c r="J68" s="9">
        <v>7.8011600837084636</v>
      </c>
      <c r="L68" s="8">
        <v>1077.4268871166246</v>
      </c>
      <c r="M68" s="8">
        <v>0</v>
      </c>
    </row>
    <row r="69" spans="2:13" x14ac:dyDescent="0.4">
      <c r="B69" s="3" t="s">
        <v>140</v>
      </c>
      <c r="C69" s="3" t="s">
        <v>141</v>
      </c>
      <c r="D69" s="7">
        <v>1348.875</v>
      </c>
      <c r="E69" s="7" t="s">
        <v>209</v>
      </c>
      <c r="F69" s="7" t="s">
        <v>209</v>
      </c>
      <c r="G69" s="9">
        <v>76.5</v>
      </c>
      <c r="H69" s="9">
        <v>919.125</v>
      </c>
      <c r="I69" s="9">
        <v>353.24999999999994</v>
      </c>
      <c r="J69" s="9" t="s">
        <v>209</v>
      </c>
      <c r="L69" s="8">
        <v>1348.875</v>
      </c>
      <c r="M69" s="8">
        <v>0</v>
      </c>
    </row>
    <row r="70" spans="2:13" x14ac:dyDescent="0.4">
      <c r="B70" s="3" t="s">
        <v>142</v>
      </c>
      <c r="C70" s="3" t="s">
        <v>143</v>
      </c>
      <c r="D70" s="7">
        <v>13323.298769965615</v>
      </c>
      <c r="E70" s="9">
        <v>335.80296399600024</v>
      </c>
      <c r="F70" s="9">
        <v>47.971851999428601</v>
      </c>
      <c r="G70" s="9">
        <v>578.74230508264736</v>
      </c>
      <c r="H70" s="9">
        <v>9731.6064382889454</v>
      </c>
      <c r="I70" s="9">
        <v>2595.9543532071439</v>
      </c>
      <c r="J70" s="9">
        <v>33.220857391451055</v>
      </c>
      <c r="L70" s="8">
        <v>13323.298769965615</v>
      </c>
      <c r="M70" s="8">
        <v>0</v>
      </c>
    </row>
    <row r="71" spans="2:13" x14ac:dyDescent="0.4">
      <c r="B71" s="3" t="s">
        <v>144</v>
      </c>
      <c r="C71" s="3" t="s">
        <v>145</v>
      </c>
      <c r="D71" s="7">
        <v>7769.1949228942976</v>
      </c>
      <c r="E71" s="9">
        <v>234.17238584185287</v>
      </c>
      <c r="F71" s="9">
        <v>77.495897472843382</v>
      </c>
      <c r="G71" s="9">
        <v>1351.1245416997281</v>
      </c>
      <c r="H71" s="9">
        <v>4719.8711892730989</v>
      </c>
      <c r="I71" s="9">
        <v>1170.9345510230155</v>
      </c>
      <c r="J71" s="9">
        <v>215.59635758375981</v>
      </c>
      <c r="L71" s="8">
        <v>7769.1949228942976</v>
      </c>
      <c r="M71" s="8">
        <v>0</v>
      </c>
    </row>
    <row r="72" spans="2:13" x14ac:dyDescent="0.4">
      <c r="B72" s="3" t="s">
        <v>146</v>
      </c>
      <c r="C72" s="3" t="s">
        <v>147</v>
      </c>
      <c r="D72" s="7">
        <v>19673.662481089956</v>
      </c>
      <c r="E72" s="9">
        <v>1228.0274212220729</v>
      </c>
      <c r="F72" s="9">
        <v>336.77206288361555</v>
      </c>
      <c r="G72" s="9">
        <v>4862.3074526922965</v>
      </c>
      <c r="H72" s="9">
        <v>6648.1667895345554</v>
      </c>
      <c r="I72" s="9">
        <v>6454.3688773299764</v>
      </c>
      <c r="J72" s="9">
        <v>144.01987742743927</v>
      </c>
      <c r="L72" s="8">
        <v>19673.662481089956</v>
      </c>
      <c r="M72" s="8">
        <v>0</v>
      </c>
    </row>
    <row r="73" spans="2:13" x14ac:dyDescent="0.4">
      <c r="B73" s="3" t="s">
        <v>148</v>
      </c>
      <c r="C73" s="3" t="s">
        <v>149</v>
      </c>
      <c r="D73" s="7">
        <v>5940.3626850033916</v>
      </c>
      <c r="E73" s="9">
        <v>26.403358016791518</v>
      </c>
      <c r="F73" s="9">
        <v>3.7719082881130745</v>
      </c>
      <c r="G73" s="9">
        <v>336.66795311521901</v>
      </c>
      <c r="H73" s="9">
        <v>3789.8364415635938</v>
      </c>
      <c r="I73" s="9">
        <v>1701.3658596590849</v>
      </c>
      <c r="J73" s="9">
        <v>82.31716436058926</v>
      </c>
      <c r="L73" s="8">
        <v>5940.3626850033916</v>
      </c>
      <c r="M73" s="8">
        <v>0</v>
      </c>
    </row>
    <row r="74" spans="2:13" x14ac:dyDescent="0.4">
      <c r="B74" s="3" t="s">
        <v>150</v>
      </c>
      <c r="C74" s="3" t="s">
        <v>151</v>
      </c>
      <c r="D74" s="7">
        <v>711.22532146899152</v>
      </c>
      <c r="E74" s="9">
        <v>9.4935289009912331</v>
      </c>
      <c r="F74" s="7">
        <v>0</v>
      </c>
      <c r="G74" s="9">
        <v>14.353604847981822</v>
      </c>
      <c r="H74" s="9">
        <v>259.57367850087059</v>
      </c>
      <c r="I74" s="9">
        <v>411.3244443936872</v>
      </c>
      <c r="J74" s="9">
        <v>16.480064825460612</v>
      </c>
      <c r="L74" s="8">
        <v>711.22532146899152</v>
      </c>
      <c r="M74" s="8">
        <v>0</v>
      </c>
    </row>
    <row r="75" spans="2:13" x14ac:dyDescent="0.4">
      <c r="B75" s="3" t="s">
        <v>152</v>
      </c>
      <c r="C75" s="3" t="s">
        <v>153</v>
      </c>
      <c r="D75" s="7">
        <v>17377.779354637671</v>
      </c>
      <c r="E75" s="9">
        <v>3946.0888855925714</v>
      </c>
      <c r="F75" s="9">
        <v>307.63272672939968</v>
      </c>
      <c r="G75" s="9">
        <v>1736.8460581117477</v>
      </c>
      <c r="H75" s="9">
        <v>7847.3467966425605</v>
      </c>
      <c r="I75" s="9">
        <v>3382.1124891517857</v>
      </c>
      <c r="J75" s="9">
        <v>157.75239840960748</v>
      </c>
      <c r="L75" s="8">
        <v>17377.779354637674</v>
      </c>
      <c r="M75" s="8">
        <v>0</v>
      </c>
    </row>
    <row r="76" spans="2:13" x14ac:dyDescent="0.4">
      <c r="B76" s="3" t="s">
        <v>154</v>
      </c>
      <c r="C76" s="3" t="s">
        <v>155</v>
      </c>
      <c r="D76" s="7">
        <v>4686.1266180972498</v>
      </c>
      <c r="E76" s="9">
        <v>338.98373084949543</v>
      </c>
      <c r="F76" s="9">
        <v>21.186483178093464</v>
      </c>
      <c r="G76" s="9">
        <v>354.96865644666099</v>
      </c>
      <c r="H76" s="9">
        <v>2713.7031437788546</v>
      </c>
      <c r="I76" s="9">
        <v>1130.8942488972286</v>
      </c>
      <c r="J76" s="9">
        <v>126.39035494691713</v>
      </c>
      <c r="L76" s="8">
        <v>4686.1266180972498</v>
      </c>
      <c r="M76" s="8">
        <v>0</v>
      </c>
    </row>
    <row r="77" spans="2:13" x14ac:dyDescent="0.4">
      <c r="B77" s="3" t="s">
        <v>156</v>
      </c>
      <c r="C77" s="3" t="s">
        <v>157</v>
      </c>
      <c r="D77" s="7">
        <v>17390.568360418209</v>
      </c>
      <c r="E77" s="9">
        <v>1325.6966302905844</v>
      </c>
      <c r="F77" s="9">
        <v>214.97783193901364</v>
      </c>
      <c r="G77" s="9">
        <v>1518.4241299793621</v>
      </c>
      <c r="H77" s="9">
        <v>9859.0471575080173</v>
      </c>
      <c r="I77" s="9">
        <v>4158.7683333469085</v>
      </c>
      <c r="J77" s="9">
        <v>313.65427735432269</v>
      </c>
      <c r="L77" s="8">
        <v>17390.568360418209</v>
      </c>
      <c r="M77" s="8">
        <v>0</v>
      </c>
    </row>
    <row r="78" spans="2:13" x14ac:dyDescent="0.4">
      <c r="B78" s="3" t="s">
        <v>158</v>
      </c>
      <c r="C78" s="3" t="s">
        <v>159</v>
      </c>
      <c r="D78" s="7">
        <v>7874.2051719902247</v>
      </c>
      <c r="E78" s="9">
        <v>37.195617002600031</v>
      </c>
      <c r="F78" s="9">
        <v>16.213474078056425</v>
      </c>
      <c r="G78" s="9">
        <v>190.01583749902935</v>
      </c>
      <c r="H78" s="9">
        <v>3878.3273589539467</v>
      </c>
      <c r="I78" s="9">
        <v>3631.8659106591313</v>
      </c>
      <c r="J78" s="9">
        <v>120.58697379746096</v>
      </c>
      <c r="L78" s="8">
        <v>7874.2051719902247</v>
      </c>
      <c r="M78" s="8">
        <v>0</v>
      </c>
    </row>
    <row r="79" spans="2:13" x14ac:dyDescent="0.4">
      <c r="B79" s="3" t="s">
        <v>160</v>
      </c>
      <c r="C79" s="3" t="s">
        <v>161</v>
      </c>
      <c r="D79" s="7">
        <v>44113.650584230301</v>
      </c>
      <c r="E79" s="9">
        <v>4492.8578859453783</v>
      </c>
      <c r="F79" s="9">
        <v>1069.8540666768245</v>
      </c>
      <c r="G79" s="9">
        <v>1194.5160978389322</v>
      </c>
      <c r="H79" s="9">
        <v>6857.9118907964066</v>
      </c>
      <c r="I79" s="9">
        <v>28397.11895786758</v>
      </c>
      <c r="J79" s="9">
        <v>2101.3916851051781</v>
      </c>
      <c r="L79" s="8">
        <v>44113.650584230301</v>
      </c>
      <c r="M79" s="8">
        <v>0</v>
      </c>
    </row>
    <row r="80" spans="2:13" x14ac:dyDescent="0.4">
      <c r="B80" s="3" t="s">
        <v>162</v>
      </c>
      <c r="C80" s="3" t="s">
        <v>163</v>
      </c>
      <c r="D80" s="7">
        <v>6995.6450974677109</v>
      </c>
      <c r="E80" s="9">
        <v>146.78939910201163</v>
      </c>
      <c r="F80" s="9">
        <v>51.70990195639046</v>
      </c>
      <c r="G80" s="9">
        <v>122.47109543079834</v>
      </c>
      <c r="H80" s="9">
        <v>1939.2686661659595</v>
      </c>
      <c r="I80" s="9">
        <v>4643.8558595152708</v>
      </c>
      <c r="J80" s="9">
        <v>91.550175297279949</v>
      </c>
      <c r="L80" s="8">
        <v>6995.64509746771</v>
      </c>
      <c r="M80" s="8">
        <v>0</v>
      </c>
    </row>
    <row r="81" spans="2:13" x14ac:dyDescent="0.4">
      <c r="B81" s="3" t="s">
        <v>164</v>
      </c>
      <c r="C81" s="3" t="s">
        <v>165</v>
      </c>
      <c r="D81" s="7">
        <v>15153.666849353998</v>
      </c>
      <c r="E81" s="9">
        <v>3307.7121719792458</v>
      </c>
      <c r="F81" s="9">
        <v>621.48008200231163</v>
      </c>
      <c r="G81" s="9">
        <v>668.07829854093654</v>
      </c>
      <c r="H81" s="9">
        <v>6355.09301426613</v>
      </c>
      <c r="I81" s="9">
        <v>3685.0609609655594</v>
      </c>
      <c r="J81" s="9">
        <v>516.24232159981455</v>
      </c>
      <c r="L81" s="8">
        <v>15153.666849353996</v>
      </c>
      <c r="M81" s="8">
        <v>0</v>
      </c>
    </row>
    <row r="82" spans="2:13" x14ac:dyDescent="0.4">
      <c r="B82" s="3" t="s">
        <v>166</v>
      </c>
      <c r="C82" s="3" t="s">
        <v>167</v>
      </c>
      <c r="D82" s="7">
        <v>9429.281761971004</v>
      </c>
      <c r="E82" s="9">
        <v>1244.1435639065319</v>
      </c>
      <c r="F82" s="9">
        <v>165.88580852087094</v>
      </c>
      <c r="G82" s="9">
        <v>436.60119468649788</v>
      </c>
      <c r="H82" s="9">
        <v>4558.676467489965</v>
      </c>
      <c r="I82" s="9">
        <v>2526.6389832885557</v>
      </c>
      <c r="J82" s="9">
        <v>497.33574407858293</v>
      </c>
      <c r="L82" s="8">
        <v>9429.281761971004</v>
      </c>
      <c r="M82" s="8">
        <v>0</v>
      </c>
    </row>
    <row r="83" spans="2:13" x14ac:dyDescent="0.4">
      <c r="B83" s="3" t="s">
        <v>168</v>
      </c>
      <c r="C83" s="3" t="s">
        <v>169</v>
      </c>
      <c r="D83" s="7">
        <v>9470.3892805513206</v>
      </c>
      <c r="E83" s="9">
        <v>423.55259245446717</v>
      </c>
      <c r="F83" s="9">
        <v>128.78288284088532</v>
      </c>
      <c r="G83" s="9">
        <v>329.58651602228184</v>
      </c>
      <c r="H83" s="9">
        <v>3579.5790218121697</v>
      </c>
      <c r="I83" s="9">
        <v>4662.9665596430295</v>
      </c>
      <c r="J83" s="9">
        <v>345.92170777848816</v>
      </c>
      <c r="L83" s="8">
        <v>9470.3892805513224</v>
      </c>
      <c r="M83" s="8">
        <v>0</v>
      </c>
    </row>
    <row r="84" spans="2:13" x14ac:dyDescent="0.4">
      <c r="B84" s="3" t="s">
        <v>170</v>
      </c>
      <c r="C84" s="3" t="s">
        <v>171</v>
      </c>
      <c r="D84" s="7">
        <v>27846.716704172963</v>
      </c>
      <c r="E84" s="9">
        <v>81.849298216093501</v>
      </c>
      <c r="F84" s="9">
        <v>18.888299588329271</v>
      </c>
      <c r="G84" s="9">
        <v>219.29263079557242</v>
      </c>
      <c r="H84" s="9">
        <v>16139.809656624187</v>
      </c>
      <c r="I84" s="9">
        <v>10772.689412391066</v>
      </c>
      <c r="J84" s="9">
        <v>614.18740655771433</v>
      </c>
      <c r="L84" s="8">
        <v>27846.716704172963</v>
      </c>
      <c r="M84" s="8">
        <v>0</v>
      </c>
    </row>
    <row r="85" spans="2:13" x14ac:dyDescent="0.4">
      <c r="B85" s="3" t="s">
        <v>172</v>
      </c>
      <c r="C85" s="3" t="s">
        <v>173</v>
      </c>
      <c r="D85" s="7">
        <v>17503.896146935716</v>
      </c>
      <c r="E85" s="9">
        <v>5068.0047458390891</v>
      </c>
      <c r="F85" s="9">
        <v>670.43112108633682</v>
      </c>
      <c r="G85" s="9">
        <v>574.20892641134424</v>
      </c>
      <c r="H85" s="9">
        <v>3977.1853084012478</v>
      </c>
      <c r="I85" s="9">
        <v>6260.9329754603032</v>
      </c>
      <c r="J85" s="9">
        <v>953.13306973739532</v>
      </c>
      <c r="L85" s="8">
        <v>17503.896146935716</v>
      </c>
      <c r="M85" s="8">
        <v>0</v>
      </c>
    </row>
    <row r="86" spans="2:13" x14ac:dyDescent="0.4">
      <c r="B86" s="3" t="s">
        <v>174</v>
      </c>
      <c r="C86" s="3" t="s">
        <v>175</v>
      </c>
      <c r="D86" s="7">
        <v>60579.0485577871</v>
      </c>
      <c r="E86" s="9">
        <v>3833.7299291729655</v>
      </c>
      <c r="F86" s="9">
        <v>591.43916690243441</v>
      </c>
      <c r="G86" s="9">
        <v>2504.7720157424005</v>
      </c>
      <c r="H86" s="9">
        <v>41318.543040349468</v>
      </c>
      <c r="I86" s="9">
        <v>11050.231150711061</v>
      </c>
      <c r="J86" s="9">
        <v>1280.3332549087727</v>
      </c>
      <c r="L86" s="8">
        <v>60579.048557787108</v>
      </c>
      <c r="M86" s="8">
        <v>0</v>
      </c>
    </row>
    <row r="87" spans="2:13" x14ac:dyDescent="0.4">
      <c r="B87" s="3" t="s">
        <v>176</v>
      </c>
      <c r="C87" s="3" t="s">
        <v>177</v>
      </c>
      <c r="D87" s="7">
        <v>3015.7795984059139</v>
      </c>
      <c r="E87" s="9">
        <v>34.75047895732915</v>
      </c>
      <c r="F87" s="9">
        <v>4.3438098696661438</v>
      </c>
      <c r="G87" s="9">
        <v>31.455160700747687</v>
      </c>
      <c r="H87" s="9">
        <v>898.35335855632377</v>
      </c>
      <c r="I87" s="9">
        <v>1335.6049932518795</v>
      </c>
      <c r="J87" s="9">
        <v>711.27179706996822</v>
      </c>
      <c r="L87" s="8">
        <v>3015.7795984059144</v>
      </c>
      <c r="M87" s="8">
        <v>0</v>
      </c>
    </row>
    <row r="88" spans="2:13" x14ac:dyDescent="0.4">
      <c r="B88" s="3" t="s">
        <v>178</v>
      </c>
      <c r="C88" s="3" t="s">
        <v>179</v>
      </c>
      <c r="D88" s="7">
        <v>45944.56723721906</v>
      </c>
      <c r="E88" s="9">
        <v>262.14480118271962</v>
      </c>
      <c r="F88" s="9">
        <v>110.37675839272406</v>
      </c>
      <c r="G88" s="9">
        <v>942.00811567371329</v>
      </c>
      <c r="H88" s="9">
        <v>24011.944568989471</v>
      </c>
      <c r="I88" s="9">
        <v>19753.857346968096</v>
      </c>
      <c r="J88" s="9">
        <v>864.23564601233988</v>
      </c>
      <c r="L88" s="8">
        <v>45944.56723721906</v>
      </c>
      <c r="M88" s="8">
        <v>0</v>
      </c>
    </row>
    <row r="89" spans="2:13" x14ac:dyDescent="0.4">
      <c r="B89" s="3" t="s">
        <v>180</v>
      </c>
      <c r="C89" s="3" t="s">
        <v>181</v>
      </c>
      <c r="D89" s="7">
        <v>3419.101545410565</v>
      </c>
      <c r="E89" s="9">
        <v>4.4635790410059597</v>
      </c>
      <c r="F89" s="7">
        <v>0</v>
      </c>
      <c r="G89" s="7">
        <v>0</v>
      </c>
      <c r="H89" s="9">
        <v>2298.1392169399387</v>
      </c>
      <c r="I89" s="9">
        <v>1087.4854856630818</v>
      </c>
      <c r="J89" s="9">
        <v>29.013263766538735</v>
      </c>
      <c r="L89" s="8">
        <v>3419.1015454105654</v>
      </c>
      <c r="M89" s="8">
        <v>0</v>
      </c>
    </row>
    <row r="90" spans="2:13" x14ac:dyDescent="0.4">
      <c r="B90" s="3" t="s">
        <v>182</v>
      </c>
      <c r="C90" s="3" t="s">
        <v>183</v>
      </c>
      <c r="D90" s="7">
        <v>1265.8505721558197</v>
      </c>
      <c r="E90" s="7">
        <v>0</v>
      </c>
      <c r="F90" s="7">
        <v>0</v>
      </c>
      <c r="G90" s="9">
        <v>85.062851659673512</v>
      </c>
      <c r="H90" s="9">
        <v>1046.3145552260758</v>
      </c>
      <c r="I90" s="9">
        <v>133.03142202160106</v>
      </c>
      <c r="J90" s="9">
        <v>1.4417432484690422</v>
      </c>
      <c r="L90" s="8">
        <v>1265.8505721558192</v>
      </c>
      <c r="M90" s="8">
        <v>0</v>
      </c>
    </row>
    <row r="91" spans="2:13" x14ac:dyDescent="0.4">
      <c r="B91" s="3" t="s">
        <v>184</v>
      </c>
      <c r="C91" s="3" t="s">
        <v>185</v>
      </c>
      <c r="D91" s="7">
        <v>2200.1149944369618</v>
      </c>
      <c r="E91" s="9">
        <v>29.403953484000805</v>
      </c>
      <c r="F91" s="9">
        <v>22.052965113000599</v>
      </c>
      <c r="G91" s="9">
        <v>184.8308022227923</v>
      </c>
      <c r="H91" s="9">
        <v>1645.5503215431227</v>
      </c>
      <c r="I91" s="9">
        <v>302.01868706370726</v>
      </c>
      <c r="J91" s="9">
        <v>16.25826501033821</v>
      </c>
      <c r="L91" s="8">
        <v>2200.1149944369618</v>
      </c>
      <c r="M91" s="8">
        <v>0</v>
      </c>
    </row>
    <row r="92" spans="2:13" x14ac:dyDescent="0.4">
      <c r="B92" s="3" t="s">
        <v>186</v>
      </c>
      <c r="C92" s="3" t="s">
        <v>187</v>
      </c>
      <c r="D92" s="7">
        <v>2490.6371257509832</v>
      </c>
      <c r="E92" s="9">
        <v>277.6144567681834</v>
      </c>
      <c r="F92" s="9">
        <v>81.521705558910995</v>
      </c>
      <c r="G92" s="9">
        <v>177.71593710388433</v>
      </c>
      <c r="H92" s="9">
        <v>1558.1458888635648</v>
      </c>
      <c r="I92" s="9">
        <v>385.82660105193031</v>
      </c>
      <c r="J92" s="9">
        <v>9.8125364045089469</v>
      </c>
      <c r="L92" s="8">
        <v>2490.6371257509827</v>
      </c>
      <c r="M92" s="8">
        <v>0</v>
      </c>
    </row>
    <row r="93" spans="2:13" x14ac:dyDescent="0.4">
      <c r="B93" s="3" t="s">
        <v>188</v>
      </c>
      <c r="C93" s="3" t="s">
        <v>189</v>
      </c>
      <c r="D93" s="7">
        <v>3955.1957877215027</v>
      </c>
      <c r="E93" s="9">
        <v>277.68435828899095</v>
      </c>
      <c r="F93" s="9">
        <v>69.421089572247737</v>
      </c>
      <c r="G93" s="9">
        <v>176.2350535314163</v>
      </c>
      <c r="H93" s="9">
        <v>2930.5584218030026</v>
      </c>
      <c r="I93" s="9">
        <v>457.45302193998089</v>
      </c>
      <c r="J93" s="9">
        <v>43.84384258586455</v>
      </c>
      <c r="L93" s="8">
        <v>3955.1957877215027</v>
      </c>
      <c r="M93" s="8">
        <v>0</v>
      </c>
    </row>
    <row r="94" spans="2:13" x14ac:dyDescent="0.4">
      <c r="B94" s="3" t="s">
        <v>190</v>
      </c>
      <c r="C94" s="3" t="s">
        <v>191</v>
      </c>
      <c r="D94" s="7">
        <v>5991.4607080993501</v>
      </c>
      <c r="E94" s="9">
        <v>3.4118928044674348</v>
      </c>
      <c r="F94" s="9">
        <v>2.5589196033505761</v>
      </c>
      <c r="G94" s="9">
        <v>58.383156877300053</v>
      </c>
      <c r="H94" s="9">
        <v>772.01893424720913</v>
      </c>
      <c r="I94" s="9">
        <v>4884.0231476367017</v>
      </c>
      <c r="J94" s="9">
        <v>271.06465693032169</v>
      </c>
      <c r="L94" s="8">
        <v>5991.460708099351</v>
      </c>
      <c r="M94" s="8">
        <v>0</v>
      </c>
    </row>
    <row r="95" spans="2:13" x14ac:dyDescent="0.4">
      <c r="B95" s="3" t="s">
        <v>192</v>
      </c>
      <c r="C95" s="3" t="s">
        <v>193</v>
      </c>
      <c r="D95" s="7">
        <v>57402.799945673818</v>
      </c>
      <c r="E95" s="9">
        <v>2180.6854199318686</v>
      </c>
      <c r="F95" s="9">
        <v>369.60769829353706</v>
      </c>
      <c r="G95" s="9">
        <v>1364.6772249326032</v>
      </c>
      <c r="H95" s="9">
        <v>16881.620180067264</v>
      </c>
      <c r="I95" s="9">
        <v>33043.013407939303</v>
      </c>
      <c r="J95" s="9">
        <v>3563.1960145092421</v>
      </c>
      <c r="L95" s="8">
        <v>57402.799945673818</v>
      </c>
      <c r="M95" s="8">
        <v>0</v>
      </c>
    </row>
    <row r="96" spans="2:13" x14ac:dyDescent="0.4">
      <c r="B96" s="3" t="s">
        <v>194</v>
      </c>
      <c r="C96" s="3" t="s">
        <v>195</v>
      </c>
      <c r="D96" s="7">
        <v>3990.1118035033037</v>
      </c>
      <c r="E96" s="9">
        <v>25.342093098203161</v>
      </c>
      <c r="F96" s="9">
        <v>5.6786078460832687</v>
      </c>
      <c r="G96" s="9">
        <v>560.42588390839057</v>
      </c>
      <c r="H96" s="9">
        <v>1797.8730616477801</v>
      </c>
      <c r="I96" s="9">
        <v>1517.7393520421958</v>
      </c>
      <c r="J96" s="9">
        <v>83.052804960650661</v>
      </c>
      <c r="L96" s="8">
        <v>3990.1118035033037</v>
      </c>
      <c r="M96" s="8">
        <v>0</v>
      </c>
    </row>
    <row r="97" spans="2:13" x14ac:dyDescent="0.4">
      <c r="B97" s="3" t="s">
        <v>196</v>
      </c>
      <c r="C97" s="3" t="s">
        <v>197</v>
      </c>
      <c r="D97" s="7">
        <v>1437.5886497802583</v>
      </c>
      <c r="E97" s="9">
        <v>138.85206276018477</v>
      </c>
      <c r="F97" s="9">
        <v>19.836008965740675</v>
      </c>
      <c r="G97" s="9">
        <v>207.66713566477111</v>
      </c>
      <c r="H97" s="9">
        <v>838.55956039106115</v>
      </c>
      <c r="I97" s="9">
        <v>195.66389742458097</v>
      </c>
      <c r="J97" s="9">
        <v>37.009984573919596</v>
      </c>
      <c r="L97" s="8">
        <v>1437.5886497802583</v>
      </c>
      <c r="M97" s="8">
        <v>0</v>
      </c>
    </row>
    <row r="98" spans="2:13" x14ac:dyDescent="0.4">
      <c r="B98" s="3" t="s">
        <v>198</v>
      </c>
      <c r="C98" s="3" t="s">
        <v>199</v>
      </c>
      <c r="D98" s="7">
        <v>527.80023856210573</v>
      </c>
      <c r="E98" s="9">
        <v>1.5927574532776259</v>
      </c>
      <c r="F98" s="9">
        <v>0.79637872663881293</v>
      </c>
      <c r="G98" s="9">
        <v>21.266639858326709</v>
      </c>
      <c r="H98" s="9">
        <v>286.32563064695847</v>
      </c>
      <c r="I98" s="9">
        <v>215.31687424651275</v>
      </c>
      <c r="J98" s="9">
        <v>2.5019576303913778</v>
      </c>
      <c r="L98" s="8">
        <v>527.80023856210573</v>
      </c>
      <c r="M98" s="8">
        <v>0</v>
      </c>
    </row>
    <row r="99" spans="2:13" x14ac:dyDescent="0.4">
      <c r="B99" s="3" t="s">
        <v>200</v>
      </c>
      <c r="C99" s="3" t="s">
        <v>201</v>
      </c>
      <c r="D99" s="7">
        <v>71.050032114129607</v>
      </c>
      <c r="E99" s="9">
        <v>0</v>
      </c>
      <c r="F99" s="9">
        <v>0</v>
      </c>
      <c r="G99" s="9">
        <v>3.7203829957849934</v>
      </c>
      <c r="H99" s="9">
        <v>46.387940586681083</v>
      </c>
      <c r="I99" s="9">
        <v>19.097640322034415</v>
      </c>
      <c r="J99" s="9">
        <v>1.844068209629119</v>
      </c>
      <c r="L99" s="8">
        <v>71.050032114129607</v>
      </c>
      <c r="M99" s="8">
        <v>0</v>
      </c>
    </row>
    <row r="100" spans="2:13" x14ac:dyDescent="0.4">
      <c r="B100" s="3" t="s">
        <v>202</v>
      </c>
      <c r="C100" s="3" t="s">
        <v>203</v>
      </c>
      <c r="D100" s="7">
        <v>9799.6844293904833</v>
      </c>
      <c r="E100" s="7">
        <v>0</v>
      </c>
      <c r="F100" s="7">
        <v>0</v>
      </c>
      <c r="G100" s="7">
        <v>0</v>
      </c>
      <c r="H100" s="9">
        <v>7023.8064479009845</v>
      </c>
      <c r="I100" s="9">
        <v>2770.6503679029256</v>
      </c>
      <c r="J100" s="9">
        <v>5.2276135865733933</v>
      </c>
      <c r="L100" s="8">
        <v>9799.6844293904851</v>
      </c>
      <c r="M100" s="8">
        <v>0</v>
      </c>
    </row>
    <row r="101" spans="2:13" x14ac:dyDescent="0.4">
      <c r="B101" s="3" t="s">
        <v>204</v>
      </c>
      <c r="C101" s="3" t="s">
        <v>205</v>
      </c>
      <c r="D101" s="7">
        <v>18897.800541676872</v>
      </c>
      <c r="E101" s="7">
        <v>0</v>
      </c>
      <c r="F101" s="7">
        <v>0</v>
      </c>
      <c r="G101" s="7">
        <v>0</v>
      </c>
      <c r="H101" s="9">
        <v>15654.608608894099</v>
      </c>
      <c r="I101" s="9">
        <v>3242.0370928572238</v>
      </c>
      <c r="J101" s="9">
        <v>1.1548399255485744</v>
      </c>
      <c r="L101" s="8">
        <v>18897.800541676872</v>
      </c>
      <c r="M101" s="8">
        <v>0</v>
      </c>
    </row>
    <row r="102" spans="2:13" x14ac:dyDescent="0.4">
      <c r="B102" s="3" t="s">
        <v>206</v>
      </c>
      <c r="C102" s="3" t="s">
        <v>207</v>
      </c>
      <c r="D102" s="7">
        <v>28959.181089352212</v>
      </c>
      <c r="E102" s="9">
        <v>10093.208655628681</v>
      </c>
      <c r="F102" s="9">
        <v>2261.666928690765</v>
      </c>
      <c r="G102" s="9">
        <v>869.44895054393771</v>
      </c>
      <c r="H102" s="9">
        <v>10840.804913547467</v>
      </c>
      <c r="I102" s="9">
        <v>4463.0951583937431</v>
      </c>
      <c r="J102" s="9">
        <v>430.95648254761943</v>
      </c>
      <c r="L102" s="8">
        <v>28959.181089352212</v>
      </c>
      <c r="M102" s="8">
        <v>0</v>
      </c>
    </row>
    <row r="104" spans="2:13" x14ac:dyDescent="0.4">
      <c r="B104" s="21" t="s">
        <v>423</v>
      </c>
      <c r="C104" s="24"/>
      <c r="D104" s="22">
        <f>SUM(D6:D7)</f>
        <v>456.7502064479761</v>
      </c>
      <c r="E104" s="22">
        <f>SUM(E6:E7)</f>
        <v>309.38605952899076</v>
      </c>
      <c r="F104" s="22">
        <f t="shared" ref="F104:I104" si="0">SUM(F6:F7)</f>
        <v>70.315013529316062</v>
      </c>
      <c r="G104" s="22">
        <f t="shared" si="0"/>
        <v>21.402537052685929</v>
      </c>
      <c r="H104" s="22">
        <f t="shared" si="0"/>
        <v>39.747568812131007</v>
      </c>
      <c r="I104" s="22">
        <f t="shared" si="0"/>
        <v>15.8990275248524</v>
      </c>
      <c r="J104" s="22">
        <f>SUM(J6:J7)</f>
        <v>0</v>
      </c>
      <c r="L104" s="23">
        <f>SUM(E104:J104)</f>
        <v>456.75020644797615</v>
      </c>
      <c r="M104" s="23">
        <f>L104-D104</f>
        <v>0</v>
      </c>
    </row>
    <row r="105" spans="2:13" x14ac:dyDescent="0.4">
      <c r="B105" s="20" t="s">
        <v>426</v>
      </c>
      <c r="C105" s="24"/>
      <c r="D105" s="22">
        <f>SUM(D9:D11)</f>
        <v>68886.631136287149</v>
      </c>
      <c r="E105" s="22">
        <f t="shared" ref="E105:J105" si="1">SUM(E9:E11)</f>
        <v>8111.6810978309659</v>
      </c>
      <c r="F105" s="22">
        <f t="shared" si="1"/>
        <v>2177.9498236728996</v>
      </c>
      <c r="G105" s="22">
        <f t="shared" si="1"/>
        <v>7040.3722853496201</v>
      </c>
      <c r="H105" s="22">
        <f t="shared" si="1"/>
        <v>41275.642338203375</v>
      </c>
      <c r="I105" s="22">
        <f t="shared" si="1"/>
        <v>9170.4063447197568</v>
      </c>
      <c r="J105" s="22">
        <f t="shared" si="1"/>
        <v>1110.5792465105344</v>
      </c>
      <c r="L105" s="23">
        <f t="shared" ref="L105:L119" si="2">SUM(E105:J105)</f>
        <v>68886.631136287149</v>
      </c>
      <c r="M105" s="23">
        <f t="shared" ref="M105:M119" si="3">L105-D105</f>
        <v>0</v>
      </c>
    </row>
    <row r="106" spans="2:13" x14ac:dyDescent="0.4">
      <c r="B106" s="20" t="s">
        <v>424</v>
      </c>
      <c r="C106" s="24"/>
      <c r="D106" s="22">
        <f>SUM(D37:D38)</f>
        <v>1269.6911326810168</v>
      </c>
      <c r="E106" s="22">
        <f t="shared" ref="E106:I106" si="4">SUM(E37:E38)</f>
        <v>0</v>
      </c>
      <c r="F106" s="22">
        <f t="shared" si="4"/>
        <v>0</v>
      </c>
      <c r="G106" s="22">
        <f t="shared" si="4"/>
        <v>34.391854892962861</v>
      </c>
      <c r="H106" s="22">
        <f t="shared" si="4"/>
        <v>814.11089076098267</v>
      </c>
      <c r="I106" s="22">
        <f t="shared" si="4"/>
        <v>421.1883870270712</v>
      </c>
      <c r="J106" s="22">
        <f>SUM(J37:J38)</f>
        <v>0</v>
      </c>
      <c r="L106" s="23">
        <f t="shared" si="2"/>
        <v>1269.6911326810168</v>
      </c>
      <c r="M106" s="23">
        <f t="shared" si="3"/>
        <v>0</v>
      </c>
    </row>
    <row r="107" spans="2:13" x14ac:dyDescent="0.4">
      <c r="B107" s="20" t="s">
        <v>425</v>
      </c>
      <c r="C107" s="24"/>
      <c r="D107" s="22">
        <f>SUM(D53:D64)</f>
        <v>173591.48767588043</v>
      </c>
      <c r="E107" s="22">
        <f t="shared" ref="E107:J107" si="5">SUM(E53:E64)</f>
        <v>6026.8227318357895</v>
      </c>
      <c r="F107" s="22">
        <f t="shared" si="5"/>
        <v>1896.5949114804907</v>
      </c>
      <c r="G107" s="22">
        <f t="shared" si="5"/>
        <v>9012.446175836254</v>
      </c>
      <c r="H107" s="22">
        <f t="shared" si="5"/>
        <v>94079.492398310656</v>
      </c>
      <c r="I107" s="22">
        <f t="shared" si="5"/>
        <v>59958.997558046023</v>
      </c>
      <c r="J107" s="22">
        <f t="shared" si="5"/>
        <v>2617.1339003712001</v>
      </c>
      <c r="L107" s="23">
        <f t="shared" si="2"/>
        <v>173591.48767588043</v>
      </c>
      <c r="M107" s="23">
        <f t="shared" si="3"/>
        <v>0</v>
      </c>
    </row>
    <row r="108" spans="2:13" x14ac:dyDescent="0.4">
      <c r="B108" s="20" t="s">
        <v>427</v>
      </c>
      <c r="C108" s="24"/>
      <c r="D108" s="22">
        <f>SUM(D65:D70)</f>
        <v>29354.187658210194</v>
      </c>
      <c r="E108" s="22">
        <f t="shared" ref="E108:J108" si="6">SUM(E65:E70)</f>
        <v>492.1669982607383</v>
      </c>
      <c r="F108" s="22">
        <f t="shared" si="6"/>
        <v>59.999854635177684</v>
      </c>
      <c r="G108" s="22">
        <f t="shared" si="6"/>
        <v>919.59745608713638</v>
      </c>
      <c r="H108" s="22">
        <f t="shared" si="6"/>
        <v>22124.293227081391</v>
      </c>
      <c r="I108" s="22">
        <f t="shared" si="6"/>
        <v>5677.1755581492107</v>
      </c>
      <c r="J108" s="22">
        <f t="shared" si="6"/>
        <v>80.954563996542845</v>
      </c>
      <c r="L108" s="23">
        <f t="shared" si="2"/>
        <v>29354.187658210198</v>
      </c>
      <c r="M108" s="23">
        <f t="shared" si="3"/>
        <v>0</v>
      </c>
    </row>
    <row r="109" spans="2:13" x14ac:dyDescent="0.4">
      <c r="B109" s="20" t="s">
        <v>432</v>
      </c>
      <c r="C109" s="24"/>
      <c r="D109" s="22">
        <f>SUM(D71:D72)</f>
        <v>27442.857403984253</v>
      </c>
      <c r="E109" s="22">
        <f t="shared" ref="E109:J109" si="7">SUM(E71:E72)</f>
        <v>1462.1998070639258</v>
      </c>
      <c r="F109" s="22">
        <f t="shared" si="7"/>
        <v>414.26796035645896</v>
      </c>
      <c r="G109" s="22">
        <f t="shared" si="7"/>
        <v>6213.4319943920245</v>
      </c>
      <c r="H109" s="22">
        <f t="shared" si="7"/>
        <v>11368.037978807653</v>
      </c>
      <c r="I109" s="22">
        <f t="shared" si="7"/>
        <v>7625.3034283529923</v>
      </c>
      <c r="J109" s="22">
        <f t="shared" si="7"/>
        <v>359.61623501119908</v>
      </c>
      <c r="L109" s="23">
        <f t="shared" si="2"/>
        <v>27442.857403984253</v>
      </c>
      <c r="M109" s="23">
        <f t="shared" si="3"/>
        <v>0</v>
      </c>
    </row>
    <row r="110" spans="2:13" x14ac:dyDescent="0.4">
      <c r="B110" s="20" t="s">
        <v>476</v>
      </c>
      <c r="C110" s="24"/>
      <c r="D110" s="22">
        <f>SUM(D46:D47)</f>
        <v>31048.574033743567</v>
      </c>
      <c r="E110" s="22">
        <f t="shared" ref="E110:J110" si="8">SUM(E46:E47)</f>
        <v>2128.0442850792247</v>
      </c>
      <c r="F110" s="22">
        <f t="shared" si="8"/>
        <v>322.02609721200753</v>
      </c>
      <c r="G110" s="22">
        <f t="shared" si="8"/>
        <v>741.07925598380734</v>
      </c>
      <c r="H110" s="22">
        <f t="shared" si="8"/>
        <v>19570.945702348385</v>
      </c>
      <c r="I110" s="22">
        <f t="shared" si="8"/>
        <v>7546.5877373579806</v>
      </c>
      <c r="J110" s="22">
        <f t="shared" si="8"/>
        <v>739.89095576216289</v>
      </c>
      <c r="L110" s="23">
        <f t="shared" si="2"/>
        <v>31048.574033743567</v>
      </c>
      <c r="M110" s="23">
        <f t="shared" si="3"/>
        <v>0</v>
      </c>
    </row>
    <row r="111" spans="2:13" x14ac:dyDescent="0.4">
      <c r="B111" s="20" t="s">
        <v>477</v>
      </c>
      <c r="C111" s="24"/>
      <c r="D111" s="22">
        <f>SUM(D48,D51)</f>
        <v>7516.8033975438357</v>
      </c>
      <c r="E111" s="22">
        <f t="shared" ref="E111:J111" si="9">SUM(E48,E51)</f>
        <v>56.82445255406261</v>
      </c>
      <c r="F111" s="22">
        <f t="shared" si="9"/>
        <v>12.733114856474334</v>
      </c>
      <c r="G111" s="22">
        <f t="shared" si="9"/>
        <v>172.11393128915964</v>
      </c>
      <c r="H111" s="22">
        <f t="shared" si="9"/>
        <v>5095.3268551768724</v>
      </c>
      <c r="I111" s="22">
        <f t="shared" si="9"/>
        <v>2100.5454761757223</v>
      </c>
      <c r="J111" s="22">
        <f t="shared" si="9"/>
        <v>79.25956749154463</v>
      </c>
      <c r="L111" s="23">
        <f t="shared" si="2"/>
        <v>7516.8033975438357</v>
      </c>
      <c r="M111" s="23">
        <f t="shared" si="3"/>
        <v>0</v>
      </c>
    </row>
    <row r="112" spans="2:13" x14ac:dyDescent="0.4">
      <c r="B112" s="20" t="s">
        <v>478</v>
      </c>
      <c r="C112" s="24"/>
      <c r="D112" s="22">
        <f>SUM(D47,D51)</f>
        <v>28490.772877634903</v>
      </c>
      <c r="E112" s="22">
        <f t="shared" ref="E112:J112" si="10">SUM(E47,E51)</f>
        <v>1379.2250502701077</v>
      </c>
      <c r="F112" s="22">
        <f t="shared" si="10"/>
        <v>277.21323439968336</v>
      </c>
      <c r="G112" s="22">
        <f t="shared" si="10"/>
        <v>740.65609979792976</v>
      </c>
      <c r="H112" s="22">
        <f t="shared" si="10"/>
        <v>18442.430319830575</v>
      </c>
      <c r="I112" s="22">
        <f t="shared" si="10"/>
        <v>6921.9234424320457</v>
      </c>
      <c r="J112" s="22">
        <f t="shared" si="10"/>
        <v>729.32473090455824</v>
      </c>
      <c r="L112" s="23">
        <f t="shared" si="2"/>
        <v>28490.772877634899</v>
      </c>
      <c r="M112" s="23">
        <f t="shared" si="3"/>
        <v>0</v>
      </c>
    </row>
    <row r="113" spans="2:13" x14ac:dyDescent="0.4">
      <c r="B113" s="20" t="s">
        <v>433</v>
      </c>
      <c r="C113" s="24"/>
      <c r="D113" s="22">
        <f>SUM(D52,D89)</f>
        <v>5392.2624372658229</v>
      </c>
      <c r="E113" s="22">
        <f t="shared" ref="E113:J113" si="11">SUM(E52,E89)</f>
        <v>19.615861583706231</v>
      </c>
      <c r="F113" s="22">
        <f t="shared" si="11"/>
        <v>3.3952945480714494</v>
      </c>
      <c r="G113" s="22">
        <f t="shared" si="11"/>
        <v>0</v>
      </c>
      <c r="H113" s="22">
        <f t="shared" si="11"/>
        <v>3087.102478479092</v>
      </c>
      <c r="I113" s="22">
        <f t="shared" si="11"/>
        <v>2218.8290305116789</v>
      </c>
      <c r="J113" s="22">
        <f t="shared" si="11"/>
        <v>63.319772143273894</v>
      </c>
      <c r="L113" s="23">
        <f t="shared" si="2"/>
        <v>5392.2624372658229</v>
      </c>
      <c r="M113" s="23">
        <f t="shared" si="3"/>
        <v>0</v>
      </c>
    </row>
    <row r="114" spans="2:13" x14ac:dyDescent="0.4">
      <c r="B114" s="20" t="s">
        <v>434</v>
      </c>
      <c r="C114" s="24"/>
      <c r="D114" s="22">
        <f>SUM(D100:D101)</f>
        <v>28697.484971067355</v>
      </c>
      <c r="E114" s="22">
        <f t="shared" ref="E114:J114" si="12">SUM(E100:E101)</f>
        <v>0</v>
      </c>
      <c r="F114" s="22">
        <f t="shared" si="12"/>
        <v>0</v>
      </c>
      <c r="G114" s="22">
        <f t="shared" si="12"/>
        <v>0</v>
      </c>
      <c r="H114" s="22">
        <f t="shared" si="12"/>
        <v>22678.415056795086</v>
      </c>
      <c r="I114" s="22">
        <f t="shared" si="12"/>
        <v>6012.6874607601494</v>
      </c>
      <c r="J114" s="22">
        <f t="shared" si="12"/>
        <v>6.3824535121219679</v>
      </c>
      <c r="L114" s="23">
        <f t="shared" si="2"/>
        <v>28697.484971067355</v>
      </c>
      <c r="M114" s="23">
        <f t="shared" si="3"/>
        <v>0</v>
      </c>
    </row>
    <row r="115" spans="2:13" x14ac:dyDescent="0.4">
      <c r="B115" s="20" t="s">
        <v>435</v>
      </c>
      <c r="C115" s="24"/>
      <c r="D115" s="22">
        <f>SUM(D84:D85)</f>
        <v>45350.612851108679</v>
      </c>
      <c r="E115" s="22">
        <f t="shared" ref="E115:J115" si="13">SUM(E84:E85)</f>
        <v>5149.8540440551824</v>
      </c>
      <c r="F115" s="22">
        <f t="shared" si="13"/>
        <v>689.31942067466605</v>
      </c>
      <c r="G115" s="22">
        <f t="shared" si="13"/>
        <v>793.50155720691669</v>
      </c>
      <c r="H115" s="22">
        <f t="shared" si="13"/>
        <v>20116.994965025435</v>
      </c>
      <c r="I115" s="22">
        <f t="shared" si="13"/>
        <v>17033.62238785137</v>
      </c>
      <c r="J115" s="22">
        <f t="shared" si="13"/>
        <v>1567.3204762951095</v>
      </c>
      <c r="L115" s="23">
        <f t="shared" si="2"/>
        <v>45350.612851108672</v>
      </c>
      <c r="M115" s="23">
        <f t="shared" si="3"/>
        <v>0</v>
      </c>
    </row>
    <row r="116" spans="2:13" x14ac:dyDescent="0.4">
      <c r="B116" s="20" t="s">
        <v>428</v>
      </c>
      <c r="C116" s="24"/>
      <c r="D116" s="22">
        <f>SUM(D90,D96:D98)</f>
        <v>7221.3512640014878</v>
      </c>
      <c r="E116" s="22">
        <f t="shared" ref="E116:J116" si="14">SUM(E90,E96:E98)</f>
        <v>165.78691331166553</v>
      </c>
      <c r="F116" s="22">
        <f t="shared" si="14"/>
        <v>26.310995538462755</v>
      </c>
      <c r="G116" s="22">
        <f t="shared" si="14"/>
        <v>874.42251109116182</v>
      </c>
      <c r="H116" s="22">
        <f t="shared" si="14"/>
        <v>3969.0728079118753</v>
      </c>
      <c r="I116" s="22">
        <f t="shared" si="14"/>
        <v>2061.7515457348904</v>
      </c>
      <c r="J116" s="22">
        <f t="shared" si="14"/>
        <v>124.00649041343067</v>
      </c>
      <c r="L116" s="23">
        <f t="shared" si="2"/>
        <v>7221.3512640014869</v>
      </c>
      <c r="M116" s="23">
        <f t="shared" si="3"/>
        <v>0</v>
      </c>
    </row>
    <row r="117" spans="2:13" x14ac:dyDescent="0.4">
      <c r="B117" s="20" t="s">
        <v>429</v>
      </c>
      <c r="C117" s="24"/>
      <c r="D117" s="22">
        <f>SUM(D92:D93)</f>
        <v>6445.8329134724863</v>
      </c>
      <c r="E117" s="22">
        <f t="shared" ref="E117:J117" si="15">SUM(E92:E93)</f>
        <v>555.29881505717435</v>
      </c>
      <c r="F117" s="22">
        <f t="shared" si="15"/>
        <v>150.94279513115873</v>
      </c>
      <c r="G117" s="22">
        <f t="shared" si="15"/>
        <v>353.95099063530063</v>
      </c>
      <c r="H117" s="22">
        <f t="shared" si="15"/>
        <v>4488.7043106665678</v>
      </c>
      <c r="I117" s="22">
        <f t="shared" si="15"/>
        <v>843.2796229919112</v>
      </c>
      <c r="J117" s="22">
        <f t="shared" si="15"/>
        <v>53.656378990373497</v>
      </c>
      <c r="L117" s="23">
        <f t="shared" si="2"/>
        <v>6445.8329134724863</v>
      </c>
      <c r="M117" s="23">
        <f t="shared" si="3"/>
        <v>0</v>
      </c>
    </row>
    <row r="118" spans="2:13" x14ac:dyDescent="0.4">
      <c r="B118" s="20" t="s">
        <v>430</v>
      </c>
      <c r="C118" s="24"/>
      <c r="D118" s="22">
        <f>SUM(D75,D94:D95)</f>
        <v>80772.040008410841</v>
      </c>
      <c r="E118" s="22">
        <f t="shared" ref="E118:J118" si="16">SUM(E75,E94:E95)</f>
        <v>6130.1861983289073</v>
      </c>
      <c r="F118" s="22">
        <f t="shared" si="16"/>
        <v>679.79934462628739</v>
      </c>
      <c r="G118" s="22">
        <f t="shared" si="16"/>
        <v>3159.9064399216509</v>
      </c>
      <c r="H118" s="22">
        <f t="shared" si="16"/>
        <v>25500.985910957032</v>
      </c>
      <c r="I118" s="22">
        <f t="shared" si="16"/>
        <v>41309.14904472779</v>
      </c>
      <c r="J118" s="22">
        <f t="shared" si="16"/>
        <v>3992.0130698491712</v>
      </c>
      <c r="L118" s="23">
        <f t="shared" si="2"/>
        <v>80772.040008410841</v>
      </c>
      <c r="M118" s="23">
        <f t="shared" si="3"/>
        <v>0</v>
      </c>
    </row>
    <row r="119" spans="2:13" x14ac:dyDescent="0.4">
      <c r="B119" s="20" t="s">
        <v>431</v>
      </c>
      <c r="C119" s="24"/>
      <c r="D119" s="22">
        <f>SUM(D79:D80)</f>
        <v>51109.295681698015</v>
      </c>
      <c r="E119" s="22">
        <f t="shared" ref="E119:J119" si="17">SUM(E79:E80)</f>
        <v>4639.6472850473901</v>
      </c>
      <c r="F119" s="22">
        <f t="shared" si="17"/>
        <v>1121.5639686332149</v>
      </c>
      <c r="G119" s="22">
        <f t="shared" si="17"/>
        <v>1316.9871932697306</v>
      </c>
      <c r="H119" s="22">
        <f t="shared" si="17"/>
        <v>8797.1805569623666</v>
      </c>
      <c r="I119" s="22">
        <f t="shared" si="17"/>
        <v>33040.974817382848</v>
      </c>
      <c r="J119" s="22">
        <f t="shared" si="17"/>
        <v>2192.9418604024581</v>
      </c>
      <c r="L119" s="23">
        <f t="shared" si="2"/>
        <v>51109.295681698008</v>
      </c>
      <c r="M119" s="23">
        <f t="shared" si="3"/>
        <v>0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19"/>
  <sheetViews>
    <sheetView workbookViewId="0">
      <pane ySplit="3" topLeftCell="A4" activePane="bottomLeft" state="frozen"/>
      <selection pane="bottomLeft"/>
    </sheetView>
  </sheetViews>
  <sheetFormatPr defaultRowHeight="18.75" x14ac:dyDescent="0.4"/>
  <cols>
    <col min="1" max="1" width="9" style="4"/>
    <col min="2" max="2" width="17.75" style="4" bestFit="1" customWidth="1"/>
    <col min="3" max="3" width="48.375" style="4" bestFit="1" customWidth="1"/>
    <col min="4" max="10" width="15.625" style="4" customWidth="1"/>
    <col min="11" max="16384" width="9" style="4"/>
  </cols>
  <sheetData>
    <row r="1" spans="2:10" x14ac:dyDescent="0.4">
      <c r="B1" s="4" t="s">
        <v>436</v>
      </c>
      <c r="C1" s="11" t="s">
        <v>208</v>
      </c>
    </row>
    <row r="2" spans="2:10" x14ac:dyDescent="0.4">
      <c r="B2" s="1" t="s">
        <v>0</v>
      </c>
      <c r="C2" s="1" t="s">
        <v>1</v>
      </c>
      <c r="D2" s="1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2:10" x14ac:dyDescent="0.4">
      <c r="B3" s="6">
        <v>0</v>
      </c>
      <c r="C3" s="3" t="s">
        <v>9</v>
      </c>
      <c r="D3" s="10">
        <f>IFERROR(福岡市!D3/全国!D3,"-")</f>
        <v>1.434700747133406E-2</v>
      </c>
      <c r="E3" s="10">
        <f>IFERROR(福岡市!E3/全国!E3,"-")</f>
        <v>1.233456371836319E-2</v>
      </c>
      <c r="F3" s="10">
        <f>IFERROR(福岡市!F3/全国!F3,"-")</f>
        <v>8.1466065864400309E-3</v>
      </c>
      <c r="G3" s="10">
        <f>IFERROR(福岡市!G3/全国!G3,"-")</f>
        <v>1.257535193265508E-2</v>
      </c>
      <c r="H3" s="10">
        <f>IFERROR(福岡市!H3/全国!H3,"-")</f>
        <v>1.5105162153179518E-2</v>
      </c>
      <c r="I3" s="10">
        <f>IFERROR(福岡市!I3/全国!I3,"-")</f>
        <v>1.4779129453660975E-2</v>
      </c>
      <c r="J3" s="10">
        <f>IFERROR(福岡市!J3/全国!J3,"-")</f>
        <v>1.6139399897292298E-2</v>
      </c>
    </row>
    <row r="4" spans="2:10" x14ac:dyDescent="0.4">
      <c r="B4" s="3" t="s">
        <v>10</v>
      </c>
      <c r="C4" s="3" t="s">
        <v>11</v>
      </c>
      <c r="D4" s="10">
        <f>IFERROR(福岡市!D4/全国!D4,"-")</f>
        <v>1.7444186457243713E-3</v>
      </c>
      <c r="E4" s="10">
        <f>IFERROR(福岡市!E4/全国!E4,"-")</f>
        <v>1.8539633788089292E-3</v>
      </c>
      <c r="F4" s="10">
        <f>IFERROR(福岡市!F4/全国!F4,"-")</f>
        <v>1.2096942975691638E-3</v>
      </c>
      <c r="G4" s="10">
        <f>IFERROR(福岡市!G4/全国!G4,"-")</f>
        <v>2.0341913858590555E-3</v>
      </c>
      <c r="H4" s="10">
        <f>IFERROR(福岡市!H4/全国!H4,"-")</f>
        <v>2.7051757166181023E-3</v>
      </c>
      <c r="I4" s="10">
        <f>IFERROR(福岡市!I4/全国!I4,"-")</f>
        <v>2.4794091471028209E-3</v>
      </c>
      <c r="J4" s="10">
        <f>IFERROR(福岡市!J4/全国!J4,"-")</f>
        <v>1.2534278478843986E-3</v>
      </c>
    </row>
    <row r="5" spans="2:10" x14ac:dyDescent="0.4">
      <c r="B5" s="3" t="s">
        <v>12</v>
      </c>
      <c r="C5" s="3" t="s">
        <v>13</v>
      </c>
      <c r="D5" s="10">
        <f>IFERROR(福岡市!D5/全国!D5,"-")</f>
        <v>1.1055006831696865E-3</v>
      </c>
      <c r="E5" s="10">
        <f>IFERROR(福岡市!E5/全国!E5,"-")</f>
        <v>9.2489392439214853E-4</v>
      </c>
      <c r="F5" s="10" t="str">
        <f>IFERROR(福岡市!F5/全国!F5,"-")</f>
        <v>-</v>
      </c>
      <c r="G5" s="10">
        <f>IFERROR(福岡市!G5/全国!G5,"-")</f>
        <v>1.1140785089421817E-3</v>
      </c>
      <c r="H5" s="10">
        <f>IFERROR(福岡市!H5/全国!H5,"-")</f>
        <v>8.5900227392459263E-4</v>
      </c>
      <c r="I5" s="10">
        <f>IFERROR(福岡市!I5/全国!I5,"-")</f>
        <v>1.6901665111942212E-3</v>
      </c>
      <c r="J5" s="10">
        <f>IFERROR(福岡市!J5/全国!J5,"-")</f>
        <v>3.0202102295116906E-3</v>
      </c>
    </row>
    <row r="6" spans="2:10" x14ac:dyDescent="0.4">
      <c r="B6" s="3" t="s">
        <v>14</v>
      </c>
      <c r="C6" s="3" t="s">
        <v>15</v>
      </c>
      <c r="D6" s="10">
        <f>IFERROR(福岡市!D6/全国!D6,"-")</f>
        <v>4.8578728118977097E-3</v>
      </c>
      <c r="E6" s="10">
        <f>IFERROR(福岡市!E6/全国!E6,"-")</f>
        <v>8.7851538370850787E-3</v>
      </c>
      <c r="F6" s="10">
        <f>IFERROR(福岡市!F6/全国!F6,"-")</f>
        <v>3.3113455524152839E-3</v>
      </c>
      <c r="G6" s="10">
        <f>IFERROR(福岡市!G6/全国!G6,"-")</f>
        <v>5.0244881342553834E-3</v>
      </c>
      <c r="H6" s="10">
        <f>IFERROR(福岡市!H6/全国!H6,"-")</f>
        <v>1.9161346900345637E-3</v>
      </c>
      <c r="I6" s="10">
        <f>IFERROR(福岡市!I6/全国!I6,"-")</f>
        <v>1.4983828026576588E-3</v>
      </c>
      <c r="J6" s="10">
        <f>IFERROR(福岡市!J6/全国!J6,"-")</f>
        <v>0</v>
      </c>
    </row>
    <row r="7" spans="2:10" x14ac:dyDescent="0.4">
      <c r="B7" s="3" t="s">
        <v>16</v>
      </c>
      <c r="C7" s="3" t="s">
        <v>17</v>
      </c>
      <c r="D7" s="10">
        <f>IFERROR(福岡市!D7/全国!D7,"-")</f>
        <v>0</v>
      </c>
      <c r="E7" s="10" t="str">
        <f>IFERROR(福岡市!E7/全国!E7,"-")</f>
        <v>-</v>
      </c>
      <c r="F7" s="10" t="str">
        <f>IFERROR(福岡市!F7/全国!F7,"-")</f>
        <v>-</v>
      </c>
      <c r="G7" s="10">
        <f>IFERROR(福岡市!G7/全国!G7,"-")</f>
        <v>0</v>
      </c>
      <c r="H7" s="10">
        <f>IFERROR(福岡市!H7/全国!H7,"-")</f>
        <v>0</v>
      </c>
      <c r="I7" s="10">
        <f>IFERROR(福岡市!I7/全国!I7,"-")</f>
        <v>0</v>
      </c>
      <c r="J7" s="10">
        <f>IFERROR(福岡市!J7/全国!J7,"-")</f>
        <v>0</v>
      </c>
    </row>
    <row r="8" spans="2:10" x14ac:dyDescent="0.4">
      <c r="B8" s="3" t="s">
        <v>18</v>
      </c>
      <c r="C8" s="3" t="s">
        <v>19</v>
      </c>
      <c r="D8" s="10">
        <f>IFERROR(福岡市!D8/全国!D8,"-")</f>
        <v>5.4829573805328345E-3</v>
      </c>
      <c r="E8" s="10">
        <f>IFERROR(福岡市!E8/全国!E8,"-")</f>
        <v>3.9255803957766603E-3</v>
      </c>
      <c r="F8" s="10">
        <f>IFERROR(福岡市!F8/全国!F8,"-")</f>
        <v>0</v>
      </c>
      <c r="G8" s="10">
        <f>IFERROR(福岡市!G8/全国!G8,"-")</f>
        <v>1.0320858788037462E-2</v>
      </c>
      <c r="H8" s="10">
        <f>IFERROR(福岡市!H8/全国!H8,"-")</f>
        <v>5.7987763277332705E-3</v>
      </c>
      <c r="I8" s="10">
        <f>IFERROR(福岡市!I8/全国!I8,"-")</f>
        <v>5.2249390869679973E-4</v>
      </c>
      <c r="J8" s="10">
        <f>IFERROR(福岡市!J8/全国!J8,"-")</f>
        <v>0</v>
      </c>
    </row>
    <row r="9" spans="2:10" x14ac:dyDescent="0.4">
      <c r="B9" s="3" t="s">
        <v>20</v>
      </c>
      <c r="C9" s="3" t="s">
        <v>21</v>
      </c>
      <c r="D9" s="10">
        <f>IFERROR(福岡市!D9/全国!D9,"-")</f>
        <v>1.5141584830770504E-2</v>
      </c>
      <c r="E9" s="10">
        <f>IFERROR(福岡市!E9/全国!E9,"-")</f>
        <v>1.0652070123043433E-2</v>
      </c>
      <c r="F9" s="10">
        <f>IFERROR(福岡市!F9/全国!F9,"-")</f>
        <v>1.4126191914663267E-2</v>
      </c>
      <c r="G9" s="10">
        <f>IFERROR(福岡市!G9/全国!G9,"-")</f>
        <v>1.0848834493394955E-2</v>
      </c>
      <c r="H9" s="10">
        <f>IFERROR(福岡市!H9/全国!H9,"-")</f>
        <v>1.6688642884172711E-2</v>
      </c>
      <c r="I9" s="10">
        <f>IFERROR(福岡市!I9/全国!I9,"-")</f>
        <v>1.8068036845512541E-2</v>
      </c>
      <c r="J9" s="10">
        <f>IFERROR(福岡市!J9/全国!J9,"-")</f>
        <v>1.0093263539666835E-2</v>
      </c>
    </row>
    <row r="10" spans="2:10" x14ac:dyDescent="0.4">
      <c r="B10" s="3" t="s">
        <v>22</v>
      </c>
      <c r="C10" s="3" t="s">
        <v>23</v>
      </c>
      <c r="D10" s="10">
        <f>IFERROR(福岡市!D10/全国!D10,"-")</f>
        <v>1.4703008105383102E-2</v>
      </c>
      <c r="E10" s="10">
        <f>IFERROR(福岡市!E10/全国!E10,"-")</f>
        <v>1.1499107362538032E-2</v>
      </c>
      <c r="F10" s="10">
        <f>IFERROR(福岡市!F10/全国!F10,"-")</f>
        <v>1.8158577387238722E-2</v>
      </c>
      <c r="G10" s="10">
        <f>IFERROR(福岡市!G10/全国!G10,"-")</f>
        <v>1.2552637409027061E-2</v>
      </c>
      <c r="H10" s="10">
        <f>IFERROR(福岡市!H10/全国!H10,"-")</f>
        <v>1.6145228046155518E-2</v>
      </c>
      <c r="I10" s="10">
        <f>IFERROR(福岡市!I10/全国!I10,"-")</f>
        <v>1.7479706243447551E-2</v>
      </c>
      <c r="J10" s="10">
        <f>IFERROR(福岡市!J10/全国!J10,"-")</f>
        <v>1.8855627094326834E-2</v>
      </c>
    </row>
    <row r="11" spans="2:10" x14ac:dyDescent="0.4">
      <c r="B11" s="3" t="s">
        <v>24</v>
      </c>
      <c r="C11" s="3" t="s">
        <v>25</v>
      </c>
      <c r="D11" s="10">
        <f>IFERROR(福岡市!D11/全国!D11,"-")</f>
        <v>1.9929727108259913E-2</v>
      </c>
      <c r="E11" s="10">
        <f>IFERROR(福岡市!E11/全国!E11,"-")</f>
        <v>1.8879508959726069E-2</v>
      </c>
      <c r="F11" s="10">
        <f>IFERROR(福岡市!F11/全国!F11,"-")</f>
        <v>2.2760809358226837E-2</v>
      </c>
      <c r="G11" s="10">
        <f>IFERROR(福岡市!G11/全国!G11,"-")</f>
        <v>1.2794315612478986E-2</v>
      </c>
      <c r="H11" s="10">
        <f>IFERROR(福岡市!H11/全国!H11,"-")</f>
        <v>2.1356479774321868E-2</v>
      </c>
      <c r="I11" s="10">
        <f>IFERROR(福岡市!I11/全国!I11,"-")</f>
        <v>2.3121692167003261E-2</v>
      </c>
      <c r="J11" s="10">
        <f>IFERROR(福岡市!J11/全国!J11,"-")</f>
        <v>7.078834946079633E-3</v>
      </c>
    </row>
    <row r="12" spans="2:10" x14ac:dyDescent="0.4">
      <c r="B12" s="3" t="s">
        <v>26</v>
      </c>
      <c r="C12" s="3" t="s">
        <v>27</v>
      </c>
      <c r="D12" s="10">
        <f>IFERROR(福岡市!D12/全国!D12,"-")</f>
        <v>9.0292338519458639E-3</v>
      </c>
      <c r="E12" s="10">
        <f>IFERROR(福岡市!E12/全国!E12,"-")</f>
        <v>7.0423573405767837E-3</v>
      </c>
      <c r="F12" s="10">
        <f>IFERROR(福岡市!F12/全国!F12,"-")</f>
        <v>1.2941483671946965E-2</v>
      </c>
      <c r="G12" s="10">
        <f>IFERROR(福岡市!G12/全国!G12,"-")</f>
        <v>8.51609059487087E-3</v>
      </c>
      <c r="H12" s="10">
        <f>IFERROR(福岡市!H12/全国!H12,"-")</f>
        <v>8.8880443987777464E-3</v>
      </c>
      <c r="I12" s="10">
        <f>IFERROR(福岡市!I12/全国!I12,"-")</f>
        <v>9.4277871520951125E-3</v>
      </c>
      <c r="J12" s="10">
        <f>IFERROR(福岡市!J12/全国!J12,"-")</f>
        <v>5.111670548073685E-3</v>
      </c>
    </row>
    <row r="13" spans="2:10" x14ac:dyDescent="0.4">
      <c r="B13" s="3" t="s">
        <v>28</v>
      </c>
      <c r="C13" s="3" t="s">
        <v>29</v>
      </c>
      <c r="D13" s="10">
        <f>IFERROR(福岡市!D13/全国!D13,"-")</f>
        <v>9.5180016869699045E-3</v>
      </c>
      <c r="E13" s="10">
        <f>IFERROR(福岡市!E13/全国!E13,"-")</f>
        <v>4.8768354417554424E-4</v>
      </c>
      <c r="F13" s="10">
        <f>IFERROR(福岡市!F13/全国!F13,"-")</f>
        <v>0</v>
      </c>
      <c r="G13" s="10">
        <f>IFERROR(福岡市!G13/全国!G13,"-")</f>
        <v>5.4900321853689179E-3</v>
      </c>
      <c r="H13" s="10">
        <f>IFERROR(福岡市!H13/全国!H13,"-")</f>
        <v>1.2954949741296594E-2</v>
      </c>
      <c r="I13" s="10">
        <f>IFERROR(福岡市!I13/全国!I13,"-")</f>
        <v>4.240114126805368E-3</v>
      </c>
      <c r="J13" s="10">
        <f>IFERROR(福岡市!J13/全国!J13,"-")</f>
        <v>7.5077029100553499E-4</v>
      </c>
    </row>
    <row r="14" spans="2:10" x14ac:dyDescent="0.4">
      <c r="B14" s="3" t="s">
        <v>30</v>
      </c>
      <c r="C14" s="3" t="s">
        <v>31</v>
      </c>
      <c r="D14" s="10">
        <f>IFERROR(福岡市!D14/全国!D14,"-")</f>
        <v>3.6422889757943876E-3</v>
      </c>
      <c r="E14" s="10">
        <f>IFERROR(福岡市!E14/全国!E14,"-")</f>
        <v>6.0735220173119848E-3</v>
      </c>
      <c r="F14" s="10">
        <f>IFERROR(福岡市!F14/全国!F14,"-")</f>
        <v>7.3357882288373833E-3</v>
      </c>
      <c r="G14" s="10">
        <f>IFERROR(福岡市!G14/全国!G14,"-")</f>
        <v>4.3012552014451743E-3</v>
      </c>
      <c r="H14" s="10">
        <f>IFERROR(福岡市!H14/全国!H14,"-")</f>
        <v>2.4746894267015404E-3</v>
      </c>
      <c r="I14" s="10">
        <f>IFERROR(福岡市!I14/全国!I14,"-")</f>
        <v>3.6597667865569529E-3</v>
      </c>
      <c r="J14" s="10">
        <f>IFERROR(福岡市!J14/全国!J14,"-")</f>
        <v>3.5733456008518356E-3</v>
      </c>
    </row>
    <row r="15" spans="2:10" x14ac:dyDescent="0.4">
      <c r="B15" s="3" t="s">
        <v>32</v>
      </c>
      <c r="C15" s="3" t="s">
        <v>33</v>
      </c>
      <c r="D15" s="10">
        <f>IFERROR(福岡市!D15/全国!D15,"-")</f>
        <v>2.4741346441639902E-3</v>
      </c>
      <c r="E15" s="10">
        <f>IFERROR(福岡市!E15/全国!E15,"-")</f>
        <v>9.5816927686087009E-4</v>
      </c>
      <c r="F15" s="10">
        <f>IFERROR(福岡市!F15/全国!F15,"-")</f>
        <v>4.8407033586005056E-4</v>
      </c>
      <c r="G15" s="10">
        <f>IFERROR(福岡市!G15/全国!G15,"-")</f>
        <v>1.7646547914641937E-3</v>
      </c>
      <c r="H15" s="10">
        <f>IFERROR(福岡市!H15/全国!H15,"-")</f>
        <v>3.1680321285282439E-3</v>
      </c>
      <c r="I15" s="10">
        <f>IFERROR(福岡市!I15/全国!I15,"-")</f>
        <v>1.7034312958395692E-3</v>
      </c>
      <c r="J15" s="10">
        <f>IFERROR(福岡市!J15/全国!J15,"-")</f>
        <v>5.9031219520936859E-4</v>
      </c>
    </row>
    <row r="16" spans="2:10" x14ac:dyDescent="0.4">
      <c r="B16" s="3" t="s">
        <v>34</v>
      </c>
      <c r="C16" s="3" t="s">
        <v>35</v>
      </c>
      <c r="D16" s="10">
        <f>IFERROR(福岡市!D16/全国!D16,"-")</f>
        <v>4.9410405683513259E-3</v>
      </c>
      <c r="E16" s="10">
        <f>IFERROR(福岡市!E16/全国!E16,"-")</f>
        <v>6.1061386828200588E-3</v>
      </c>
      <c r="F16" s="10">
        <f>IFERROR(福岡市!F16/全国!F16,"-")</f>
        <v>5.2861603901522792E-3</v>
      </c>
      <c r="G16" s="10">
        <f>IFERROR(福岡市!G16/全国!G16,"-")</f>
        <v>8.6448841895164705E-3</v>
      </c>
      <c r="H16" s="10">
        <f>IFERROR(福岡市!H16/全国!H16,"-")</f>
        <v>4.7174180769814543E-3</v>
      </c>
      <c r="I16" s="10">
        <f>IFERROR(福岡市!I16/全国!I16,"-")</f>
        <v>1.7261321009715514E-3</v>
      </c>
      <c r="J16" s="10">
        <f>IFERROR(福岡市!J16/全国!J16,"-")</f>
        <v>9.8147708952550285E-3</v>
      </c>
    </row>
    <row r="17" spans="2:10" x14ac:dyDescent="0.4">
      <c r="B17" s="3" t="s">
        <v>36</v>
      </c>
      <c r="C17" s="3" t="s">
        <v>37</v>
      </c>
      <c r="D17" s="10">
        <f>IFERROR(福岡市!D17/全国!D17,"-")</f>
        <v>2.3663526431544546E-3</v>
      </c>
      <c r="E17" s="10">
        <f>IFERROR(福岡市!E17/全国!E17,"-")</f>
        <v>4.6223392471112634E-3</v>
      </c>
      <c r="F17" s="10">
        <f>IFERROR(福岡市!F17/全国!F17,"-")</f>
        <v>5.894644219852526E-3</v>
      </c>
      <c r="G17" s="10">
        <f>IFERROR(福岡市!G17/全国!G17,"-")</f>
        <v>3.440755789320247E-3</v>
      </c>
      <c r="H17" s="10">
        <f>IFERROR(福岡市!H17/全国!H17,"-")</f>
        <v>2.1570838488196085E-3</v>
      </c>
      <c r="I17" s="10">
        <f>IFERROR(福岡市!I17/全国!I17,"-")</f>
        <v>1.4058528961482888E-3</v>
      </c>
      <c r="J17" s="10">
        <f>IFERROR(福岡市!J17/全国!J17,"-")</f>
        <v>1.0642660913113285E-2</v>
      </c>
    </row>
    <row r="18" spans="2:10" x14ac:dyDescent="0.4">
      <c r="B18" s="3" t="s">
        <v>38</v>
      </c>
      <c r="C18" s="3" t="s">
        <v>39</v>
      </c>
      <c r="D18" s="10">
        <f>IFERROR(福岡市!D18/全国!D18,"-")</f>
        <v>1.5417888326110903E-2</v>
      </c>
      <c r="E18" s="10">
        <f>IFERROR(福岡市!E18/全国!E18,"-")</f>
        <v>1.275045108180051E-2</v>
      </c>
      <c r="F18" s="10">
        <f>IFERROR(福岡市!F18/全国!F18,"-")</f>
        <v>8.7751992567467324E-3</v>
      </c>
      <c r="G18" s="10">
        <f>IFERROR(福岡市!G18/全国!G18,"-")</f>
        <v>1.2872073088618421E-2</v>
      </c>
      <c r="H18" s="10">
        <f>IFERROR(福岡市!H18/全国!H18,"-")</f>
        <v>1.7591476630695418E-2</v>
      </c>
      <c r="I18" s="10">
        <f>IFERROR(福岡市!I18/全国!I18,"-")</f>
        <v>1.0104828398061835E-2</v>
      </c>
      <c r="J18" s="10">
        <f>IFERROR(福岡市!J18/全国!J18,"-")</f>
        <v>1.9529177700587767E-2</v>
      </c>
    </row>
    <row r="19" spans="2:10" x14ac:dyDescent="0.4">
      <c r="B19" s="3" t="s">
        <v>40</v>
      </c>
      <c r="C19" s="3" t="s">
        <v>41</v>
      </c>
      <c r="D19" s="10">
        <f>IFERROR(福岡市!D19/全国!D19,"-")</f>
        <v>3.7639510764732212E-3</v>
      </c>
      <c r="E19" s="10">
        <f>IFERROR(福岡市!E19/全国!E19,"-")</f>
        <v>0</v>
      </c>
      <c r="F19" s="10">
        <f>IFERROR(福岡市!F19/全国!F19,"-")</f>
        <v>0</v>
      </c>
      <c r="G19" s="10">
        <f>IFERROR(福岡市!G19/全国!G19,"-")</f>
        <v>1.5158879979830175E-2</v>
      </c>
      <c r="H19" s="10">
        <f>IFERROR(福岡市!H19/全国!H19,"-")</f>
        <v>3.7229962169719926E-3</v>
      </c>
      <c r="I19" s="10">
        <f>IFERROR(福岡市!I19/全国!I19,"-")</f>
        <v>1.8482458893817968E-3</v>
      </c>
      <c r="J19" s="10">
        <f>IFERROR(福岡市!J19/全国!J19,"-")</f>
        <v>4.7477360695549892E-3</v>
      </c>
    </row>
    <row r="20" spans="2:10" x14ac:dyDescent="0.4">
      <c r="B20" s="3" t="s">
        <v>42</v>
      </c>
      <c r="C20" s="3" t="s">
        <v>43</v>
      </c>
      <c r="D20" s="10">
        <f>IFERROR(福岡市!D20/全国!D20,"-")</f>
        <v>2.8310156911620006E-3</v>
      </c>
      <c r="E20" s="10">
        <f>IFERROR(福岡市!E20/全国!E20,"-")</f>
        <v>0</v>
      </c>
      <c r="F20" s="10">
        <f>IFERROR(福岡市!F20/全国!F20,"-")</f>
        <v>0</v>
      </c>
      <c r="G20" s="10">
        <f>IFERROR(福岡市!G20/全国!G20,"-")</f>
        <v>4.3814202194637488E-3</v>
      </c>
      <c r="H20" s="10">
        <f>IFERROR(福岡市!H20/全国!H20,"-")</f>
        <v>2.6884718662261663E-3</v>
      </c>
      <c r="I20" s="10">
        <f>IFERROR(福岡市!I20/全国!I20,"-")</f>
        <v>3.9789383620147251E-3</v>
      </c>
      <c r="J20" s="10">
        <f>IFERROR(福岡市!J20/全国!J20,"-")</f>
        <v>0</v>
      </c>
    </row>
    <row r="21" spans="2:10" x14ac:dyDescent="0.4">
      <c r="B21" s="3" t="s">
        <v>44</v>
      </c>
      <c r="C21" s="3" t="s">
        <v>45</v>
      </c>
      <c r="D21" s="10">
        <f>IFERROR(福岡市!D21/全国!D21,"-")</f>
        <v>1.9047534093948992E-3</v>
      </c>
      <c r="E21" s="10">
        <f>IFERROR(福岡市!E21/全国!E21,"-")</f>
        <v>2.7121855400931835E-3</v>
      </c>
      <c r="F21" s="10">
        <f>IFERROR(福岡市!F21/全国!F21,"-")</f>
        <v>4.2984588774792913E-3</v>
      </c>
      <c r="G21" s="10">
        <f>IFERROR(福岡市!G21/全国!G21,"-")</f>
        <v>3.4699849686832596E-3</v>
      </c>
      <c r="H21" s="10">
        <f>IFERROR(福岡市!H21/全国!H21,"-")</f>
        <v>1.6386399217329256E-3</v>
      </c>
      <c r="I21" s="10">
        <f>IFERROR(福岡市!I21/全国!I21,"-")</f>
        <v>2.0453238773185051E-3</v>
      </c>
      <c r="J21" s="10">
        <f>IFERROR(福岡市!J21/全国!J21,"-")</f>
        <v>2.7601109695101762E-3</v>
      </c>
    </row>
    <row r="22" spans="2:10" x14ac:dyDescent="0.4">
      <c r="B22" s="3" t="s">
        <v>46</v>
      </c>
      <c r="C22" s="3" t="s">
        <v>47</v>
      </c>
      <c r="D22" s="10">
        <f>IFERROR(福岡市!D22/全国!D22,"-")</f>
        <v>6.3771811670294907E-4</v>
      </c>
      <c r="E22" s="10">
        <f>IFERROR(福岡市!E22/全国!E22,"-")</f>
        <v>6.3989473313481732E-3</v>
      </c>
      <c r="F22" s="10">
        <f>IFERROR(福岡市!F22/全国!F22,"-")</f>
        <v>5.5050361965745418E-3</v>
      </c>
      <c r="G22" s="10">
        <f>IFERROR(福岡市!G22/全国!G22,"-")</f>
        <v>1.3709393631993454E-3</v>
      </c>
      <c r="H22" s="10">
        <f>IFERROR(福岡市!H22/全国!H22,"-")</f>
        <v>4.7754254761218055E-4</v>
      </c>
      <c r="I22" s="10">
        <f>IFERROR(福岡市!I22/全国!I22,"-")</f>
        <v>0</v>
      </c>
      <c r="J22" s="10">
        <f>IFERROR(福岡市!J22/全国!J22,"-")</f>
        <v>0</v>
      </c>
    </row>
    <row r="23" spans="2:10" x14ac:dyDescent="0.4">
      <c r="B23" s="3" t="s">
        <v>48</v>
      </c>
      <c r="C23" s="3" t="s">
        <v>49</v>
      </c>
      <c r="D23" s="10">
        <f>IFERROR(福岡市!D23/全国!D23,"-")</f>
        <v>4.9722469679170439E-3</v>
      </c>
      <c r="E23" s="10">
        <f>IFERROR(福岡市!E23/全国!E23,"-")</f>
        <v>1.8828922897125852E-3</v>
      </c>
      <c r="F23" s="10">
        <f>IFERROR(福岡市!F23/全国!F23,"-")</f>
        <v>3.0143433425913087E-3</v>
      </c>
      <c r="G23" s="10">
        <f>IFERROR(福岡市!G23/全国!G23,"-")</f>
        <v>9.1779875922052105E-3</v>
      </c>
      <c r="H23" s="10">
        <f>IFERROR(福岡市!H23/全国!H23,"-")</f>
        <v>5.702143219781749E-3</v>
      </c>
      <c r="I23" s="10">
        <f>IFERROR(福岡市!I23/全国!I23,"-")</f>
        <v>5.6669176246016313E-3</v>
      </c>
      <c r="J23" s="10">
        <f>IFERROR(福岡市!J23/全国!J23,"-")</f>
        <v>3.6868212981242812E-3</v>
      </c>
    </row>
    <row r="24" spans="2:10" x14ac:dyDescent="0.4">
      <c r="B24" s="3" t="s">
        <v>50</v>
      </c>
      <c r="C24" s="3" t="s">
        <v>51</v>
      </c>
      <c r="D24" s="10">
        <f>IFERROR(福岡市!D24/全国!D24,"-")</f>
        <v>4.6728121074732266E-3</v>
      </c>
      <c r="E24" s="10">
        <f>IFERROR(福岡市!E24/全国!E24,"-")</f>
        <v>2.67958922265393E-3</v>
      </c>
      <c r="F24" s="10">
        <f>IFERROR(福岡市!F24/全国!F24,"-")</f>
        <v>5.2644944384359661E-3</v>
      </c>
      <c r="G24" s="10">
        <f>IFERROR(福岡市!G24/全国!G24,"-")</f>
        <v>5.8269720883596283E-3</v>
      </c>
      <c r="H24" s="10">
        <f>IFERROR(福岡市!H24/全国!H24,"-")</f>
        <v>5.1512150576244102E-3</v>
      </c>
      <c r="I24" s="10">
        <f>IFERROR(福岡市!I24/全国!I24,"-")</f>
        <v>2.3795417218751965E-3</v>
      </c>
      <c r="J24" s="10">
        <f>IFERROR(福岡市!J24/全国!J24,"-")</f>
        <v>8.2855756231875414E-3</v>
      </c>
    </row>
    <row r="25" spans="2:10" x14ac:dyDescent="0.4">
      <c r="B25" s="3" t="s">
        <v>52</v>
      </c>
      <c r="C25" s="3" t="s">
        <v>53</v>
      </c>
      <c r="D25" s="10">
        <f>IFERROR(福岡市!D25/全国!D25,"-")</f>
        <v>1.6396560097426325E-3</v>
      </c>
      <c r="E25" s="10">
        <f>IFERROR(福岡市!E25/全国!E25,"-")</f>
        <v>9.739957312497851E-3</v>
      </c>
      <c r="F25" s="10">
        <f>IFERROR(福岡市!F25/全国!F25,"-")</f>
        <v>0</v>
      </c>
      <c r="G25" s="10">
        <f>IFERROR(福岡市!G25/全国!G25,"-")</f>
        <v>2.1691644409816743E-3</v>
      </c>
      <c r="H25" s="10">
        <f>IFERROR(福岡市!H25/全国!H25,"-")</f>
        <v>1.5338762243409315E-3</v>
      </c>
      <c r="I25" s="10">
        <f>IFERROR(福岡市!I25/全国!I25,"-")</f>
        <v>1.2842568235736621E-3</v>
      </c>
      <c r="J25" s="10">
        <f>IFERROR(福岡市!J25/全国!J25,"-")</f>
        <v>0</v>
      </c>
    </row>
    <row r="26" spans="2:10" x14ac:dyDescent="0.4">
      <c r="B26" s="3" t="s">
        <v>54</v>
      </c>
      <c r="C26" s="3" t="s">
        <v>55</v>
      </c>
      <c r="D26" s="10">
        <f>IFERROR(福岡市!D26/全国!D26,"-")</f>
        <v>1.1664977693831707E-3</v>
      </c>
      <c r="E26" s="10">
        <f>IFERROR(福岡市!E26/全国!E26,"-")</f>
        <v>0</v>
      </c>
      <c r="F26" s="10">
        <f>IFERROR(福岡市!F26/全国!F26,"-")</f>
        <v>0</v>
      </c>
      <c r="G26" s="10">
        <f>IFERROR(福岡市!G26/全国!G26,"-")</f>
        <v>2.6428731096188323E-3</v>
      </c>
      <c r="H26" s="10">
        <f>IFERROR(福岡市!H26/全国!H26,"-")</f>
        <v>1.2062238669002516E-3</v>
      </c>
      <c r="I26" s="10">
        <f>IFERROR(福岡市!I26/全国!I26,"-")</f>
        <v>6.3902854830779916E-4</v>
      </c>
      <c r="J26" s="10">
        <f>IFERROR(福岡市!J26/全国!J26,"-")</f>
        <v>1.7973622554439169E-3</v>
      </c>
    </row>
    <row r="27" spans="2:10" x14ac:dyDescent="0.4">
      <c r="B27" s="3" t="s">
        <v>56</v>
      </c>
      <c r="C27" s="3" t="s">
        <v>57</v>
      </c>
      <c r="D27" s="10">
        <f>IFERROR(福岡市!D27/全国!D27,"-")</f>
        <v>2.3249910525793877E-3</v>
      </c>
      <c r="E27" s="10">
        <f>IFERROR(福岡市!E27/全国!E27,"-")</f>
        <v>3.9599991469180893E-3</v>
      </c>
      <c r="F27" s="10">
        <f>IFERROR(福岡市!F27/全国!F27,"-")</f>
        <v>4.6991333016912183E-3</v>
      </c>
      <c r="G27" s="10">
        <f>IFERROR(福岡市!G27/全国!G27,"-")</f>
        <v>3.5115418007082909E-3</v>
      </c>
      <c r="H27" s="10">
        <f>IFERROR(福岡市!H27/全国!H27,"-")</f>
        <v>2.1691217023003754E-3</v>
      </c>
      <c r="I27" s="10">
        <f>IFERROR(福岡市!I27/全国!I27,"-")</f>
        <v>1.2765985438624205E-3</v>
      </c>
      <c r="J27" s="10">
        <f>IFERROR(福岡市!J27/全国!J27,"-")</f>
        <v>6.2207959903271427E-3</v>
      </c>
    </row>
    <row r="28" spans="2:10" x14ac:dyDescent="0.4">
      <c r="B28" s="3" t="s">
        <v>58</v>
      </c>
      <c r="C28" s="3" t="s">
        <v>59</v>
      </c>
      <c r="D28" s="10">
        <f>IFERROR(福岡市!D28/全国!D28,"-")</f>
        <v>4.1103252573997549E-3</v>
      </c>
      <c r="E28" s="10">
        <f>IFERROR(福岡市!E28/全国!E28,"-")</f>
        <v>3.374264782126362E-3</v>
      </c>
      <c r="F28" s="10">
        <f>IFERROR(福岡市!F28/全国!F28,"-")</f>
        <v>3.057576482025239E-3</v>
      </c>
      <c r="G28" s="10">
        <f>IFERROR(福岡市!G28/全国!G28,"-")</f>
        <v>5.7484835706514085E-3</v>
      </c>
      <c r="H28" s="10">
        <f>IFERROR(福岡市!H28/全国!H28,"-")</f>
        <v>4.2681575915284068E-3</v>
      </c>
      <c r="I28" s="10">
        <f>IFERROR(福岡市!I28/全国!I28,"-")</f>
        <v>2.6445839194568178E-3</v>
      </c>
      <c r="J28" s="10">
        <f>IFERROR(福岡市!J28/全国!J28,"-")</f>
        <v>1.1271920584395407E-2</v>
      </c>
    </row>
    <row r="29" spans="2:10" x14ac:dyDescent="0.4">
      <c r="B29" s="3" t="s">
        <v>60</v>
      </c>
      <c r="C29" s="3" t="s">
        <v>61</v>
      </c>
      <c r="D29" s="10">
        <f>IFERROR(福岡市!D29/全国!D29,"-")</f>
        <v>1.8105631515427116E-3</v>
      </c>
      <c r="E29" s="10">
        <f>IFERROR(福岡市!E29/全国!E29,"-")</f>
        <v>7.6123560822353217E-4</v>
      </c>
      <c r="F29" s="10">
        <f>IFERROR(福岡市!F29/全国!F29,"-")</f>
        <v>1.1921264324464187E-3</v>
      </c>
      <c r="G29" s="10">
        <f>IFERROR(福岡市!G29/全国!G29,"-")</f>
        <v>1.0974901975631054E-3</v>
      </c>
      <c r="H29" s="10">
        <f>IFERROR(福岡市!H29/全国!H29,"-")</f>
        <v>1.8518441810258745E-3</v>
      </c>
      <c r="I29" s="10">
        <f>IFERROR(福岡市!I29/全国!I29,"-")</f>
        <v>2.134712424160275E-3</v>
      </c>
      <c r="J29" s="10">
        <f>IFERROR(福岡市!J29/全国!J29,"-")</f>
        <v>2.1152998221367673E-3</v>
      </c>
    </row>
    <row r="30" spans="2:10" x14ac:dyDescent="0.4">
      <c r="B30" s="3" t="s">
        <v>62</v>
      </c>
      <c r="C30" s="3" t="s">
        <v>63</v>
      </c>
      <c r="D30" s="10">
        <f>IFERROR(福岡市!D30/全国!D30,"-")</f>
        <v>3.7776117738752856E-3</v>
      </c>
      <c r="E30" s="10">
        <f>IFERROR(福岡市!E30/全国!E30,"-")</f>
        <v>6.3429810997087605E-3</v>
      </c>
      <c r="F30" s="10">
        <f>IFERROR(福岡市!F30/全国!F30,"-")</f>
        <v>4.8269267790546095E-3</v>
      </c>
      <c r="G30" s="10">
        <f>IFERROR(福岡市!G30/全国!G30,"-")</f>
        <v>9.6422951816591915E-3</v>
      </c>
      <c r="H30" s="10">
        <f>IFERROR(福岡市!H30/全国!H30,"-")</f>
        <v>4.2315279280516812E-3</v>
      </c>
      <c r="I30" s="10">
        <f>IFERROR(福岡市!I30/全国!I30,"-")</f>
        <v>8.6241638907909562E-4</v>
      </c>
      <c r="J30" s="10">
        <f>IFERROR(福岡市!J30/全国!J30,"-")</f>
        <v>8.0641095018890215E-3</v>
      </c>
    </row>
    <row r="31" spans="2:10" x14ac:dyDescent="0.4">
      <c r="B31" s="3" t="s">
        <v>64</v>
      </c>
      <c r="C31" s="3" t="s">
        <v>65</v>
      </c>
      <c r="D31" s="10">
        <f>IFERROR(福岡市!D31/全国!D31,"-")</f>
        <v>4.8791170121924143E-3</v>
      </c>
      <c r="E31" s="10">
        <f>IFERROR(福岡市!E31/全国!E31,"-")</f>
        <v>1.3327807885849365E-4</v>
      </c>
      <c r="F31" s="10">
        <f>IFERROR(福岡市!F31/全国!F31,"-")</f>
        <v>0</v>
      </c>
      <c r="G31" s="10">
        <f>IFERROR(福岡市!G31/全国!G31,"-")</f>
        <v>3.2028367474520826E-3</v>
      </c>
      <c r="H31" s="10">
        <f>IFERROR(福岡市!H31/全国!H31,"-")</f>
        <v>6.1432755649717128E-3</v>
      </c>
      <c r="I31" s="10">
        <f>IFERROR(福岡市!I31/全国!I31,"-")</f>
        <v>1.30290142575561E-3</v>
      </c>
      <c r="J31" s="10">
        <f>IFERROR(福岡市!J31/全国!J31,"-")</f>
        <v>6.7803288660371304E-3</v>
      </c>
    </row>
    <row r="32" spans="2:10" x14ac:dyDescent="0.4">
      <c r="B32" s="3" t="s">
        <v>66</v>
      </c>
      <c r="C32" s="3" t="s">
        <v>67</v>
      </c>
      <c r="D32" s="10">
        <f>IFERROR(福岡市!D32/全国!D32,"-")</f>
        <v>4.8129752336408269E-3</v>
      </c>
      <c r="E32" s="10">
        <f>IFERROR(福岡市!E32/全国!E32,"-")</f>
        <v>6.5708171829148359E-4</v>
      </c>
      <c r="F32" s="10">
        <f>IFERROR(福岡市!F32/全国!F32,"-")</f>
        <v>1.8185963284590798E-3</v>
      </c>
      <c r="G32" s="10">
        <f>IFERROR(福岡市!G32/全国!G32,"-")</f>
        <v>7.1327765456466073E-3</v>
      </c>
      <c r="H32" s="10">
        <f>IFERROR(福岡市!H32/全国!H32,"-")</f>
        <v>5.2477644327189928E-3</v>
      </c>
      <c r="I32" s="10">
        <f>IFERROR(福岡市!I32/全国!I32,"-")</f>
        <v>3.2627691019896515E-3</v>
      </c>
      <c r="J32" s="10">
        <f>IFERROR(福岡市!J32/全国!J32,"-")</f>
        <v>4.2211380317032816E-3</v>
      </c>
    </row>
    <row r="33" spans="2:10" x14ac:dyDescent="0.4">
      <c r="B33" s="3" t="s">
        <v>68</v>
      </c>
      <c r="C33" s="3" t="s">
        <v>69</v>
      </c>
      <c r="D33" s="10">
        <f>IFERROR(福岡市!D33/全国!D33,"-")</f>
        <v>5.9560865122897594E-3</v>
      </c>
      <c r="E33" s="10">
        <f>IFERROR(福岡市!E33/全国!E33,"-")</f>
        <v>1.3984925833871989E-2</v>
      </c>
      <c r="F33" s="10">
        <f>IFERROR(福岡市!F33/全国!F33,"-")</f>
        <v>0</v>
      </c>
      <c r="G33" s="10">
        <f>IFERROR(福岡市!G33/全国!G33,"-")</f>
        <v>1.3453923796248983E-2</v>
      </c>
      <c r="H33" s="10">
        <f>IFERROR(福岡市!H33/全国!H33,"-")</f>
        <v>5.9138876431671468E-3</v>
      </c>
      <c r="I33" s="10">
        <f>IFERROR(福岡市!I33/全国!I33,"-")</f>
        <v>5.141778763577306E-3</v>
      </c>
      <c r="J33" s="10">
        <f>IFERROR(福岡市!J33/全国!J33,"-")</f>
        <v>0</v>
      </c>
    </row>
    <row r="34" spans="2:10" x14ac:dyDescent="0.4">
      <c r="B34" s="3" t="s">
        <v>70</v>
      </c>
      <c r="C34" s="3" t="s">
        <v>71</v>
      </c>
      <c r="D34" s="10">
        <f>IFERROR(福岡市!D34/全国!D34,"-")</f>
        <v>8.2020816474913155E-4</v>
      </c>
      <c r="E34" s="10">
        <f>IFERROR(福岡市!E34/全国!E34,"-")</f>
        <v>1.2572924177228983E-3</v>
      </c>
      <c r="F34" s="10">
        <f>IFERROR(福岡市!F34/全国!F34,"-")</f>
        <v>3.0266141921221276E-3</v>
      </c>
      <c r="G34" s="10">
        <f>IFERROR(福岡市!G34/全国!G34,"-")</f>
        <v>1.9345255663625117E-3</v>
      </c>
      <c r="H34" s="10">
        <f>IFERROR(福岡市!H34/全国!H34,"-")</f>
        <v>8.2155791144674685E-4</v>
      </c>
      <c r="I34" s="10">
        <f>IFERROR(福岡市!I34/全国!I34,"-")</f>
        <v>5.9387123714086765E-4</v>
      </c>
      <c r="J34" s="10">
        <f>IFERROR(福岡市!J34/全国!J34,"-")</f>
        <v>6.0789443184173868E-4</v>
      </c>
    </row>
    <row r="35" spans="2:10" x14ac:dyDescent="0.4">
      <c r="B35" s="3" t="s">
        <v>72</v>
      </c>
      <c r="C35" s="3" t="s">
        <v>73</v>
      </c>
      <c r="D35" s="10">
        <f>IFERROR(福岡市!D35/全国!D35,"-")</f>
        <v>6.8174760871674376E-3</v>
      </c>
      <c r="E35" s="10">
        <f>IFERROR(福岡市!E35/全国!E35,"-")</f>
        <v>1.0271252589544505E-2</v>
      </c>
      <c r="F35" s="10">
        <f>IFERROR(福岡市!F35/全国!F35,"-")</f>
        <v>2.958882018487597E-2</v>
      </c>
      <c r="G35" s="10">
        <f>IFERROR(福岡市!G35/全国!G35,"-")</f>
        <v>1.2373569238227545E-2</v>
      </c>
      <c r="H35" s="10">
        <f>IFERROR(福岡市!H35/全国!H35,"-")</f>
        <v>4.6042619979761532E-3</v>
      </c>
      <c r="I35" s="10">
        <f>IFERROR(福岡市!I35/全国!I35,"-")</f>
        <v>3.4220306592559879E-3</v>
      </c>
      <c r="J35" s="10">
        <f>IFERROR(福岡市!J35/全国!J35,"-")</f>
        <v>1.0852796134486732E-2</v>
      </c>
    </row>
    <row r="36" spans="2:10" x14ac:dyDescent="0.4">
      <c r="B36" s="3" t="s">
        <v>74</v>
      </c>
      <c r="C36" s="3" t="s">
        <v>75</v>
      </c>
      <c r="D36" s="10">
        <f>IFERROR(福岡市!D36/全国!D36,"-")</f>
        <v>3.098359727393642E-2</v>
      </c>
      <c r="E36" s="10">
        <f>IFERROR(福岡市!E36/全国!E36,"-")</f>
        <v>0</v>
      </c>
      <c r="F36" s="10">
        <f>IFERROR(福岡市!F36/全国!F36,"-")</f>
        <v>0</v>
      </c>
      <c r="G36" s="10">
        <f>IFERROR(福岡市!G36/全国!G36,"-")</f>
        <v>8.7751419416073444E-3</v>
      </c>
      <c r="H36" s="10">
        <f>IFERROR(福岡市!H36/全国!H36,"-")</f>
        <v>3.3852198062314993E-2</v>
      </c>
      <c r="I36" s="10">
        <f>IFERROR(福岡市!I36/全国!I36,"-")</f>
        <v>2.5668761383307731E-2</v>
      </c>
      <c r="J36" s="10">
        <f>IFERROR(福岡市!J36/全国!J36,"-")</f>
        <v>2.1086324999126708E-2</v>
      </c>
    </row>
    <row r="37" spans="2:10" x14ac:dyDescent="0.4">
      <c r="B37" s="3" t="s">
        <v>76</v>
      </c>
      <c r="C37" s="3" t="s">
        <v>77</v>
      </c>
      <c r="D37" s="10">
        <f>IFERROR(福岡市!D37/全国!D37,"-")</f>
        <v>4.0351787809198417E-2</v>
      </c>
      <c r="E37" s="10" t="str">
        <f>IFERROR(福岡市!E37/全国!E37,"-")</f>
        <v>-</v>
      </c>
      <c r="F37" s="10" t="str">
        <f>IFERROR(福岡市!F37/全国!F37,"-")</f>
        <v>-</v>
      </c>
      <c r="G37" s="10">
        <f>IFERROR(福岡市!G37/全国!G37,"-")</f>
        <v>3.99349263830912E-2</v>
      </c>
      <c r="H37" s="10">
        <f>IFERROR(福岡市!H37/全国!H37,"-")</f>
        <v>3.2747368651240644E-2</v>
      </c>
      <c r="I37" s="10">
        <f>IFERROR(福岡市!I37/全国!I37,"-")</f>
        <v>7.1834147728666475E-2</v>
      </c>
      <c r="J37" s="10">
        <f>IFERROR(福岡市!J37/全国!J37,"-")</f>
        <v>0</v>
      </c>
    </row>
    <row r="38" spans="2:10" x14ac:dyDescent="0.4">
      <c r="B38" s="3" t="s">
        <v>78</v>
      </c>
      <c r="C38" s="3" t="s">
        <v>79</v>
      </c>
      <c r="D38" s="10">
        <f>IFERROR(福岡市!D38/全国!D38,"-")</f>
        <v>2.8566707466992327E-2</v>
      </c>
      <c r="E38" s="10" t="str">
        <f>IFERROR(福岡市!E38/全国!E38,"-")</f>
        <v>-</v>
      </c>
      <c r="F38" s="10" t="str">
        <f>IFERROR(福岡市!F38/全国!F38,"-")</f>
        <v>-</v>
      </c>
      <c r="G38" s="10">
        <f>IFERROR(福岡市!G38/全国!G38,"-")</f>
        <v>1.3389741342389265E-2</v>
      </c>
      <c r="H38" s="10">
        <f>IFERROR(福岡市!H38/全国!H38,"-")</f>
        <v>2.7930705211921456E-2</v>
      </c>
      <c r="I38" s="10">
        <f>IFERROR(福岡市!I38/全国!I38,"-")</f>
        <v>3.8404719666391994E-2</v>
      </c>
      <c r="J38" s="10">
        <f>IFERROR(福岡市!J38/全国!J38,"-")</f>
        <v>0</v>
      </c>
    </row>
    <row r="39" spans="2:10" x14ac:dyDescent="0.4">
      <c r="B39" s="3" t="s">
        <v>80</v>
      </c>
      <c r="C39" s="3" t="s">
        <v>81</v>
      </c>
      <c r="D39" s="10">
        <f>IFERROR(福岡市!D39/全国!D39,"-")</f>
        <v>1.4352103557858443E-2</v>
      </c>
      <c r="E39" s="10" t="str">
        <f>IFERROR(福岡市!E39/全国!E39,"-")</f>
        <v>-</v>
      </c>
      <c r="F39" s="10" t="str">
        <f>IFERROR(福岡市!F39/全国!F39,"-")</f>
        <v>-</v>
      </c>
      <c r="G39" s="10">
        <f>IFERROR(福岡市!G39/全国!G39,"-")</f>
        <v>2.4539035723674361E-2</v>
      </c>
      <c r="H39" s="10">
        <f>IFERROR(福岡市!H39/全国!H39,"-")</f>
        <v>1.2911115671658509E-2</v>
      </c>
      <c r="I39" s="10">
        <f>IFERROR(福岡市!I39/全国!I39,"-")</f>
        <v>2.0043829923833488E-2</v>
      </c>
      <c r="J39" s="10">
        <f>IFERROR(福岡市!J39/全国!J39,"-")</f>
        <v>5.3418309058338746E-3</v>
      </c>
    </row>
    <row r="40" spans="2:10" x14ac:dyDescent="0.4">
      <c r="B40" s="3" t="s">
        <v>82</v>
      </c>
      <c r="C40" s="3" t="s">
        <v>83</v>
      </c>
      <c r="D40" s="10">
        <f>IFERROR(福岡市!D40/全国!D40,"-")</f>
        <v>2.8755017482154411E-2</v>
      </c>
      <c r="E40" s="10">
        <f>IFERROR(福岡市!E40/全国!E40,"-")</f>
        <v>2.236035348699031E-3</v>
      </c>
      <c r="F40" s="10">
        <f>IFERROR(福岡市!F40/全国!F40,"-")</f>
        <v>9.9930746685103211E-3</v>
      </c>
      <c r="G40" s="10">
        <f>IFERROR(福岡市!G40/全国!G40,"-")</f>
        <v>1.2180413921440295E-2</v>
      </c>
      <c r="H40" s="10">
        <f>IFERROR(福岡市!H40/全国!H40,"-")</f>
        <v>1.9453657443532429E-2</v>
      </c>
      <c r="I40" s="10">
        <f>IFERROR(福岡市!I40/全国!I40,"-")</f>
        <v>7.9096566448352487E-2</v>
      </c>
      <c r="J40" s="10">
        <f>IFERROR(福岡市!J40/全国!J40,"-")</f>
        <v>0</v>
      </c>
    </row>
    <row r="41" spans="2:10" x14ac:dyDescent="0.4">
      <c r="B41" s="3" t="s">
        <v>84</v>
      </c>
      <c r="C41" s="3" t="s">
        <v>85</v>
      </c>
      <c r="D41" s="10">
        <f>IFERROR(福岡市!D41/全国!D41,"-")</f>
        <v>2.7127553053142722E-2</v>
      </c>
      <c r="E41" s="10">
        <f>IFERROR(福岡市!E41/全国!E41,"-")</f>
        <v>0.27950871512879821</v>
      </c>
      <c r="F41" s="10">
        <f>IFERROR(福岡市!F41/全国!F41,"-")</f>
        <v>5.7334771659719417</v>
      </c>
      <c r="G41" s="10">
        <f>IFERROR(福岡市!G41/全国!G41,"-")</f>
        <v>1.9709563658905943E-2</v>
      </c>
      <c r="H41" s="10">
        <f>IFERROR(福岡市!H41/全国!H41,"-")</f>
        <v>3.2092474824067574E-2</v>
      </c>
      <c r="I41" s="10">
        <f>IFERROR(福岡市!I41/全国!I41,"-")</f>
        <v>1.3409595564172714E-2</v>
      </c>
      <c r="J41" s="10">
        <f>IFERROR(福岡市!J41/全国!J41,"-")</f>
        <v>0</v>
      </c>
    </row>
    <row r="42" spans="2:10" x14ac:dyDescent="0.4">
      <c r="B42" s="3" t="s">
        <v>86</v>
      </c>
      <c r="C42" s="3" t="s">
        <v>87</v>
      </c>
      <c r="D42" s="10">
        <f>IFERROR(福岡市!D42/全国!D42,"-")</f>
        <v>2.1031417087228502E-2</v>
      </c>
      <c r="E42" s="10">
        <f>IFERROR(福岡市!E42/全国!E42,"-")</f>
        <v>1.1630595399907106E-2</v>
      </c>
      <c r="F42" s="10">
        <f>IFERROR(福岡市!F42/全国!F42,"-")</f>
        <v>9.9136645686691685E-2</v>
      </c>
      <c r="G42" s="10">
        <f>IFERROR(福岡市!G42/全国!G42,"-")</f>
        <v>1.5271863471274886E-2</v>
      </c>
      <c r="H42" s="10">
        <f>IFERROR(福岡市!H42/全国!H42,"-")</f>
        <v>2.0713915705135304E-2</v>
      </c>
      <c r="I42" s="10">
        <f>IFERROR(福岡市!I42/全国!I42,"-")</f>
        <v>2.8240160656055679E-2</v>
      </c>
      <c r="J42" s="10">
        <f>IFERROR(福岡市!J42/全国!J42,"-")</f>
        <v>4.760718222730264E-2</v>
      </c>
    </row>
    <row r="43" spans="2:10" x14ac:dyDescent="0.4">
      <c r="B43" s="3" t="s">
        <v>88</v>
      </c>
      <c r="C43" s="3" t="s">
        <v>89</v>
      </c>
      <c r="D43" s="10">
        <f>IFERROR(福岡市!D43/全国!D43,"-")</f>
        <v>2.3704999878616399E-2</v>
      </c>
      <c r="E43" s="10">
        <f>IFERROR(福岡市!E43/全国!E43,"-")</f>
        <v>1.1479003981045982E-2</v>
      </c>
      <c r="F43" s="10">
        <f>IFERROR(福岡市!F43/全国!F43,"-")</f>
        <v>4.4497379830051205E-2</v>
      </c>
      <c r="G43" s="10">
        <f>IFERROR(福岡市!G43/全国!G43,"-")</f>
        <v>1.8051544548998134E-2</v>
      </c>
      <c r="H43" s="10">
        <f>IFERROR(福岡市!H43/全国!H43,"-")</f>
        <v>1.9563705431461804E-2</v>
      </c>
      <c r="I43" s="10">
        <f>IFERROR(福岡市!I43/全国!I43,"-")</f>
        <v>5.2075493256440876E-2</v>
      </c>
      <c r="J43" s="10">
        <f>IFERROR(福岡市!J43/全国!J43,"-")</f>
        <v>3.6715244400395683E-2</v>
      </c>
    </row>
    <row r="44" spans="2:10" x14ac:dyDescent="0.4">
      <c r="B44" s="3" t="s">
        <v>90</v>
      </c>
      <c r="C44" s="3" t="s">
        <v>91</v>
      </c>
      <c r="D44" s="10">
        <f>IFERROR(福岡市!D44/全国!D44,"-")</f>
        <v>1.5581130725108947E-2</v>
      </c>
      <c r="E44" s="10">
        <f>IFERROR(福岡市!E44/全国!E44,"-")</f>
        <v>9.6522984137639833E-3</v>
      </c>
      <c r="F44" s="10">
        <f>IFERROR(福岡市!F44/全国!F44,"-")</f>
        <v>5.8470027494060869E-2</v>
      </c>
      <c r="G44" s="10">
        <f>IFERROR(福岡市!G44/全国!G44,"-")</f>
        <v>1.157677544538116E-2</v>
      </c>
      <c r="H44" s="10">
        <f>IFERROR(福岡市!H44/全国!H44,"-")</f>
        <v>1.9726294425528496E-2</v>
      </c>
      <c r="I44" s="10">
        <f>IFERROR(福岡市!I44/全国!I44,"-")</f>
        <v>1.0590917812609646E-2</v>
      </c>
      <c r="J44" s="10">
        <f>IFERROR(福岡市!J44/全国!J44,"-")</f>
        <v>2.1224065961021676E-2</v>
      </c>
    </row>
    <row r="45" spans="2:10" x14ac:dyDescent="0.4">
      <c r="B45" s="3" t="s">
        <v>92</v>
      </c>
      <c r="C45" s="3" t="s">
        <v>93</v>
      </c>
      <c r="D45" s="10">
        <f>IFERROR(福岡市!D45/全国!D45,"-")</f>
        <v>2.1317286603285968E-2</v>
      </c>
      <c r="E45" s="10" t="str">
        <f>IFERROR(福岡市!E45/全国!E45,"-")</f>
        <v>-</v>
      </c>
      <c r="F45" s="10" t="str">
        <f>IFERROR(福岡市!F45/全国!F45,"-")</f>
        <v>-</v>
      </c>
      <c r="G45" s="10">
        <f>IFERROR(福岡市!G45/全国!G45,"-")</f>
        <v>1.4707201969838218E-2</v>
      </c>
      <c r="H45" s="10">
        <f>IFERROR(福岡市!H45/全国!H45,"-")</f>
        <v>2.1097565520583155E-2</v>
      </c>
      <c r="I45" s="10">
        <f>IFERROR(福岡市!I45/全国!I45,"-")</f>
        <v>2.6312123684662871E-2</v>
      </c>
      <c r="J45" s="10">
        <f>IFERROR(福岡市!J45/全国!J45,"-")</f>
        <v>0</v>
      </c>
    </row>
    <row r="46" spans="2:10" x14ac:dyDescent="0.4">
      <c r="B46" s="3" t="s">
        <v>94</v>
      </c>
      <c r="C46" s="3" t="s">
        <v>95</v>
      </c>
      <c r="D46" s="10">
        <f>IFERROR(福岡市!D46/全国!D46,"-")</f>
        <v>2.0712475557178481E-2</v>
      </c>
      <c r="E46" s="10">
        <f>IFERROR(福岡市!E46/全国!E46,"-")</f>
        <v>3.3044810800930913E-2</v>
      </c>
      <c r="F46" s="10">
        <f>IFERROR(福岡市!F46/全国!F46,"-")</f>
        <v>6.8228882600152752E-2</v>
      </c>
      <c r="G46" s="10">
        <f>IFERROR(福岡市!G46/全国!G46,"-")</f>
        <v>9.6668844915028199E-3</v>
      </c>
      <c r="H46" s="10">
        <f>IFERROR(福岡市!H46/全国!H46,"-")</f>
        <v>1.9843123489338955E-2</v>
      </c>
      <c r="I46" s="10">
        <f>IFERROR(福岡市!I46/全国!I46,"-")</f>
        <v>2.1401605061722864E-2</v>
      </c>
      <c r="J46" s="10">
        <f>IFERROR(福岡市!J46/全国!J46,"-")</f>
        <v>8.8187474921231444E-3</v>
      </c>
    </row>
    <row r="47" spans="2:10" x14ac:dyDescent="0.4">
      <c r="B47" s="3" t="s">
        <v>96</v>
      </c>
      <c r="C47" s="3" t="s">
        <v>97</v>
      </c>
      <c r="D47" s="10">
        <f>IFERROR(福岡市!D47/全国!D47,"-")</f>
        <v>1.2344661802809676E-2</v>
      </c>
      <c r="E47" s="10">
        <f>IFERROR(福岡市!E47/全国!E47,"-")</f>
        <v>1.7581397154935962E-2</v>
      </c>
      <c r="F47" s="10">
        <f>IFERROR(福岡市!F47/全国!F47,"-")</f>
        <v>5.7094830164037449E-2</v>
      </c>
      <c r="G47" s="10">
        <f>IFERROR(福岡市!G47/全国!G47,"-")</f>
        <v>7.4076663202495771E-3</v>
      </c>
      <c r="H47" s="10">
        <f>IFERROR(福岡市!H47/全国!H47,"-")</f>
        <v>1.2623043739792924E-2</v>
      </c>
      <c r="I47" s="10">
        <f>IFERROR(福岡市!I47/全国!I47,"-")</f>
        <v>1.052884957057542E-2</v>
      </c>
      <c r="J47" s="10">
        <f>IFERROR(福岡市!J47/全国!J47,"-")</f>
        <v>2.4223517717252847E-2</v>
      </c>
    </row>
    <row r="48" spans="2:10" x14ac:dyDescent="0.4">
      <c r="B48" s="3" t="s">
        <v>98</v>
      </c>
      <c r="C48" s="3" t="s">
        <v>99</v>
      </c>
      <c r="D48" s="10">
        <f>IFERROR(福岡市!D48/全国!D48,"-")</f>
        <v>1.7526805222875159E-2</v>
      </c>
      <c r="E48" s="10">
        <f>IFERROR(福岡市!E48/全国!E48,"-")</f>
        <v>0</v>
      </c>
      <c r="F48" s="10">
        <f>IFERROR(福岡市!F48/全国!F48,"-")</f>
        <v>0</v>
      </c>
      <c r="G48" s="10">
        <f>IFERROR(福岡市!G48/全国!G48,"-")</f>
        <v>9.632038109446869E-3</v>
      </c>
      <c r="H48" s="10">
        <f>IFERROR(福岡市!H48/全国!H48,"-")</f>
        <v>1.9842771727935315E-2</v>
      </c>
      <c r="I48" s="10">
        <f>IFERROR(福岡市!I48/全国!I48,"-")</f>
        <v>7.7601864709544808E-3</v>
      </c>
      <c r="J48" s="10">
        <f>IFERROR(福岡市!J48/全国!J48,"-")</f>
        <v>4.9041361849534205E-2</v>
      </c>
    </row>
    <row r="49" spans="2:10" x14ac:dyDescent="0.4">
      <c r="B49" s="3" t="s">
        <v>100</v>
      </c>
      <c r="C49" s="3" t="s">
        <v>101</v>
      </c>
      <c r="D49" s="10">
        <f>IFERROR(福岡市!D49/全国!D49,"-")</f>
        <v>2.5385766596656159E-2</v>
      </c>
      <c r="E49" s="10" t="str">
        <f>IFERROR(福岡市!E49/全国!E49,"-")</f>
        <v>-</v>
      </c>
      <c r="F49" s="10" t="str">
        <f>IFERROR(福岡市!F49/全国!F49,"-")</f>
        <v>-</v>
      </c>
      <c r="G49" s="10">
        <f>IFERROR(福岡市!G49/全国!G49,"-")</f>
        <v>1.2061583081370682E-2</v>
      </c>
      <c r="H49" s="10">
        <f>IFERROR(福岡市!H49/全国!H49,"-")</f>
        <v>2.4827239615123224E-2</v>
      </c>
      <c r="I49" s="10">
        <f>IFERROR(福岡市!I49/全国!I49,"-")</f>
        <v>3.2610666492613211E-2</v>
      </c>
      <c r="J49" s="10">
        <f>IFERROR(福岡市!J49/全国!J49,"-")</f>
        <v>0</v>
      </c>
    </row>
    <row r="50" spans="2:10" x14ac:dyDescent="0.4">
      <c r="B50" s="3" t="s">
        <v>102</v>
      </c>
      <c r="C50" s="3" t="s">
        <v>103</v>
      </c>
      <c r="D50" s="10">
        <f>IFERROR(福岡市!D50/全国!D50,"-")</f>
        <v>1.5778132071130994E-2</v>
      </c>
      <c r="E50" s="10">
        <f>IFERROR(福岡市!E50/全国!E50,"-")</f>
        <v>6.1022570847661134E-2</v>
      </c>
      <c r="F50" s="10">
        <f>IFERROR(福岡市!F50/全国!F50,"-")</f>
        <v>7.9726037711680783E-2</v>
      </c>
      <c r="G50" s="10">
        <f>IFERROR(福岡市!G50/全国!G50,"-")</f>
        <v>1.4372369981502531E-2</v>
      </c>
      <c r="H50" s="10">
        <f>IFERROR(福岡市!H50/全国!H50,"-")</f>
        <v>2.0622318759528326E-2</v>
      </c>
      <c r="I50" s="10">
        <f>IFERROR(福岡市!I50/全国!I50,"-")</f>
        <v>1.1196142820727428E-2</v>
      </c>
      <c r="J50" s="10">
        <f>IFERROR(福岡市!J50/全国!J50,"-")</f>
        <v>2.112677795458557E-2</v>
      </c>
    </row>
    <row r="51" spans="2:10" x14ac:dyDescent="0.4">
      <c r="B51" s="3" t="s">
        <v>104</v>
      </c>
      <c r="C51" s="3" t="s">
        <v>105</v>
      </c>
      <c r="D51" s="10">
        <f>IFERROR(福岡市!D51/全国!D51,"-")</f>
        <v>2.04204832479725E-2</v>
      </c>
      <c r="E51" s="10">
        <f>IFERROR(福岡市!E51/全国!E51,"-")</f>
        <v>2.5709608693422054E-2</v>
      </c>
      <c r="F51" s="10">
        <f>IFERROR(福岡市!F51/全国!F51,"-")</f>
        <v>4.0612909453254395E-2</v>
      </c>
      <c r="G51" s="10">
        <f>IFERROR(福岡市!G51/全国!G51,"-")</f>
        <v>1.1623007778915381E-2</v>
      </c>
      <c r="H51" s="10">
        <f>IFERROR(福岡市!H51/全国!H51,"-")</f>
        <v>2.2103720853599098E-2</v>
      </c>
      <c r="I51" s="10">
        <f>IFERROR(福岡市!I51/全国!I51,"-")</f>
        <v>1.8638683382676175E-2</v>
      </c>
      <c r="J51" s="10">
        <f>IFERROR(福岡市!J51/全国!J51,"-")</f>
        <v>7.2309531656163523E-3</v>
      </c>
    </row>
    <row r="52" spans="2:10" x14ac:dyDescent="0.4">
      <c r="B52" s="3" t="s">
        <v>106</v>
      </c>
      <c r="C52" s="3" t="s">
        <v>107</v>
      </c>
      <c r="D52" s="10">
        <f>IFERROR(福岡市!D52/全国!D52,"-")</f>
        <v>2.0375711635368689E-2</v>
      </c>
      <c r="E52" s="10">
        <f>IFERROR(福岡市!E52/全国!E52,"-")</f>
        <v>0.10685989946810075</v>
      </c>
      <c r="F52" s="10">
        <f>IFERROR(福岡市!F52/全国!F52,"-")</f>
        <v>0.45691378129671656</v>
      </c>
      <c r="G52" s="10">
        <f>IFERROR(福岡市!G52/全国!G52,"-")</f>
        <v>0</v>
      </c>
      <c r="H52" s="10">
        <f>IFERROR(福岡市!H52/全国!H52,"-")</f>
        <v>1.6607971701952461E-2</v>
      </c>
      <c r="I52" s="10">
        <f>IFERROR(福岡市!I52/全国!I52,"-")</f>
        <v>2.3729845548038926E-2</v>
      </c>
      <c r="J52" s="10">
        <f>IFERROR(福岡市!J52/全国!J52,"-")</f>
        <v>2.3534895495118648E-2</v>
      </c>
    </row>
    <row r="53" spans="2:10" x14ac:dyDescent="0.4">
      <c r="B53" s="3" t="s">
        <v>108</v>
      </c>
      <c r="C53" s="3" t="s">
        <v>109</v>
      </c>
      <c r="D53" s="10">
        <f>IFERROR(福岡市!D53/全国!D53,"-")</f>
        <v>6.8647050327004877E-3</v>
      </c>
      <c r="E53" s="10">
        <f>IFERROR(福岡市!E53/全国!E53,"-")</f>
        <v>0</v>
      </c>
      <c r="F53" s="10">
        <f>IFERROR(福岡市!F53/全国!F53,"-")</f>
        <v>0</v>
      </c>
      <c r="G53" s="10">
        <f>IFERROR(福岡市!G53/全国!G53,"-")</f>
        <v>7.1514028521084986E-3</v>
      </c>
      <c r="H53" s="10">
        <f>IFERROR(福岡市!H53/全国!H53,"-")</f>
        <v>8.2774880823573271E-3</v>
      </c>
      <c r="I53" s="10">
        <f>IFERROR(福岡市!I53/全国!I53,"-")</f>
        <v>2.3174546312447787E-3</v>
      </c>
      <c r="J53" s="10">
        <f>IFERROR(福岡市!J53/全国!J53,"-")</f>
        <v>0</v>
      </c>
    </row>
    <row r="54" spans="2:10" x14ac:dyDescent="0.4">
      <c r="B54" s="3" t="s">
        <v>110</v>
      </c>
      <c r="C54" s="3" t="s">
        <v>111</v>
      </c>
      <c r="D54" s="10">
        <f>IFERROR(福岡市!D54/全国!D54,"-")</f>
        <v>2.4920421792973674E-2</v>
      </c>
      <c r="E54" s="10">
        <f>IFERROR(福岡市!E54/全国!E54,"-")</f>
        <v>2.6122213672578918E-2</v>
      </c>
      <c r="F54" s="10">
        <f>IFERROR(福岡市!F54/全国!F54,"-")</f>
        <v>3.1326758201401433E-2</v>
      </c>
      <c r="G54" s="10">
        <f>IFERROR(福岡市!G54/全国!G54,"-")</f>
        <v>1.8648282658435614E-2</v>
      </c>
      <c r="H54" s="10">
        <f>IFERROR(福岡市!H54/全国!H54,"-")</f>
        <v>2.3118225064785825E-2</v>
      </c>
      <c r="I54" s="10">
        <f>IFERROR(福岡市!I54/全国!I54,"-")</f>
        <v>3.1311878012862678E-2</v>
      </c>
      <c r="J54" s="10">
        <f>IFERROR(福岡市!J54/全国!J54,"-")</f>
        <v>2.0338845337061678E-2</v>
      </c>
    </row>
    <row r="55" spans="2:10" x14ac:dyDescent="0.4">
      <c r="B55" s="3" t="s">
        <v>112</v>
      </c>
      <c r="C55" s="3" t="s">
        <v>113</v>
      </c>
      <c r="D55" s="10">
        <f>IFERROR(福岡市!D55/全国!D55,"-")</f>
        <v>2.5374053131766848E-2</v>
      </c>
      <c r="E55" s="10">
        <f>IFERROR(福岡市!E55/全国!E55,"-")</f>
        <v>2.5495825247259154E-2</v>
      </c>
      <c r="F55" s="10">
        <f>IFERROR(福岡市!F55/全国!F55,"-")</f>
        <v>2.3426470064190855E-2</v>
      </c>
      <c r="G55" s="10">
        <f>IFERROR(福岡市!G55/全国!G55,"-")</f>
        <v>1.8333464916448012E-2</v>
      </c>
      <c r="H55" s="10">
        <f>IFERROR(福岡市!H55/全国!H55,"-")</f>
        <v>2.8073260090045543E-2</v>
      </c>
      <c r="I55" s="10">
        <f>IFERROR(福岡市!I55/全国!I55,"-")</f>
        <v>2.2796490509491511E-2</v>
      </c>
      <c r="J55" s="10">
        <f>IFERROR(福岡市!J55/全国!J55,"-")</f>
        <v>1.5655342808312298E-2</v>
      </c>
    </row>
    <row r="56" spans="2:10" x14ac:dyDescent="0.4">
      <c r="B56" s="3" t="s">
        <v>114</v>
      </c>
      <c r="C56" s="3" t="s">
        <v>115</v>
      </c>
      <c r="D56" s="10">
        <f>IFERROR(福岡市!D56/全国!D56,"-")</f>
        <v>2.1019970613792974E-2</v>
      </c>
      <c r="E56" s="10">
        <f>IFERROR(福岡市!E56/全国!E56,"-")</f>
        <v>1.0631648292455966E-2</v>
      </c>
      <c r="F56" s="10">
        <f>IFERROR(福岡市!F56/全国!F56,"-")</f>
        <v>1.4048668555016653E-2</v>
      </c>
      <c r="G56" s="10">
        <f>IFERROR(福岡市!G56/全国!G56,"-")</f>
        <v>1.2179979240350724E-2</v>
      </c>
      <c r="H56" s="10">
        <f>IFERROR(福岡市!H56/全国!H56,"-")</f>
        <v>2.2515885033260099E-2</v>
      </c>
      <c r="I56" s="10">
        <f>IFERROR(福岡市!I56/全国!I56,"-")</f>
        <v>2.4485386870050727E-2</v>
      </c>
      <c r="J56" s="10">
        <f>IFERROR(福岡市!J56/全国!J56,"-")</f>
        <v>6.0118712913421694E-3</v>
      </c>
    </row>
    <row r="57" spans="2:10" x14ac:dyDescent="0.4">
      <c r="B57" s="3" t="s">
        <v>116</v>
      </c>
      <c r="C57" s="3" t="s">
        <v>117</v>
      </c>
      <c r="D57" s="10">
        <f>IFERROR(福岡市!D57/全国!D57,"-")</f>
        <v>2.682707111201833E-2</v>
      </c>
      <c r="E57" s="10">
        <f>IFERROR(福岡市!E57/全国!E57,"-")</f>
        <v>1.8494191655955599E-2</v>
      </c>
      <c r="F57" s="10">
        <f>IFERROR(福岡市!F57/全国!F57,"-")</f>
        <v>2.3230472587978616E-2</v>
      </c>
      <c r="G57" s="10">
        <f>IFERROR(福岡市!G57/全国!G57,"-")</f>
        <v>1.7853793535265037E-2</v>
      </c>
      <c r="H57" s="10">
        <f>IFERROR(福岡市!H57/全国!H57,"-")</f>
        <v>2.7685154400558781E-2</v>
      </c>
      <c r="I57" s="10">
        <f>IFERROR(福岡市!I57/全国!I57,"-")</f>
        <v>2.7617417714706251E-2</v>
      </c>
      <c r="J57" s="10">
        <f>IFERROR(福岡市!J57/全国!J57,"-")</f>
        <v>1.8798686327977852E-2</v>
      </c>
    </row>
    <row r="58" spans="2:10" x14ac:dyDescent="0.4">
      <c r="B58" s="3" t="s">
        <v>118</v>
      </c>
      <c r="C58" s="3" t="s">
        <v>119</v>
      </c>
      <c r="D58" s="10">
        <f>IFERROR(福岡市!D58/全国!D58,"-")</f>
        <v>2.9661567018617736E-2</v>
      </c>
      <c r="E58" s="10">
        <f>IFERROR(福岡市!E58/全国!E58,"-")</f>
        <v>1.714800165563592E-2</v>
      </c>
      <c r="F58" s="10">
        <f>IFERROR(福岡市!F58/全国!F58,"-")</f>
        <v>1.9901334414673153E-2</v>
      </c>
      <c r="G58" s="10">
        <f>IFERROR(福岡市!G58/全国!G58,"-")</f>
        <v>1.9237017590116767E-2</v>
      </c>
      <c r="H58" s="10">
        <f>IFERROR(福岡市!H58/全国!H58,"-")</f>
        <v>3.1495997436239757E-2</v>
      </c>
      <c r="I58" s="10">
        <f>IFERROR(福岡市!I58/全国!I58,"-")</f>
        <v>3.103098269688969E-2</v>
      </c>
      <c r="J58" s="10">
        <f>IFERROR(福岡市!J58/全国!J58,"-")</f>
        <v>2.0647298205942247E-2</v>
      </c>
    </row>
    <row r="59" spans="2:10" x14ac:dyDescent="0.4">
      <c r="B59" s="3" t="s">
        <v>120</v>
      </c>
      <c r="C59" s="3" t="s">
        <v>121</v>
      </c>
      <c r="D59" s="10">
        <f>IFERROR(福岡市!D59/全国!D59,"-")</f>
        <v>1.6007800958511006E-2</v>
      </c>
      <c r="E59" s="10">
        <f>IFERROR(福岡市!E59/全国!E59,"-")</f>
        <v>6.8458563833224406E-2</v>
      </c>
      <c r="F59" s="10">
        <f>IFERROR(福岡市!F59/全国!F59,"-")</f>
        <v>0</v>
      </c>
      <c r="G59" s="10">
        <f>IFERROR(福岡市!G59/全国!G59,"-")</f>
        <v>7.7549815856635205E-3</v>
      </c>
      <c r="H59" s="10">
        <f>IFERROR(福岡市!H59/全国!H59,"-")</f>
        <v>2.6717049577580244E-2</v>
      </c>
      <c r="I59" s="10">
        <f>IFERROR(福岡市!I59/全国!I59,"-")</f>
        <v>1.2079548403367106E-2</v>
      </c>
      <c r="J59" s="10">
        <f>IFERROR(福岡市!J59/全国!J59,"-")</f>
        <v>8.369373061761165E-3</v>
      </c>
    </row>
    <row r="60" spans="2:10" x14ac:dyDescent="0.4">
      <c r="B60" s="3" t="s">
        <v>122</v>
      </c>
      <c r="C60" s="3" t="s">
        <v>123</v>
      </c>
      <c r="D60" s="10">
        <f>IFERROR(福岡市!D60/全国!D60,"-")</f>
        <v>1.9949923981018296E-2</v>
      </c>
      <c r="E60" s="10">
        <f>IFERROR(福岡市!E60/全国!E60,"-")</f>
        <v>1.3434416667972378E-2</v>
      </c>
      <c r="F60" s="10">
        <f>IFERROR(福岡市!F60/全国!F60,"-")</f>
        <v>1.1715945883877383E-2</v>
      </c>
      <c r="G60" s="10">
        <f>IFERROR(福岡市!G60/全国!G60,"-")</f>
        <v>1.4491270329169298E-2</v>
      </c>
      <c r="H60" s="10">
        <f>IFERROR(福岡市!H60/全国!H60,"-")</f>
        <v>2.6032852218844917E-2</v>
      </c>
      <c r="I60" s="10">
        <f>IFERROR(福岡市!I60/全国!I60,"-")</f>
        <v>1.7102814328795173E-2</v>
      </c>
      <c r="J60" s="10">
        <f>IFERROR(福岡市!J60/全国!J60,"-")</f>
        <v>2.1504239908653217E-2</v>
      </c>
    </row>
    <row r="61" spans="2:10" x14ac:dyDescent="0.4">
      <c r="B61" s="3" t="s">
        <v>124</v>
      </c>
      <c r="C61" s="3" t="s">
        <v>125</v>
      </c>
      <c r="D61" s="10">
        <f>IFERROR(福岡市!D61/全国!D61,"-")</f>
        <v>1.3364789227131555E-2</v>
      </c>
      <c r="E61" s="10">
        <f>IFERROR(福岡市!E61/全国!E61,"-")</f>
        <v>1.3365349694028571E-2</v>
      </c>
      <c r="F61" s="10">
        <f>IFERROR(福岡市!F61/全国!F61,"-")</f>
        <v>1.0207622738557617E-2</v>
      </c>
      <c r="G61" s="10">
        <f>IFERROR(福岡市!G61/全国!G61,"-")</f>
        <v>1.0390965312657144E-2</v>
      </c>
      <c r="H61" s="10">
        <f>IFERROR(福岡市!H61/全国!H61,"-")</f>
        <v>1.4254921729872236E-2</v>
      </c>
      <c r="I61" s="10">
        <f>IFERROR(福岡市!I61/全国!I61,"-")</f>
        <v>1.3244569836433151E-2</v>
      </c>
      <c r="J61" s="10">
        <f>IFERROR(福岡市!J61/全国!J61,"-")</f>
        <v>1.5979587914927061E-2</v>
      </c>
    </row>
    <row r="62" spans="2:10" x14ac:dyDescent="0.4">
      <c r="B62" s="3" t="s">
        <v>126</v>
      </c>
      <c r="C62" s="3" t="s">
        <v>127</v>
      </c>
      <c r="D62" s="10">
        <f>IFERROR(福岡市!D62/全国!D62,"-")</f>
        <v>1.2931375137075459E-2</v>
      </c>
      <c r="E62" s="10">
        <f>IFERROR(福岡市!E62/全国!E62,"-")</f>
        <v>9.9962135431886315E-3</v>
      </c>
      <c r="F62" s="10">
        <f>IFERROR(福岡市!F62/全国!F62,"-")</f>
        <v>6.8487921263712427E-3</v>
      </c>
      <c r="G62" s="10">
        <f>IFERROR(福岡市!G62/全国!G62,"-")</f>
        <v>7.8050195504451182E-3</v>
      </c>
      <c r="H62" s="10">
        <f>IFERROR(福岡市!H62/全国!H62,"-")</f>
        <v>1.4463773735128001E-2</v>
      </c>
      <c r="I62" s="10">
        <f>IFERROR(福岡市!I62/全国!I62,"-")</f>
        <v>1.2737047977394136E-2</v>
      </c>
      <c r="J62" s="10">
        <f>IFERROR(福岡市!J62/全国!J62,"-")</f>
        <v>8.0774985619914263E-3</v>
      </c>
    </row>
    <row r="63" spans="2:10" x14ac:dyDescent="0.4">
      <c r="B63" s="3" t="s">
        <v>128</v>
      </c>
      <c r="C63" s="3" t="s">
        <v>129</v>
      </c>
      <c r="D63" s="10">
        <f>IFERROR(福岡市!D63/全国!D63,"-")</f>
        <v>1.4860854126905096E-2</v>
      </c>
      <c r="E63" s="10">
        <f>IFERROR(福岡市!E63/全国!E63,"-")</f>
        <v>1.3961110987915607E-2</v>
      </c>
      <c r="F63" s="10">
        <f>IFERROR(福岡市!F63/全国!F63,"-")</f>
        <v>1.1387112132588233E-2</v>
      </c>
      <c r="G63" s="10">
        <f>IFERROR(福岡市!G63/全国!G63,"-")</f>
        <v>1.2754342538967949E-2</v>
      </c>
      <c r="H63" s="10">
        <f>IFERROR(福岡市!H63/全国!H63,"-")</f>
        <v>1.9101892596458468E-2</v>
      </c>
      <c r="I63" s="10">
        <f>IFERROR(福岡市!I63/全国!I63,"-")</f>
        <v>1.2322434047928975E-2</v>
      </c>
      <c r="J63" s="10">
        <f>IFERROR(福岡市!J63/全国!J63,"-")</f>
        <v>1.4944472276341233E-2</v>
      </c>
    </row>
    <row r="64" spans="2:10" x14ac:dyDescent="0.4">
      <c r="B64" s="3" t="s">
        <v>130</v>
      </c>
      <c r="C64" s="3" t="s">
        <v>131</v>
      </c>
      <c r="D64" s="10">
        <f>IFERROR(福岡市!D64/全国!D64,"-")</f>
        <v>2.9412057030415252E-2</v>
      </c>
      <c r="E64" s="10">
        <f>IFERROR(福岡市!E64/全国!E64,"-")</f>
        <v>8.3371823185342427E-3</v>
      </c>
      <c r="F64" s="10">
        <f>IFERROR(福岡市!F64/全国!F64,"-")</f>
        <v>6.8959627660710099E-3</v>
      </c>
      <c r="G64" s="10">
        <f>IFERROR(福岡市!G64/全国!G64,"-")</f>
        <v>2.4246318801826559E-2</v>
      </c>
      <c r="H64" s="10">
        <f>IFERROR(福岡市!H64/全国!H64,"-")</f>
        <v>4.7486108517934757E-2</v>
      </c>
      <c r="I64" s="10">
        <f>IFERROR(福岡市!I64/全国!I64,"-")</f>
        <v>1.3922880357890339E-2</v>
      </c>
      <c r="J64" s="10">
        <f>IFERROR(福岡市!J64/全国!J64,"-")</f>
        <v>1.6612219091890295E-2</v>
      </c>
    </row>
    <row r="65" spans="2:10" x14ac:dyDescent="0.4">
      <c r="B65" s="3" t="s">
        <v>132</v>
      </c>
      <c r="C65" s="3" t="s">
        <v>133</v>
      </c>
      <c r="D65" s="10">
        <f>IFERROR(福岡市!D65/全国!D65,"-")</f>
        <v>2.3788746344543567E-2</v>
      </c>
      <c r="E65" s="10" t="str">
        <f>IFERROR(福岡市!E65/全国!E65,"-")</f>
        <v>-</v>
      </c>
      <c r="F65" s="10" t="str">
        <f>IFERROR(福岡市!F65/全国!F65,"-")</f>
        <v>-</v>
      </c>
      <c r="G65" s="10">
        <f>IFERROR(福岡市!G65/全国!G65,"-")</f>
        <v>3.0591718416695089E-2</v>
      </c>
      <c r="H65" s="10">
        <f>IFERROR(福岡市!H65/全国!H65,"-")</f>
        <v>2.5153197081463043E-2</v>
      </c>
      <c r="I65" s="10">
        <f>IFERROR(福岡市!I65/全国!I65,"-")</f>
        <v>1.9501682138420857E-2</v>
      </c>
      <c r="J65" s="10">
        <f>IFERROR(福岡市!J65/全国!J65,"-")</f>
        <v>2.4954830305210722E-2</v>
      </c>
    </row>
    <row r="66" spans="2:10" x14ac:dyDescent="0.4">
      <c r="B66" s="3" t="s">
        <v>134</v>
      </c>
      <c r="C66" s="3" t="s">
        <v>135</v>
      </c>
      <c r="D66" s="10">
        <f>IFERROR(福岡市!D66/全国!D66,"-")</f>
        <v>8.0982496510964373E-3</v>
      </c>
      <c r="E66" s="10" t="str">
        <f>IFERROR(福岡市!E66/全国!E66,"-")</f>
        <v>-</v>
      </c>
      <c r="F66" s="10" t="str">
        <f>IFERROR(福岡市!F66/全国!F66,"-")</f>
        <v>-</v>
      </c>
      <c r="G66" s="10">
        <f>IFERROR(福岡市!G66/全国!G66,"-")</f>
        <v>2.1261290890002369E-2</v>
      </c>
      <c r="H66" s="10">
        <f>IFERROR(福岡市!H66/全国!H66,"-")</f>
        <v>7.8210204355613454E-3</v>
      </c>
      <c r="I66" s="10">
        <f>IFERROR(福岡市!I66/全国!I66,"-")</f>
        <v>7.9078217437534015E-3</v>
      </c>
      <c r="J66" s="10">
        <f>IFERROR(福岡市!J66/全国!J66,"-")</f>
        <v>0</v>
      </c>
    </row>
    <row r="67" spans="2:10" x14ac:dyDescent="0.4">
      <c r="B67" s="3" t="s">
        <v>136</v>
      </c>
      <c r="C67" s="3" t="s">
        <v>137</v>
      </c>
      <c r="D67" s="10">
        <f>IFERROR(福岡市!D67/全国!D67,"-")</f>
        <v>3.646425269258026E-2</v>
      </c>
      <c r="E67" s="10">
        <f>IFERROR(福岡市!E67/全国!E67,"-")</f>
        <v>0.11369942692040279</v>
      </c>
      <c r="F67" s="10">
        <f>IFERROR(福岡市!F67/全国!F67,"-")</f>
        <v>1.3624316313492275E-2</v>
      </c>
      <c r="G67" s="10">
        <f>IFERROR(福岡市!G67/全国!G67,"-")</f>
        <v>1.5688395954779423E-2</v>
      </c>
      <c r="H67" s="10">
        <f>IFERROR(福岡市!H67/全国!H67,"-")</f>
        <v>3.7882948340388786E-2</v>
      </c>
      <c r="I67" s="10">
        <f>IFERROR(福岡市!I67/全国!I67,"-")</f>
        <v>3.2419578240125965E-2</v>
      </c>
      <c r="J67" s="10">
        <f>IFERROR(福岡市!J67/全国!J67,"-")</f>
        <v>2.5599490823281137E-2</v>
      </c>
    </row>
    <row r="68" spans="2:10" x14ac:dyDescent="0.4">
      <c r="B68" s="3" t="s">
        <v>138</v>
      </c>
      <c r="C68" s="3" t="s">
        <v>139</v>
      </c>
      <c r="D68" s="10">
        <f>IFERROR(福岡市!D68/全国!D68,"-")</f>
        <v>1.4473270861878794E-2</v>
      </c>
      <c r="E68" s="10">
        <f>IFERROR(福岡市!E68/全国!E68,"-")</f>
        <v>0</v>
      </c>
      <c r="F68" s="10">
        <f>IFERROR(福岡市!F68/全国!F68,"-")</f>
        <v>0</v>
      </c>
      <c r="G68" s="10">
        <f>IFERROR(福岡市!G68/全国!G68,"-")</f>
        <v>1.904050253263136E-2</v>
      </c>
      <c r="H68" s="10">
        <f>IFERROR(福岡市!H68/全国!H68,"-")</f>
        <v>1.5057771232846937E-2</v>
      </c>
      <c r="I68" s="10">
        <f>IFERROR(福岡市!I68/全国!I68,"-")</f>
        <v>9.1973360584166504E-3</v>
      </c>
      <c r="J68" s="10">
        <f>IFERROR(福岡市!J68/全国!J68,"-")</f>
        <v>1.2657360484962394E-2</v>
      </c>
    </row>
    <row r="69" spans="2:10" x14ac:dyDescent="0.4">
      <c r="B69" s="3" t="s">
        <v>140</v>
      </c>
      <c r="C69" s="3" t="s">
        <v>141</v>
      </c>
      <c r="D69" s="10">
        <f>IFERROR(福岡市!D69/全国!D69,"-")</f>
        <v>3.627743723373679E-2</v>
      </c>
      <c r="E69" s="10" t="str">
        <f>IFERROR(福岡市!E69/全国!E69,"-")</f>
        <v>-</v>
      </c>
      <c r="F69" s="10" t="str">
        <f>IFERROR(福岡市!F69/全国!F69,"-")</f>
        <v>-</v>
      </c>
      <c r="G69" s="10">
        <f>IFERROR(福岡市!G69/全国!G69,"-")</f>
        <v>3.2793522267206471E-2</v>
      </c>
      <c r="H69" s="10">
        <f>IFERROR(福岡市!H69/全国!H69,"-")</f>
        <v>3.3502236548734882E-2</v>
      </c>
      <c r="I69" s="10">
        <f>IFERROR(福岡市!I69/全国!I69,"-")</f>
        <v>4.9197352324451819E-2</v>
      </c>
      <c r="J69" s="10" t="str">
        <f>IFERROR(福岡市!J69/全国!J69,"-")</f>
        <v>-</v>
      </c>
    </row>
    <row r="70" spans="2:10" x14ac:dyDescent="0.4">
      <c r="B70" s="3" t="s">
        <v>142</v>
      </c>
      <c r="C70" s="3" t="s">
        <v>143</v>
      </c>
      <c r="D70" s="10">
        <f>IFERROR(福岡市!D70/全国!D70,"-")</f>
        <v>2.4454980396546384E-2</v>
      </c>
      <c r="E70" s="10">
        <f>IFERROR(福岡市!E70/全国!E70,"-")</f>
        <v>1.755635007048496E-2</v>
      </c>
      <c r="F70" s="10">
        <f>IFERROR(福岡市!F70/全国!F70,"-")</f>
        <v>1.4521891102023482E-2</v>
      </c>
      <c r="G70" s="10">
        <f>IFERROR(福岡市!G70/全国!G70,"-")</f>
        <v>2.280895259068904E-2</v>
      </c>
      <c r="H70" s="10">
        <f>IFERROR(福岡市!H70/全国!H70,"-")</f>
        <v>2.4791782953883165E-2</v>
      </c>
      <c r="I70" s="10">
        <f>IFERROR(福岡市!I70/全国!I70,"-")</f>
        <v>2.5178774283436001E-2</v>
      </c>
      <c r="J70" s="10">
        <f>IFERROR(福岡市!J70/全国!J70,"-")</f>
        <v>2.423583484178982E-2</v>
      </c>
    </row>
    <row r="71" spans="2:10" x14ac:dyDescent="0.4">
      <c r="B71" s="3" t="s">
        <v>144</v>
      </c>
      <c r="C71" s="3" t="s">
        <v>145</v>
      </c>
      <c r="D71" s="10">
        <f>IFERROR(福岡市!D71/全国!D71,"-")</f>
        <v>2.3517005361095886E-2</v>
      </c>
      <c r="E71" s="10">
        <f>IFERROR(福岡市!E71/全国!E71,"-")</f>
        <v>1.1912009868924036E-2</v>
      </c>
      <c r="F71" s="10">
        <f>IFERROR(福岡市!F71/全国!F71,"-")</f>
        <v>2.2006109755665818E-2</v>
      </c>
      <c r="G71" s="10">
        <f>IFERROR(福岡市!G71/全国!G71,"-")</f>
        <v>2.1224727135050424E-2</v>
      </c>
      <c r="H71" s="10">
        <f>IFERROR(福岡市!H71/全国!H71,"-")</f>
        <v>2.5456764951507081E-2</v>
      </c>
      <c r="I71" s="10">
        <f>IFERROR(福岡市!I71/全国!I71,"-")</f>
        <v>2.1925966139396805E-2</v>
      </c>
      <c r="J71" s="10">
        <f>IFERROR(福岡市!J71/全国!J71,"-")</f>
        <v>4.5720733809713511E-2</v>
      </c>
    </row>
    <row r="72" spans="2:10" x14ac:dyDescent="0.4">
      <c r="B72" s="3" t="s">
        <v>146</v>
      </c>
      <c r="C72" s="3" t="s">
        <v>147</v>
      </c>
      <c r="D72" s="10">
        <f>IFERROR(福岡市!D72/全国!D72,"-")</f>
        <v>2.5436225345406308E-2</v>
      </c>
      <c r="E72" s="10">
        <f>IFERROR(福岡市!E72/全国!E72,"-")</f>
        <v>9.0248208808610363E-3</v>
      </c>
      <c r="F72" s="10">
        <f>IFERROR(福岡市!F72/全国!F72,"-")</f>
        <v>1.297751414546626E-2</v>
      </c>
      <c r="G72" s="10">
        <f>IFERROR(福岡市!G72/全国!G72,"-")</f>
        <v>2.3226174994554892E-2</v>
      </c>
      <c r="H72" s="10">
        <f>IFERROR(福岡市!H72/全国!H72,"-")</f>
        <v>3.380586101581437E-2</v>
      </c>
      <c r="I72" s="10">
        <f>IFERROR(福岡市!I72/全国!I72,"-")</f>
        <v>3.3230116495997629E-2</v>
      </c>
      <c r="J72" s="10">
        <f>IFERROR(福岡市!J72/全国!J72,"-")</f>
        <v>1.2867947731187053E-2</v>
      </c>
    </row>
    <row r="73" spans="2:10" x14ac:dyDescent="0.4">
      <c r="B73" s="3" t="s">
        <v>148</v>
      </c>
      <c r="C73" s="3" t="s">
        <v>149</v>
      </c>
      <c r="D73" s="10">
        <f>IFERROR(福岡市!D73/全国!D73,"-")</f>
        <v>2.4430159411865843E-2</v>
      </c>
      <c r="E73" s="10">
        <f>IFERROR(福岡市!E73/全国!E73,"-")</f>
        <v>5.159900538058179E-3</v>
      </c>
      <c r="F73" s="10">
        <f>IFERROR(福岡市!F73/全国!F73,"-")</f>
        <v>3.5821020206151387E-3</v>
      </c>
      <c r="G73" s="10">
        <f>IFERROR(福岡市!G73/全国!G73,"-")</f>
        <v>1.8788993892379917E-2</v>
      </c>
      <c r="H73" s="10">
        <f>IFERROR(福岡市!H73/全国!H73,"-")</f>
        <v>2.5852339107695504E-2</v>
      </c>
      <c r="I73" s="10">
        <f>IFERROR(福岡市!I73/全国!I73,"-")</f>
        <v>2.499038221839869E-2</v>
      </c>
      <c r="J73" s="10">
        <f>IFERROR(福岡市!J73/全国!J73,"-")</f>
        <v>1.8741504937353055E-2</v>
      </c>
    </row>
    <row r="74" spans="2:10" x14ac:dyDescent="0.4">
      <c r="B74" s="3" t="s">
        <v>150</v>
      </c>
      <c r="C74" s="3" t="s">
        <v>151</v>
      </c>
      <c r="D74" s="10">
        <f>IFERROR(福岡市!D74/全国!D74,"-")</f>
        <v>3.0919461161364628E-3</v>
      </c>
      <c r="E74" s="10">
        <f>IFERROR(福岡市!E74/全国!E74,"-")</f>
        <v>8.1001888515418469E-3</v>
      </c>
      <c r="F74" s="10">
        <f>IFERROR(福岡市!F74/全国!F74,"-")</f>
        <v>0</v>
      </c>
      <c r="G74" s="10">
        <f>IFERROR(福岡市!G74/全国!G74,"-")</f>
        <v>3.750570651742171E-3</v>
      </c>
      <c r="H74" s="10">
        <f>IFERROR(福岡市!H74/全国!H74,"-")</f>
        <v>1.5146036871632612E-3</v>
      </c>
      <c r="I74" s="10">
        <f>IFERROR(福岡市!I74/全国!I74,"-")</f>
        <v>7.9051353994766312E-3</v>
      </c>
      <c r="J74" s="10">
        <f>IFERROR(福岡市!J74/全国!J74,"-")</f>
        <v>1.0596439234557551E-2</v>
      </c>
    </row>
    <row r="75" spans="2:10" x14ac:dyDescent="0.4">
      <c r="B75" s="3" t="s">
        <v>152</v>
      </c>
      <c r="C75" s="3" t="s">
        <v>153</v>
      </c>
      <c r="D75" s="10">
        <f>IFERROR(福岡市!D75/全国!D75,"-")</f>
        <v>1.7972847935241575E-2</v>
      </c>
      <c r="E75" s="10">
        <f>IFERROR(福岡市!E75/全国!E75,"-")</f>
        <v>1.2156418321990837E-2</v>
      </c>
      <c r="F75" s="10">
        <f>IFERROR(福岡市!F75/全国!F75,"-")</f>
        <v>8.4981422295707151E-3</v>
      </c>
      <c r="G75" s="10">
        <f>IFERROR(福岡市!G75/全国!G75,"-")</f>
        <v>2.157260729190652E-2</v>
      </c>
      <c r="H75" s="10">
        <f>IFERROR(福岡市!H75/全国!H75,"-")</f>
        <v>1.9911265247713882E-2</v>
      </c>
      <c r="I75" s="10">
        <f>IFERROR(福岡市!I75/全国!I75,"-")</f>
        <v>2.7999429312661559E-2</v>
      </c>
      <c r="J75" s="10">
        <f>IFERROR(福岡市!J75/全国!J75,"-")</f>
        <v>1.479655603964939E-2</v>
      </c>
    </row>
    <row r="76" spans="2:10" x14ac:dyDescent="0.4">
      <c r="B76" s="3" t="s">
        <v>154</v>
      </c>
      <c r="C76" s="3" t="s">
        <v>155</v>
      </c>
      <c r="D76" s="10">
        <f>IFERROR(福岡市!D76/全国!D76,"-")</f>
        <v>3.1281040279996258E-2</v>
      </c>
      <c r="E76" s="10">
        <f>IFERROR(福岡市!E76/全国!E76,"-")</f>
        <v>3.2382913684097757E-2</v>
      </c>
      <c r="F76" s="10">
        <f>IFERROR(福岡市!F76/全国!F76,"-")</f>
        <v>2.644823771351295E-2</v>
      </c>
      <c r="G76" s="10">
        <f>IFERROR(福岡市!G76/全国!G76,"-")</f>
        <v>2.1584639468559041E-2</v>
      </c>
      <c r="H76" s="10">
        <f>IFERROR(福岡市!H76/全国!H76,"-")</f>
        <v>2.7433674009256271E-2</v>
      </c>
      <c r="I76" s="10">
        <f>IFERROR(福岡市!I76/全国!I76,"-")</f>
        <v>5.4293106345084059E-2</v>
      </c>
      <c r="J76" s="10">
        <f>IFERROR(福岡市!J76/全国!J76,"-")</f>
        <v>5.3905457669138949E-2</v>
      </c>
    </row>
    <row r="77" spans="2:10" x14ac:dyDescent="0.4">
      <c r="B77" s="3" t="s">
        <v>156</v>
      </c>
      <c r="C77" s="3" t="s">
        <v>157</v>
      </c>
      <c r="D77" s="10">
        <f>IFERROR(福岡市!D77/全国!D77,"-")</f>
        <v>1.9380902343263055E-2</v>
      </c>
      <c r="E77" s="10">
        <f>IFERROR(福岡市!E77/全国!E77,"-")</f>
        <v>1.1309315525044192E-2</v>
      </c>
      <c r="F77" s="10">
        <f>IFERROR(福岡市!F77/全国!F77,"-")</f>
        <v>1.0017564015326703E-2</v>
      </c>
      <c r="G77" s="10">
        <f>IFERROR(福岡市!G77/全国!G77,"-")</f>
        <v>2.0085306429286163E-2</v>
      </c>
      <c r="H77" s="10">
        <f>IFERROR(福岡市!H77/全国!H77,"-")</f>
        <v>1.914171718723845E-2</v>
      </c>
      <c r="I77" s="10">
        <f>IFERROR(福岡市!I77/全国!I77,"-")</f>
        <v>2.6780538440358926E-2</v>
      </c>
      <c r="J77" s="10">
        <f>IFERROR(福岡市!J77/全国!J77,"-")</f>
        <v>2.4740706315783026E-2</v>
      </c>
    </row>
    <row r="78" spans="2:10" x14ac:dyDescent="0.4">
      <c r="B78" s="3" t="s">
        <v>158</v>
      </c>
      <c r="C78" s="3" t="s">
        <v>159</v>
      </c>
      <c r="D78" s="10">
        <f>IFERROR(福岡市!D78/全国!D78,"-")</f>
        <v>1.4909770602166533E-2</v>
      </c>
      <c r="E78" s="10">
        <f>IFERROR(福岡市!E78/全国!E78,"-")</f>
        <v>2.8389807037647956E-3</v>
      </c>
      <c r="F78" s="10">
        <f>IFERROR(福岡市!F78/全国!F78,"-")</f>
        <v>1.6687038366691874E-3</v>
      </c>
      <c r="G78" s="10">
        <f>IFERROR(福岡市!G78/全国!G78,"-")</f>
        <v>6.7939173386677076E-3</v>
      </c>
      <c r="H78" s="10">
        <f>IFERROR(福岡市!H78/全国!H78,"-")</f>
        <v>1.833384102078239E-2</v>
      </c>
      <c r="I78" s="10">
        <f>IFERROR(福岡市!I78/全国!I78,"-")</f>
        <v>1.5155679497819588E-2</v>
      </c>
      <c r="J78" s="10">
        <f>IFERROR(福岡市!J78/全国!J78,"-")</f>
        <v>4.6094543500550429E-3</v>
      </c>
    </row>
    <row r="79" spans="2:10" x14ac:dyDescent="0.4">
      <c r="B79" s="3" t="s">
        <v>160</v>
      </c>
      <c r="C79" s="3" t="s">
        <v>161</v>
      </c>
      <c r="D79" s="10">
        <f>IFERROR(福岡市!D79/全国!D79,"-")</f>
        <v>1.9951126013958674E-2</v>
      </c>
      <c r="E79" s="10">
        <f>IFERROR(福岡市!E79/全国!E79,"-")</f>
        <v>2.5071620352819329E-2</v>
      </c>
      <c r="F79" s="10">
        <f>IFERROR(福岡市!F79/全国!F79,"-")</f>
        <v>1.3997597290307383E-2</v>
      </c>
      <c r="G79" s="10">
        <f>IFERROR(福岡市!G79/全国!G79,"-")</f>
        <v>1.4303483511116757E-2</v>
      </c>
      <c r="H79" s="10">
        <f>IFERROR(福岡市!H79/全国!H79,"-")</f>
        <v>1.9966393868407581E-2</v>
      </c>
      <c r="I79" s="10">
        <f>IFERROR(福岡市!I79/全国!I79,"-")</f>
        <v>1.999232480494631E-2</v>
      </c>
      <c r="J79" s="10">
        <f>IFERROR(福岡市!J79/全国!J79,"-")</f>
        <v>1.94451718217559E-2</v>
      </c>
    </row>
    <row r="80" spans="2:10" x14ac:dyDescent="0.4">
      <c r="B80" s="3" t="s">
        <v>162</v>
      </c>
      <c r="C80" s="3" t="s">
        <v>163</v>
      </c>
      <c r="D80" s="10">
        <f>IFERROR(福岡市!D80/全国!D80,"-")</f>
        <v>1.3818220855486013E-2</v>
      </c>
      <c r="E80" s="10">
        <f>IFERROR(福岡市!E80/全国!E80,"-")</f>
        <v>1.375588556235968E-2</v>
      </c>
      <c r="F80" s="10">
        <f>IFERROR(福岡市!F80/全国!F80,"-")</f>
        <v>1.0618271925675788E-2</v>
      </c>
      <c r="G80" s="10">
        <f>IFERROR(福岡市!G80/全国!G80,"-")</f>
        <v>1.2119331066791786E-2</v>
      </c>
      <c r="H80" s="10">
        <f>IFERROR(福岡市!H80/全国!H80,"-")</f>
        <v>1.5588948734145253E-2</v>
      </c>
      <c r="I80" s="10">
        <f>IFERROR(福岡市!I80/全国!I80,"-")</f>
        <v>1.339982514169453E-2</v>
      </c>
      <c r="J80" s="10">
        <f>IFERROR(福岡市!J80/全国!J80,"-")</f>
        <v>9.4822967505998404E-3</v>
      </c>
    </row>
    <row r="81" spans="2:10" x14ac:dyDescent="0.4">
      <c r="B81" s="3" t="s">
        <v>164</v>
      </c>
      <c r="C81" s="3" t="s">
        <v>165</v>
      </c>
      <c r="D81" s="10">
        <f>IFERROR(福岡市!D81/全国!D81,"-")</f>
        <v>1.5486201938656137E-2</v>
      </c>
      <c r="E81" s="10">
        <f>IFERROR(福岡市!E81/全国!E81,"-")</f>
        <v>1.2673206148833325E-2</v>
      </c>
      <c r="F81" s="10">
        <f>IFERROR(福岡市!F81/全国!F81,"-")</f>
        <v>8.7867662110452383E-3</v>
      </c>
      <c r="G81" s="10">
        <f>IFERROR(福岡市!G81/全国!G81,"-")</f>
        <v>1.4931377527938229E-2</v>
      </c>
      <c r="H81" s="10">
        <f>IFERROR(福岡市!H81/全国!H81,"-")</f>
        <v>2.2945829647251788E-2</v>
      </c>
      <c r="I81" s="10">
        <f>IFERROR(福岡市!I81/全国!I81,"-")</f>
        <v>1.209577905186192E-2</v>
      </c>
      <c r="J81" s="10">
        <f>IFERROR(福岡市!J81/全国!J81,"-")</f>
        <v>2.5260466441205179E-2</v>
      </c>
    </row>
    <row r="82" spans="2:10" x14ac:dyDescent="0.4">
      <c r="B82" s="3" t="s">
        <v>166</v>
      </c>
      <c r="C82" s="3" t="s">
        <v>167</v>
      </c>
      <c r="D82" s="10">
        <f>IFERROR(福岡市!D82/全国!D82,"-")</f>
        <v>2.3123786241322459E-2</v>
      </c>
      <c r="E82" s="10">
        <f>IFERROR(福岡市!E82/全国!E82,"-")</f>
        <v>2.2734407980903312E-2</v>
      </c>
      <c r="F82" s="10">
        <f>IFERROR(福岡市!F82/全国!F82,"-")</f>
        <v>2.5940266630748929E-2</v>
      </c>
      <c r="G82" s="10">
        <f>IFERROR(福岡市!G82/全国!G82,"-")</f>
        <v>1.8235323246958354E-2</v>
      </c>
      <c r="H82" s="10">
        <f>IFERROR(福岡市!H82/全国!H82,"-")</f>
        <v>3.3182150181155799E-2</v>
      </c>
      <c r="I82" s="10">
        <f>IFERROR(福岡市!I82/全国!I82,"-")</f>
        <v>1.5501793156594014E-2</v>
      </c>
      <c r="J82" s="10">
        <f>IFERROR(福岡市!J82/全国!J82,"-")</f>
        <v>2.2264150144742801E-2</v>
      </c>
    </row>
    <row r="83" spans="2:10" x14ac:dyDescent="0.4">
      <c r="B83" s="3" t="s">
        <v>168</v>
      </c>
      <c r="C83" s="3" t="s">
        <v>169</v>
      </c>
      <c r="D83" s="10">
        <f>IFERROR(福岡市!D83/全国!D83,"-")</f>
        <v>1.4129880816335916E-2</v>
      </c>
      <c r="E83" s="10">
        <f>IFERROR(福岡市!E83/全国!E83,"-")</f>
        <v>1.26042506536281E-2</v>
      </c>
      <c r="F83" s="10">
        <f>IFERROR(福岡市!F83/全国!F83,"-")</f>
        <v>3.8921235397467682E-2</v>
      </c>
      <c r="G83" s="10">
        <f>IFERROR(福岡市!G83/全国!G83,"-")</f>
        <v>1.4063950285476945E-2</v>
      </c>
      <c r="H83" s="10">
        <f>IFERROR(福岡市!H83/全国!H83,"-")</f>
        <v>1.6262950902694102E-2</v>
      </c>
      <c r="I83" s="10">
        <f>IFERROR(福岡市!I83/全国!I83,"-")</f>
        <v>1.2854573398043573E-2</v>
      </c>
      <c r="J83" s="10">
        <f>IFERROR(福岡市!J83/全国!J83,"-")</f>
        <v>1.2794476355818762E-2</v>
      </c>
    </row>
    <row r="84" spans="2:10" x14ac:dyDescent="0.4">
      <c r="B84" s="3" t="s">
        <v>170</v>
      </c>
      <c r="C84" s="3" t="s">
        <v>171</v>
      </c>
      <c r="D84" s="10">
        <f>IFERROR(福岡市!D84/全国!D84,"-")</f>
        <v>1.3186989211613983E-2</v>
      </c>
      <c r="E84" s="10">
        <f>IFERROR(福岡市!E84/全国!E84,"-")</f>
        <v>0.16037699968821195</v>
      </c>
      <c r="F84" s="10">
        <f>IFERROR(福岡市!F84/全国!F84,"-")</f>
        <v>9.1337123782226526E-2</v>
      </c>
      <c r="G84" s="10">
        <f>IFERROR(福岡市!G84/全国!G84,"-")</f>
        <v>1.5545256391615988E-2</v>
      </c>
      <c r="H84" s="10">
        <f>IFERROR(福岡市!H84/全国!H84,"-")</f>
        <v>1.1321169697140681E-2</v>
      </c>
      <c r="I84" s="10">
        <f>IFERROR(福岡市!I84/全国!I84,"-")</f>
        <v>1.7015602729943936E-2</v>
      </c>
      <c r="J84" s="10">
        <f>IFERROR(福岡市!J84/全国!J84,"-")</f>
        <v>1.6112024588927257E-2</v>
      </c>
    </row>
    <row r="85" spans="2:10" x14ac:dyDescent="0.4">
      <c r="B85" s="3" t="s">
        <v>172</v>
      </c>
      <c r="C85" s="3" t="s">
        <v>173</v>
      </c>
      <c r="D85" s="10">
        <f>IFERROR(福岡市!D85/全国!D85,"-")</f>
        <v>1.7993243739597032E-2</v>
      </c>
      <c r="E85" s="10">
        <f>IFERROR(福岡市!E85/全国!E85,"-")</f>
        <v>2.3288471789445715E-2</v>
      </c>
      <c r="F85" s="10">
        <f>IFERROR(福岡市!F85/全国!F85,"-")</f>
        <v>3.3693473370038939E-2</v>
      </c>
      <c r="G85" s="10">
        <f>IFERROR(福岡市!G85/全国!G85,"-")</f>
        <v>1.6466082131764002E-2</v>
      </c>
      <c r="H85" s="10">
        <f>IFERROR(福岡市!H85/全国!H85,"-")</f>
        <v>1.7913456132249036E-2</v>
      </c>
      <c r="I85" s="10">
        <f>IFERROR(福岡市!I85/全国!I85,"-")</f>
        <v>1.449311914369826E-2</v>
      </c>
      <c r="J85" s="10">
        <f>IFERROR(福岡市!J85/全国!J85,"-")</f>
        <v>2.0541956978686094E-2</v>
      </c>
    </row>
    <row r="86" spans="2:10" x14ac:dyDescent="0.4">
      <c r="B86" s="3" t="s">
        <v>174</v>
      </c>
      <c r="C86" s="3" t="s">
        <v>175</v>
      </c>
      <c r="D86" s="10">
        <f>IFERROR(福岡市!D86/全国!D86,"-")</f>
        <v>1.6252618431038701E-2</v>
      </c>
      <c r="E86" s="10">
        <f>IFERROR(福岡市!E86/全国!E86,"-")</f>
        <v>2.2036981388448201E-2</v>
      </c>
      <c r="F86" s="10">
        <f>IFERROR(福岡市!F86/全国!F86,"-")</f>
        <v>9.5818028183957404E-3</v>
      </c>
      <c r="G86" s="10">
        <f>IFERROR(福岡市!G86/全国!G86,"-")</f>
        <v>1.3743286767130658E-2</v>
      </c>
      <c r="H86" s="10">
        <f>IFERROR(福岡市!H86/全国!H86,"-")</f>
        <v>1.7804573394128557E-2</v>
      </c>
      <c r="I86" s="10">
        <f>IFERROR(福岡市!I86/全国!I86,"-")</f>
        <v>1.2408882006271651E-2</v>
      </c>
      <c r="J86" s="10">
        <f>IFERROR(福岡市!J86/全国!J86,"-")</f>
        <v>1.3036245323902993E-2</v>
      </c>
    </row>
    <row r="87" spans="2:10" x14ac:dyDescent="0.4">
      <c r="B87" s="3" t="s">
        <v>176</v>
      </c>
      <c r="C87" s="3" t="s">
        <v>177</v>
      </c>
      <c r="D87" s="10">
        <f>IFERROR(福岡市!D87/全国!D87,"-")</f>
        <v>2.3760581357240823E-2</v>
      </c>
      <c r="E87" s="10">
        <f>IFERROR(福岡市!E87/全国!E87,"-")</f>
        <v>1.2689449800211489E-2</v>
      </c>
      <c r="F87" s="10">
        <f>IFERROR(福岡市!F87/全国!F87,"-")</f>
        <v>5.0450564756695737E-2</v>
      </c>
      <c r="G87" s="10">
        <f>IFERROR(福岡市!G87/全国!G87,"-")</f>
        <v>1.3373991983892402E-2</v>
      </c>
      <c r="H87" s="10">
        <f>IFERROR(福岡市!H87/全国!H87,"-")</f>
        <v>1.4959576832088515E-2</v>
      </c>
      <c r="I87" s="10">
        <f>IFERROR(福岡市!I87/全国!I87,"-")</f>
        <v>2.569652657544522E-2</v>
      </c>
      <c r="J87" s="10">
        <f>IFERROR(福岡市!J87/全国!J87,"-")</f>
        <v>7.3184398146482102E-2</v>
      </c>
    </row>
    <row r="88" spans="2:10" x14ac:dyDescent="0.4">
      <c r="B88" s="3" t="s">
        <v>178</v>
      </c>
      <c r="C88" s="3" t="s">
        <v>179</v>
      </c>
      <c r="D88" s="10">
        <f>IFERROR(福岡市!D88/全国!D88,"-")</f>
        <v>1.1553555278007123E-2</v>
      </c>
      <c r="E88" s="10">
        <f>IFERROR(福岡市!E88/全国!E88,"-")</f>
        <v>3.1306802116695558E-2</v>
      </c>
      <c r="F88" s="10">
        <f>IFERROR(福岡市!F88/全国!F88,"-")</f>
        <v>4.7395179429148823E-2</v>
      </c>
      <c r="G88" s="10">
        <f>IFERROR(福岡市!G88/全国!G88,"-")</f>
        <v>9.0075394435899271E-3</v>
      </c>
      <c r="H88" s="10">
        <f>IFERROR(福岡市!H88/全国!H88,"-")</f>
        <v>1.1894155018557208E-2</v>
      </c>
      <c r="I88" s="10">
        <f>IFERROR(福岡市!I88/全国!I88,"-")</f>
        <v>1.1232801627184574E-2</v>
      </c>
      <c r="J88" s="10">
        <f>IFERROR(福岡市!J88/全国!J88,"-")</f>
        <v>1.0289820394476967E-2</v>
      </c>
    </row>
    <row r="89" spans="2:10" x14ac:dyDescent="0.4">
      <c r="B89" s="3" t="s">
        <v>180</v>
      </c>
      <c r="C89" s="3" t="s">
        <v>181</v>
      </c>
      <c r="D89" s="10">
        <f>IFERROR(福岡市!D89/全国!D89,"-")</f>
        <v>1.3642357342816238E-2</v>
      </c>
      <c r="E89" s="10">
        <f>IFERROR(福岡市!E89/全国!E89,"-")</f>
        <v>1.3601631185142431E-3</v>
      </c>
      <c r="F89" s="10">
        <f>IFERROR(福岡市!F89/全国!F89,"-")</f>
        <v>0</v>
      </c>
      <c r="G89" s="10">
        <f>IFERROR(福岡市!G89/全国!G89,"-")</f>
        <v>0</v>
      </c>
      <c r="H89" s="10">
        <f>IFERROR(福岡市!H89/全国!H89,"-")</f>
        <v>1.5242788234416035E-2</v>
      </c>
      <c r="I89" s="10">
        <f>IFERROR(福岡市!I89/全国!I89,"-")</f>
        <v>1.1735502202359891E-2</v>
      </c>
      <c r="J89" s="10">
        <f>IFERROR(福岡市!J89/全国!J89,"-")</f>
        <v>9.7267277906077833E-3</v>
      </c>
    </row>
    <row r="90" spans="2:10" x14ac:dyDescent="0.4">
      <c r="B90" s="3" t="s">
        <v>182</v>
      </c>
      <c r="C90" s="3" t="s">
        <v>183</v>
      </c>
      <c r="D90" s="10">
        <f>IFERROR(福岡市!D90/全国!D90,"-")</f>
        <v>6.3370599611910607E-3</v>
      </c>
      <c r="E90" s="10" t="str">
        <f>IFERROR(福岡市!E90/全国!E90,"-")</f>
        <v>-</v>
      </c>
      <c r="F90" s="10" t="str">
        <f>IFERROR(福岡市!F90/全国!F90,"-")</f>
        <v>-</v>
      </c>
      <c r="G90" s="10">
        <f>IFERROR(福岡市!G90/全国!G90,"-")</f>
        <v>1.2297241532577215E-2</v>
      </c>
      <c r="H90" s="10">
        <f>IFERROR(福岡市!H90/全国!H90,"-")</f>
        <v>7.4867963347151137E-3</v>
      </c>
      <c r="I90" s="10">
        <f>IFERROR(福岡市!I90/全国!I90,"-")</f>
        <v>2.6493479238890905E-3</v>
      </c>
      <c r="J90" s="10">
        <f>IFERROR(福岡市!J90/全国!J90,"-")</f>
        <v>5.0255294554996468E-4</v>
      </c>
    </row>
    <row r="91" spans="2:10" x14ac:dyDescent="0.4">
      <c r="B91" s="3" t="s">
        <v>184</v>
      </c>
      <c r="C91" s="3" t="s">
        <v>185</v>
      </c>
      <c r="D91" s="10">
        <f>IFERROR(福岡市!D91/全国!D91,"-")</f>
        <v>6.9082879061488842E-3</v>
      </c>
      <c r="E91" s="10">
        <f>IFERROR(福岡市!E91/全国!E91,"-")</f>
        <v>4.5048417106224843E-3</v>
      </c>
      <c r="F91" s="10">
        <f>IFERROR(福岡市!F91/全国!F91,"-")</f>
        <v>1.1065054170393879E-2</v>
      </c>
      <c r="G91" s="10">
        <f>IFERROR(福岡市!G91/全国!G91,"-")</f>
        <v>5.9504249708645382E-3</v>
      </c>
      <c r="H91" s="10">
        <f>IFERROR(福岡市!H91/全国!H91,"-")</f>
        <v>8.0671509545666674E-3</v>
      </c>
      <c r="I91" s="10">
        <f>IFERROR(福岡市!I91/全国!I91,"-")</f>
        <v>4.3156416355664548E-3</v>
      </c>
      <c r="J91" s="10">
        <f>IFERROR(福岡市!J91/全国!J91,"-")</f>
        <v>3.298639057245042E-3</v>
      </c>
    </row>
    <row r="92" spans="2:10" x14ac:dyDescent="0.4">
      <c r="B92" s="3" t="s">
        <v>186</v>
      </c>
      <c r="C92" s="3" t="s">
        <v>187</v>
      </c>
      <c r="D92" s="10">
        <f>IFERROR(福岡市!D92/全国!D92,"-")</f>
        <v>8.3816256087883775E-3</v>
      </c>
      <c r="E92" s="10">
        <f>IFERROR(福岡市!E92/全国!E92,"-")</f>
        <v>5.4644574488959203E-3</v>
      </c>
      <c r="F92" s="10">
        <f>IFERROR(福岡市!F92/全国!F92,"-")</f>
        <v>2.8971541446600945E-3</v>
      </c>
      <c r="G92" s="10">
        <f>IFERROR(福岡市!G92/全国!G92,"-")</f>
        <v>4.7057647044569089E-3</v>
      </c>
      <c r="H92" s="10">
        <f>IFERROR(福岡市!H92/全国!H92,"-")</f>
        <v>1.0843720634399652E-2</v>
      </c>
      <c r="I92" s="10">
        <f>IFERROR(福岡市!I92/全国!I92,"-")</f>
        <v>1.1461027948426817E-2</v>
      </c>
      <c r="J92" s="10">
        <f>IFERROR(福岡市!J92/全国!J92,"-")</f>
        <v>3.1742078891709561E-3</v>
      </c>
    </row>
    <row r="93" spans="2:10" x14ac:dyDescent="0.4">
      <c r="B93" s="3" t="s">
        <v>188</v>
      </c>
      <c r="C93" s="3" t="s">
        <v>189</v>
      </c>
      <c r="D93" s="10">
        <f>IFERROR(福岡市!D93/全国!D93,"-")</f>
        <v>1.6167946591171819E-2</v>
      </c>
      <c r="E93" s="10">
        <f>IFERROR(福岡市!E93/全国!E93,"-")</f>
        <v>7.9325923355861583E-3</v>
      </c>
      <c r="F93" s="10">
        <f>IFERROR(福岡市!F93/全国!F93,"-")</f>
        <v>8.1992260535390746E-3</v>
      </c>
      <c r="G93" s="10">
        <f>IFERROR(福岡市!G93/全国!G93,"-")</f>
        <v>8.6039801499307664E-3</v>
      </c>
      <c r="H93" s="10">
        <f>IFERROR(福岡市!H93/全国!H93,"-")</f>
        <v>2.1011458123445872E-2</v>
      </c>
      <c r="I93" s="10">
        <f>IFERROR(福岡市!I93/全国!I93,"-")</f>
        <v>1.2184772148587337E-2</v>
      </c>
      <c r="J93" s="10">
        <f>IFERROR(福岡市!J93/全国!J93,"-")</f>
        <v>1.1981306238987825E-2</v>
      </c>
    </row>
    <row r="94" spans="2:10" x14ac:dyDescent="0.4">
      <c r="B94" s="3" t="s">
        <v>190</v>
      </c>
      <c r="C94" s="3" t="s">
        <v>191</v>
      </c>
      <c r="D94" s="10">
        <f>IFERROR(福岡市!D94/全国!D94,"-")</f>
        <v>2.486261582695002E-2</v>
      </c>
      <c r="E94" s="10">
        <f>IFERROR(福岡市!E94/全国!E94,"-")</f>
        <v>7.1605673720727256E-3</v>
      </c>
      <c r="F94" s="10">
        <f>IFERROR(福岡市!F94/全国!F94,"-")</f>
        <v>9.545451366565208E-2</v>
      </c>
      <c r="G94" s="10">
        <f>IFERROR(福岡市!G94/全国!G94,"-")</f>
        <v>1.4314780260028172E-2</v>
      </c>
      <c r="H94" s="10">
        <f>IFERROR(福岡市!H94/全国!H94,"-")</f>
        <v>5.103339066356345E-3</v>
      </c>
      <c r="I94" s="10">
        <f>IFERROR(福岡市!I94/全国!I94,"-")</f>
        <v>6.5251497608968617E-2</v>
      </c>
      <c r="J94" s="10">
        <f>IFERROR(福岡市!J94/全国!J94,"-")</f>
        <v>2.6382340090829688E-2</v>
      </c>
    </row>
    <row r="95" spans="2:10" x14ac:dyDescent="0.4">
      <c r="B95" s="3" t="s">
        <v>192</v>
      </c>
      <c r="C95" s="3" t="s">
        <v>193</v>
      </c>
      <c r="D95" s="10">
        <f>IFERROR(福岡市!D95/全国!D95,"-")</f>
        <v>2.3107788363358341E-2</v>
      </c>
      <c r="E95" s="10">
        <f>IFERROR(福岡市!E95/全国!E95,"-")</f>
        <v>7.746394017787238E-3</v>
      </c>
      <c r="F95" s="10">
        <f>IFERROR(福岡市!F95/全国!F95,"-")</f>
        <v>3.6366239737561763E-2</v>
      </c>
      <c r="G95" s="10">
        <f>IFERROR(福岡市!G95/全国!G95,"-")</f>
        <v>1.9171196522041554E-2</v>
      </c>
      <c r="H95" s="10">
        <f>IFERROR(福岡市!H95/全国!H95,"-")</f>
        <v>2.1969195576733325E-2</v>
      </c>
      <c r="I95" s="10">
        <f>IFERROR(福岡市!I95/全国!I95,"-")</f>
        <v>2.6023949030674221E-2</v>
      </c>
      <c r="J95" s="10">
        <f>IFERROR(福岡市!J95/全国!J95,"-")</f>
        <v>4.2859175532656557E-2</v>
      </c>
    </row>
    <row r="96" spans="2:10" x14ac:dyDescent="0.4">
      <c r="B96" s="3" t="s">
        <v>194</v>
      </c>
      <c r="C96" s="3" t="s">
        <v>195</v>
      </c>
      <c r="D96" s="10">
        <f>IFERROR(福岡市!D96/全国!D96,"-")</f>
        <v>1.6632122278608562E-2</v>
      </c>
      <c r="E96" s="10" t="str">
        <f>IFERROR(福岡市!E96/全国!E96,"-")</f>
        <v>-</v>
      </c>
      <c r="F96" s="10" t="str">
        <f>IFERROR(福岡市!F96/全国!F96,"-")</f>
        <v>-</v>
      </c>
      <c r="G96" s="10">
        <f>IFERROR(福岡市!G96/全国!G96,"-")</f>
        <v>1.6131285807800558E-2</v>
      </c>
      <c r="H96" s="10">
        <f>IFERROR(福岡市!H96/全国!H96,"-")</f>
        <v>1.5282655978582698E-2</v>
      </c>
      <c r="I96" s="10">
        <f>IFERROR(福岡市!I96/全国!I96,"-")</f>
        <v>1.9626327541424904E-2</v>
      </c>
      <c r="J96" s="10">
        <f>IFERROR(福岡市!J96/全国!J96,"-")</f>
        <v>8.151069903528825E-3</v>
      </c>
    </row>
    <row r="97" spans="2:10" x14ac:dyDescent="0.4">
      <c r="B97" s="3" t="s">
        <v>196</v>
      </c>
      <c r="C97" s="3" t="s">
        <v>197</v>
      </c>
      <c r="D97" s="10">
        <f>IFERROR(福岡市!D97/全国!D97,"-")</f>
        <v>7.3869949523532449E-3</v>
      </c>
      <c r="E97" s="10">
        <f>IFERROR(福岡市!E97/全国!E97,"-")</f>
        <v>9.7815994784587069E-3</v>
      </c>
      <c r="F97" s="10">
        <f>IFERROR(福岡市!F97/全国!F97,"-")</f>
        <v>2.1025253323408476E-3</v>
      </c>
      <c r="G97" s="10">
        <f>IFERROR(福岡市!G97/全国!G97,"-")</f>
        <v>3.5574892051979568E-3</v>
      </c>
      <c r="H97" s="10">
        <f>IFERROR(福岡市!H97/全国!H97,"-")</f>
        <v>1.1530961085259545E-2</v>
      </c>
      <c r="I97" s="10">
        <f>IFERROR(福岡市!I97/全国!I97,"-")</f>
        <v>5.9642902165135576E-3</v>
      </c>
      <c r="J97" s="10">
        <f>IFERROR(福岡市!J97/全国!J97,"-")</f>
        <v>5.2287425104817677E-3</v>
      </c>
    </row>
    <row r="98" spans="2:10" x14ac:dyDescent="0.4">
      <c r="B98" s="3" t="s">
        <v>198</v>
      </c>
      <c r="C98" s="3" t="s">
        <v>199</v>
      </c>
      <c r="D98" s="10">
        <f>IFERROR(福岡市!D98/全国!D98,"-")</f>
        <v>1.1088641044569841E-2</v>
      </c>
      <c r="E98" s="10">
        <f>IFERROR(福岡市!E98/全国!E98,"-")</f>
        <v>2.6133731856451655E-3</v>
      </c>
      <c r="F98" s="10">
        <f>IFERROR(福岡市!F98/全国!F98,"-")</f>
        <v>1.1154953993978681E-2</v>
      </c>
      <c r="G98" s="10">
        <f>IFERROR(福岡市!G98/全国!G98,"-")</f>
        <v>1.2310457027964506E-2</v>
      </c>
      <c r="H98" s="10">
        <f>IFERROR(福岡市!H98/全国!H98,"-")</f>
        <v>2.0071732398283176E-2</v>
      </c>
      <c r="I98" s="10">
        <f>IFERROR(福岡市!I98/全国!I98,"-")</f>
        <v>7.2920061323708775E-3</v>
      </c>
      <c r="J98" s="10">
        <f>IFERROR(福岡市!J98/全国!J98,"-")</f>
        <v>1.7909732915109458E-3</v>
      </c>
    </row>
    <row r="99" spans="2:10" x14ac:dyDescent="0.4">
      <c r="B99" s="3" t="s">
        <v>200</v>
      </c>
      <c r="C99" s="3" t="s">
        <v>201</v>
      </c>
      <c r="D99" s="10">
        <f>IFERROR(福岡市!D99/全国!D99,"-")</f>
        <v>3.5190921679352938E-3</v>
      </c>
      <c r="E99" s="10" t="str">
        <f>IFERROR(福岡市!E99/全国!E99,"-")</f>
        <v>-</v>
      </c>
      <c r="F99" s="10" t="str">
        <f>IFERROR(福岡市!F99/全国!F99,"-")</f>
        <v>-</v>
      </c>
      <c r="G99" s="10" t="str">
        <f>IFERROR(福岡市!G99/全国!G99,"-")</f>
        <v>-</v>
      </c>
      <c r="H99" s="10">
        <f>IFERROR(福岡市!H99/全国!H99,"-")</f>
        <v>2.685603557328792E-3</v>
      </c>
      <c r="I99" s="10">
        <f>IFERROR(福岡市!I99/全国!I99,"-")</f>
        <v>7.9053765801622398E-3</v>
      </c>
      <c r="J99" s="10">
        <f>IFERROR(福岡市!J99/全国!J99,"-")</f>
        <v>3.6787265822827496E-3</v>
      </c>
    </row>
    <row r="100" spans="2:10" x14ac:dyDescent="0.4">
      <c r="B100" s="3" t="s">
        <v>202</v>
      </c>
      <c r="C100" s="3" t="s">
        <v>203</v>
      </c>
      <c r="D100" s="10">
        <f>IFERROR(福岡市!D100/全国!D100,"-")</f>
        <v>1.6702320472700184E-2</v>
      </c>
      <c r="E100" s="10" t="str">
        <f>IFERROR(福岡市!E100/全国!E100,"-")</f>
        <v>-</v>
      </c>
      <c r="F100" s="10" t="str">
        <f>IFERROR(福岡市!F100/全国!F100,"-")</f>
        <v>-</v>
      </c>
      <c r="G100" s="10" t="str">
        <f>IFERROR(福岡市!G100/全国!G100,"-")</f>
        <v>-</v>
      </c>
      <c r="H100" s="10">
        <f>IFERROR(福岡市!H100/全国!H100,"-")</f>
        <v>1.3719842299182614E-2</v>
      </c>
      <c r="I100" s="10">
        <f>IFERROR(福岡市!I100/全国!I100,"-")</f>
        <v>3.7197136946504318E-2</v>
      </c>
      <c r="J100" s="10">
        <f>IFERROR(福岡市!J100/全国!J100,"-")</f>
        <v>1.7707887756142213E-2</v>
      </c>
    </row>
    <row r="101" spans="2:10" x14ac:dyDescent="0.4">
      <c r="B101" s="3" t="s">
        <v>204</v>
      </c>
      <c r="C101" s="3" t="s">
        <v>205</v>
      </c>
      <c r="D101" s="10">
        <f>IFERROR(福岡市!D101/全国!D101,"-")</f>
        <v>1.2572478729318371E-2</v>
      </c>
      <c r="E101" s="10" t="str">
        <f>IFERROR(福岡市!E101/全国!E101,"-")</f>
        <v>-</v>
      </c>
      <c r="F101" s="10" t="str">
        <f>IFERROR(福岡市!F101/全国!F101,"-")</f>
        <v>-</v>
      </c>
      <c r="G101" s="10" t="str">
        <f>IFERROR(福岡市!G101/全国!G101,"-")</f>
        <v>-</v>
      </c>
      <c r="H101" s="10">
        <f>IFERROR(福岡市!H101/全国!H101,"-")</f>
        <v>1.2913428364551727E-2</v>
      </c>
      <c r="I101" s="10">
        <f>IFERROR(福岡市!I101/全国!I101,"-")</f>
        <v>1.1389277423049661E-2</v>
      </c>
      <c r="J101" s="10">
        <f>IFERROR(福岡市!J101/全国!J101,"-")</f>
        <v>1.8692820783536938E-4</v>
      </c>
    </row>
    <row r="102" spans="2:10" x14ac:dyDescent="0.4">
      <c r="B102" s="3" t="s">
        <v>206</v>
      </c>
      <c r="C102" s="3" t="s">
        <v>207</v>
      </c>
      <c r="D102" s="10">
        <f>IFERROR(福岡市!D102/全国!D102,"-")</f>
        <v>1.2366177639059036E-2</v>
      </c>
      <c r="E102" s="10">
        <f>IFERROR(福岡市!E102/全国!E102,"-")</f>
        <v>2.5948094055475789E-2</v>
      </c>
      <c r="F102" s="10">
        <f>IFERROR(福岡市!F102/全国!F102,"-")</f>
        <v>1.5608673442628583E-2</v>
      </c>
      <c r="G102" s="10">
        <f>IFERROR(福岡市!G102/全国!G102,"-")</f>
        <v>1.176229674808894E-2</v>
      </c>
      <c r="H102" s="10">
        <f>IFERROR(福岡市!H102/全国!H102,"-")</f>
        <v>1.376171736237676E-2</v>
      </c>
      <c r="I102" s="10">
        <f>IFERROR(福岡市!I102/全国!I102,"-")</f>
        <v>4.9413771745872104E-3</v>
      </c>
      <c r="J102" s="10">
        <f>IFERROR(福岡市!J102/全国!J102,"-")</f>
        <v>1.0010031903489338E-2</v>
      </c>
    </row>
    <row r="104" spans="2:10" x14ac:dyDescent="0.4">
      <c r="B104" s="21" t="s">
        <v>423</v>
      </c>
      <c r="C104" s="24"/>
      <c r="D104" s="10">
        <f>IFERROR(福岡市!D104/全国!D104,"-")</f>
        <v>3.3307545645088294E-3</v>
      </c>
      <c r="E104" s="10">
        <f>IFERROR(福岡市!E104/全国!E104,"-")</f>
        <v>7.0935202618080326E-3</v>
      </c>
      <c r="F104" s="10">
        <f>IFERROR(福岡市!F104/全国!F104,"-")</f>
        <v>2.1659699325464674E-3</v>
      </c>
      <c r="G104" s="10">
        <f>IFERROR(福岡市!G104/全国!G104,"-")</f>
        <v>2.586766985496934E-3</v>
      </c>
      <c r="H104" s="10">
        <f>IFERROR(福岡市!H104/全国!H104,"-")</f>
        <v>1.2692687332940015E-3</v>
      </c>
      <c r="I104" s="10">
        <f>IFERROR(福岡市!I104/全国!I104,"-")</f>
        <v>9.2219019543200514E-4</v>
      </c>
      <c r="J104" s="10">
        <f>IFERROR(福岡市!J104/全国!J104,"-")</f>
        <v>0</v>
      </c>
    </row>
    <row r="105" spans="2:10" x14ac:dyDescent="0.4">
      <c r="B105" s="20" t="s">
        <v>426</v>
      </c>
      <c r="C105" s="24"/>
      <c r="D105" s="10">
        <f>IFERROR(福岡市!D105/全国!D105,"-")</f>
        <v>1.6327514804542979E-2</v>
      </c>
      <c r="E105" s="10">
        <f>IFERROR(福岡市!E105/全国!E105,"-")</f>
        <v>1.2679960455943384E-2</v>
      </c>
      <c r="F105" s="10">
        <f>IFERROR(福岡市!F105/全国!F105,"-")</f>
        <v>1.7746025662491428E-2</v>
      </c>
      <c r="G105" s="10">
        <f>IFERROR(福岡市!G105/全国!G105,"-")</f>
        <v>1.1811811787107123E-2</v>
      </c>
      <c r="H105" s="10">
        <f>IFERROR(福岡市!H105/全国!H105,"-")</f>
        <v>1.7952029228206674E-2</v>
      </c>
      <c r="I105" s="10">
        <f>IFERROR(福岡市!I105/全国!I105,"-")</f>
        <v>1.943584794750285E-2</v>
      </c>
      <c r="J105" s="10">
        <f>IFERROR(福岡市!J105/全国!J105,"-")</f>
        <v>1.240799471377857E-2</v>
      </c>
    </row>
    <row r="106" spans="2:10" x14ac:dyDescent="0.4">
      <c r="B106" s="20" t="s">
        <v>424</v>
      </c>
      <c r="C106" s="24"/>
      <c r="D106" s="10">
        <f>IFERROR(福岡市!D106/全国!D106,"-")</f>
        <v>3.9655438301659351E-2</v>
      </c>
      <c r="E106" s="10" t="str">
        <f>IFERROR(福岡市!E106/全国!E106,"-")</f>
        <v>-</v>
      </c>
      <c r="F106" s="10" t="str">
        <f>IFERROR(福岡市!F106/全国!F106,"-")</f>
        <v>-</v>
      </c>
      <c r="G106" s="10">
        <f>IFERROR(福岡市!G106/全国!G106,"-")</f>
        <v>3.6945365180558687E-2</v>
      </c>
      <c r="H106" s="10">
        <f>IFERROR(福岡市!H106/全国!H106,"-")</f>
        <v>3.2457826999975306E-2</v>
      </c>
      <c r="I106" s="10">
        <f>IFERROR(福岡市!I106/全国!I106,"-")</f>
        <v>7.0304464027935637E-2</v>
      </c>
      <c r="J106" s="10">
        <f>IFERROR(福岡市!J106/全国!J106,"-")</f>
        <v>0</v>
      </c>
    </row>
    <row r="107" spans="2:10" x14ac:dyDescent="0.4">
      <c r="B107" s="20" t="s">
        <v>425</v>
      </c>
      <c r="C107" s="24"/>
      <c r="D107" s="10">
        <f>IFERROR(福岡市!D107/全国!D107,"-")</f>
        <v>1.8291224385727695E-2</v>
      </c>
      <c r="E107" s="10">
        <f>IFERROR(福岡市!E107/全国!E107,"-")</f>
        <v>1.3775543489423579E-2</v>
      </c>
      <c r="F107" s="10">
        <f>IFERROR(福岡市!F107/全国!F107,"-")</f>
        <v>1.1258735297068724E-2</v>
      </c>
      <c r="G107" s="10">
        <f>IFERROR(福岡市!G107/全国!G107,"-")</f>
        <v>1.4266808160090154E-2</v>
      </c>
      <c r="H107" s="10">
        <f>IFERROR(福岡市!H107/全国!H107,"-")</f>
        <v>2.3198759381467659E-2</v>
      </c>
      <c r="I107" s="10">
        <f>IFERROR(福岡市!I107/全国!I107,"-")</f>
        <v>1.4893506592061139E-2</v>
      </c>
      <c r="J107" s="10">
        <f>IFERROR(福岡市!J107/全国!J107,"-")</f>
        <v>1.5256275050015486E-2</v>
      </c>
    </row>
    <row r="108" spans="2:10" x14ac:dyDescent="0.4">
      <c r="B108" s="20" t="s">
        <v>427</v>
      </c>
      <c r="C108" s="24"/>
      <c r="D108" s="10">
        <f>IFERROR(福岡市!D108/全国!D108,"-")</f>
        <v>2.3377342224166337E-2</v>
      </c>
      <c r="E108" s="10">
        <f>IFERROR(福岡市!E108/全国!E108,"-")</f>
        <v>2.3787918029946963E-2</v>
      </c>
      <c r="F108" s="10">
        <f>IFERROR(福岡市!F108/全国!F108,"-")</f>
        <v>1.4166047290021412E-2</v>
      </c>
      <c r="G108" s="10">
        <f>IFERROR(福岡市!G108/全国!G108,"-")</f>
        <v>2.245163227803269E-2</v>
      </c>
      <c r="H108" s="10">
        <f>IFERROR(福岡市!H108/全国!H108,"-")</f>
        <v>2.36003440181503E-2</v>
      </c>
      <c r="I108" s="10">
        <f>IFERROR(福岡市!I108/全国!I108,"-")</f>
        <v>2.2863302821961522E-2</v>
      </c>
      <c r="J108" s="10">
        <f>IFERROR(福岡市!J108/全国!J108,"-")</f>
        <v>2.0147468630580801E-2</v>
      </c>
    </row>
    <row r="109" spans="2:10" x14ac:dyDescent="0.4">
      <c r="B109" s="20" t="s">
        <v>432</v>
      </c>
      <c r="C109" s="24"/>
      <c r="D109" s="10">
        <f>IFERROR(福岡市!D109/全国!D109,"-")</f>
        <v>2.4861814993485297E-2</v>
      </c>
      <c r="E109" s="10">
        <f>IFERROR(福岡市!E109/全国!E109,"-")</f>
        <v>9.3892822663730249E-3</v>
      </c>
      <c r="F109" s="10">
        <f>IFERROR(福岡市!F109/全国!F109,"-")</f>
        <v>1.4056327086243499E-2</v>
      </c>
      <c r="G109" s="10">
        <f>IFERROR(福岡市!G109/全国!G109,"-")</f>
        <v>2.2759485064558473E-2</v>
      </c>
      <c r="H109" s="10">
        <f>IFERROR(福岡市!H109/全国!H109,"-")</f>
        <v>2.9754232424662838E-2</v>
      </c>
      <c r="I109" s="10">
        <f>IFERROR(福岡市!I109/全国!I109,"-")</f>
        <v>3.0792321870764854E-2</v>
      </c>
      <c r="J109" s="10">
        <f>IFERROR(福岡市!J109/全国!J109,"-")</f>
        <v>2.2606502853697998E-2</v>
      </c>
    </row>
    <row r="110" spans="2:10" x14ac:dyDescent="0.4">
      <c r="B110" s="20" t="s">
        <v>476</v>
      </c>
      <c r="C110" s="24"/>
      <c r="D110" s="10">
        <f>IFERROR(福岡市!D110/全国!D110,"-")</f>
        <v>1.399697769183523E-2</v>
      </c>
      <c r="E110" s="10">
        <f>IFERROR(福岡市!E110/全国!E110,"-")</f>
        <v>2.136671347322832E-2</v>
      </c>
      <c r="F110" s="10">
        <f>IFERROR(福岡市!F110/全国!F110,"-")</f>
        <v>5.880980864087431E-2</v>
      </c>
      <c r="G110" s="10">
        <f>IFERROR(福岡市!G110/全国!G110,"-")</f>
        <v>7.6930816728312326E-3</v>
      </c>
      <c r="H110" s="10">
        <f>IFERROR(福岡市!H110/全国!H110,"-")</f>
        <v>1.402562074269844E-2</v>
      </c>
      <c r="I110" s="10">
        <f>IFERROR(福岡市!I110/全国!I110,"-")</f>
        <v>1.2836814844513949E-2</v>
      </c>
      <c r="J110" s="10">
        <f>IFERROR(福岡市!J110/全国!J110,"-")</f>
        <v>2.2037494432408971E-2</v>
      </c>
    </row>
    <row r="111" spans="2:10" x14ac:dyDescent="0.4">
      <c r="B111" s="20" t="s">
        <v>477</v>
      </c>
      <c r="C111" s="24"/>
      <c r="D111" s="10">
        <f>IFERROR(福岡市!D111/全国!D111,"-")</f>
        <v>1.9980642330744421E-2</v>
      </c>
      <c r="E111" s="10">
        <f>IFERROR(福岡市!E111/全国!E111,"-")</f>
        <v>1.9307139329003707E-2</v>
      </c>
      <c r="F111" s="10">
        <f>IFERROR(福岡市!F111/全国!F111,"-")</f>
        <v>2.6440866511992227E-2</v>
      </c>
      <c r="G111" s="10">
        <f>IFERROR(福岡市!G111/全国!G111,"-")</f>
        <v>1.0904155499659281E-2</v>
      </c>
      <c r="H111" s="10">
        <f>IFERROR(福岡市!H111/全国!H111,"-")</f>
        <v>2.1693766366719689E-2</v>
      </c>
      <c r="I111" s="10">
        <f>IFERROR(福岡市!I111/全国!I111,"-")</f>
        <v>1.7984746641127369E-2</v>
      </c>
      <c r="J111" s="10">
        <f>IFERROR(福岡市!J111/全国!J111,"-")</f>
        <v>1.4886711858404173E-2</v>
      </c>
    </row>
    <row r="112" spans="2:10" x14ac:dyDescent="0.4">
      <c r="B112" s="20" t="s">
        <v>478</v>
      </c>
      <c r="C112" s="24"/>
      <c r="D112" s="10">
        <f>IFERROR(福岡市!D112/全国!D112,"-")</f>
        <v>1.3571942047024893E-2</v>
      </c>
      <c r="E112" s="10">
        <f>IFERROR(福岡市!E112/全国!E112,"-")</f>
        <v>1.7813428777362788E-2</v>
      </c>
      <c r="F112" s="10">
        <f>IFERROR(福岡市!F112/全国!F112,"-")</f>
        <v>5.6050013393482895E-2</v>
      </c>
      <c r="G112" s="10">
        <f>IFERROR(福岡市!G112/全国!G112,"-")</f>
        <v>7.858748951781052E-3</v>
      </c>
      <c r="H112" s="10">
        <f>IFERROR(福岡市!H112/全国!H112,"-")</f>
        <v>1.4007691237912156E-2</v>
      </c>
      <c r="I112" s="10">
        <f>IFERROR(福岡市!I112/全国!I112,"-")</f>
        <v>1.2082878412545657E-2</v>
      </c>
      <c r="J112" s="10">
        <f>IFERROR(福岡市!J112/全国!J112,"-")</f>
        <v>2.1994700831767428E-2</v>
      </c>
    </row>
    <row r="113" spans="2:10" x14ac:dyDescent="0.4">
      <c r="B113" s="20" t="s">
        <v>433</v>
      </c>
      <c r="C113" s="24"/>
      <c r="D113" s="10">
        <f>IFERROR(福岡市!D113/全国!D113,"-")</f>
        <v>1.5518962192284999E-2</v>
      </c>
      <c r="E113" s="10">
        <f>IFERROR(福岡市!E113/全国!E113,"-")</f>
        <v>5.7298593113279551E-3</v>
      </c>
      <c r="F113" s="10">
        <f>IFERROR(福岡市!F113/全国!F113,"-")</f>
        <v>3.9656816661884772E-3</v>
      </c>
      <c r="G113" s="10">
        <f>IFERROR(福岡市!G113/全国!G113,"-")</f>
        <v>0</v>
      </c>
      <c r="H113" s="10">
        <f>IFERROR(福岡市!H113/全国!H113,"-")</f>
        <v>1.5569876778554132E-2</v>
      </c>
      <c r="I113" s="10">
        <f>IFERROR(福岡市!I113/全国!I113,"-")</f>
        <v>1.5810126539491313E-2</v>
      </c>
      <c r="J113" s="10">
        <f>IFERROR(福岡市!J113/全国!J113,"-")</f>
        <v>1.425952077081746E-2</v>
      </c>
    </row>
    <row r="114" spans="2:10" x14ac:dyDescent="0.4">
      <c r="B114" s="20" t="s">
        <v>434</v>
      </c>
      <c r="C114" s="24"/>
      <c r="D114" s="10">
        <f>IFERROR(福岡市!D114/全国!D114,"-")</f>
        <v>1.3731941462488913E-2</v>
      </c>
      <c r="E114" s="10" t="str">
        <f>IFERROR(福岡市!E114/全国!E114,"-")</f>
        <v>-</v>
      </c>
      <c r="F114" s="10" t="str">
        <f>IFERROR(福岡市!F114/全国!F114,"-")</f>
        <v>-</v>
      </c>
      <c r="G114" s="10" t="str">
        <f>IFERROR(福岡市!G114/全国!G114,"-")</f>
        <v>-</v>
      </c>
      <c r="H114" s="10">
        <f>IFERROR(福岡市!H114/全国!H114,"-")</f>
        <v>1.3152864158556992E-2</v>
      </c>
      <c r="I114" s="10">
        <f>IFERROR(福岡市!I114/全国!I114,"-")</f>
        <v>1.6741785675786321E-2</v>
      </c>
      <c r="J114" s="10">
        <f>IFERROR(福岡市!J114/全国!J114,"-")</f>
        <v>9.8598116453779607E-4</v>
      </c>
    </row>
    <row r="115" spans="2:10" x14ac:dyDescent="0.4">
      <c r="B115" s="20" t="s">
        <v>435</v>
      </c>
      <c r="C115" s="24"/>
      <c r="D115" s="10">
        <f>IFERROR(福岡市!D115/全国!D115,"-")</f>
        <v>1.4702815281102838E-2</v>
      </c>
      <c r="E115" s="10">
        <f>IFERROR(福岡市!E115/全国!E115,"-")</f>
        <v>2.3609217353194226E-2</v>
      </c>
      <c r="F115" s="10">
        <f>IFERROR(福岡市!F115/全国!F115,"-")</f>
        <v>3.4286396420764843E-2</v>
      </c>
      <c r="G115" s="10">
        <f>IFERROR(福岡市!G115/全国!G115,"-")</f>
        <v>1.6200869539465281E-2</v>
      </c>
      <c r="H115" s="10">
        <f>IFERROR(福岡市!H115/全国!H115,"-")</f>
        <v>1.2209484130641143E-2</v>
      </c>
      <c r="I115" s="10">
        <f>IFERROR(福岡市!I115/全国!I115,"-")</f>
        <v>1.5992509649735129E-2</v>
      </c>
      <c r="J115" s="10">
        <f>IFERROR(福岡市!J115/全国!J115,"-")</f>
        <v>1.8543969400392189E-2</v>
      </c>
    </row>
    <row r="116" spans="2:10" x14ac:dyDescent="0.4">
      <c r="B116" s="20" t="s">
        <v>428</v>
      </c>
      <c r="C116" s="24"/>
      <c r="D116" s="10">
        <f>IFERROR(福岡市!D116/全国!D116,"-")</f>
        <v>1.0590563333449409E-2</v>
      </c>
      <c r="E116" s="10">
        <f>IFERROR(福岡市!E116/全国!E116,"-")</f>
        <v>1.1198265983962017E-2</v>
      </c>
      <c r="F116" s="10">
        <f>IFERROR(福岡市!F116/全国!F116,"-")</f>
        <v>2.7678985869560861E-3</v>
      </c>
      <c r="G116" s="10">
        <f>IFERROR(福岡市!G116/全国!G116,"-")</f>
        <v>8.5929088887976741E-3</v>
      </c>
      <c r="H116" s="10">
        <f>IFERROR(福岡市!H116/全国!H116,"-")</f>
        <v>1.1525150558127016E-2</v>
      </c>
      <c r="I116" s="10">
        <f>IFERROR(福岡市!I116/全国!I116,"-")</f>
        <v>1.0858273618258529E-2</v>
      </c>
      <c r="J116" s="10">
        <f>IFERROR(福岡市!J116/全国!J116,"-")</f>
        <v>5.7588531469037283E-3</v>
      </c>
    </row>
    <row r="117" spans="2:10" x14ac:dyDescent="0.4">
      <c r="B117" s="20" t="s">
        <v>429</v>
      </c>
      <c r="C117" s="24"/>
      <c r="D117" s="10">
        <f>IFERROR(福岡市!D117/全国!D117,"-")</f>
        <v>1.1897370637746253E-2</v>
      </c>
      <c r="E117" s="10">
        <f>IFERROR(福岡市!E117/全国!E117,"-")</f>
        <v>6.4713230548110933E-3</v>
      </c>
      <c r="F117" s="10">
        <f>IFERROR(福岡市!F117/全国!F117,"-")</f>
        <v>4.1235193817698076E-3</v>
      </c>
      <c r="G117" s="10">
        <f>IFERROR(福岡市!G117/全国!G117,"-")</f>
        <v>6.076563203377649E-3</v>
      </c>
      <c r="H117" s="10">
        <f>IFERROR(福岡市!H117/全国!H117,"-")</f>
        <v>1.5851882611914725E-2</v>
      </c>
      <c r="I117" s="10">
        <f>IFERROR(福岡市!I117/全国!I117,"-")</f>
        <v>1.1842611877014981E-2</v>
      </c>
      <c r="J117" s="10">
        <f>IFERROR(福岡市!J117/全国!J117,"-")</f>
        <v>7.9482830189384727E-3</v>
      </c>
    </row>
    <row r="118" spans="2:10" x14ac:dyDescent="0.4">
      <c r="B118" s="20" t="s">
        <v>430</v>
      </c>
      <c r="C118" s="24"/>
      <c r="D118" s="10">
        <f>IFERROR(福岡市!D118/全国!D118,"-")</f>
        <v>2.1877551046719238E-2</v>
      </c>
      <c r="E118" s="10">
        <f>IFERROR(福岡市!E118/全国!E118,"-")</f>
        <v>1.0105884165116178E-2</v>
      </c>
      <c r="F118" s="10">
        <f>IFERROR(福岡市!F118/全国!F118,"-")</f>
        <v>1.4653914774401254E-2</v>
      </c>
      <c r="G118" s="10">
        <f>IFERROR(福岡市!G118/全国!G118,"-")</f>
        <v>2.0285211965304768E-2</v>
      </c>
      <c r="H118" s="10">
        <f>IFERROR(福岡市!H118/全国!H118,"-")</f>
        <v>1.9409868898000015E-2</v>
      </c>
      <c r="I118" s="10">
        <f>IFERROR(福岡市!I118/全国!I118,"-")</f>
        <v>2.8190502110398086E-2</v>
      </c>
      <c r="J118" s="10">
        <f>IFERROR(福岡市!J118/全国!J118,"-")</f>
        <v>3.8357744001679309E-2</v>
      </c>
    </row>
    <row r="119" spans="2:10" x14ac:dyDescent="0.4">
      <c r="B119" s="20" t="s">
        <v>431</v>
      </c>
      <c r="C119" s="24"/>
      <c r="D119" s="10">
        <f>IFERROR(福岡市!D119/全国!D119,"-")</f>
        <v>1.8808519729063458E-2</v>
      </c>
      <c r="E119" s="10">
        <f>IFERROR(福岡市!E119/全国!E119,"-")</f>
        <v>2.4435662904537584E-2</v>
      </c>
      <c r="F119" s="10">
        <f>IFERROR(福岡市!F119/全国!F119,"-")</f>
        <v>1.3795177429798289E-2</v>
      </c>
      <c r="G119" s="10">
        <f>IFERROR(福岡市!G119/全国!G119,"-")</f>
        <v>1.406771814560095E-2</v>
      </c>
      <c r="H119" s="10">
        <f>IFERROR(福岡市!H119/全国!H119,"-")</f>
        <v>1.8802498550363464E-2</v>
      </c>
      <c r="I119" s="10">
        <f>IFERROR(福岡市!I119/全国!I119,"-")</f>
        <v>1.8699312928674289E-2</v>
      </c>
      <c r="J119" s="10">
        <f>IFERROR(福岡市!J119/全国!J119,"-")</f>
        <v>1.8628079215671441E-2</v>
      </c>
    </row>
  </sheetData>
  <autoFilter ref="B2:J102" xr:uid="{00000000-0009-0000-0000-000002000000}"/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16"/>
  <sheetViews>
    <sheetView tabSelected="1" zoomScale="80" zoomScaleNormal="80" workbookViewId="0">
      <pane ySplit="7" topLeftCell="A8" activePane="bottomLeft" state="frozen"/>
      <selection pane="bottomLeft" activeCell="A2" sqref="A2"/>
    </sheetView>
  </sheetViews>
  <sheetFormatPr defaultRowHeight="18.75" x14ac:dyDescent="0.4"/>
  <cols>
    <col min="1" max="1" width="10.375" style="13" customWidth="1"/>
    <col min="2" max="2" width="20.75" style="13" customWidth="1"/>
    <col min="3" max="12" width="12" style="12" customWidth="1"/>
    <col min="13" max="16384" width="9" style="12"/>
  </cols>
  <sheetData>
    <row r="1" spans="1:15" s="36" customFormat="1" ht="16.5" x14ac:dyDescent="0.35">
      <c r="A1" s="35" t="s">
        <v>488</v>
      </c>
      <c r="L1" s="37" t="s">
        <v>489</v>
      </c>
    </row>
    <row r="2" spans="1:15" s="36" customFormat="1" ht="16.5" x14ac:dyDescent="0.35">
      <c r="A2" s="38"/>
      <c r="B2" s="39"/>
      <c r="C2" s="40" t="s">
        <v>490</v>
      </c>
      <c r="D2" s="41"/>
      <c r="E2" s="41"/>
      <c r="F2" s="41"/>
      <c r="G2" s="41"/>
      <c r="H2" s="41"/>
      <c r="I2" s="41"/>
      <c r="J2" s="41"/>
      <c r="K2" s="41"/>
      <c r="L2" s="42"/>
    </row>
    <row r="3" spans="1:15" s="36" customFormat="1" ht="16.5" x14ac:dyDescent="0.35">
      <c r="A3" s="43"/>
      <c r="B3" s="44"/>
      <c r="C3" s="45"/>
      <c r="D3" s="40" t="s">
        <v>422</v>
      </c>
      <c r="E3" s="46" t="s">
        <v>421</v>
      </c>
      <c r="F3" s="40" t="s">
        <v>491</v>
      </c>
      <c r="G3" s="47"/>
      <c r="H3" s="47"/>
      <c r="I3" s="47"/>
      <c r="J3" s="47"/>
      <c r="K3" s="47"/>
      <c r="L3" s="48"/>
    </row>
    <row r="4" spans="1:15" s="36" customFormat="1" ht="16.5" x14ac:dyDescent="0.35">
      <c r="A4" s="43"/>
      <c r="B4" s="44"/>
      <c r="C4" s="45"/>
      <c r="D4" s="45"/>
      <c r="E4" s="49"/>
      <c r="F4" s="45"/>
      <c r="G4" s="46" t="s">
        <v>420</v>
      </c>
      <c r="H4" s="40" t="s">
        <v>492</v>
      </c>
      <c r="I4" s="47"/>
      <c r="J4" s="47"/>
      <c r="K4" s="47"/>
      <c r="L4" s="48"/>
    </row>
    <row r="5" spans="1:15" s="36" customFormat="1" ht="16.5" x14ac:dyDescent="0.35">
      <c r="A5" s="43"/>
      <c r="B5" s="44"/>
      <c r="C5" s="45"/>
      <c r="D5" s="45"/>
      <c r="E5" s="49"/>
      <c r="F5" s="45"/>
      <c r="G5" s="49"/>
      <c r="H5" s="45"/>
      <c r="I5" s="40" t="s">
        <v>493</v>
      </c>
      <c r="J5" s="47"/>
      <c r="K5" s="48"/>
      <c r="L5" s="46" t="s">
        <v>417</v>
      </c>
    </row>
    <row r="6" spans="1:15" s="36" customFormat="1" ht="16.5" x14ac:dyDescent="0.35">
      <c r="A6" s="43"/>
      <c r="B6" s="44"/>
      <c r="C6" s="50"/>
      <c r="D6" s="45"/>
      <c r="E6" s="49"/>
      <c r="F6" s="45"/>
      <c r="G6" s="49"/>
      <c r="H6" s="45"/>
      <c r="I6" s="45"/>
      <c r="J6" s="40" t="s">
        <v>419</v>
      </c>
      <c r="K6" s="46" t="s">
        <v>418</v>
      </c>
      <c r="L6" s="49"/>
    </row>
    <row r="7" spans="1:15" s="36" customFormat="1" ht="16.5" x14ac:dyDescent="0.35">
      <c r="A7" s="51" t="s">
        <v>494</v>
      </c>
      <c r="B7" s="52" t="s">
        <v>495</v>
      </c>
      <c r="C7" s="53"/>
      <c r="D7" s="54"/>
      <c r="E7" s="55"/>
      <c r="F7" s="54"/>
      <c r="G7" s="55"/>
      <c r="H7" s="54"/>
      <c r="I7" s="54"/>
      <c r="J7" s="54"/>
      <c r="K7" s="55"/>
      <c r="L7" s="55"/>
    </row>
    <row r="8" spans="1:15" x14ac:dyDescent="0.4">
      <c r="A8" s="14" t="s">
        <v>416</v>
      </c>
      <c r="B8" s="15" t="s">
        <v>415</v>
      </c>
      <c r="C8" s="31">
        <v>3737</v>
      </c>
      <c r="D8" s="56">
        <v>1666</v>
      </c>
      <c r="E8" s="56">
        <v>549</v>
      </c>
      <c r="F8" s="31">
        <v>1522</v>
      </c>
      <c r="G8" s="56">
        <v>157</v>
      </c>
      <c r="H8" s="31">
        <v>1365</v>
      </c>
      <c r="I8" s="31">
        <v>1091</v>
      </c>
      <c r="J8" s="56">
        <v>807</v>
      </c>
      <c r="K8" s="56">
        <v>284</v>
      </c>
      <c r="L8" s="56">
        <v>274</v>
      </c>
      <c r="N8" s="30"/>
      <c r="O8" s="30"/>
    </row>
    <row r="9" spans="1:15" x14ac:dyDescent="0.4">
      <c r="A9" s="18" t="s">
        <v>414</v>
      </c>
      <c r="B9" s="19" t="s">
        <v>413</v>
      </c>
      <c r="C9" s="32">
        <v>354</v>
      </c>
      <c r="D9" s="57">
        <v>69</v>
      </c>
      <c r="E9" s="57">
        <v>29</v>
      </c>
      <c r="F9" s="32">
        <v>256</v>
      </c>
      <c r="G9" s="57">
        <v>58</v>
      </c>
      <c r="H9" s="32">
        <v>198</v>
      </c>
      <c r="I9" s="32">
        <v>182</v>
      </c>
      <c r="J9" s="57">
        <v>161</v>
      </c>
      <c r="K9" s="57">
        <v>21</v>
      </c>
      <c r="L9" s="57">
        <v>16</v>
      </c>
      <c r="N9" s="30"/>
      <c r="O9" s="30"/>
    </row>
    <row r="10" spans="1:15" x14ac:dyDescent="0.4">
      <c r="A10" s="18" t="s">
        <v>412</v>
      </c>
      <c r="B10" s="19" t="s">
        <v>411</v>
      </c>
      <c r="C10" s="32">
        <v>63</v>
      </c>
      <c r="D10" s="57">
        <v>0</v>
      </c>
      <c r="E10" s="57">
        <v>0</v>
      </c>
      <c r="F10" s="32">
        <v>63</v>
      </c>
      <c r="G10" s="57">
        <v>11</v>
      </c>
      <c r="H10" s="32">
        <v>52</v>
      </c>
      <c r="I10" s="32">
        <v>37</v>
      </c>
      <c r="J10" s="57">
        <v>16</v>
      </c>
      <c r="K10" s="57">
        <v>21</v>
      </c>
      <c r="L10" s="57">
        <v>15</v>
      </c>
      <c r="N10" s="30"/>
      <c r="O10" s="30"/>
    </row>
    <row r="11" spans="1:15" x14ac:dyDescent="0.4">
      <c r="A11" s="18" t="s">
        <v>410</v>
      </c>
      <c r="B11" s="19" t="s">
        <v>13</v>
      </c>
      <c r="C11" s="32">
        <v>105</v>
      </c>
      <c r="D11" s="57">
        <v>13</v>
      </c>
      <c r="E11" s="57">
        <v>0</v>
      </c>
      <c r="F11" s="32">
        <v>92</v>
      </c>
      <c r="G11" s="57">
        <v>15</v>
      </c>
      <c r="H11" s="32">
        <v>77</v>
      </c>
      <c r="I11" s="32">
        <v>50</v>
      </c>
      <c r="J11" s="57">
        <v>34</v>
      </c>
      <c r="K11" s="57">
        <v>16</v>
      </c>
      <c r="L11" s="57">
        <v>27</v>
      </c>
      <c r="N11" s="30"/>
      <c r="O11" s="30"/>
    </row>
    <row r="12" spans="1:15" x14ac:dyDescent="0.4">
      <c r="A12" s="18" t="s">
        <v>409</v>
      </c>
      <c r="B12" s="19" t="s">
        <v>408</v>
      </c>
      <c r="C12" s="32">
        <v>601</v>
      </c>
      <c r="D12" s="57">
        <v>489</v>
      </c>
      <c r="E12" s="57">
        <v>13</v>
      </c>
      <c r="F12" s="32">
        <v>99</v>
      </c>
      <c r="G12" s="57">
        <v>22</v>
      </c>
      <c r="H12" s="32">
        <v>77</v>
      </c>
      <c r="I12" s="32">
        <v>77</v>
      </c>
      <c r="J12" s="57">
        <v>61</v>
      </c>
      <c r="K12" s="57">
        <v>16</v>
      </c>
      <c r="L12" s="57">
        <v>0</v>
      </c>
      <c r="N12" s="30"/>
      <c r="O12" s="30"/>
    </row>
    <row r="13" spans="1:15" x14ac:dyDescent="0.4">
      <c r="A13" s="18" t="s">
        <v>407</v>
      </c>
      <c r="B13" s="19" t="s">
        <v>406</v>
      </c>
      <c r="C13" s="32">
        <v>10</v>
      </c>
      <c r="D13" s="57">
        <v>0</v>
      </c>
      <c r="E13" s="57">
        <v>0</v>
      </c>
      <c r="F13" s="32">
        <v>10</v>
      </c>
      <c r="G13" s="57">
        <v>1</v>
      </c>
      <c r="H13" s="32">
        <v>9</v>
      </c>
      <c r="I13" s="32">
        <v>9</v>
      </c>
      <c r="J13" s="57">
        <v>9</v>
      </c>
      <c r="K13" s="57">
        <v>0</v>
      </c>
      <c r="L13" s="57">
        <v>0</v>
      </c>
      <c r="N13" s="30"/>
      <c r="O13" s="30"/>
    </row>
    <row r="14" spans="1:15" x14ac:dyDescent="0.4">
      <c r="A14" s="18" t="s">
        <v>405</v>
      </c>
      <c r="B14" s="19" t="s">
        <v>404</v>
      </c>
      <c r="C14" s="32">
        <v>109</v>
      </c>
      <c r="D14" s="57">
        <v>2</v>
      </c>
      <c r="E14" s="57">
        <v>0</v>
      </c>
      <c r="F14" s="32">
        <v>107</v>
      </c>
      <c r="G14" s="57">
        <v>27</v>
      </c>
      <c r="H14" s="32">
        <v>80</v>
      </c>
      <c r="I14" s="32">
        <v>80</v>
      </c>
      <c r="J14" s="57">
        <v>79</v>
      </c>
      <c r="K14" s="57">
        <v>1</v>
      </c>
      <c r="L14" s="57">
        <v>0</v>
      </c>
      <c r="N14" s="30"/>
      <c r="O14" s="30"/>
    </row>
    <row r="15" spans="1:15" x14ac:dyDescent="0.4">
      <c r="A15" s="18" t="s">
        <v>403</v>
      </c>
      <c r="B15" s="19" t="s">
        <v>402</v>
      </c>
      <c r="C15" s="32">
        <v>11806</v>
      </c>
      <c r="D15" s="57">
        <v>272</v>
      </c>
      <c r="E15" s="57">
        <v>189</v>
      </c>
      <c r="F15" s="32">
        <v>11345</v>
      </c>
      <c r="G15" s="57">
        <v>453</v>
      </c>
      <c r="H15" s="32">
        <v>10892</v>
      </c>
      <c r="I15" s="32">
        <v>10761</v>
      </c>
      <c r="J15" s="57">
        <v>5327</v>
      </c>
      <c r="K15" s="57">
        <v>5434</v>
      </c>
      <c r="L15" s="57">
        <v>131</v>
      </c>
      <c r="N15" s="30"/>
      <c r="O15" s="30"/>
    </row>
    <row r="16" spans="1:15" x14ac:dyDescent="0.4">
      <c r="A16" s="18" t="s">
        <v>401</v>
      </c>
      <c r="B16" s="19" t="s">
        <v>400</v>
      </c>
      <c r="C16" s="32">
        <v>1012</v>
      </c>
      <c r="D16" s="57">
        <v>1</v>
      </c>
      <c r="E16" s="57">
        <v>0</v>
      </c>
      <c r="F16" s="32">
        <v>1011</v>
      </c>
      <c r="G16" s="57">
        <v>47</v>
      </c>
      <c r="H16" s="32">
        <v>964</v>
      </c>
      <c r="I16" s="32">
        <v>959</v>
      </c>
      <c r="J16" s="57">
        <v>869</v>
      </c>
      <c r="K16" s="57">
        <v>90</v>
      </c>
      <c r="L16" s="57">
        <v>5</v>
      </c>
      <c r="N16" s="30"/>
      <c r="O16" s="30"/>
    </row>
    <row r="17" spans="1:15" x14ac:dyDescent="0.4">
      <c r="A17" s="18" t="s">
        <v>399</v>
      </c>
      <c r="B17" s="19" t="s">
        <v>398</v>
      </c>
      <c r="C17" s="32">
        <v>198</v>
      </c>
      <c r="D17" s="57">
        <v>0</v>
      </c>
      <c r="E17" s="57">
        <v>0</v>
      </c>
      <c r="F17" s="32">
        <v>198</v>
      </c>
      <c r="G17" s="57">
        <v>11</v>
      </c>
      <c r="H17" s="32">
        <v>187</v>
      </c>
      <c r="I17" s="32">
        <v>187</v>
      </c>
      <c r="J17" s="57">
        <v>167</v>
      </c>
      <c r="K17" s="57">
        <v>20</v>
      </c>
      <c r="L17" s="57">
        <v>0</v>
      </c>
      <c r="N17" s="30"/>
      <c r="O17" s="30"/>
    </row>
    <row r="18" spans="1:15" x14ac:dyDescent="0.4">
      <c r="A18" s="18" t="s">
        <v>397</v>
      </c>
      <c r="B18" s="19" t="s">
        <v>396</v>
      </c>
      <c r="C18" s="32">
        <v>77</v>
      </c>
      <c r="D18" s="57">
        <v>0</v>
      </c>
      <c r="E18" s="57">
        <v>0</v>
      </c>
      <c r="F18" s="32">
        <v>77</v>
      </c>
      <c r="G18" s="57">
        <v>0</v>
      </c>
      <c r="H18" s="32">
        <v>77</v>
      </c>
      <c r="I18" s="32">
        <v>76</v>
      </c>
      <c r="J18" s="57">
        <v>74</v>
      </c>
      <c r="K18" s="57">
        <v>2</v>
      </c>
      <c r="L18" s="57">
        <v>1</v>
      </c>
      <c r="N18" s="30"/>
      <c r="O18" s="30"/>
    </row>
    <row r="19" spans="1:15" x14ac:dyDescent="0.4">
      <c r="A19" s="18" t="s">
        <v>395</v>
      </c>
      <c r="B19" s="19" t="s">
        <v>394</v>
      </c>
      <c r="C19" s="32">
        <v>451</v>
      </c>
      <c r="D19" s="57">
        <v>126</v>
      </c>
      <c r="E19" s="57">
        <v>55</v>
      </c>
      <c r="F19" s="32">
        <v>270</v>
      </c>
      <c r="G19" s="57">
        <v>48</v>
      </c>
      <c r="H19" s="32">
        <v>222</v>
      </c>
      <c r="I19" s="32">
        <v>218</v>
      </c>
      <c r="J19" s="57">
        <v>124</v>
      </c>
      <c r="K19" s="57">
        <v>94</v>
      </c>
      <c r="L19" s="57">
        <v>4</v>
      </c>
      <c r="N19" s="30"/>
      <c r="O19" s="30"/>
    </row>
    <row r="20" spans="1:15" x14ac:dyDescent="0.4">
      <c r="A20" s="18" t="s">
        <v>393</v>
      </c>
      <c r="B20" s="19" t="s">
        <v>392</v>
      </c>
      <c r="C20" s="32">
        <v>875</v>
      </c>
      <c r="D20" s="57">
        <v>231</v>
      </c>
      <c r="E20" s="57">
        <v>80</v>
      </c>
      <c r="F20" s="32">
        <v>564</v>
      </c>
      <c r="G20" s="57">
        <v>83</v>
      </c>
      <c r="H20" s="32">
        <v>481</v>
      </c>
      <c r="I20" s="32">
        <v>471</v>
      </c>
      <c r="J20" s="57">
        <v>244</v>
      </c>
      <c r="K20" s="57">
        <v>227</v>
      </c>
      <c r="L20" s="57">
        <v>10</v>
      </c>
      <c r="N20" s="30"/>
      <c r="O20" s="30"/>
    </row>
    <row r="21" spans="1:15" x14ac:dyDescent="0.4">
      <c r="A21" s="18" t="s">
        <v>391</v>
      </c>
      <c r="B21" s="19" t="s">
        <v>390</v>
      </c>
      <c r="C21" s="32">
        <v>312</v>
      </c>
      <c r="D21" s="57">
        <v>15</v>
      </c>
      <c r="E21" s="57">
        <v>3</v>
      </c>
      <c r="F21" s="32">
        <v>294</v>
      </c>
      <c r="G21" s="57">
        <v>24</v>
      </c>
      <c r="H21" s="32">
        <v>270</v>
      </c>
      <c r="I21" s="32">
        <v>269</v>
      </c>
      <c r="J21" s="57">
        <v>228</v>
      </c>
      <c r="K21" s="57">
        <v>41</v>
      </c>
      <c r="L21" s="57">
        <v>1</v>
      </c>
      <c r="N21" s="30"/>
      <c r="O21" s="30"/>
    </row>
    <row r="22" spans="1:15" x14ac:dyDescent="0.4">
      <c r="A22" s="18" t="s">
        <v>389</v>
      </c>
      <c r="B22" s="19" t="s">
        <v>388</v>
      </c>
      <c r="C22" s="32">
        <v>761</v>
      </c>
      <c r="D22" s="57">
        <v>173</v>
      </c>
      <c r="E22" s="57">
        <v>40</v>
      </c>
      <c r="F22" s="32">
        <v>548</v>
      </c>
      <c r="G22" s="57">
        <v>137</v>
      </c>
      <c r="H22" s="32">
        <v>411</v>
      </c>
      <c r="I22" s="32">
        <v>396</v>
      </c>
      <c r="J22" s="57">
        <v>354</v>
      </c>
      <c r="K22" s="57">
        <v>42</v>
      </c>
      <c r="L22" s="57">
        <v>15</v>
      </c>
      <c r="N22" s="30"/>
      <c r="O22" s="30"/>
    </row>
    <row r="23" spans="1:15" x14ac:dyDescent="0.4">
      <c r="A23" s="18" t="s">
        <v>387</v>
      </c>
      <c r="B23" s="19" t="s">
        <v>386</v>
      </c>
      <c r="C23" s="32">
        <v>132</v>
      </c>
      <c r="D23" s="57">
        <v>5</v>
      </c>
      <c r="E23" s="57">
        <v>2</v>
      </c>
      <c r="F23" s="32">
        <v>125</v>
      </c>
      <c r="G23" s="57">
        <v>6</v>
      </c>
      <c r="H23" s="32">
        <v>119</v>
      </c>
      <c r="I23" s="32">
        <v>114</v>
      </c>
      <c r="J23" s="57">
        <v>98</v>
      </c>
      <c r="K23" s="57">
        <v>16</v>
      </c>
      <c r="L23" s="57">
        <v>5</v>
      </c>
      <c r="N23" s="30"/>
      <c r="O23" s="30"/>
    </row>
    <row r="24" spans="1:15" x14ac:dyDescent="0.4">
      <c r="A24" s="18" t="s">
        <v>385</v>
      </c>
      <c r="B24" s="19" t="s">
        <v>384</v>
      </c>
      <c r="C24" s="32">
        <v>404</v>
      </c>
      <c r="D24" s="57">
        <v>32</v>
      </c>
      <c r="E24" s="57">
        <v>10</v>
      </c>
      <c r="F24" s="32">
        <v>362</v>
      </c>
      <c r="G24" s="57">
        <v>42</v>
      </c>
      <c r="H24" s="32">
        <v>320</v>
      </c>
      <c r="I24" s="32">
        <v>302</v>
      </c>
      <c r="J24" s="57">
        <v>247</v>
      </c>
      <c r="K24" s="57">
        <v>55</v>
      </c>
      <c r="L24" s="57">
        <v>18</v>
      </c>
      <c r="N24" s="30"/>
      <c r="O24" s="30"/>
    </row>
    <row r="25" spans="1:15" x14ac:dyDescent="0.4">
      <c r="A25" s="18" t="s">
        <v>383</v>
      </c>
      <c r="B25" s="19" t="s">
        <v>382</v>
      </c>
      <c r="C25" s="32">
        <v>5657</v>
      </c>
      <c r="D25" s="57">
        <v>192</v>
      </c>
      <c r="E25" s="57">
        <v>44</v>
      </c>
      <c r="F25" s="32">
        <v>5421</v>
      </c>
      <c r="G25" s="57">
        <v>432</v>
      </c>
      <c r="H25" s="32">
        <v>4989</v>
      </c>
      <c r="I25" s="32">
        <v>4904</v>
      </c>
      <c r="J25" s="57">
        <v>4218</v>
      </c>
      <c r="K25" s="57">
        <v>686</v>
      </c>
      <c r="L25" s="57">
        <v>85</v>
      </c>
      <c r="N25" s="30"/>
      <c r="O25" s="30"/>
    </row>
    <row r="26" spans="1:15" x14ac:dyDescent="0.4">
      <c r="A26" s="18" t="s">
        <v>381</v>
      </c>
      <c r="B26" s="19" t="s">
        <v>380</v>
      </c>
      <c r="C26" s="32">
        <v>27</v>
      </c>
      <c r="D26" s="57">
        <v>0</v>
      </c>
      <c r="E26" s="57">
        <v>0</v>
      </c>
      <c r="F26" s="32">
        <v>27</v>
      </c>
      <c r="G26" s="57">
        <v>6</v>
      </c>
      <c r="H26" s="32">
        <v>21</v>
      </c>
      <c r="I26" s="32">
        <v>21</v>
      </c>
      <c r="J26" s="57">
        <v>19</v>
      </c>
      <c r="K26" s="57">
        <v>2</v>
      </c>
      <c r="L26" s="57">
        <v>0</v>
      </c>
      <c r="N26" s="30"/>
      <c r="O26" s="30"/>
    </row>
    <row r="27" spans="1:15" x14ac:dyDescent="0.4">
      <c r="A27" s="18" t="s">
        <v>379</v>
      </c>
      <c r="B27" s="19" t="s">
        <v>378</v>
      </c>
      <c r="C27" s="32">
        <v>167</v>
      </c>
      <c r="D27" s="57">
        <v>0</v>
      </c>
      <c r="E27" s="57">
        <v>0</v>
      </c>
      <c r="F27" s="32">
        <v>167</v>
      </c>
      <c r="G27" s="57">
        <v>22</v>
      </c>
      <c r="H27" s="32">
        <v>145</v>
      </c>
      <c r="I27" s="32">
        <v>144</v>
      </c>
      <c r="J27" s="57">
        <v>131</v>
      </c>
      <c r="K27" s="57">
        <v>13</v>
      </c>
      <c r="L27" s="57">
        <v>1</v>
      </c>
      <c r="N27" s="30"/>
      <c r="O27" s="30"/>
    </row>
    <row r="28" spans="1:15" x14ac:dyDescent="0.4">
      <c r="A28" s="18" t="s">
        <v>377</v>
      </c>
      <c r="B28" s="19" t="s">
        <v>376</v>
      </c>
      <c r="C28" s="32">
        <v>16</v>
      </c>
      <c r="D28" s="57">
        <v>0</v>
      </c>
      <c r="E28" s="57">
        <v>0</v>
      </c>
      <c r="F28" s="32">
        <v>16</v>
      </c>
      <c r="G28" s="57">
        <v>0</v>
      </c>
      <c r="H28" s="32">
        <v>16</v>
      </c>
      <c r="I28" s="32">
        <v>16</v>
      </c>
      <c r="J28" s="57">
        <v>15</v>
      </c>
      <c r="K28" s="57">
        <v>1</v>
      </c>
      <c r="L28" s="57">
        <v>0</v>
      </c>
      <c r="N28" s="30"/>
      <c r="O28" s="30"/>
    </row>
    <row r="29" spans="1:15" x14ac:dyDescent="0.4">
      <c r="A29" s="18" t="s">
        <v>375</v>
      </c>
      <c r="B29" s="19" t="s">
        <v>374</v>
      </c>
      <c r="C29" s="32">
        <v>233</v>
      </c>
      <c r="D29" s="57">
        <v>0</v>
      </c>
      <c r="E29" s="57">
        <v>0</v>
      </c>
      <c r="F29" s="32">
        <v>233</v>
      </c>
      <c r="G29" s="57">
        <v>15</v>
      </c>
      <c r="H29" s="32">
        <v>218</v>
      </c>
      <c r="I29" s="32">
        <v>218</v>
      </c>
      <c r="J29" s="57">
        <v>199</v>
      </c>
      <c r="K29" s="57">
        <v>19</v>
      </c>
      <c r="L29" s="57">
        <v>0</v>
      </c>
      <c r="N29" s="30"/>
      <c r="O29" s="30"/>
    </row>
    <row r="30" spans="1:15" x14ac:dyDescent="0.4">
      <c r="A30" s="18" t="s">
        <v>373</v>
      </c>
      <c r="B30" s="19" t="s">
        <v>372</v>
      </c>
      <c r="C30" s="32">
        <v>82</v>
      </c>
      <c r="D30" s="57">
        <v>0</v>
      </c>
      <c r="E30" s="57">
        <v>0</v>
      </c>
      <c r="F30" s="32">
        <v>82</v>
      </c>
      <c r="G30" s="57">
        <v>4</v>
      </c>
      <c r="H30" s="32">
        <v>78</v>
      </c>
      <c r="I30" s="32">
        <v>78</v>
      </c>
      <c r="J30" s="57">
        <v>72</v>
      </c>
      <c r="K30" s="57">
        <v>6</v>
      </c>
      <c r="L30" s="57">
        <v>0</v>
      </c>
      <c r="N30" s="30"/>
      <c r="O30" s="30"/>
    </row>
    <row r="31" spans="1:15" x14ac:dyDescent="0.4">
      <c r="A31" s="18" t="s">
        <v>371</v>
      </c>
      <c r="B31" s="19" t="s">
        <v>370</v>
      </c>
      <c r="C31" s="32">
        <v>47</v>
      </c>
      <c r="D31" s="57">
        <v>0</v>
      </c>
      <c r="E31" s="57">
        <v>0</v>
      </c>
      <c r="F31" s="32">
        <v>47</v>
      </c>
      <c r="G31" s="57">
        <v>3</v>
      </c>
      <c r="H31" s="32">
        <v>44</v>
      </c>
      <c r="I31" s="32">
        <v>43</v>
      </c>
      <c r="J31" s="57">
        <v>37</v>
      </c>
      <c r="K31" s="57">
        <v>6</v>
      </c>
      <c r="L31" s="57">
        <v>1</v>
      </c>
      <c r="N31" s="30"/>
      <c r="O31" s="30"/>
    </row>
    <row r="32" spans="1:15" x14ac:dyDescent="0.4">
      <c r="A32" s="18" t="s">
        <v>369</v>
      </c>
      <c r="B32" s="19" t="s">
        <v>368</v>
      </c>
      <c r="C32" s="32">
        <v>589</v>
      </c>
      <c r="D32" s="57">
        <v>0</v>
      </c>
      <c r="E32" s="57">
        <v>0</v>
      </c>
      <c r="F32" s="32">
        <v>589</v>
      </c>
      <c r="G32" s="57">
        <v>54</v>
      </c>
      <c r="H32" s="32">
        <v>535</v>
      </c>
      <c r="I32" s="32">
        <v>532</v>
      </c>
      <c r="J32" s="57">
        <v>492</v>
      </c>
      <c r="K32" s="57">
        <v>40</v>
      </c>
      <c r="L32" s="57">
        <v>3</v>
      </c>
      <c r="N32" s="30"/>
      <c r="O32" s="30"/>
    </row>
    <row r="33" spans="1:15" x14ac:dyDescent="0.4">
      <c r="A33" s="18" t="s">
        <v>367</v>
      </c>
      <c r="B33" s="19" t="s">
        <v>366</v>
      </c>
      <c r="C33" s="32">
        <v>699</v>
      </c>
      <c r="D33" s="57">
        <v>0</v>
      </c>
      <c r="E33" s="57">
        <v>0</v>
      </c>
      <c r="F33" s="32">
        <v>699</v>
      </c>
      <c r="G33" s="57">
        <v>101</v>
      </c>
      <c r="H33" s="32">
        <v>598</v>
      </c>
      <c r="I33" s="32">
        <v>587</v>
      </c>
      <c r="J33" s="57">
        <v>519</v>
      </c>
      <c r="K33" s="57">
        <v>68</v>
      </c>
      <c r="L33" s="57">
        <v>11</v>
      </c>
      <c r="N33" s="30"/>
      <c r="O33" s="30"/>
    </row>
    <row r="34" spans="1:15" x14ac:dyDescent="0.4">
      <c r="A34" s="18" t="s">
        <v>365</v>
      </c>
      <c r="B34" s="19" t="s">
        <v>364</v>
      </c>
      <c r="C34" s="32">
        <v>60</v>
      </c>
      <c r="D34" s="57">
        <v>0</v>
      </c>
      <c r="E34" s="57">
        <v>0</v>
      </c>
      <c r="F34" s="32">
        <v>60</v>
      </c>
      <c r="G34" s="57">
        <v>2</v>
      </c>
      <c r="H34" s="32">
        <v>58</v>
      </c>
      <c r="I34" s="32">
        <v>58</v>
      </c>
      <c r="J34" s="57">
        <v>53</v>
      </c>
      <c r="K34" s="57">
        <v>5</v>
      </c>
      <c r="L34" s="57">
        <v>0</v>
      </c>
      <c r="N34" s="30"/>
      <c r="O34" s="30"/>
    </row>
    <row r="35" spans="1:15" x14ac:dyDescent="0.4">
      <c r="A35" s="18" t="s">
        <v>363</v>
      </c>
      <c r="B35" s="19" t="s">
        <v>362</v>
      </c>
      <c r="C35" s="32">
        <v>30</v>
      </c>
      <c r="D35" s="57">
        <v>0</v>
      </c>
      <c r="E35" s="57">
        <v>0</v>
      </c>
      <c r="F35" s="32">
        <v>30</v>
      </c>
      <c r="G35" s="57">
        <v>3</v>
      </c>
      <c r="H35" s="32">
        <v>27</v>
      </c>
      <c r="I35" s="32">
        <v>27</v>
      </c>
      <c r="J35" s="57">
        <v>24</v>
      </c>
      <c r="K35" s="57">
        <v>3</v>
      </c>
      <c r="L35" s="57">
        <v>0</v>
      </c>
      <c r="N35" s="30"/>
      <c r="O35" s="30"/>
    </row>
    <row r="36" spans="1:15" x14ac:dyDescent="0.4">
      <c r="A36" s="18" t="s">
        <v>361</v>
      </c>
      <c r="B36" s="19" t="s">
        <v>360</v>
      </c>
      <c r="C36" s="32">
        <v>953</v>
      </c>
      <c r="D36" s="57">
        <v>35</v>
      </c>
      <c r="E36" s="57">
        <v>16</v>
      </c>
      <c r="F36" s="32">
        <v>902</v>
      </c>
      <c r="G36" s="57">
        <v>99</v>
      </c>
      <c r="H36" s="32">
        <v>803</v>
      </c>
      <c r="I36" s="32">
        <v>790</v>
      </c>
      <c r="J36" s="57">
        <v>524</v>
      </c>
      <c r="K36" s="57">
        <v>266</v>
      </c>
      <c r="L36" s="57">
        <v>13</v>
      </c>
      <c r="N36" s="30"/>
      <c r="O36" s="30"/>
    </row>
    <row r="37" spans="1:15" x14ac:dyDescent="0.4">
      <c r="A37" s="18" t="s">
        <v>359</v>
      </c>
      <c r="B37" s="19" t="s">
        <v>358</v>
      </c>
      <c r="C37" s="32">
        <v>90</v>
      </c>
      <c r="D37" s="57">
        <v>29</v>
      </c>
      <c r="E37" s="57">
        <v>7</v>
      </c>
      <c r="F37" s="32">
        <v>54</v>
      </c>
      <c r="G37" s="57">
        <v>8</v>
      </c>
      <c r="H37" s="32">
        <v>46</v>
      </c>
      <c r="I37" s="32">
        <v>46</v>
      </c>
      <c r="J37" s="57">
        <v>46</v>
      </c>
      <c r="K37" s="57">
        <v>0</v>
      </c>
      <c r="L37" s="57">
        <v>0</v>
      </c>
      <c r="N37" s="30"/>
      <c r="O37" s="30"/>
    </row>
    <row r="38" spans="1:15" x14ac:dyDescent="0.4">
      <c r="A38" s="18" t="s">
        <v>357</v>
      </c>
      <c r="B38" s="19" t="s">
        <v>356</v>
      </c>
      <c r="C38" s="32">
        <v>193</v>
      </c>
      <c r="D38" s="57">
        <v>16</v>
      </c>
      <c r="E38" s="57">
        <v>8</v>
      </c>
      <c r="F38" s="32">
        <v>169</v>
      </c>
      <c r="G38" s="57">
        <v>31</v>
      </c>
      <c r="H38" s="32">
        <v>138</v>
      </c>
      <c r="I38" s="32">
        <v>136</v>
      </c>
      <c r="J38" s="57">
        <v>87</v>
      </c>
      <c r="K38" s="57">
        <v>49</v>
      </c>
      <c r="L38" s="57">
        <v>2</v>
      </c>
      <c r="N38" s="30"/>
      <c r="O38" s="30"/>
    </row>
    <row r="39" spans="1:15" x14ac:dyDescent="0.4">
      <c r="A39" s="18" t="s">
        <v>355</v>
      </c>
      <c r="B39" s="19" t="s">
        <v>354</v>
      </c>
      <c r="C39" s="32">
        <v>265</v>
      </c>
      <c r="D39" s="57">
        <v>5</v>
      </c>
      <c r="E39" s="57">
        <v>2</v>
      </c>
      <c r="F39" s="32">
        <v>258</v>
      </c>
      <c r="G39" s="57">
        <v>11</v>
      </c>
      <c r="H39" s="32">
        <v>247</v>
      </c>
      <c r="I39" s="32">
        <v>244</v>
      </c>
      <c r="J39" s="57">
        <v>221</v>
      </c>
      <c r="K39" s="57">
        <v>23</v>
      </c>
      <c r="L39" s="57">
        <v>3</v>
      </c>
      <c r="N39" s="30"/>
      <c r="O39" s="30"/>
    </row>
    <row r="40" spans="1:15" x14ac:dyDescent="0.4">
      <c r="A40" s="18" t="s">
        <v>353</v>
      </c>
      <c r="B40" s="19" t="s">
        <v>352</v>
      </c>
      <c r="C40" s="32">
        <v>519</v>
      </c>
      <c r="D40" s="57">
        <v>3</v>
      </c>
      <c r="E40" s="57">
        <v>1</v>
      </c>
      <c r="F40" s="32">
        <v>515</v>
      </c>
      <c r="G40" s="57">
        <v>54</v>
      </c>
      <c r="H40" s="32">
        <v>461</v>
      </c>
      <c r="I40" s="32">
        <v>433</v>
      </c>
      <c r="J40" s="57">
        <v>388</v>
      </c>
      <c r="K40" s="57">
        <v>45</v>
      </c>
      <c r="L40" s="57">
        <v>28</v>
      </c>
      <c r="N40" s="30"/>
      <c r="O40" s="30"/>
    </row>
    <row r="41" spans="1:15" x14ac:dyDescent="0.4">
      <c r="A41" s="18" t="s">
        <v>351</v>
      </c>
      <c r="B41" s="19" t="s">
        <v>350</v>
      </c>
      <c r="C41" s="32">
        <v>224</v>
      </c>
      <c r="D41" s="57">
        <v>19</v>
      </c>
      <c r="E41" s="57">
        <v>12</v>
      </c>
      <c r="F41" s="32">
        <v>193</v>
      </c>
      <c r="G41" s="57">
        <v>17</v>
      </c>
      <c r="H41" s="32">
        <v>176</v>
      </c>
      <c r="I41" s="32">
        <v>172</v>
      </c>
      <c r="J41" s="57">
        <v>155</v>
      </c>
      <c r="K41" s="57">
        <v>17</v>
      </c>
      <c r="L41" s="57">
        <v>4</v>
      </c>
      <c r="N41" s="30"/>
      <c r="O41" s="30"/>
    </row>
    <row r="42" spans="1:15" x14ac:dyDescent="0.4">
      <c r="A42" s="18" t="s">
        <v>349</v>
      </c>
      <c r="B42" s="19" t="s">
        <v>348</v>
      </c>
      <c r="C42" s="32">
        <v>455</v>
      </c>
      <c r="D42" s="57">
        <v>16</v>
      </c>
      <c r="E42" s="57">
        <v>7</v>
      </c>
      <c r="F42" s="32">
        <v>432</v>
      </c>
      <c r="G42" s="57">
        <v>50</v>
      </c>
      <c r="H42" s="32">
        <v>382</v>
      </c>
      <c r="I42" s="32">
        <v>373</v>
      </c>
      <c r="J42" s="57">
        <v>332</v>
      </c>
      <c r="K42" s="57">
        <v>41</v>
      </c>
      <c r="L42" s="57">
        <v>9</v>
      </c>
      <c r="N42" s="30"/>
      <c r="O42" s="30"/>
    </row>
    <row r="43" spans="1:15" x14ac:dyDescent="0.4">
      <c r="A43" s="18" t="s">
        <v>347</v>
      </c>
      <c r="B43" s="19" t="s">
        <v>346</v>
      </c>
      <c r="C43" s="32">
        <v>39</v>
      </c>
      <c r="D43" s="57">
        <v>0</v>
      </c>
      <c r="E43" s="57">
        <v>0</v>
      </c>
      <c r="F43" s="32">
        <v>39</v>
      </c>
      <c r="G43" s="57">
        <v>1</v>
      </c>
      <c r="H43" s="32">
        <v>38</v>
      </c>
      <c r="I43" s="32">
        <v>38</v>
      </c>
      <c r="J43" s="57">
        <v>36</v>
      </c>
      <c r="K43" s="57">
        <v>2</v>
      </c>
      <c r="L43" s="57">
        <v>0</v>
      </c>
      <c r="N43" s="30"/>
      <c r="O43" s="30"/>
    </row>
    <row r="44" spans="1:15" x14ac:dyDescent="0.4">
      <c r="A44" s="18" t="s">
        <v>345</v>
      </c>
      <c r="B44" s="19" t="s">
        <v>344</v>
      </c>
      <c r="C44" s="32">
        <v>185</v>
      </c>
      <c r="D44" s="57">
        <v>2</v>
      </c>
      <c r="E44" s="57">
        <v>0</v>
      </c>
      <c r="F44" s="32">
        <v>183</v>
      </c>
      <c r="G44" s="57">
        <v>2</v>
      </c>
      <c r="H44" s="32">
        <v>181</v>
      </c>
      <c r="I44" s="32">
        <v>181</v>
      </c>
      <c r="J44" s="57">
        <v>164</v>
      </c>
      <c r="K44" s="57">
        <v>17</v>
      </c>
      <c r="L44" s="57">
        <v>0</v>
      </c>
      <c r="N44" s="30"/>
      <c r="O44" s="30"/>
    </row>
    <row r="45" spans="1:15" x14ac:dyDescent="0.4">
      <c r="A45" s="18" t="s">
        <v>343</v>
      </c>
      <c r="B45" s="19" t="s">
        <v>342</v>
      </c>
      <c r="C45" s="32">
        <v>116</v>
      </c>
      <c r="D45" s="57">
        <v>17</v>
      </c>
      <c r="E45" s="57">
        <v>0</v>
      </c>
      <c r="F45" s="32">
        <v>99</v>
      </c>
      <c r="G45" s="57">
        <v>8</v>
      </c>
      <c r="H45" s="32">
        <v>91</v>
      </c>
      <c r="I45" s="32">
        <v>91</v>
      </c>
      <c r="J45" s="57">
        <v>82</v>
      </c>
      <c r="K45" s="57">
        <v>9</v>
      </c>
      <c r="L45" s="57">
        <v>0</v>
      </c>
      <c r="N45" s="30"/>
      <c r="O45" s="30"/>
    </row>
    <row r="46" spans="1:15" x14ac:dyDescent="0.4">
      <c r="A46" s="18" t="s">
        <v>341</v>
      </c>
      <c r="B46" s="19" t="s">
        <v>340</v>
      </c>
      <c r="C46" s="32">
        <v>117</v>
      </c>
      <c r="D46" s="57">
        <v>22</v>
      </c>
      <c r="E46" s="57">
        <v>0</v>
      </c>
      <c r="F46" s="32">
        <v>95</v>
      </c>
      <c r="G46" s="57">
        <v>13</v>
      </c>
      <c r="H46" s="32">
        <v>82</v>
      </c>
      <c r="I46" s="32">
        <v>82</v>
      </c>
      <c r="J46" s="57">
        <v>74</v>
      </c>
      <c r="K46" s="57">
        <v>8</v>
      </c>
      <c r="L46" s="57">
        <v>0</v>
      </c>
      <c r="N46" s="30"/>
      <c r="O46" s="30"/>
    </row>
    <row r="47" spans="1:15" x14ac:dyDescent="0.4">
      <c r="A47" s="18" t="s">
        <v>339</v>
      </c>
      <c r="B47" s="19" t="s">
        <v>338</v>
      </c>
      <c r="C47" s="32">
        <v>32</v>
      </c>
      <c r="D47" s="57">
        <v>0</v>
      </c>
      <c r="E47" s="57">
        <v>0</v>
      </c>
      <c r="F47" s="32">
        <v>32</v>
      </c>
      <c r="G47" s="57">
        <v>3</v>
      </c>
      <c r="H47" s="32">
        <v>29</v>
      </c>
      <c r="I47" s="32">
        <v>29</v>
      </c>
      <c r="J47" s="57">
        <v>26</v>
      </c>
      <c r="K47" s="57">
        <v>3</v>
      </c>
      <c r="L47" s="57">
        <v>0</v>
      </c>
      <c r="N47" s="30"/>
      <c r="O47" s="30"/>
    </row>
    <row r="48" spans="1:15" x14ac:dyDescent="0.4">
      <c r="A48" s="18" t="s">
        <v>337</v>
      </c>
      <c r="B48" s="19" t="s">
        <v>336</v>
      </c>
      <c r="C48" s="32">
        <v>161</v>
      </c>
      <c r="D48" s="57">
        <v>0</v>
      </c>
      <c r="E48" s="57">
        <v>0</v>
      </c>
      <c r="F48" s="32">
        <v>161</v>
      </c>
      <c r="G48" s="57">
        <v>15</v>
      </c>
      <c r="H48" s="32">
        <v>146</v>
      </c>
      <c r="I48" s="32">
        <v>145</v>
      </c>
      <c r="J48" s="57">
        <v>131</v>
      </c>
      <c r="K48" s="57">
        <v>14</v>
      </c>
      <c r="L48" s="57">
        <v>1</v>
      </c>
      <c r="N48" s="30"/>
      <c r="O48" s="30"/>
    </row>
    <row r="49" spans="1:15" x14ac:dyDescent="0.4">
      <c r="A49" s="18" t="s">
        <v>335</v>
      </c>
      <c r="B49" s="19" t="s">
        <v>334</v>
      </c>
      <c r="C49" s="32">
        <v>500</v>
      </c>
      <c r="D49" s="57">
        <v>62</v>
      </c>
      <c r="E49" s="57">
        <v>13</v>
      </c>
      <c r="F49" s="32">
        <v>425</v>
      </c>
      <c r="G49" s="57">
        <v>75</v>
      </c>
      <c r="H49" s="32">
        <v>350</v>
      </c>
      <c r="I49" s="32">
        <v>337</v>
      </c>
      <c r="J49" s="57">
        <v>292</v>
      </c>
      <c r="K49" s="57">
        <v>45</v>
      </c>
      <c r="L49" s="57">
        <v>13</v>
      </c>
      <c r="N49" s="30"/>
      <c r="O49" s="30"/>
    </row>
    <row r="50" spans="1:15" x14ac:dyDescent="0.4">
      <c r="A50" s="18" t="s">
        <v>333</v>
      </c>
      <c r="B50" s="19" t="s">
        <v>332</v>
      </c>
      <c r="C50" s="32">
        <v>1415</v>
      </c>
      <c r="D50" s="57">
        <v>179</v>
      </c>
      <c r="E50" s="57">
        <v>40</v>
      </c>
      <c r="F50" s="32">
        <v>1196</v>
      </c>
      <c r="G50" s="57">
        <v>205</v>
      </c>
      <c r="H50" s="32">
        <v>991</v>
      </c>
      <c r="I50" s="32">
        <v>952</v>
      </c>
      <c r="J50" s="57">
        <v>824</v>
      </c>
      <c r="K50" s="57">
        <v>128</v>
      </c>
      <c r="L50" s="57">
        <v>39</v>
      </c>
      <c r="N50" s="30"/>
      <c r="O50" s="30"/>
    </row>
    <row r="51" spans="1:15" x14ac:dyDescent="0.4">
      <c r="A51" s="18" t="s">
        <v>331</v>
      </c>
      <c r="B51" s="19" t="s">
        <v>330</v>
      </c>
      <c r="C51" s="32">
        <v>1602</v>
      </c>
      <c r="D51" s="57">
        <v>42</v>
      </c>
      <c r="E51" s="57">
        <v>9</v>
      </c>
      <c r="F51" s="32">
        <v>1551</v>
      </c>
      <c r="G51" s="57">
        <v>121</v>
      </c>
      <c r="H51" s="32">
        <v>1430</v>
      </c>
      <c r="I51" s="32">
        <v>1406</v>
      </c>
      <c r="J51" s="57">
        <v>1230</v>
      </c>
      <c r="K51" s="57">
        <v>176</v>
      </c>
      <c r="L51" s="57">
        <v>24</v>
      </c>
      <c r="N51" s="30"/>
      <c r="O51" s="30"/>
    </row>
    <row r="52" spans="1:15" x14ac:dyDescent="0.4">
      <c r="A52" s="18" t="s">
        <v>329</v>
      </c>
      <c r="B52" s="19" t="s">
        <v>328</v>
      </c>
      <c r="C52" s="32">
        <v>1378</v>
      </c>
      <c r="D52" s="57">
        <v>17</v>
      </c>
      <c r="E52" s="57">
        <v>5</v>
      </c>
      <c r="F52" s="32">
        <v>1356</v>
      </c>
      <c r="G52" s="57">
        <v>68</v>
      </c>
      <c r="H52" s="32">
        <v>1288</v>
      </c>
      <c r="I52" s="32">
        <v>1277</v>
      </c>
      <c r="J52" s="57">
        <v>1021</v>
      </c>
      <c r="K52" s="57">
        <v>256</v>
      </c>
      <c r="L52" s="57">
        <v>11</v>
      </c>
      <c r="N52" s="30"/>
      <c r="O52" s="30"/>
    </row>
    <row r="53" spans="1:15" x14ac:dyDescent="0.4">
      <c r="A53" s="18" t="s">
        <v>327</v>
      </c>
      <c r="B53" s="19" t="s">
        <v>326</v>
      </c>
      <c r="C53" s="32">
        <v>1055</v>
      </c>
      <c r="D53" s="57">
        <v>19</v>
      </c>
      <c r="E53" s="57">
        <v>4</v>
      </c>
      <c r="F53" s="32">
        <v>1032</v>
      </c>
      <c r="G53" s="57">
        <v>125</v>
      </c>
      <c r="H53" s="32">
        <v>907</v>
      </c>
      <c r="I53" s="32">
        <v>899</v>
      </c>
      <c r="J53" s="57">
        <v>862</v>
      </c>
      <c r="K53" s="57">
        <v>37</v>
      </c>
      <c r="L53" s="57">
        <v>8</v>
      </c>
      <c r="N53" s="30"/>
      <c r="O53" s="30"/>
    </row>
    <row r="54" spans="1:15" x14ac:dyDescent="0.4">
      <c r="A54" s="18" t="s">
        <v>325</v>
      </c>
      <c r="B54" s="19" t="s">
        <v>324</v>
      </c>
      <c r="C54" s="32">
        <v>626</v>
      </c>
      <c r="D54" s="57">
        <v>0</v>
      </c>
      <c r="E54" s="57">
        <v>0</v>
      </c>
      <c r="F54" s="32">
        <v>626</v>
      </c>
      <c r="G54" s="57">
        <v>2</v>
      </c>
      <c r="H54" s="32">
        <v>624</v>
      </c>
      <c r="I54" s="32">
        <v>624</v>
      </c>
      <c r="J54" s="57">
        <v>592</v>
      </c>
      <c r="K54" s="57">
        <v>32</v>
      </c>
      <c r="L54" s="57">
        <v>0</v>
      </c>
      <c r="N54" s="30"/>
      <c r="O54" s="30"/>
    </row>
    <row r="55" spans="1:15" x14ac:dyDescent="0.4">
      <c r="A55" s="18" t="s">
        <v>323</v>
      </c>
      <c r="B55" s="19" t="s">
        <v>322</v>
      </c>
      <c r="C55" s="32">
        <v>1755</v>
      </c>
      <c r="D55" s="57">
        <v>1</v>
      </c>
      <c r="E55" s="57">
        <v>0</v>
      </c>
      <c r="F55" s="32">
        <v>1754</v>
      </c>
      <c r="G55" s="57">
        <v>33</v>
      </c>
      <c r="H55" s="32">
        <v>1721</v>
      </c>
      <c r="I55" s="32">
        <v>1710</v>
      </c>
      <c r="J55" s="57">
        <v>1622</v>
      </c>
      <c r="K55" s="57">
        <v>88</v>
      </c>
      <c r="L55" s="57">
        <v>11</v>
      </c>
      <c r="N55" s="30"/>
      <c r="O55" s="30"/>
    </row>
    <row r="56" spans="1:15" x14ac:dyDescent="0.4">
      <c r="A56" s="18" t="s">
        <v>321</v>
      </c>
      <c r="B56" s="19" t="s">
        <v>320</v>
      </c>
      <c r="C56" s="32">
        <v>1621</v>
      </c>
      <c r="D56" s="57">
        <v>4</v>
      </c>
      <c r="E56" s="57">
        <v>2</v>
      </c>
      <c r="F56" s="32">
        <v>1615</v>
      </c>
      <c r="G56" s="57">
        <v>115</v>
      </c>
      <c r="H56" s="32">
        <v>1500</v>
      </c>
      <c r="I56" s="32">
        <v>1490</v>
      </c>
      <c r="J56" s="57">
        <v>1251</v>
      </c>
      <c r="K56" s="57">
        <v>239</v>
      </c>
      <c r="L56" s="57">
        <v>10</v>
      </c>
      <c r="N56" s="30"/>
      <c r="O56" s="30"/>
    </row>
    <row r="57" spans="1:15" x14ac:dyDescent="0.4">
      <c r="A57" s="18" t="s">
        <v>319</v>
      </c>
      <c r="B57" s="19" t="s">
        <v>318</v>
      </c>
      <c r="C57" s="32">
        <v>317</v>
      </c>
      <c r="D57" s="57">
        <v>0</v>
      </c>
      <c r="E57" s="57">
        <v>0</v>
      </c>
      <c r="F57" s="32">
        <v>317</v>
      </c>
      <c r="G57" s="57">
        <v>18</v>
      </c>
      <c r="H57" s="32">
        <v>299</v>
      </c>
      <c r="I57" s="32">
        <v>295</v>
      </c>
      <c r="J57" s="57">
        <v>258</v>
      </c>
      <c r="K57" s="57">
        <v>37</v>
      </c>
      <c r="L57" s="57">
        <v>4</v>
      </c>
      <c r="N57" s="30"/>
      <c r="O57" s="30"/>
    </row>
    <row r="58" spans="1:15" x14ac:dyDescent="0.4">
      <c r="A58" s="18" t="s">
        <v>317</v>
      </c>
      <c r="B58" s="19" t="s">
        <v>316</v>
      </c>
      <c r="C58" s="32">
        <v>346</v>
      </c>
      <c r="D58" s="57">
        <v>0</v>
      </c>
      <c r="E58" s="57">
        <v>0</v>
      </c>
      <c r="F58" s="32">
        <v>346</v>
      </c>
      <c r="G58" s="57">
        <v>27</v>
      </c>
      <c r="H58" s="32">
        <v>319</v>
      </c>
      <c r="I58" s="32">
        <v>318</v>
      </c>
      <c r="J58" s="57">
        <v>271</v>
      </c>
      <c r="K58" s="57">
        <v>47</v>
      </c>
      <c r="L58" s="57">
        <v>1</v>
      </c>
      <c r="N58" s="30"/>
      <c r="O58" s="30"/>
    </row>
    <row r="59" spans="1:15" x14ac:dyDescent="0.4">
      <c r="A59" s="18" t="s">
        <v>315</v>
      </c>
      <c r="B59" s="19" t="s">
        <v>314</v>
      </c>
      <c r="C59" s="32">
        <v>425</v>
      </c>
      <c r="D59" s="57">
        <v>1</v>
      </c>
      <c r="E59" s="57">
        <v>0</v>
      </c>
      <c r="F59" s="32">
        <v>424</v>
      </c>
      <c r="G59" s="57">
        <v>20</v>
      </c>
      <c r="H59" s="32">
        <v>404</v>
      </c>
      <c r="I59" s="32">
        <v>402</v>
      </c>
      <c r="J59" s="57">
        <v>349</v>
      </c>
      <c r="K59" s="57">
        <v>53</v>
      </c>
      <c r="L59" s="57">
        <v>2</v>
      </c>
      <c r="N59" s="30"/>
      <c r="O59" s="30"/>
    </row>
    <row r="60" spans="1:15" x14ac:dyDescent="0.4">
      <c r="A60" s="18" t="s">
        <v>313</v>
      </c>
      <c r="B60" s="19" t="s">
        <v>312</v>
      </c>
      <c r="C60" s="32">
        <v>545</v>
      </c>
      <c r="D60" s="57">
        <v>7</v>
      </c>
      <c r="E60" s="57">
        <v>0</v>
      </c>
      <c r="F60" s="32">
        <v>538</v>
      </c>
      <c r="G60" s="57">
        <v>31</v>
      </c>
      <c r="H60" s="32">
        <v>507</v>
      </c>
      <c r="I60" s="32">
        <v>507</v>
      </c>
      <c r="J60" s="57">
        <v>442</v>
      </c>
      <c r="K60" s="57">
        <v>65</v>
      </c>
      <c r="L60" s="57">
        <v>0</v>
      </c>
      <c r="N60" s="30"/>
      <c r="O60" s="30"/>
    </row>
    <row r="61" spans="1:15" x14ac:dyDescent="0.4">
      <c r="A61" s="18" t="s">
        <v>311</v>
      </c>
      <c r="B61" s="19" t="s">
        <v>310</v>
      </c>
      <c r="C61" s="32">
        <v>273</v>
      </c>
      <c r="D61" s="57">
        <v>3</v>
      </c>
      <c r="E61" s="57">
        <v>0</v>
      </c>
      <c r="F61" s="32">
        <v>270</v>
      </c>
      <c r="G61" s="57">
        <v>14</v>
      </c>
      <c r="H61" s="32">
        <v>256</v>
      </c>
      <c r="I61" s="32">
        <v>256</v>
      </c>
      <c r="J61" s="57">
        <v>222</v>
      </c>
      <c r="K61" s="57">
        <v>34</v>
      </c>
      <c r="L61" s="57">
        <v>0</v>
      </c>
      <c r="N61" s="30"/>
      <c r="O61" s="30"/>
    </row>
    <row r="62" spans="1:15" x14ac:dyDescent="0.4">
      <c r="A62" s="18" t="s">
        <v>309</v>
      </c>
      <c r="B62" s="19" t="s">
        <v>308</v>
      </c>
      <c r="C62" s="32">
        <v>116</v>
      </c>
      <c r="D62" s="57">
        <v>0</v>
      </c>
      <c r="E62" s="57">
        <v>0</v>
      </c>
      <c r="F62" s="32">
        <v>116</v>
      </c>
      <c r="G62" s="57">
        <v>0</v>
      </c>
      <c r="H62" s="32">
        <v>116</v>
      </c>
      <c r="I62" s="32">
        <v>115</v>
      </c>
      <c r="J62" s="57">
        <v>100</v>
      </c>
      <c r="K62" s="57">
        <v>15</v>
      </c>
      <c r="L62" s="57">
        <v>1</v>
      </c>
      <c r="N62" s="30"/>
      <c r="O62" s="30"/>
    </row>
    <row r="63" spans="1:15" x14ac:dyDescent="0.4">
      <c r="A63" s="18" t="s">
        <v>307</v>
      </c>
      <c r="B63" s="19" t="s">
        <v>306</v>
      </c>
      <c r="C63" s="32">
        <v>53</v>
      </c>
      <c r="D63" s="57">
        <v>0</v>
      </c>
      <c r="E63" s="57">
        <v>0</v>
      </c>
      <c r="F63" s="32">
        <v>53</v>
      </c>
      <c r="G63" s="57">
        <v>2</v>
      </c>
      <c r="H63" s="32">
        <v>51</v>
      </c>
      <c r="I63" s="32">
        <v>51</v>
      </c>
      <c r="J63" s="57">
        <v>44</v>
      </c>
      <c r="K63" s="57">
        <v>7</v>
      </c>
      <c r="L63" s="57">
        <v>0</v>
      </c>
      <c r="N63" s="30"/>
      <c r="O63" s="30"/>
    </row>
    <row r="64" spans="1:15" x14ac:dyDescent="0.4">
      <c r="A64" s="18" t="s">
        <v>305</v>
      </c>
      <c r="B64" s="19" t="s">
        <v>304</v>
      </c>
      <c r="C64" s="32">
        <v>622</v>
      </c>
      <c r="D64" s="57">
        <v>9</v>
      </c>
      <c r="E64" s="57">
        <v>5</v>
      </c>
      <c r="F64" s="32">
        <v>608</v>
      </c>
      <c r="G64" s="57">
        <v>35</v>
      </c>
      <c r="H64" s="32">
        <v>573</v>
      </c>
      <c r="I64" s="32">
        <v>571</v>
      </c>
      <c r="J64" s="57">
        <v>494</v>
      </c>
      <c r="K64" s="57">
        <v>77</v>
      </c>
      <c r="L64" s="57">
        <v>2</v>
      </c>
      <c r="N64" s="30"/>
      <c r="O64" s="30"/>
    </row>
    <row r="65" spans="1:15" x14ac:dyDescent="0.4">
      <c r="A65" s="18" t="s">
        <v>303</v>
      </c>
      <c r="B65" s="19" t="s">
        <v>302</v>
      </c>
      <c r="C65" s="32">
        <v>73</v>
      </c>
      <c r="D65" s="57">
        <v>3</v>
      </c>
      <c r="E65" s="57">
        <v>1</v>
      </c>
      <c r="F65" s="32">
        <v>69</v>
      </c>
      <c r="G65" s="57">
        <v>10</v>
      </c>
      <c r="H65" s="32">
        <v>59</v>
      </c>
      <c r="I65" s="32">
        <v>59</v>
      </c>
      <c r="J65" s="57">
        <v>52</v>
      </c>
      <c r="K65" s="57">
        <v>7</v>
      </c>
      <c r="L65" s="57">
        <v>0</v>
      </c>
      <c r="N65" s="30"/>
      <c r="O65" s="30"/>
    </row>
    <row r="66" spans="1:15" x14ac:dyDescent="0.4">
      <c r="A66" s="18" t="s">
        <v>301</v>
      </c>
      <c r="B66" s="19" t="s">
        <v>300</v>
      </c>
      <c r="C66" s="32">
        <v>104</v>
      </c>
      <c r="D66" s="57">
        <v>2</v>
      </c>
      <c r="E66" s="57">
        <v>1</v>
      </c>
      <c r="F66" s="32">
        <v>101</v>
      </c>
      <c r="G66" s="57">
        <v>10</v>
      </c>
      <c r="H66" s="32">
        <v>91</v>
      </c>
      <c r="I66" s="32">
        <v>91</v>
      </c>
      <c r="J66" s="57">
        <v>79</v>
      </c>
      <c r="K66" s="57">
        <v>12</v>
      </c>
      <c r="L66" s="57">
        <v>0</v>
      </c>
      <c r="N66" s="30"/>
      <c r="O66" s="30"/>
    </row>
    <row r="67" spans="1:15" x14ac:dyDescent="0.4">
      <c r="A67" s="18" t="s">
        <v>299</v>
      </c>
      <c r="B67" s="19" t="s">
        <v>298</v>
      </c>
      <c r="C67" s="32">
        <v>2018</v>
      </c>
      <c r="D67" s="57">
        <v>563</v>
      </c>
      <c r="E67" s="57">
        <v>317</v>
      </c>
      <c r="F67" s="32">
        <v>1138</v>
      </c>
      <c r="G67" s="57">
        <v>320</v>
      </c>
      <c r="H67" s="32">
        <v>818</v>
      </c>
      <c r="I67" s="32">
        <v>786</v>
      </c>
      <c r="J67" s="57">
        <v>609</v>
      </c>
      <c r="K67" s="57">
        <v>177</v>
      </c>
      <c r="L67" s="57">
        <v>32</v>
      </c>
      <c r="N67" s="30"/>
      <c r="O67" s="30"/>
    </row>
    <row r="68" spans="1:15" x14ac:dyDescent="0.4">
      <c r="A68" s="18" t="s">
        <v>297</v>
      </c>
      <c r="B68" s="19" t="s">
        <v>296</v>
      </c>
      <c r="C68" s="32">
        <v>455</v>
      </c>
      <c r="D68" s="57">
        <v>87</v>
      </c>
      <c r="E68" s="57">
        <v>70</v>
      </c>
      <c r="F68" s="32">
        <v>298</v>
      </c>
      <c r="G68" s="57">
        <v>102</v>
      </c>
      <c r="H68" s="32">
        <v>196</v>
      </c>
      <c r="I68" s="32">
        <v>184</v>
      </c>
      <c r="J68" s="57">
        <v>160</v>
      </c>
      <c r="K68" s="57">
        <v>24</v>
      </c>
      <c r="L68" s="57">
        <v>12</v>
      </c>
      <c r="N68" s="30"/>
      <c r="O68" s="30"/>
    </row>
    <row r="69" spans="1:15" x14ac:dyDescent="0.4">
      <c r="A69" s="18" t="s">
        <v>295</v>
      </c>
      <c r="B69" s="19" t="s">
        <v>294</v>
      </c>
      <c r="C69" s="32">
        <v>34839</v>
      </c>
      <c r="D69" s="57">
        <v>3647</v>
      </c>
      <c r="E69" s="57">
        <v>1063</v>
      </c>
      <c r="F69" s="32">
        <v>30129</v>
      </c>
      <c r="G69" s="57">
        <v>3694</v>
      </c>
      <c r="H69" s="32">
        <v>26435</v>
      </c>
      <c r="I69" s="32">
        <v>25894</v>
      </c>
      <c r="J69" s="57">
        <v>22573</v>
      </c>
      <c r="K69" s="57">
        <v>3321</v>
      </c>
      <c r="L69" s="57">
        <v>541</v>
      </c>
      <c r="N69" s="30"/>
      <c r="O69" s="30"/>
    </row>
    <row r="70" spans="1:15" x14ac:dyDescent="0.4">
      <c r="A70" s="18" t="s">
        <v>293</v>
      </c>
      <c r="B70" s="19" t="s">
        <v>292</v>
      </c>
      <c r="C70" s="32">
        <v>18924</v>
      </c>
      <c r="D70" s="57">
        <v>2355</v>
      </c>
      <c r="E70" s="57">
        <v>662</v>
      </c>
      <c r="F70" s="32">
        <v>15907</v>
      </c>
      <c r="G70" s="57">
        <v>1986</v>
      </c>
      <c r="H70" s="32">
        <v>13921</v>
      </c>
      <c r="I70" s="32">
        <v>13632</v>
      </c>
      <c r="J70" s="57">
        <v>11076</v>
      </c>
      <c r="K70" s="57">
        <v>2556</v>
      </c>
      <c r="L70" s="57">
        <v>289</v>
      </c>
      <c r="N70" s="30"/>
      <c r="O70" s="30"/>
    </row>
    <row r="71" spans="1:15" x14ac:dyDescent="0.4">
      <c r="A71" s="18" t="s">
        <v>291</v>
      </c>
      <c r="B71" s="19" t="s">
        <v>290</v>
      </c>
      <c r="C71" s="32">
        <v>16285</v>
      </c>
      <c r="D71" s="57">
        <v>2169</v>
      </c>
      <c r="E71" s="57">
        <v>559</v>
      </c>
      <c r="F71" s="32">
        <v>13557</v>
      </c>
      <c r="G71" s="57">
        <v>1661</v>
      </c>
      <c r="H71" s="32">
        <v>11896</v>
      </c>
      <c r="I71" s="32">
        <v>11654</v>
      </c>
      <c r="J71" s="57">
        <v>9783</v>
      </c>
      <c r="K71" s="57">
        <v>1871</v>
      </c>
      <c r="L71" s="57">
        <v>242</v>
      </c>
      <c r="N71" s="30"/>
      <c r="O71" s="30"/>
    </row>
    <row r="72" spans="1:15" x14ac:dyDescent="0.4">
      <c r="A72" s="18" t="s">
        <v>289</v>
      </c>
      <c r="B72" s="19" t="s">
        <v>288</v>
      </c>
      <c r="C72" s="32">
        <v>13590</v>
      </c>
      <c r="D72" s="57">
        <v>1324</v>
      </c>
      <c r="E72" s="57">
        <v>376</v>
      </c>
      <c r="F72" s="32">
        <v>11890</v>
      </c>
      <c r="G72" s="57">
        <v>1456</v>
      </c>
      <c r="H72" s="32">
        <v>10434</v>
      </c>
      <c r="I72" s="32">
        <v>10219</v>
      </c>
      <c r="J72" s="57">
        <v>8875</v>
      </c>
      <c r="K72" s="57">
        <v>1344</v>
      </c>
      <c r="L72" s="57">
        <v>215</v>
      </c>
      <c r="N72" s="30"/>
      <c r="O72" s="30"/>
    </row>
    <row r="73" spans="1:15" x14ac:dyDescent="0.4">
      <c r="A73" s="18" t="s">
        <v>287</v>
      </c>
      <c r="B73" s="19" t="s">
        <v>286</v>
      </c>
      <c r="C73" s="32">
        <v>4676</v>
      </c>
      <c r="D73" s="57">
        <v>0</v>
      </c>
      <c r="E73" s="57">
        <v>0</v>
      </c>
      <c r="F73" s="32">
        <v>4676</v>
      </c>
      <c r="G73" s="57">
        <v>29</v>
      </c>
      <c r="H73" s="32">
        <v>4647</v>
      </c>
      <c r="I73" s="32">
        <v>4639</v>
      </c>
      <c r="J73" s="57">
        <v>4447</v>
      </c>
      <c r="K73" s="57">
        <v>192</v>
      </c>
      <c r="L73" s="57">
        <v>8</v>
      </c>
      <c r="N73" s="30"/>
      <c r="O73" s="30"/>
    </row>
    <row r="74" spans="1:15" x14ac:dyDescent="0.4">
      <c r="A74" s="18" t="s">
        <v>285</v>
      </c>
      <c r="B74" s="19" t="s">
        <v>284</v>
      </c>
      <c r="C74" s="32">
        <v>1420</v>
      </c>
      <c r="D74" s="57">
        <v>0</v>
      </c>
      <c r="E74" s="57">
        <v>0</v>
      </c>
      <c r="F74" s="32">
        <v>1420</v>
      </c>
      <c r="G74" s="57">
        <v>54</v>
      </c>
      <c r="H74" s="32">
        <v>1366</v>
      </c>
      <c r="I74" s="32">
        <v>1366</v>
      </c>
      <c r="J74" s="57">
        <v>912</v>
      </c>
      <c r="K74" s="57">
        <v>454</v>
      </c>
      <c r="L74" s="57">
        <v>0</v>
      </c>
      <c r="N74" s="30"/>
      <c r="O74" s="30"/>
    </row>
    <row r="75" spans="1:15" x14ac:dyDescent="0.4">
      <c r="A75" s="18" t="s">
        <v>283</v>
      </c>
      <c r="B75" s="19" t="s">
        <v>282</v>
      </c>
      <c r="C75" s="32">
        <v>1204</v>
      </c>
      <c r="D75" s="57">
        <v>0</v>
      </c>
      <c r="E75" s="57">
        <v>0</v>
      </c>
      <c r="F75" s="32">
        <v>1204</v>
      </c>
      <c r="G75" s="57">
        <v>5</v>
      </c>
      <c r="H75" s="32">
        <v>1199</v>
      </c>
      <c r="I75" s="32">
        <v>1198</v>
      </c>
      <c r="J75" s="57">
        <v>884</v>
      </c>
      <c r="K75" s="57">
        <v>314</v>
      </c>
      <c r="L75" s="57">
        <v>1</v>
      </c>
      <c r="N75" s="30"/>
      <c r="O75" s="30"/>
    </row>
    <row r="76" spans="1:15" x14ac:dyDescent="0.4">
      <c r="A76" s="18" t="s">
        <v>281</v>
      </c>
      <c r="B76" s="19" t="s">
        <v>280</v>
      </c>
      <c r="C76" s="32">
        <v>3701</v>
      </c>
      <c r="D76" s="57">
        <v>63</v>
      </c>
      <c r="E76" s="57">
        <v>34</v>
      </c>
      <c r="F76" s="32">
        <v>3604</v>
      </c>
      <c r="G76" s="57">
        <v>218</v>
      </c>
      <c r="H76" s="32">
        <v>3386</v>
      </c>
      <c r="I76" s="32">
        <v>3355</v>
      </c>
      <c r="J76" s="57">
        <v>2845</v>
      </c>
      <c r="K76" s="57">
        <v>510</v>
      </c>
      <c r="L76" s="57">
        <v>31</v>
      </c>
      <c r="N76" s="30"/>
      <c r="O76" s="30"/>
    </row>
    <row r="77" spans="1:15" x14ac:dyDescent="0.4">
      <c r="A77" s="18" t="s">
        <v>279</v>
      </c>
      <c r="B77" s="19" t="s">
        <v>278</v>
      </c>
      <c r="C77" s="32">
        <v>214929</v>
      </c>
      <c r="D77" s="57">
        <v>7577</v>
      </c>
      <c r="E77" s="57">
        <v>2293</v>
      </c>
      <c r="F77" s="32">
        <v>205059</v>
      </c>
      <c r="G77" s="57">
        <v>11812</v>
      </c>
      <c r="H77" s="32">
        <v>193247</v>
      </c>
      <c r="I77" s="32">
        <v>190066</v>
      </c>
      <c r="J77" s="57">
        <v>121586</v>
      </c>
      <c r="K77" s="57">
        <v>68480</v>
      </c>
      <c r="L77" s="57">
        <v>3181</v>
      </c>
      <c r="N77" s="30"/>
      <c r="O77" s="30"/>
    </row>
    <row r="78" spans="1:15" x14ac:dyDescent="0.4">
      <c r="A78" s="18" t="s">
        <v>277</v>
      </c>
      <c r="B78" s="19" t="s">
        <v>276</v>
      </c>
      <c r="C78" s="32">
        <v>39972</v>
      </c>
      <c r="D78" s="57">
        <v>816</v>
      </c>
      <c r="E78" s="57">
        <v>45</v>
      </c>
      <c r="F78" s="32">
        <v>39111</v>
      </c>
      <c r="G78" s="57">
        <v>1402</v>
      </c>
      <c r="H78" s="32">
        <v>37709</v>
      </c>
      <c r="I78" s="32">
        <v>37568</v>
      </c>
      <c r="J78" s="57">
        <v>31193</v>
      </c>
      <c r="K78" s="57">
        <v>6375</v>
      </c>
      <c r="L78" s="57">
        <v>141</v>
      </c>
      <c r="N78" s="30"/>
      <c r="O78" s="30"/>
    </row>
    <row r="79" spans="1:15" x14ac:dyDescent="0.4">
      <c r="A79" s="18" t="s">
        <v>275</v>
      </c>
      <c r="B79" s="19" t="s">
        <v>274</v>
      </c>
      <c r="C79" s="32">
        <v>24386</v>
      </c>
      <c r="D79" s="57">
        <v>578</v>
      </c>
      <c r="E79" s="57">
        <v>247</v>
      </c>
      <c r="F79" s="32">
        <v>23561</v>
      </c>
      <c r="G79" s="57">
        <v>5305</v>
      </c>
      <c r="H79" s="32">
        <v>18256</v>
      </c>
      <c r="I79" s="32">
        <v>17962</v>
      </c>
      <c r="J79" s="57">
        <v>12547</v>
      </c>
      <c r="K79" s="57">
        <v>5415</v>
      </c>
      <c r="L79" s="57">
        <v>294</v>
      </c>
      <c r="N79" s="30"/>
      <c r="O79" s="30"/>
    </row>
    <row r="80" spans="1:15" x14ac:dyDescent="0.4">
      <c r="A80" s="18" t="s">
        <v>273</v>
      </c>
      <c r="B80" s="19" t="s">
        <v>272</v>
      </c>
      <c r="C80" s="32">
        <v>10877</v>
      </c>
      <c r="D80" s="57">
        <v>1141</v>
      </c>
      <c r="E80" s="57">
        <v>398</v>
      </c>
      <c r="F80" s="32">
        <v>9338</v>
      </c>
      <c r="G80" s="57">
        <v>3154</v>
      </c>
      <c r="H80" s="32">
        <v>6184</v>
      </c>
      <c r="I80" s="32">
        <v>6108</v>
      </c>
      <c r="J80" s="57">
        <v>3655</v>
      </c>
      <c r="K80" s="57">
        <v>2453</v>
      </c>
      <c r="L80" s="57">
        <v>76</v>
      </c>
      <c r="N80" s="30"/>
      <c r="O80" s="30"/>
    </row>
    <row r="81" spans="1:15" x14ac:dyDescent="0.4">
      <c r="A81" s="18" t="s">
        <v>271</v>
      </c>
      <c r="B81" s="19" t="s">
        <v>270</v>
      </c>
      <c r="C81" s="32">
        <v>3895</v>
      </c>
      <c r="D81" s="57">
        <v>0</v>
      </c>
      <c r="E81" s="57">
        <v>0</v>
      </c>
      <c r="F81" s="32">
        <v>3895</v>
      </c>
      <c r="G81" s="57">
        <v>16</v>
      </c>
      <c r="H81" s="32">
        <v>3879</v>
      </c>
      <c r="I81" s="32">
        <v>3879</v>
      </c>
      <c r="J81" s="57">
        <v>3535</v>
      </c>
      <c r="K81" s="57">
        <v>344</v>
      </c>
      <c r="L81" s="57">
        <v>0</v>
      </c>
      <c r="N81" s="30"/>
      <c r="O81" s="30"/>
    </row>
    <row r="82" spans="1:15" x14ac:dyDescent="0.4">
      <c r="A82" s="18" t="s">
        <v>269</v>
      </c>
      <c r="B82" s="19" t="s">
        <v>268</v>
      </c>
      <c r="C82" s="32">
        <v>32602</v>
      </c>
      <c r="D82" s="57">
        <v>2484</v>
      </c>
      <c r="E82" s="57">
        <v>577</v>
      </c>
      <c r="F82" s="32">
        <v>29541</v>
      </c>
      <c r="G82" s="57">
        <v>656</v>
      </c>
      <c r="H82" s="32">
        <v>28885</v>
      </c>
      <c r="I82" s="32">
        <v>28118</v>
      </c>
      <c r="J82" s="57">
        <v>20209</v>
      </c>
      <c r="K82" s="57">
        <v>7909</v>
      </c>
      <c r="L82" s="57">
        <v>767</v>
      </c>
      <c r="N82" s="30"/>
      <c r="O82" s="30"/>
    </row>
    <row r="83" spans="1:15" x14ac:dyDescent="0.4">
      <c r="A83" s="18" t="s">
        <v>267</v>
      </c>
      <c r="B83" s="19" t="s">
        <v>266</v>
      </c>
      <c r="C83" s="32">
        <v>2608</v>
      </c>
      <c r="D83" s="57">
        <v>17</v>
      </c>
      <c r="E83" s="57">
        <v>8</v>
      </c>
      <c r="F83" s="32">
        <v>2583</v>
      </c>
      <c r="G83" s="57">
        <v>85</v>
      </c>
      <c r="H83" s="32">
        <v>2498</v>
      </c>
      <c r="I83" s="32">
        <v>2467</v>
      </c>
      <c r="J83" s="57">
        <v>1981</v>
      </c>
      <c r="K83" s="57">
        <v>486</v>
      </c>
      <c r="L83" s="57">
        <v>31</v>
      </c>
      <c r="N83" s="30"/>
      <c r="O83" s="30"/>
    </row>
    <row r="84" spans="1:15" x14ac:dyDescent="0.4">
      <c r="A84" s="18" t="s">
        <v>265</v>
      </c>
      <c r="B84" s="19" t="s">
        <v>264</v>
      </c>
      <c r="C84" s="32">
        <v>915</v>
      </c>
      <c r="D84" s="57">
        <v>0</v>
      </c>
      <c r="E84" s="57">
        <v>0</v>
      </c>
      <c r="F84" s="32">
        <v>915</v>
      </c>
      <c r="G84" s="57">
        <v>5</v>
      </c>
      <c r="H84" s="32">
        <v>910</v>
      </c>
      <c r="I84" s="32">
        <v>910</v>
      </c>
      <c r="J84" s="57">
        <v>813</v>
      </c>
      <c r="K84" s="57">
        <v>97</v>
      </c>
      <c r="L84" s="57">
        <v>0</v>
      </c>
      <c r="N84" s="30"/>
      <c r="O84" s="30"/>
    </row>
    <row r="85" spans="1:15" x14ac:dyDescent="0.4">
      <c r="A85" s="18" t="s">
        <v>263</v>
      </c>
      <c r="B85" s="19" t="s">
        <v>262</v>
      </c>
      <c r="C85" s="32">
        <v>1075</v>
      </c>
      <c r="D85" s="57">
        <v>22</v>
      </c>
      <c r="E85" s="57">
        <v>14</v>
      </c>
      <c r="F85" s="32">
        <v>1039</v>
      </c>
      <c r="G85" s="57">
        <v>19</v>
      </c>
      <c r="H85" s="32">
        <v>1020</v>
      </c>
      <c r="I85" s="32">
        <v>982</v>
      </c>
      <c r="J85" s="57">
        <v>674</v>
      </c>
      <c r="K85" s="57">
        <v>308</v>
      </c>
      <c r="L85" s="57">
        <v>38</v>
      </c>
      <c r="N85" s="30"/>
      <c r="O85" s="30"/>
    </row>
    <row r="86" spans="1:15" x14ac:dyDescent="0.4">
      <c r="A86" s="18" t="s">
        <v>261</v>
      </c>
      <c r="B86" s="19" t="s">
        <v>260</v>
      </c>
      <c r="C86" s="32">
        <v>3521</v>
      </c>
      <c r="D86" s="57">
        <v>37</v>
      </c>
      <c r="E86" s="57">
        <v>13</v>
      </c>
      <c r="F86" s="32">
        <v>3471</v>
      </c>
      <c r="G86" s="57">
        <v>81</v>
      </c>
      <c r="H86" s="32">
        <v>3390</v>
      </c>
      <c r="I86" s="32">
        <v>3307</v>
      </c>
      <c r="J86" s="57">
        <v>2556</v>
      </c>
      <c r="K86" s="57">
        <v>751</v>
      </c>
      <c r="L86" s="57">
        <v>83</v>
      </c>
      <c r="N86" s="30"/>
      <c r="O86" s="30"/>
    </row>
    <row r="87" spans="1:15" x14ac:dyDescent="0.4">
      <c r="A87" s="18" t="s">
        <v>259</v>
      </c>
      <c r="B87" s="19" t="s">
        <v>258</v>
      </c>
      <c r="C87" s="32">
        <v>8493</v>
      </c>
      <c r="D87" s="57">
        <v>1511</v>
      </c>
      <c r="E87" s="57">
        <v>551</v>
      </c>
      <c r="F87" s="32">
        <v>6431</v>
      </c>
      <c r="G87" s="57">
        <v>229</v>
      </c>
      <c r="H87" s="32">
        <v>6202</v>
      </c>
      <c r="I87" s="32">
        <v>6169</v>
      </c>
      <c r="J87" s="57">
        <v>4151</v>
      </c>
      <c r="K87" s="57">
        <v>2018</v>
      </c>
      <c r="L87" s="57">
        <v>33</v>
      </c>
      <c r="N87" s="30"/>
      <c r="O87" s="30"/>
    </row>
    <row r="88" spans="1:15" x14ac:dyDescent="0.4">
      <c r="A88" s="18" t="s">
        <v>257</v>
      </c>
      <c r="B88" s="19" t="s">
        <v>256</v>
      </c>
      <c r="C88" s="32">
        <v>2774</v>
      </c>
      <c r="D88" s="57">
        <v>9</v>
      </c>
      <c r="E88" s="57">
        <v>1</v>
      </c>
      <c r="F88" s="32">
        <v>2764</v>
      </c>
      <c r="G88" s="57">
        <v>0</v>
      </c>
      <c r="H88" s="32">
        <v>2764</v>
      </c>
      <c r="I88" s="32">
        <v>2732</v>
      </c>
      <c r="J88" s="57">
        <v>1567</v>
      </c>
      <c r="K88" s="57">
        <v>1165</v>
      </c>
      <c r="L88" s="57">
        <v>32</v>
      </c>
      <c r="N88" s="30"/>
      <c r="O88" s="30"/>
    </row>
    <row r="89" spans="1:15" x14ac:dyDescent="0.4">
      <c r="A89" s="18" t="s">
        <v>255</v>
      </c>
      <c r="B89" s="19" t="s">
        <v>254</v>
      </c>
      <c r="C89" s="32">
        <v>4628</v>
      </c>
      <c r="D89" s="57">
        <v>5</v>
      </c>
      <c r="E89" s="57">
        <v>2</v>
      </c>
      <c r="F89" s="32">
        <v>4621</v>
      </c>
      <c r="G89" s="57">
        <v>44</v>
      </c>
      <c r="H89" s="32">
        <v>4577</v>
      </c>
      <c r="I89" s="32">
        <v>4577</v>
      </c>
      <c r="J89" s="57">
        <v>2440</v>
      </c>
      <c r="K89" s="57">
        <v>2137</v>
      </c>
      <c r="L89" s="57">
        <v>0</v>
      </c>
      <c r="N89" s="30"/>
      <c r="O89" s="30"/>
    </row>
    <row r="90" spans="1:15" x14ac:dyDescent="0.4">
      <c r="A90" s="18" t="s">
        <v>253</v>
      </c>
      <c r="B90" s="19" t="s">
        <v>252</v>
      </c>
      <c r="C90" s="32">
        <v>2184</v>
      </c>
      <c r="D90" s="57">
        <v>0</v>
      </c>
      <c r="E90" s="57">
        <v>0</v>
      </c>
      <c r="F90" s="32">
        <v>2184</v>
      </c>
      <c r="G90" s="57">
        <v>78</v>
      </c>
      <c r="H90" s="32">
        <v>2106</v>
      </c>
      <c r="I90" s="32">
        <v>2106</v>
      </c>
      <c r="J90" s="57">
        <v>1867</v>
      </c>
      <c r="K90" s="57">
        <v>239</v>
      </c>
      <c r="L90" s="57">
        <v>0</v>
      </c>
      <c r="N90" s="30"/>
      <c r="O90" s="30"/>
    </row>
    <row r="91" spans="1:15" x14ac:dyDescent="0.4">
      <c r="A91" s="18" t="s">
        <v>251</v>
      </c>
      <c r="B91" s="19" t="s">
        <v>250</v>
      </c>
      <c r="C91" s="32">
        <v>30560</v>
      </c>
      <c r="D91" s="57">
        <v>894</v>
      </c>
      <c r="E91" s="57">
        <v>341</v>
      </c>
      <c r="F91" s="32">
        <v>29325</v>
      </c>
      <c r="G91" s="57">
        <v>1303</v>
      </c>
      <c r="H91" s="32">
        <v>28022</v>
      </c>
      <c r="I91" s="32">
        <v>27625</v>
      </c>
      <c r="J91" s="57">
        <v>23098</v>
      </c>
      <c r="K91" s="57">
        <v>4527</v>
      </c>
      <c r="L91" s="57">
        <v>397</v>
      </c>
      <c r="N91" s="30"/>
      <c r="O91" s="30"/>
    </row>
    <row r="92" spans="1:15" x14ac:dyDescent="0.4">
      <c r="A92" s="18" t="s">
        <v>249</v>
      </c>
      <c r="B92" s="19" t="s">
        <v>248</v>
      </c>
      <c r="C92" s="32">
        <v>6930</v>
      </c>
      <c r="D92" s="57">
        <v>399</v>
      </c>
      <c r="E92" s="57">
        <v>61</v>
      </c>
      <c r="F92" s="32">
        <v>6470</v>
      </c>
      <c r="G92" s="57">
        <v>347</v>
      </c>
      <c r="H92" s="32">
        <v>6123</v>
      </c>
      <c r="I92" s="32">
        <v>5970</v>
      </c>
      <c r="J92" s="57">
        <v>3408</v>
      </c>
      <c r="K92" s="57">
        <v>2562</v>
      </c>
      <c r="L92" s="57">
        <v>153</v>
      </c>
      <c r="N92" s="30"/>
      <c r="O92" s="30"/>
    </row>
    <row r="93" spans="1:15" x14ac:dyDescent="0.4">
      <c r="A93" s="18" t="s">
        <v>247</v>
      </c>
      <c r="B93" s="19" t="s">
        <v>246</v>
      </c>
      <c r="C93" s="32">
        <v>4799</v>
      </c>
      <c r="D93" s="57">
        <v>416</v>
      </c>
      <c r="E93" s="57">
        <v>68</v>
      </c>
      <c r="F93" s="32">
        <v>4315</v>
      </c>
      <c r="G93" s="57">
        <v>313</v>
      </c>
      <c r="H93" s="32">
        <v>4002</v>
      </c>
      <c r="I93" s="32">
        <v>3898</v>
      </c>
      <c r="J93" s="57">
        <v>3416</v>
      </c>
      <c r="K93" s="57">
        <v>482</v>
      </c>
      <c r="L93" s="57">
        <v>104</v>
      </c>
      <c r="N93" s="30"/>
      <c r="O93" s="30"/>
    </row>
    <row r="94" spans="1:15" x14ac:dyDescent="0.4">
      <c r="A94" s="18" t="s">
        <v>245</v>
      </c>
      <c r="B94" s="19" t="s">
        <v>244</v>
      </c>
      <c r="C94" s="32">
        <v>27772</v>
      </c>
      <c r="D94" s="57">
        <v>0</v>
      </c>
      <c r="E94" s="57">
        <v>0</v>
      </c>
      <c r="F94" s="32">
        <v>27772</v>
      </c>
      <c r="G94" s="57">
        <v>0</v>
      </c>
      <c r="H94" s="32">
        <v>27772</v>
      </c>
      <c r="I94" s="32">
        <v>27766</v>
      </c>
      <c r="J94" s="57">
        <v>22424</v>
      </c>
      <c r="K94" s="57">
        <v>5342</v>
      </c>
      <c r="L94" s="57">
        <v>6</v>
      </c>
      <c r="N94" s="30"/>
      <c r="O94" s="30"/>
    </row>
    <row r="95" spans="1:15" x14ac:dyDescent="0.4">
      <c r="A95" s="18" t="s">
        <v>243</v>
      </c>
      <c r="B95" s="19" t="s">
        <v>242</v>
      </c>
      <c r="C95" s="32">
        <v>34933</v>
      </c>
      <c r="D95" s="57">
        <v>97</v>
      </c>
      <c r="E95" s="57">
        <v>26</v>
      </c>
      <c r="F95" s="32">
        <v>34810</v>
      </c>
      <c r="G95" s="57">
        <v>339</v>
      </c>
      <c r="H95" s="32">
        <v>34471</v>
      </c>
      <c r="I95" s="32">
        <v>33618</v>
      </c>
      <c r="J95" s="57">
        <v>21628</v>
      </c>
      <c r="K95" s="57">
        <v>11990</v>
      </c>
      <c r="L95" s="57">
        <v>853</v>
      </c>
      <c r="N95" s="30"/>
      <c r="O95" s="30"/>
    </row>
    <row r="96" spans="1:15" x14ac:dyDescent="0.4">
      <c r="A96" s="18" t="s">
        <v>241</v>
      </c>
      <c r="B96" s="19" t="s">
        <v>240</v>
      </c>
      <c r="C96" s="32">
        <v>2957</v>
      </c>
      <c r="D96" s="57">
        <v>2</v>
      </c>
      <c r="E96" s="57">
        <v>0</v>
      </c>
      <c r="F96" s="32">
        <v>2955</v>
      </c>
      <c r="G96" s="57">
        <v>41</v>
      </c>
      <c r="H96" s="32">
        <v>2914</v>
      </c>
      <c r="I96" s="32">
        <v>2831</v>
      </c>
      <c r="J96" s="57">
        <v>983</v>
      </c>
      <c r="K96" s="57">
        <v>1848</v>
      </c>
      <c r="L96" s="57">
        <v>83</v>
      </c>
      <c r="N96" s="30"/>
      <c r="O96" s="30"/>
    </row>
    <row r="97" spans="1:15" x14ac:dyDescent="0.4">
      <c r="A97" s="18" t="s">
        <v>239</v>
      </c>
      <c r="B97" s="19" t="s">
        <v>238</v>
      </c>
      <c r="C97" s="32">
        <v>72347</v>
      </c>
      <c r="D97" s="57">
        <v>4081</v>
      </c>
      <c r="E97" s="57">
        <v>645</v>
      </c>
      <c r="F97" s="32">
        <v>67621</v>
      </c>
      <c r="G97" s="57">
        <v>2804</v>
      </c>
      <c r="H97" s="32">
        <v>64817</v>
      </c>
      <c r="I97" s="32">
        <v>63320</v>
      </c>
      <c r="J97" s="57">
        <v>49221</v>
      </c>
      <c r="K97" s="57">
        <v>14099</v>
      </c>
      <c r="L97" s="57">
        <v>1497</v>
      </c>
      <c r="N97" s="30"/>
      <c r="O97" s="30"/>
    </row>
    <row r="98" spans="1:15" x14ac:dyDescent="0.4">
      <c r="A98" s="18" t="s">
        <v>237</v>
      </c>
      <c r="B98" s="19" t="s">
        <v>177</v>
      </c>
      <c r="C98" s="32">
        <v>3864</v>
      </c>
      <c r="D98" s="57">
        <v>55</v>
      </c>
      <c r="E98" s="57">
        <v>7</v>
      </c>
      <c r="F98" s="32">
        <v>3802</v>
      </c>
      <c r="G98" s="57">
        <v>38</v>
      </c>
      <c r="H98" s="32">
        <v>3764</v>
      </c>
      <c r="I98" s="32">
        <v>2826</v>
      </c>
      <c r="J98" s="57">
        <v>1373</v>
      </c>
      <c r="K98" s="57">
        <v>1453</v>
      </c>
      <c r="L98" s="57">
        <v>938</v>
      </c>
      <c r="N98" s="30"/>
      <c r="O98" s="30"/>
    </row>
    <row r="99" spans="1:15" x14ac:dyDescent="0.4">
      <c r="A99" s="18" t="s">
        <v>236</v>
      </c>
      <c r="B99" s="19" t="s">
        <v>235</v>
      </c>
      <c r="C99" s="32">
        <v>22468</v>
      </c>
      <c r="D99" s="57">
        <v>116</v>
      </c>
      <c r="E99" s="57">
        <v>45</v>
      </c>
      <c r="F99" s="32">
        <v>22307</v>
      </c>
      <c r="G99" s="57">
        <v>393</v>
      </c>
      <c r="H99" s="32">
        <v>21914</v>
      </c>
      <c r="I99" s="32">
        <v>21446</v>
      </c>
      <c r="J99" s="57">
        <v>12113</v>
      </c>
      <c r="K99" s="57">
        <v>9333</v>
      </c>
      <c r="L99" s="57">
        <v>468</v>
      </c>
      <c r="N99" s="30"/>
      <c r="O99" s="30"/>
    </row>
    <row r="100" spans="1:15" x14ac:dyDescent="0.4">
      <c r="A100" s="18" t="s">
        <v>234</v>
      </c>
      <c r="B100" s="19" t="s">
        <v>233</v>
      </c>
      <c r="C100" s="32">
        <v>21910</v>
      </c>
      <c r="D100" s="57">
        <v>0</v>
      </c>
      <c r="E100" s="57">
        <v>0</v>
      </c>
      <c r="F100" s="32">
        <v>21910</v>
      </c>
      <c r="G100" s="57">
        <v>470</v>
      </c>
      <c r="H100" s="32">
        <v>21440</v>
      </c>
      <c r="I100" s="32">
        <v>21067</v>
      </c>
      <c r="J100" s="57">
        <v>12796</v>
      </c>
      <c r="K100" s="57">
        <v>8271</v>
      </c>
      <c r="L100" s="57">
        <v>373</v>
      </c>
      <c r="N100" s="30"/>
      <c r="O100" s="30"/>
    </row>
    <row r="101" spans="1:15" x14ac:dyDescent="0.4">
      <c r="A101" s="18" t="s">
        <v>232</v>
      </c>
      <c r="B101" s="19" t="s">
        <v>231</v>
      </c>
      <c r="C101" s="32">
        <v>6323</v>
      </c>
      <c r="D101" s="57">
        <v>272</v>
      </c>
      <c r="E101" s="57">
        <v>32</v>
      </c>
      <c r="F101" s="32">
        <v>6019</v>
      </c>
      <c r="G101" s="57">
        <v>1208</v>
      </c>
      <c r="H101" s="32">
        <v>4811</v>
      </c>
      <c r="I101" s="32">
        <v>4671</v>
      </c>
      <c r="J101" s="57">
        <v>3019</v>
      </c>
      <c r="K101" s="57">
        <v>1652</v>
      </c>
      <c r="L101" s="57">
        <v>140</v>
      </c>
      <c r="N101" s="30"/>
      <c r="O101" s="30"/>
    </row>
    <row r="102" spans="1:15" x14ac:dyDescent="0.4">
      <c r="A102" s="18" t="s">
        <v>230</v>
      </c>
      <c r="B102" s="19" t="s">
        <v>229</v>
      </c>
      <c r="C102" s="32">
        <v>7175</v>
      </c>
      <c r="D102" s="57">
        <v>30</v>
      </c>
      <c r="E102" s="57">
        <v>6</v>
      </c>
      <c r="F102" s="32">
        <v>7139</v>
      </c>
      <c r="G102" s="57">
        <v>412</v>
      </c>
      <c r="H102" s="32">
        <v>6727</v>
      </c>
      <c r="I102" s="32">
        <v>6630</v>
      </c>
      <c r="J102" s="57">
        <v>4505</v>
      </c>
      <c r="K102" s="57">
        <v>2125</v>
      </c>
      <c r="L102" s="57">
        <v>97</v>
      </c>
      <c r="N102" s="30"/>
      <c r="O102" s="30"/>
    </row>
    <row r="103" spans="1:15" x14ac:dyDescent="0.4">
      <c r="A103" s="18" t="s">
        <v>228</v>
      </c>
      <c r="B103" s="19" t="s">
        <v>227</v>
      </c>
      <c r="C103" s="32">
        <v>4944</v>
      </c>
      <c r="D103" s="57">
        <v>343</v>
      </c>
      <c r="E103" s="57">
        <v>21</v>
      </c>
      <c r="F103" s="32">
        <v>4580</v>
      </c>
      <c r="G103" s="57">
        <v>372</v>
      </c>
      <c r="H103" s="32">
        <v>4208</v>
      </c>
      <c r="I103" s="32">
        <v>4076</v>
      </c>
      <c r="J103" s="57">
        <v>2750</v>
      </c>
      <c r="K103" s="57">
        <v>1326</v>
      </c>
      <c r="L103" s="57">
        <v>132</v>
      </c>
      <c r="N103" s="30"/>
      <c r="O103" s="30"/>
    </row>
    <row r="104" spans="1:15" x14ac:dyDescent="0.4">
      <c r="A104" s="18" t="s">
        <v>226</v>
      </c>
      <c r="B104" s="19" t="s">
        <v>225</v>
      </c>
      <c r="C104" s="32">
        <v>9933</v>
      </c>
      <c r="D104" s="57">
        <v>546</v>
      </c>
      <c r="E104" s="57">
        <v>114</v>
      </c>
      <c r="F104" s="32">
        <v>9273</v>
      </c>
      <c r="G104" s="57">
        <v>642</v>
      </c>
      <c r="H104" s="32">
        <v>8631</v>
      </c>
      <c r="I104" s="32">
        <v>8556</v>
      </c>
      <c r="J104" s="57">
        <v>7415</v>
      </c>
      <c r="K104" s="57">
        <v>1141</v>
      </c>
      <c r="L104" s="57">
        <v>75</v>
      </c>
      <c r="N104" s="30"/>
      <c r="O104" s="30"/>
    </row>
    <row r="105" spans="1:15" x14ac:dyDescent="0.4">
      <c r="A105" s="18" t="s">
        <v>224</v>
      </c>
      <c r="B105" s="19" t="s">
        <v>223</v>
      </c>
      <c r="C105" s="32">
        <v>157516</v>
      </c>
      <c r="D105" s="57">
        <v>7919</v>
      </c>
      <c r="E105" s="57">
        <v>942</v>
      </c>
      <c r="F105" s="32">
        <v>148655</v>
      </c>
      <c r="G105" s="57">
        <v>5735</v>
      </c>
      <c r="H105" s="32">
        <v>142920</v>
      </c>
      <c r="I105" s="32">
        <v>132700</v>
      </c>
      <c r="J105" s="57">
        <v>51849</v>
      </c>
      <c r="K105" s="57">
        <v>80851</v>
      </c>
      <c r="L105" s="57">
        <v>10220</v>
      </c>
      <c r="N105" s="30"/>
      <c r="O105" s="30"/>
    </row>
    <row r="106" spans="1:15" x14ac:dyDescent="0.4">
      <c r="A106" s="18" t="s">
        <v>222</v>
      </c>
      <c r="B106" s="19" t="s">
        <v>159</v>
      </c>
      <c r="C106" s="32">
        <v>6764</v>
      </c>
      <c r="D106" s="57">
        <v>41</v>
      </c>
      <c r="E106" s="57">
        <v>15</v>
      </c>
      <c r="F106" s="32">
        <v>6708</v>
      </c>
      <c r="G106" s="57">
        <v>151</v>
      </c>
      <c r="H106" s="32">
        <v>6557</v>
      </c>
      <c r="I106" s="32">
        <v>6450</v>
      </c>
      <c r="J106" s="57">
        <v>3394</v>
      </c>
      <c r="K106" s="57">
        <v>3056</v>
      </c>
      <c r="L106" s="57">
        <v>107</v>
      </c>
      <c r="N106" s="30"/>
      <c r="O106" s="30"/>
    </row>
    <row r="107" spans="1:15" x14ac:dyDescent="0.4">
      <c r="A107" s="18" t="s">
        <v>221</v>
      </c>
      <c r="B107" s="19" t="s">
        <v>220</v>
      </c>
      <c r="C107" s="32">
        <v>67790</v>
      </c>
      <c r="D107" s="57">
        <v>6493</v>
      </c>
      <c r="E107" s="57">
        <v>1463</v>
      </c>
      <c r="F107" s="32">
        <v>59834</v>
      </c>
      <c r="G107" s="57">
        <v>1593</v>
      </c>
      <c r="H107" s="32">
        <v>58241</v>
      </c>
      <c r="I107" s="32">
        <v>55504</v>
      </c>
      <c r="J107" s="57">
        <v>11957</v>
      </c>
      <c r="K107" s="57">
        <v>43547</v>
      </c>
      <c r="L107" s="57">
        <v>2737</v>
      </c>
      <c r="N107" s="30"/>
      <c r="O107" s="30"/>
    </row>
    <row r="108" spans="1:15" x14ac:dyDescent="0.4">
      <c r="A108" s="18" t="s">
        <v>219</v>
      </c>
      <c r="B108" s="19" t="s">
        <v>165</v>
      </c>
      <c r="C108" s="32">
        <v>16771</v>
      </c>
      <c r="D108" s="57">
        <v>4162</v>
      </c>
      <c r="E108" s="57">
        <v>758</v>
      </c>
      <c r="F108" s="32">
        <v>11851</v>
      </c>
      <c r="G108" s="57">
        <v>665</v>
      </c>
      <c r="H108" s="32">
        <v>11186</v>
      </c>
      <c r="I108" s="32">
        <v>10737</v>
      </c>
      <c r="J108" s="57">
        <v>8609</v>
      </c>
      <c r="K108" s="57">
        <v>2128</v>
      </c>
      <c r="L108" s="57">
        <v>449</v>
      </c>
      <c r="N108" s="30"/>
      <c r="O108" s="30"/>
    </row>
    <row r="109" spans="1:15" x14ac:dyDescent="0.4">
      <c r="A109" s="18" t="s">
        <v>218</v>
      </c>
      <c r="B109" s="19" t="s">
        <v>217</v>
      </c>
      <c r="C109" s="32">
        <v>11665</v>
      </c>
      <c r="D109" s="57">
        <v>1243</v>
      </c>
      <c r="E109" s="57">
        <v>281</v>
      </c>
      <c r="F109" s="32">
        <v>10141</v>
      </c>
      <c r="G109" s="57">
        <v>431</v>
      </c>
      <c r="H109" s="32">
        <v>9710</v>
      </c>
      <c r="I109" s="32">
        <v>9360</v>
      </c>
      <c r="J109" s="57">
        <v>4165</v>
      </c>
      <c r="K109" s="57">
        <v>5195</v>
      </c>
      <c r="L109" s="57">
        <v>350</v>
      </c>
      <c r="N109" s="30"/>
      <c r="O109" s="30"/>
    </row>
    <row r="110" spans="1:15" x14ac:dyDescent="0.4">
      <c r="A110" s="18" t="s">
        <v>216</v>
      </c>
      <c r="B110" s="19" t="s">
        <v>215</v>
      </c>
      <c r="C110" s="32">
        <v>1148</v>
      </c>
      <c r="D110" s="57">
        <v>94</v>
      </c>
      <c r="E110" s="57">
        <v>39</v>
      </c>
      <c r="F110" s="32">
        <v>1015</v>
      </c>
      <c r="G110" s="57">
        <v>161</v>
      </c>
      <c r="H110" s="32">
        <v>854</v>
      </c>
      <c r="I110" s="32">
        <v>830</v>
      </c>
      <c r="J110" s="57">
        <v>540</v>
      </c>
      <c r="K110" s="57">
        <v>290</v>
      </c>
      <c r="L110" s="57">
        <v>24</v>
      </c>
      <c r="N110" s="30"/>
      <c r="O110" s="30"/>
    </row>
    <row r="111" spans="1:15" x14ac:dyDescent="0.4">
      <c r="A111" s="18" t="s">
        <v>214</v>
      </c>
      <c r="B111" s="19" t="s">
        <v>213</v>
      </c>
      <c r="C111" s="32">
        <v>31485</v>
      </c>
      <c r="D111" s="57">
        <v>9888</v>
      </c>
      <c r="E111" s="57">
        <v>893</v>
      </c>
      <c r="F111" s="32">
        <v>20704</v>
      </c>
      <c r="G111" s="57">
        <v>1068</v>
      </c>
      <c r="H111" s="32">
        <v>19636</v>
      </c>
      <c r="I111" s="32">
        <v>18028</v>
      </c>
      <c r="J111" s="57">
        <v>10822</v>
      </c>
      <c r="K111" s="57">
        <v>7206</v>
      </c>
      <c r="L111" s="57">
        <v>1608</v>
      </c>
      <c r="N111" s="30"/>
      <c r="O111" s="30"/>
    </row>
    <row r="112" spans="1:15" x14ac:dyDescent="0.4">
      <c r="A112" s="16" t="s">
        <v>212</v>
      </c>
      <c r="B112" s="17" t="s">
        <v>211</v>
      </c>
      <c r="C112" s="33">
        <v>124</v>
      </c>
      <c r="D112" s="58">
        <v>9</v>
      </c>
      <c r="E112" s="58">
        <v>1</v>
      </c>
      <c r="F112" s="33">
        <v>114</v>
      </c>
      <c r="G112" s="58">
        <v>4</v>
      </c>
      <c r="H112" s="33">
        <v>110</v>
      </c>
      <c r="I112" s="33">
        <v>107</v>
      </c>
      <c r="J112" s="58">
        <v>68</v>
      </c>
      <c r="K112" s="58">
        <v>39</v>
      </c>
      <c r="L112" s="58">
        <v>3</v>
      </c>
      <c r="N112" s="30"/>
      <c r="O112" s="30"/>
    </row>
    <row r="113" spans="1:15" x14ac:dyDescent="0.4">
      <c r="A113" s="25" t="s">
        <v>210</v>
      </c>
      <c r="B113" s="97" t="s">
        <v>503</v>
      </c>
      <c r="C113" s="34">
        <v>1044938</v>
      </c>
      <c r="D113" s="34">
        <v>65304</v>
      </c>
      <c r="E113" s="34">
        <v>14135</v>
      </c>
      <c r="F113" s="34">
        <v>965499</v>
      </c>
      <c r="G113" s="34">
        <v>53908</v>
      </c>
      <c r="H113" s="34">
        <v>911591</v>
      </c>
      <c r="I113" s="34">
        <v>883921</v>
      </c>
      <c r="J113" s="34">
        <v>557440</v>
      </c>
      <c r="K113" s="34">
        <v>326481</v>
      </c>
      <c r="L113" s="34">
        <v>27670</v>
      </c>
      <c r="N113" s="30"/>
      <c r="O113" s="30"/>
    </row>
    <row r="115" spans="1:15" x14ac:dyDescent="0.4">
      <c r="C115" s="30"/>
      <c r="D115" s="30"/>
      <c r="E115" s="30"/>
      <c r="F115" s="30"/>
      <c r="G115" s="30"/>
      <c r="H115" s="30"/>
      <c r="I115" s="30"/>
      <c r="J115" s="30"/>
      <c r="K115" s="30"/>
      <c r="L115" s="30"/>
    </row>
    <row r="116" spans="1:15" x14ac:dyDescent="0.4"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</sheetData>
  <phoneticPr fontId="8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8"/>
  <sheetViews>
    <sheetView zoomScale="80" zoomScaleNormal="80" workbookViewId="0">
      <pane ySplit="7" topLeftCell="A8" activePane="bottomLeft" state="frozen"/>
      <selection pane="bottomLeft" activeCell="A2" sqref="A2"/>
    </sheetView>
  </sheetViews>
  <sheetFormatPr defaultRowHeight="18.75" x14ac:dyDescent="0.4"/>
  <cols>
    <col min="1" max="1" width="10.375" style="91" customWidth="1"/>
    <col min="2" max="2" width="20.75" style="91" customWidth="1"/>
    <col min="3" max="12" width="12" style="83" customWidth="1"/>
    <col min="13" max="16384" width="9" style="83"/>
  </cols>
  <sheetData>
    <row r="1" spans="1:12" s="60" customFormat="1" ht="16.5" x14ac:dyDescent="0.35">
      <c r="A1" s="59" t="s">
        <v>496</v>
      </c>
      <c r="L1" s="61" t="s">
        <v>489</v>
      </c>
    </row>
    <row r="2" spans="1:12" s="60" customFormat="1" ht="16.5" x14ac:dyDescent="0.35">
      <c r="A2" s="62"/>
      <c r="B2" s="63"/>
      <c r="C2" s="64" t="s">
        <v>490</v>
      </c>
      <c r="D2" s="65"/>
      <c r="E2" s="65"/>
      <c r="F2" s="65"/>
      <c r="G2" s="65"/>
      <c r="H2" s="65"/>
      <c r="I2" s="65"/>
      <c r="J2" s="65"/>
      <c r="K2" s="65"/>
      <c r="L2" s="66"/>
    </row>
    <row r="3" spans="1:12" s="60" customFormat="1" ht="16.5" x14ac:dyDescent="0.35">
      <c r="A3" s="67"/>
      <c r="B3" s="68"/>
      <c r="C3" s="69"/>
      <c r="D3" s="64" t="s">
        <v>422</v>
      </c>
      <c r="E3" s="70" t="s">
        <v>421</v>
      </c>
      <c r="F3" s="64" t="s">
        <v>491</v>
      </c>
      <c r="G3" s="71"/>
      <c r="H3" s="71"/>
      <c r="I3" s="71"/>
      <c r="J3" s="71"/>
      <c r="K3" s="71"/>
      <c r="L3" s="72"/>
    </row>
    <row r="4" spans="1:12" s="60" customFormat="1" ht="16.5" x14ac:dyDescent="0.35">
      <c r="A4" s="67"/>
      <c r="B4" s="68"/>
      <c r="C4" s="69"/>
      <c r="D4" s="69"/>
      <c r="E4" s="73"/>
      <c r="F4" s="69"/>
      <c r="G4" s="70" t="s">
        <v>420</v>
      </c>
      <c r="H4" s="64" t="s">
        <v>492</v>
      </c>
      <c r="I4" s="71"/>
      <c r="J4" s="71"/>
      <c r="K4" s="71"/>
      <c r="L4" s="72"/>
    </row>
    <row r="5" spans="1:12" s="60" customFormat="1" ht="16.5" x14ac:dyDescent="0.35">
      <c r="A5" s="67"/>
      <c r="B5" s="68"/>
      <c r="C5" s="69"/>
      <c r="D5" s="69"/>
      <c r="E5" s="73"/>
      <c r="F5" s="69"/>
      <c r="G5" s="73"/>
      <c r="H5" s="69"/>
      <c r="I5" s="64" t="s">
        <v>493</v>
      </c>
      <c r="J5" s="71"/>
      <c r="K5" s="72"/>
      <c r="L5" s="70" t="s">
        <v>417</v>
      </c>
    </row>
    <row r="6" spans="1:12" s="60" customFormat="1" ht="16.5" x14ac:dyDescent="0.35">
      <c r="A6" s="67"/>
      <c r="B6" s="68"/>
      <c r="C6" s="74"/>
      <c r="D6" s="69"/>
      <c r="E6" s="73"/>
      <c r="F6" s="69"/>
      <c r="G6" s="73"/>
      <c r="H6" s="69"/>
      <c r="I6" s="69"/>
      <c r="J6" s="64" t="s">
        <v>419</v>
      </c>
      <c r="K6" s="70" t="s">
        <v>418</v>
      </c>
      <c r="L6" s="73"/>
    </row>
    <row r="7" spans="1:12" s="60" customFormat="1" ht="16.5" x14ac:dyDescent="0.35">
      <c r="A7" s="75" t="s">
        <v>498</v>
      </c>
      <c r="B7" s="76" t="s">
        <v>499</v>
      </c>
      <c r="C7" s="77"/>
      <c r="D7" s="78"/>
      <c r="E7" s="79"/>
      <c r="F7" s="78"/>
      <c r="G7" s="79"/>
      <c r="H7" s="78"/>
      <c r="I7" s="78"/>
      <c r="J7" s="78"/>
      <c r="K7" s="79"/>
      <c r="L7" s="79"/>
    </row>
    <row r="8" spans="1:12" x14ac:dyDescent="0.4">
      <c r="A8" s="80" t="s">
        <v>463</v>
      </c>
      <c r="B8" s="81" t="s">
        <v>437</v>
      </c>
      <c r="C8" s="82">
        <v>4860</v>
      </c>
      <c r="D8" s="92">
        <v>2237</v>
      </c>
      <c r="E8" s="92">
        <v>591</v>
      </c>
      <c r="F8" s="82">
        <v>2032</v>
      </c>
      <c r="G8" s="92">
        <v>263</v>
      </c>
      <c r="H8" s="82">
        <v>1769</v>
      </c>
      <c r="I8" s="82">
        <v>1437</v>
      </c>
      <c r="J8" s="92">
        <v>1079</v>
      </c>
      <c r="K8" s="92">
        <v>358</v>
      </c>
      <c r="L8" s="92">
        <v>332</v>
      </c>
    </row>
    <row r="9" spans="1:12" x14ac:dyDescent="0.4">
      <c r="A9" s="84" t="s">
        <v>464</v>
      </c>
      <c r="B9" s="85" t="s">
        <v>438</v>
      </c>
      <c r="C9" s="86">
        <v>119</v>
      </c>
      <c r="D9" s="93">
        <v>2</v>
      </c>
      <c r="E9" s="93">
        <v>0</v>
      </c>
      <c r="F9" s="86">
        <v>117</v>
      </c>
      <c r="G9" s="93">
        <v>28</v>
      </c>
      <c r="H9" s="86">
        <v>89</v>
      </c>
      <c r="I9" s="86">
        <v>89</v>
      </c>
      <c r="J9" s="93">
        <v>88</v>
      </c>
      <c r="K9" s="93">
        <v>1</v>
      </c>
      <c r="L9" s="93">
        <v>0</v>
      </c>
    </row>
    <row r="10" spans="1:12" x14ac:dyDescent="0.4">
      <c r="A10" s="84">
        <v>11</v>
      </c>
      <c r="B10" s="85" t="s">
        <v>439</v>
      </c>
      <c r="C10" s="86">
        <v>13093</v>
      </c>
      <c r="D10" s="93">
        <v>273</v>
      </c>
      <c r="E10" s="93">
        <v>189</v>
      </c>
      <c r="F10" s="86">
        <v>12631</v>
      </c>
      <c r="G10" s="93">
        <v>511</v>
      </c>
      <c r="H10" s="86">
        <v>12120</v>
      </c>
      <c r="I10" s="86">
        <v>11983</v>
      </c>
      <c r="J10" s="93">
        <v>6437</v>
      </c>
      <c r="K10" s="93">
        <v>5546</v>
      </c>
      <c r="L10" s="93">
        <v>137</v>
      </c>
    </row>
    <row r="11" spans="1:12" x14ac:dyDescent="0.4">
      <c r="A11" s="84">
        <v>15</v>
      </c>
      <c r="B11" s="85" t="s">
        <v>440</v>
      </c>
      <c r="C11" s="86">
        <v>1326</v>
      </c>
      <c r="D11" s="93">
        <v>357</v>
      </c>
      <c r="E11" s="93">
        <v>135</v>
      </c>
      <c r="F11" s="86">
        <v>834</v>
      </c>
      <c r="G11" s="93">
        <v>131</v>
      </c>
      <c r="H11" s="86">
        <v>703</v>
      </c>
      <c r="I11" s="86">
        <v>689</v>
      </c>
      <c r="J11" s="93">
        <v>368</v>
      </c>
      <c r="K11" s="93">
        <v>321</v>
      </c>
      <c r="L11" s="93">
        <v>14</v>
      </c>
    </row>
    <row r="12" spans="1:12" x14ac:dyDescent="0.4">
      <c r="A12" s="84">
        <v>16</v>
      </c>
      <c r="B12" s="85" t="s">
        <v>441</v>
      </c>
      <c r="C12" s="86">
        <v>1609</v>
      </c>
      <c r="D12" s="93">
        <v>225</v>
      </c>
      <c r="E12" s="93">
        <v>55</v>
      </c>
      <c r="F12" s="86">
        <v>1329</v>
      </c>
      <c r="G12" s="93">
        <v>209</v>
      </c>
      <c r="H12" s="86">
        <v>1120</v>
      </c>
      <c r="I12" s="86">
        <v>1081</v>
      </c>
      <c r="J12" s="93">
        <v>927</v>
      </c>
      <c r="K12" s="93">
        <v>154</v>
      </c>
      <c r="L12" s="93">
        <v>39</v>
      </c>
    </row>
    <row r="13" spans="1:12" x14ac:dyDescent="0.4">
      <c r="A13" s="84">
        <v>20</v>
      </c>
      <c r="B13" s="85" t="s">
        <v>442</v>
      </c>
      <c r="C13" s="86">
        <v>1860</v>
      </c>
      <c r="D13" s="93">
        <v>0</v>
      </c>
      <c r="E13" s="93">
        <v>0</v>
      </c>
      <c r="F13" s="86">
        <v>1860</v>
      </c>
      <c r="G13" s="93">
        <v>205</v>
      </c>
      <c r="H13" s="86">
        <v>1655</v>
      </c>
      <c r="I13" s="86">
        <v>1639</v>
      </c>
      <c r="J13" s="93">
        <v>1484</v>
      </c>
      <c r="K13" s="93">
        <v>155</v>
      </c>
      <c r="L13" s="93">
        <v>16</v>
      </c>
    </row>
    <row r="14" spans="1:12" x14ac:dyDescent="0.4">
      <c r="A14" s="84">
        <v>21</v>
      </c>
      <c r="B14" s="85" t="s">
        <v>443</v>
      </c>
      <c r="C14" s="86">
        <v>90</v>
      </c>
      <c r="D14" s="93">
        <v>0</v>
      </c>
      <c r="E14" s="93">
        <v>0</v>
      </c>
      <c r="F14" s="86">
        <v>90</v>
      </c>
      <c r="G14" s="93">
        <v>5</v>
      </c>
      <c r="H14" s="86">
        <v>85</v>
      </c>
      <c r="I14" s="86">
        <v>85</v>
      </c>
      <c r="J14" s="93">
        <v>77</v>
      </c>
      <c r="K14" s="93">
        <v>8</v>
      </c>
      <c r="L14" s="93">
        <v>0</v>
      </c>
    </row>
    <row r="15" spans="1:12" x14ac:dyDescent="0.4">
      <c r="A15" s="84">
        <v>22</v>
      </c>
      <c r="B15" s="85" t="s">
        <v>444</v>
      </c>
      <c r="C15" s="86">
        <v>1043</v>
      </c>
      <c r="D15" s="93">
        <v>64</v>
      </c>
      <c r="E15" s="93">
        <v>23</v>
      </c>
      <c r="F15" s="86">
        <v>956</v>
      </c>
      <c r="G15" s="93">
        <v>107</v>
      </c>
      <c r="H15" s="86">
        <v>849</v>
      </c>
      <c r="I15" s="86">
        <v>836</v>
      </c>
      <c r="J15" s="93">
        <v>570</v>
      </c>
      <c r="K15" s="93">
        <v>266</v>
      </c>
      <c r="L15" s="93">
        <v>13</v>
      </c>
    </row>
    <row r="16" spans="1:12" x14ac:dyDescent="0.4">
      <c r="A16" s="84">
        <v>25</v>
      </c>
      <c r="B16" s="85" t="s">
        <v>445</v>
      </c>
      <c r="C16" s="86">
        <v>1463</v>
      </c>
      <c r="D16" s="93">
        <v>43</v>
      </c>
      <c r="E16" s="93">
        <v>22</v>
      </c>
      <c r="F16" s="86">
        <v>1398</v>
      </c>
      <c r="G16" s="93">
        <v>132</v>
      </c>
      <c r="H16" s="86">
        <v>1266</v>
      </c>
      <c r="I16" s="86">
        <v>1222</v>
      </c>
      <c r="J16" s="93">
        <v>1096</v>
      </c>
      <c r="K16" s="93">
        <v>126</v>
      </c>
      <c r="L16" s="93">
        <v>44</v>
      </c>
    </row>
    <row r="17" spans="1:12" x14ac:dyDescent="0.4">
      <c r="A17" s="84">
        <v>26</v>
      </c>
      <c r="B17" s="85" t="s">
        <v>446</v>
      </c>
      <c r="C17" s="86">
        <v>457</v>
      </c>
      <c r="D17" s="93">
        <v>41</v>
      </c>
      <c r="E17" s="93">
        <v>0</v>
      </c>
      <c r="F17" s="86">
        <v>416</v>
      </c>
      <c r="G17" s="93">
        <v>24</v>
      </c>
      <c r="H17" s="86">
        <v>392</v>
      </c>
      <c r="I17" s="86">
        <v>392</v>
      </c>
      <c r="J17" s="93">
        <v>356</v>
      </c>
      <c r="K17" s="93">
        <v>36</v>
      </c>
      <c r="L17" s="93">
        <v>0</v>
      </c>
    </row>
    <row r="18" spans="1:12" x14ac:dyDescent="0.4">
      <c r="A18" s="84">
        <v>27</v>
      </c>
      <c r="B18" s="85" t="s">
        <v>447</v>
      </c>
      <c r="C18" s="86">
        <v>193</v>
      </c>
      <c r="D18" s="93">
        <v>0</v>
      </c>
      <c r="E18" s="93">
        <v>0</v>
      </c>
      <c r="F18" s="86">
        <v>193</v>
      </c>
      <c r="G18" s="93">
        <v>18</v>
      </c>
      <c r="H18" s="86">
        <v>175</v>
      </c>
      <c r="I18" s="86">
        <v>174</v>
      </c>
      <c r="J18" s="93">
        <v>157</v>
      </c>
      <c r="K18" s="93">
        <v>17</v>
      </c>
      <c r="L18" s="93">
        <v>1</v>
      </c>
    </row>
    <row r="19" spans="1:12" x14ac:dyDescent="0.4">
      <c r="A19" s="84">
        <v>28</v>
      </c>
      <c r="B19" s="85" t="s">
        <v>448</v>
      </c>
      <c r="C19" s="86">
        <v>1915</v>
      </c>
      <c r="D19" s="93">
        <v>241</v>
      </c>
      <c r="E19" s="93">
        <v>53</v>
      </c>
      <c r="F19" s="86">
        <v>1621</v>
      </c>
      <c r="G19" s="93">
        <v>280</v>
      </c>
      <c r="H19" s="86">
        <v>1341</v>
      </c>
      <c r="I19" s="86">
        <v>1289</v>
      </c>
      <c r="J19" s="93">
        <v>1116</v>
      </c>
      <c r="K19" s="93">
        <v>173</v>
      </c>
      <c r="L19" s="93">
        <v>52</v>
      </c>
    </row>
    <row r="20" spans="1:12" x14ac:dyDescent="0.4">
      <c r="A20" s="84">
        <v>29</v>
      </c>
      <c r="B20" s="85" t="s">
        <v>330</v>
      </c>
      <c r="C20" s="86">
        <v>1602</v>
      </c>
      <c r="D20" s="93">
        <v>42</v>
      </c>
      <c r="E20" s="93">
        <v>9</v>
      </c>
      <c r="F20" s="86">
        <v>1551</v>
      </c>
      <c r="G20" s="93">
        <v>121</v>
      </c>
      <c r="H20" s="86">
        <v>1430</v>
      </c>
      <c r="I20" s="86">
        <v>1406</v>
      </c>
      <c r="J20" s="93">
        <v>1230</v>
      </c>
      <c r="K20" s="93">
        <v>176</v>
      </c>
      <c r="L20" s="93">
        <v>24</v>
      </c>
    </row>
    <row r="21" spans="1:12" x14ac:dyDescent="0.4">
      <c r="A21" s="84">
        <v>30</v>
      </c>
      <c r="B21" s="85" t="s">
        <v>328</v>
      </c>
      <c r="C21" s="86">
        <v>1378</v>
      </c>
      <c r="D21" s="93">
        <v>17</v>
      </c>
      <c r="E21" s="93">
        <v>5</v>
      </c>
      <c r="F21" s="86">
        <v>1356</v>
      </c>
      <c r="G21" s="93">
        <v>68</v>
      </c>
      <c r="H21" s="86">
        <v>1288</v>
      </c>
      <c r="I21" s="86">
        <v>1277</v>
      </c>
      <c r="J21" s="93">
        <v>1021</v>
      </c>
      <c r="K21" s="93">
        <v>256</v>
      </c>
      <c r="L21" s="93">
        <v>11</v>
      </c>
    </row>
    <row r="22" spans="1:12" x14ac:dyDescent="0.4">
      <c r="A22" s="84">
        <v>31</v>
      </c>
      <c r="B22" s="85" t="s">
        <v>326</v>
      </c>
      <c r="C22" s="86">
        <v>1055</v>
      </c>
      <c r="D22" s="93">
        <v>19</v>
      </c>
      <c r="E22" s="93">
        <v>4</v>
      </c>
      <c r="F22" s="86">
        <v>1032</v>
      </c>
      <c r="G22" s="93">
        <v>125</v>
      </c>
      <c r="H22" s="86">
        <v>907</v>
      </c>
      <c r="I22" s="86">
        <v>899</v>
      </c>
      <c r="J22" s="93">
        <v>862</v>
      </c>
      <c r="K22" s="93">
        <v>37</v>
      </c>
      <c r="L22" s="93">
        <v>8</v>
      </c>
    </row>
    <row r="23" spans="1:12" x14ac:dyDescent="0.4">
      <c r="A23" s="84">
        <v>32</v>
      </c>
      <c r="B23" s="85" t="s">
        <v>449</v>
      </c>
      <c r="C23" s="86">
        <v>2381</v>
      </c>
      <c r="D23" s="93">
        <v>1</v>
      </c>
      <c r="E23" s="93">
        <v>0</v>
      </c>
      <c r="F23" s="86">
        <v>2380</v>
      </c>
      <c r="G23" s="93">
        <v>35</v>
      </c>
      <c r="H23" s="86">
        <v>2345</v>
      </c>
      <c r="I23" s="86">
        <v>2334</v>
      </c>
      <c r="J23" s="93">
        <v>2214</v>
      </c>
      <c r="K23" s="93">
        <v>120</v>
      </c>
      <c r="L23" s="93">
        <v>11</v>
      </c>
    </row>
    <row r="24" spans="1:12" x14ac:dyDescent="0.4">
      <c r="A24" s="84">
        <v>33</v>
      </c>
      <c r="B24" s="85" t="s">
        <v>450</v>
      </c>
      <c r="C24" s="86">
        <v>2709</v>
      </c>
      <c r="D24" s="93">
        <v>5</v>
      </c>
      <c r="E24" s="93">
        <v>2</v>
      </c>
      <c r="F24" s="86">
        <v>2702</v>
      </c>
      <c r="G24" s="93">
        <v>180</v>
      </c>
      <c r="H24" s="86">
        <v>2522</v>
      </c>
      <c r="I24" s="86">
        <v>2505</v>
      </c>
      <c r="J24" s="93">
        <v>2129</v>
      </c>
      <c r="K24" s="93">
        <v>376</v>
      </c>
      <c r="L24" s="93">
        <v>17</v>
      </c>
    </row>
    <row r="25" spans="1:12" x14ac:dyDescent="0.4">
      <c r="A25" s="84">
        <v>34</v>
      </c>
      <c r="B25" s="85" t="s">
        <v>451</v>
      </c>
      <c r="C25" s="86">
        <v>818</v>
      </c>
      <c r="D25" s="93">
        <v>10</v>
      </c>
      <c r="E25" s="93">
        <v>0</v>
      </c>
      <c r="F25" s="86">
        <v>808</v>
      </c>
      <c r="G25" s="93">
        <v>45</v>
      </c>
      <c r="H25" s="86">
        <v>763</v>
      </c>
      <c r="I25" s="86">
        <v>763</v>
      </c>
      <c r="J25" s="93">
        <v>664</v>
      </c>
      <c r="K25" s="93">
        <v>99</v>
      </c>
      <c r="L25" s="93">
        <v>0</v>
      </c>
    </row>
    <row r="26" spans="1:12" x14ac:dyDescent="0.4">
      <c r="A26" s="84">
        <v>35</v>
      </c>
      <c r="B26" s="85" t="s">
        <v>452</v>
      </c>
      <c r="C26" s="86">
        <v>968</v>
      </c>
      <c r="D26" s="93">
        <v>14</v>
      </c>
      <c r="E26" s="93">
        <v>7</v>
      </c>
      <c r="F26" s="86">
        <v>947</v>
      </c>
      <c r="G26" s="93">
        <v>57</v>
      </c>
      <c r="H26" s="86">
        <v>890</v>
      </c>
      <c r="I26" s="86">
        <v>887</v>
      </c>
      <c r="J26" s="93">
        <v>769</v>
      </c>
      <c r="K26" s="93">
        <v>118</v>
      </c>
      <c r="L26" s="93">
        <v>3</v>
      </c>
    </row>
    <row r="27" spans="1:12" x14ac:dyDescent="0.4">
      <c r="A27" s="84">
        <v>39</v>
      </c>
      <c r="B27" s="85" t="s">
        <v>298</v>
      </c>
      <c r="C27" s="86">
        <v>8323</v>
      </c>
      <c r="D27" s="93">
        <v>858</v>
      </c>
      <c r="E27" s="93">
        <v>439</v>
      </c>
      <c r="F27" s="86">
        <v>7026</v>
      </c>
      <c r="G27" s="93">
        <v>885</v>
      </c>
      <c r="H27" s="86">
        <v>6141</v>
      </c>
      <c r="I27" s="86">
        <v>6010</v>
      </c>
      <c r="J27" s="93">
        <v>5074</v>
      </c>
      <c r="K27" s="93">
        <v>936</v>
      </c>
      <c r="L27" s="93">
        <v>131</v>
      </c>
    </row>
    <row r="28" spans="1:12" x14ac:dyDescent="0.4">
      <c r="A28" s="84">
        <v>41</v>
      </c>
      <c r="B28" s="85" t="s">
        <v>453</v>
      </c>
      <c r="C28" s="86">
        <v>83638</v>
      </c>
      <c r="D28" s="93">
        <v>9495</v>
      </c>
      <c r="E28" s="93">
        <v>2660</v>
      </c>
      <c r="F28" s="86">
        <v>71483</v>
      </c>
      <c r="G28" s="93">
        <v>8797</v>
      </c>
      <c r="H28" s="86">
        <v>62686</v>
      </c>
      <c r="I28" s="86">
        <v>61399</v>
      </c>
      <c r="J28" s="93">
        <v>52307</v>
      </c>
      <c r="K28" s="93">
        <v>9092</v>
      </c>
      <c r="L28" s="93">
        <v>1287</v>
      </c>
    </row>
    <row r="29" spans="1:12" x14ac:dyDescent="0.4">
      <c r="A29" s="84">
        <v>46</v>
      </c>
      <c r="B29" s="85" t="s">
        <v>454</v>
      </c>
      <c r="C29" s="86">
        <v>6096</v>
      </c>
      <c r="D29" s="93">
        <v>0</v>
      </c>
      <c r="E29" s="93">
        <v>0</v>
      </c>
      <c r="F29" s="86">
        <v>6096</v>
      </c>
      <c r="G29" s="93">
        <v>83</v>
      </c>
      <c r="H29" s="86">
        <v>6013</v>
      </c>
      <c r="I29" s="86">
        <v>6005</v>
      </c>
      <c r="J29" s="93">
        <v>5359</v>
      </c>
      <c r="K29" s="93">
        <v>646</v>
      </c>
      <c r="L29" s="93">
        <v>8</v>
      </c>
    </row>
    <row r="30" spans="1:12" x14ac:dyDescent="0.4">
      <c r="A30" s="84">
        <v>47</v>
      </c>
      <c r="B30" s="85" t="s">
        <v>282</v>
      </c>
      <c r="C30" s="86">
        <v>1204</v>
      </c>
      <c r="D30" s="93">
        <v>0</v>
      </c>
      <c r="E30" s="93">
        <v>0</v>
      </c>
      <c r="F30" s="86">
        <v>1204</v>
      </c>
      <c r="G30" s="93">
        <v>5</v>
      </c>
      <c r="H30" s="86">
        <v>1199</v>
      </c>
      <c r="I30" s="86">
        <v>1198</v>
      </c>
      <c r="J30" s="93">
        <v>884</v>
      </c>
      <c r="K30" s="93">
        <v>314</v>
      </c>
      <c r="L30" s="93">
        <v>1</v>
      </c>
    </row>
    <row r="31" spans="1:12" x14ac:dyDescent="0.4">
      <c r="A31" s="84">
        <v>48</v>
      </c>
      <c r="B31" s="85" t="s">
        <v>280</v>
      </c>
      <c r="C31" s="86">
        <v>3701</v>
      </c>
      <c r="D31" s="93">
        <v>63</v>
      </c>
      <c r="E31" s="93">
        <v>34</v>
      </c>
      <c r="F31" s="86">
        <v>3604</v>
      </c>
      <c r="G31" s="93">
        <v>218</v>
      </c>
      <c r="H31" s="86">
        <v>3386</v>
      </c>
      <c r="I31" s="86">
        <v>3355</v>
      </c>
      <c r="J31" s="93">
        <v>2845</v>
      </c>
      <c r="K31" s="93">
        <v>510</v>
      </c>
      <c r="L31" s="93">
        <v>31</v>
      </c>
    </row>
    <row r="32" spans="1:12" x14ac:dyDescent="0.4">
      <c r="A32" s="84">
        <v>51</v>
      </c>
      <c r="B32" s="85" t="s">
        <v>278</v>
      </c>
      <c r="C32" s="86">
        <v>214929</v>
      </c>
      <c r="D32" s="93">
        <v>7577</v>
      </c>
      <c r="E32" s="93">
        <v>2293</v>
      </c>
      <c r="F32" s="86">
        <v>205059</v>
      </c>
      <c r="G32" s="93">
        <v>11812</v>
      </c>
      <c r="H32" s="86">
        <v>193247</v>
      </c>
      <c r="I32" s="86">
        <v>190066</v>
      </c>
      <c r="J32" s="93">
        <v>121586</v>
      </c>
      <c r="K32" s="93">
        <v>68480</v>
      </c>
      <c r="L32" s="93">
        <v>3181</v>
      </c>
    </row>
    <row r="33" spans="1:12" x14ac:dyDescent="0.4">
      <c r="A33" s="84">
        <v>53</v>
      </c>
      <c r="B33" s="85" t="s">
        <v>276</v>
      </c>
      <c r="C33" s="86">
        <v>39972</v>
      </c>
      <c r="D33" s="93">
        <v>816</v>
      </c>
      <c r="E33" s="93">
        <v>45</v>
      </c>
      <c r="F33" s="86">
        <v>39111</v>
      </c>
      <c r="G33" s="93">
        <v>1402</v>
      </c>
      <c r="H33" s="86">
        <v>37709</v>
      </c>
      <c r="I33" s="86">
        <v>37568</v>
      </c>
      <c r="J33" s="93">
        <v>31193</v>
      </c>
      <c r="K33" s="93">
        <v>6375</v>
      </c>
      <c r="L33" s="93">
        <v>141</v>
      </c>
    </row>
    <row r="34" spans="1:12" x14ac:dyDescent="0.4">
      <c r="A34" s="84">
        <v>55</v>
      </c>
      <c r="B34" s="85" t="s">
        <v>455</v>
      </c>
      <c r="C34" s="86">
        <v>35263</v>
      </c>
      <c r="D34" s="93">
        <v>1719</v>
      </c>
      <c r="E34" s="93">
        <v>645</v>
      </c>
      <c r="F34" s="86">
        <v>32899</v>
      </c>
      <c r="G34" s="93">
        <v>8459</v>
      </c>
      <c r="H34" s="86">
        <v>24440</v>
      </c>
      <c r="I34" s="86">
        <v>24070</v>
      </c>
      <c r="J34" s="93">
        <v>16202</v>
      </c>
      <c r="K34" s="93">
        <v>7868</v>
      </c>
      <c r="L34" s="93">
        <v>370</v>
      </c>
    </row>
    <row r="35" spans="1:12" x14ac:dyDescent="0.4">
      <c r="A35" s="84">
        <v>57</v>
      </c>
      <c r="B35" s="85" t="s">
        <v>456</v>
      </c>
      <c r="C35" s="86">
        <v>55883</v>
      </c>
      <c r="D35" s="93">
        <v>4080</v>
      </c>
      <c r="E35" s="93">
        <v>1164</v>
      </c>
      <c r="F35" s="86">
        <v>50639</v>
      </c>
      <c r="G35" s="93">
        <v>1091</v>
      </c>
      <c r="H35" s="86">
        <v>49548</v>
      </c>
      <c r="I35" s="86">
        <v>48564</v>
      </c>
      <c r="J35" s="93">
        <v>35486</v>
      </c>
      <c r="K35" s="93">
        <v>13078</v>
      </c>
      <c r="L35" s="93">
        <v>984</v>
      </c>
    </row>
    <row r="36" spans="1:12" x14ac:dyDescent="0.4">
      <c r="A36" s="84">
        <v>59</v>
      </c>
      <c r="B36" s="85" t="s">
        <v>457</v>
      </c>
      <c r="C36" s="86">
        <v>49101</v>
      </c>
      <c r="D36" s="93">
        <v>1714</v>
      </c>
      <c r="E36" s="93">
        <v>472</v>
      </c>
      <c r="F36" s="86">
        <v>46915</v>
      </c>
      <c r="G36" s="93">
        <v>2085</v>
      </c>
      <c r="H36" s="86">
        <v>44830</v>
      </c>
      <c r="I36" s="86">
        <v>44176</v>
      </c>
      <c r="J36" s="93">
        <v>34229</v>
      </c>
      <c r="K36" s="93">
        <v>9947</v>
      </c>
      <c r="L36" s="93">
        <v>654</v>
      </c>
    </row>
    <row r="37" spans="1:12" x14ac:dyDescent="0.4">
      <c r="A37" s="84">
        <v>61</v>
      </c>
      <c r="B37" s="85" t="s">
        <v>244</v>
      </c>
      <c r="C37" s="86">
        <v>27772</v>
      </c>
      <c r="D37" s="93">
        <v>0</v>
      </c>
      <c r="E37" s="93">
        <v>0</v>
      </c>
      <c r="F37" s="86">
        <v>27772</v>
      </c>
      <c r="G37" s="93">
        <v>0</v>
      </c>
      <c r="H37" s="86">
        <v>27772</v>
      </c>
      <c r="I37" s="86">
        <v>27766</v>
      </c>
      <c r="J37" s="93">
        <v>22424</v>
      </c>
      <c r="K37" s="93">
        <v>5342</v>
      </c>
      <c r="L37" s="93">
        <v>6</v>
      </c>
    </row>
    <row r="38" spans="1:12" x14ac:dyDescent="0.4">
      <c r="A38" s="84">
        <v>63</v>
      </c>
      <c r="B38" s="85" t="s">
        <v>458</v>
      </c>
      <c r="C38" s="86">
        <v>37890</v>
      </c>
      <c r="D38" s="93">
        <v>99</v>
      </c>
      <c r="E38" s="93">
        <v>26</v>
      </c>
      <c r="F38" s="86">
        <v>37765</v>
      </c>
      <c r="G38" s="93">
        <v>380</v>
      </c>
      <c r="H38" s="86">
        <v>37385</v>
      </c>
      <c r="I38" s="86">
        <v>36449</v>
      </c>
      <c r="J38" s="93">
        <v>22611</v>
      </c>
      <c r="K38" s="93">
        <v>13838</v>
      </c>
      <c r="L38" s="93">
        <v>936</v>
      </c>
    </row>
    <row r="39" spans="1:12" x14ac:dyDescent="0.4">
      <c r="A39" s="84">
        <v>64</v>
      </c>
      <c r="B39" s="85" t="s">
        <v>459</v>
      </c>
      <c r="C39" s="86">
        <v>120589</v>
      </c>
      <c r="D39" s="93">
        <v>4252</v>
      </c>
      <c r="E39" s="93">
        <v>697</v>
      </c>
      <c r="F39" s="86">
        <v>115640</v>
      </c>
      <c r="G39" s="93">
        <v>3705</v>
      </c>
      <c r="H39" s="86">
        <v>111935</v>
      </c>
      <c r="I39" s="86">
        <v>108659</v>
      </c>
      <c r="J39" s="93">
        <v>75503</v>
      </c>
      <c r="K39" s="93">
        <v>33156</v>
      </c>
      <c r="L39" s="93">
        <v>3276</v>
      </c>
    </row>
    <row r="40" spans="1:12" x14ac:dyDescent="0.4">
      <c r="A40" s="84">
        <v>65</v>
      </c>
      <c r="B40" s="85" t="s">
        <v>231</v>
      </c>
      <c r="C40" s="86">
        <v>6323</v>
      </c>
      <c r="D40" s="93">
        <v>272</v>
      </c>
      <c r="E40" s="93">
        <v>32</v>
      </c>
      <c r="F40" s="86">
        <v>6019</v>
      </c>
      <c r="G40" s="93">
        <v>1208</v>
      </c>
      <c r="H40" s="86">
        <v>4811</v>
      </c>
      <c r="I40" s="86">
        <v>4671</v>
      </c>
      <c r="J40" s="93">
        <v>3019</v>
      </c>
      <c r="K40" s="93">
        <v>1652</v>
      </c>
      <c r="L40" s="93">
        <v>140</v>
      </c>
    </row>
    <row r="41" spans="1:12" x14ac:dyDescent="0.4">
      <c r="A41" s="84">
        <v>66</v>
      </c>
      <c r="B41" s="85" t="s">
        <v>460</v>
      </c>
      <c r="C41" s="86">
        <v>179568</v>
      </c>
      <c r="D41" s="93">
        <v>8838</v>
      </c>
      <c r="E41" s="93">
        <v>1083</v>
      </c>
      <c r="F41" s="86">
        <v>169647</v>
      </c>
      <c r="G41" s="93">
        <v>7161</v>
      </c>
      <c r="H41" s="86">
        <v>162486</v>
      </c>
      <c r="I41" s="86">
        <v>151962</v>
      </c>
      <c r="J41" s="93">
        <v>66519</v>
      </c>
      <c r="K41" s="93">
        <v>85443</v>
      </c>
      <c r="L41" s="93">
        <v>10524</v>
      </c>
    </row>
    <row r="42" spans="1:12" x14ac:dyDescent="0.4">
      <c r="A42" s="84">
        <v>67</v>
      </c>
      <c r="B42" s="85" t="s">
        <v>461</v>
      </c>
      <c r="C42" s="86">
        <v>135623</v>
      </c>
      <c r="D42" s="93">
        <v>21921</v>
      </c>
      <c r="E42" s="93">
        <v>3449</v>
      </c>
      <c r="F42" s="86">
        <v>110253</v>
      </c>
      <c r="G42" s="93">
        <v>4069</v>
      </c>
      <c r="H42" s="86">
        <v>106184</v>
      </c>
      <c r="I42" s="86">
        <v>100909</v>
      </c>
      <c r="J42" s="93">
        <v>39487</v>
      </c>
      <c r="K42" s="93">
        <v>61422</v>
      </c>
      <c r="L42" s="93">
        <v>5275</v>
      </c>
    </row>
    <row r="43" spans="1:12" x14ac:dyDescent="0.4">
      <c r="A43" s="84">
        <v>69</v>
      </c>
      <c r="B43" s="85" t="s">
        <v>211</v>
      </c>
      <c r="C43" s="86">
        <v>124</v>
      </c>
      <c r="D43" s="94">
        <v>9</v>
      </c>
      <c r="E43" s="94">
        <v>1</v>
      </c>
      <c r="F43" s="87">
        <v>114</v>
      </c>
      <c r="G43" s="94">
        <v>4</v>
      </c>
      <c r="H43" s="87">
        <v>110</v>
      </c>
      <c r="I43" s="87">
        <v>107</v>
      </c>
      <c r="J43" s="94">
        <v>68</v>
      </c>
      <c r="K43" s="94">
        <v>39</v>
      </c>
      <c r="L43" s="94">
        <v>3</v>
      </c>
    </row>
    <row r="44" spans="1:12" x14ac:dyDescent="0.4">
      <c r="A44" s="88" t="s">
        <v>210</v>
      </c>
      <c r="B44" s="89" t="s">
        <v>500</v>
      </c>
      <c r="C44" s="90">
        <v>1044938</v>
      </c>
      <c r="D44" s="90">
        <v>65304</v>
      </c>
      <c r="E44" s="90">
        <v>14135</v>
      </c>
      <c r="F44" s="90">
        <v>965499</v>
      </c>
      <c r="G44" s="90">
        <v>53908</v>
      </c>
      <c r="H44" s="90">
        <v>911591</v>
      </c>
      <c r="I44" s="90">
        <v>883921</v>
      </c>
      <c r="J44" s="90">
        <v>557440</v>
      </c>
      <c r="K44" s="90">
        <v>326481</v>
      </c>
      <c r="L44" s="90">
        <v>27670</v>
      </c>
    </row>
    <row r="46" spans="1:12" x14ac:dyDescent="0.4"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8" spans="1:12" x14ac:dyDescent="0.4">
      <c r="C48" s="95"/>
      <c r="D48" s="95"/>
      <c r="E48" s="95"/>
      <c r="F48" s="95"/>
      <c r="G48" s="95"/>
      <c r="H48" s="95"/>
      <c r="I48" s="95"/>
      <c r="J48" s="95"/>
      <c r="K48" s="95"/>
      <c r="L48" s="95"/>
    </row>
  </sheetData>
  <phoneticPr fontId="8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="80" zoomScaleNormal="80" workbookViewId="0">
      <pane ySplit="7" topLeftCell="A8" activePane="bottomLeft" state="frozen"/>
      <selection pane="bottomLeft" activeCell="A2" sqref="A2"/>
    </sheetView>
  </sheetViews>
  <sheetFormatPr defaultRowHeight="18.75" x14ac:dyDescent="0.4"/>
  <cols>
    <col min="1" max="1" width="10.375" style="13" customWidth="1"/>
    <col min="2" max="2" width="20.75" style="13" customWidth="1"/>
    <col min="3" max="12" width="12" style="12" customWidth="1"/>
    <col min="13" max="16384" width="9" style="12"/>
  </cols>
  <sheetData>
    <row r="1" spans="1:15" s="60" customFormat="1" ht="16.5" x14ac:dyDescent="0.35">
      <c r="A1" s="59" t="s">
        <v>497</v>
      </c>
      <c r="L1" s="61" t="s">
        <v>489</v>
      </c>
    </row>
    <row r="2" spans="1:15" s="60" customFormat="1" ht="16.5" x14ac:dyDescent="0.35">
      <c r="A2" s="62"/>
      <c r="B2" s="63"/>
      <c r="C2" s="64" t="s">
        <v>490</v>
      </c>
      <c r="D2" s="65"/>
      <c r="E2" s="65"/>
      <c r="F2" s="65"/>
      <c r="G2" s="65"/>
      <c r="H2" s="65"/>
      <c r="I2" s="65"/>
      <c r="J2" s="65"/>
      <c r="K2" s="65"/>
      <c r="L2" s="66"/>
    </row>
    <row r="3" spans="1:15" s="60" customFormat="1" ht="16.5" x14ac:dyDescent="0.35">
      <c r="A3" s="67"/>
      <c r="B3" s="68"/>
      <c r="C3" s="69"/>
      <c r="D3" s="64" t="s">
        <v>422</v>
      </c>
      <c r="E3" s="70" t="s">
        <v>421</v>
      </c>
      <c r="F3" s="64" t="s">
        <v>491</v>
      </c>
      <c r="G3" s="71"/>
      <c r="H3" s="71"/>
      <c r="I3" s="71"/>
      <c r="J3" s="71"/>
      <c r="K3" s="71"/>
      <c r="L3" s="72"/>
    </row>
    <row r="4" spans="1:15" s="60" customFormat="1" ht="16.5" x14ac:dyDescent="0.35">
      <c r="A4" s="67"/>
      <c r="B4" s="68"/>
      <c r="C4" s="69"/>
      <c r="D4" s="69"/>
      <c r="E4" s="73"/>
      <c r="F4" s="69"/>
      <c r="G4" s="70" t="s">
        <v>420</v>
      </c>
      <c r="H4" s="64" t="s">
        <v>492</v>
      </c>
      <c r="I4" s="71"/>
      <c r="J4" s="71"/>
      <c r="K4" s="71"/>
      <c r="L4" s="72"/>
    </row>
    <row r="5" spans="1:15" s="60" customFormat="1" ht="16.5" x14ac:dyDescent="0.35">
      <c r="A5" s="67"/>
      <c r="B5" s="68"/>
      <c r="C5" s="69"/>
      <c r="D5" s="69"/>
      <c r="E5" s="73"/>
      <c r="F5" s="69"/>
      <c r="G5" s="73"/>
      <c r="H5" s="69"/>
      <c r="I5" s="64" t="s">
        <v>493</v>
      </c>
      <c r="J5" s="71"/>
      <c r="K5" s="72"/>
      <c r="L5" s="70" t="s">
        <v>417</v>
      </c>
    </row>
    <row r="6" spans="1:15" s="60" customFormat="1" ht="16.5" x14ac:dyDescent="0.35">
      <c r="A6" s="67"/>
      <c r="B6" s="68"/>
      <c r="C6" s="74"/>
      <c r="D6" s="69"/>
      <c r="E6" s="73"/>
      <c r="F6" s="69"/>
      <c r="G6" s="73"/>
      <c r="H6" s="69"/>
      <c r="I6" s="69"/>
      <c r="J6" s="64" t="s">
        <v>419</v>
      </c>
      <c r="K6" s="70" t="s">
        <v>418</v>
      </c>
      <c r="L6" s="73"/>
    </row>
    <row r="7" spans="1:15" s="60" customFormat="1" ht="16.5" x14ac:dyDescent="0.35">
      <c r="A7" s="75" t="s">
        <v>501</v>
      </c>
      <c r="B7" s="76" t="s">
        <v>502</v>
      </c>
      <c r="C7" s="77"/>
      <c r="D7" s="78"/>
      <c r="E7" s="79"/>
      <c r="F7" s="78"/>
      <c r="G7" s="79"/>
      <c r="H7" s="78"/>
      <c r="I7" s="78"/>
      <c r="J7" s="78"/>
      <c r="K7" s="79"/>
      <c r="L7" s="79"/>
    </row>
    <row r="8" spans="1:15" x14ac:dyDescent="0.4">
      <c r="A8" s="26" t="s">
        <v>462</v>
      </c>
      <c r="B8" s="15" t="s">
        <v>437</v>
      </c>
      <c r="C8" s="31">
        <v>4860</v>
      </c>
      <c r="D8" s="56">
        <v>2237</v>
      </c>
      <c r="E8" s="56">
        <v>591</v>
      </c>
      <c r="F8" s="31">
        <v>2032</v>
      </c>
      <c r="G8" s="56">
        <v>263</v>
      </c>
      <c r="H8" s="31">
        <v>1769</v>
      </c>
      <c r="I8" s="31">
        <v>1437</v>
      </c>
      <c r="J8" s="56">
        <v>1079</v>
      </c>
      <c r="K8" s="56">
        <v>358</v>
      </c>
      <c r="L8" s="56">
        <v>332</v>
      </c>
      <c r="N8" s="30"/>
      <c r="O8" s="30"/>
    </row>
    <row r="9" spans="1:15" x14ac:dyDescent="0.4">
      <c r="A9" s="27" t="s">
        <v>12</v>
      </c>
      <c r="B9" s="19" t="s">
        <v>438</v>
      </c>
      <c r="C9" s="32">
        <v>119</v>
      </c>
      <c r="D9" s="57">
        <v>2</v>
      </c>
      <c r="E9" s="57">
        <v>0</v>
      </c>
      <c r="F9" s="32">
        <v>117</v>
      </c>
      <c r="G9" s="57">
        <v>28</v>
      </c>
      <c r="H9" s="32">
        <v>89</v>
      </c>
      <c r="I9" s="32">
        <v>89</v>
      </c>
      <c r="J9" s="57">
        <v>88</v>
      </c>
      <c r="K9" s="57">
        <v>1</v>
      </c>
      <c r="L9" s="57">
        <v>0</v>
      </c>
      <c r="N9" s="30"/>
      <c r="O9" s="30"/>
    </row>
    <row r="10" spans="1:15" x14ac:dyDescent="0.4">
      <c r="A10" s="27" t="s">
        <v>14</v>
      </c>
      <c r="B10" s="29" t="s">
        <v>465</v>
      </c>
      <c r="C10" s="32">
        <v>42283</v>
      </c>
      <c r="D10" s="57">
        <v>2210</v>
      </c>
      <c r="E10" s="57">
        <v>943</v>
      </c>
      <c r="F10" s="32">
        <v>39130</v>
      </c>
      <c r="G10" s="57">
        <v>3138</v>
      </c>
      <c r="H10" s="32">
        <v>35992</v>
      </c>
      <c r="I10" s="32">
        <v>35471</v>
      </c>
      <c r="J10" s="57">
        <v>26551</v>
      </c>
      <c r="K10" s="57">
        <v>8920</v>
      </c>
      <c r="L10" s="57">
        <v>521</v>
      </c>
      <c r="N10" s="30"/>
      <c r="O10" s="30"/>
    </row>
    <row r="11" spans="1:15" x14ac:dyDescent="0.4">
      <c r="A11" s="27" t="s">
        <v>16</v>
      </c>
      <c r="B11" s="29" t="s">
        <v>466</v>
      </c>
      <c r="C11" s="32">
        <v>83638</v>
      </c>
      <c r="D11" s="57">
        <v>9495</v>
      </c>
      <c r="E11" s="57">
        <v>2660</v>
      </c>
      <c r="F11" s="32">
        <v>71483</v>
      </c>
      <c r="G11" s="57">
        <v>8797</v>
      </c>
      <c r="H11" s="32">
        <v>62686</v>
      </c>
      <c r="I11" s="32">
        <v>61399</v>
      </c>
      <c r="J11" s="57">
        <v>52307</v>
      </c>
      <c r="K11" s="57">
        <v>9092</v>
      </c>
      <c r="L11" s="57">
        <v>1287</v>
      </c>
      <c r="N11" s="30"/>
      <c r="O11" s="30"/>
    </row>
    <row r="12" spans="1:15" x14ac:dyDescent="0.4">
      <c r="A12" s="27" t="s">
        <v>18</v>
      </c>
      <c r="B12" s="29" t="s">
        <v>467</v>
      </c>
      <c r="C12" s="32">
        <v>7300</v>
      </c>
      <c r="D12" s="57">
        <v>0</v>
      </c>
      <c r="E12" s="57">
        <v>0</v>
      </c>
      <c r="F12" s="32">
        <v>7300</v>
      </c>
      <c r="G12" s="57">
        <v>88</v>
      </c>
      <c r="H12" s="32">
        <v>7212</v>
      </c>
      <c r="I12" s="32">
        <v>7203</v>
      </c>
      <c r="J12" s="57">
        <v>6243</v>
      </c>
      <c r="K12" s="57">
        <v>960</v>
      </c>
      <c r="L12" s="57">
        <v>9</v>
      </c>
      <c r="N12" s="30"/>
      <c r="O12" s="30"/>
    </row>
    <row r="13" spans="1:15" x14ac:dyDescent="0.4">
      <c r="A13" s="27" t="s">
        <v>20</v>
      </c>
      <c r="B13" s="29" t="s">
        <v>468</v>
      </c>
      <c r="C13" s="32">
        <v>214929</v>
      </c>
      <c r="D13" s="57">
        <v>7577</v>
      </c>
      <c r="E13" s="57">
        <v>2293</v>
      </c>
      <c r="F13" s="32">
        <v>205059</v>
      </c>
      <c r="G13" s="57">
        <v>11812</v>
      </c>
      <c r="H13" s="32">
        <v>193247</v>
      </c>
      <c r="I13" s="32">
        <v>190066</v>
      </c>
      <c r="J13" s="57">
        <v>121586</v>
      </c>
      <c r="K13" s="57">
        <v>68480</v>
      </c>
      <c r="L13" s="57">
        <v>3181</v>
      </c>
      <c r="N13" s="30"/>
      <c r="O13" s="30"/>
    </row>
    <row r="14" spans="1:15" x14ac:dyDescent="0.4">
      <c r="A14" s="27" t="s">
        <v>22</v>
      </c>
      <c r="B14" s="29" t="s">
        <v>469</v>
      </c>
      <c r="C14" s="32">
        <v>39972</v>
      </c>
      <c r="D14" s="57">
        <v>816</v>
      </c>
      <c r="E14" s="57">
        <v>45</v>
      </c>
      <c r="F14" s="32">
        <v>39111</v>
      </c>
      <c r="G14" s="57">
        <v>1402</v>
      </c>
      <c r="H14" s="32">
        <v>37709</v>
      </c>
      <c r="I14" s="32">
        <v>37568</v>
      </c>
      <c r="J14" s="57">
        <v>31193</v>
      </c>
      <c r="K14" s="57">
        <v>6375</v>
      </c>
      <c r="L14" s="57">
        <v>141</v>
      </c>
      <c r="N14" s="30"/>
      <c r="O14" s="30"/>
    </row>
    <row r="15" spans="1:15" x14ac:dyDescent="0.4">
      <c r="A15" s="27" t="s">
        <v>24</v>
      </c>
      <c r="B15" s="29" t="s">
        <v>470</v>
      </c>
      <c r="C15" s="32">
        <v>35263</v>
      </c>
      <c r="D15" s="57">
        <v>1719</v>
      </c>
      <c r="E15" s="57">
        <v>645</v>
      </c>
      <c r="F15" s="32">
        <v>32899</v>
      </c>
      <c r="G15" s="57">
        <v>8459</v>
      </c>
      <c r="H15" s="32">
        <v>24440</v>
      </c>
      <c r="I15" s="32">
        <v>24070</v>
      </c>
      <c r="J15" s="57">
        <v>16202</v>
      </c>
      <c r="K15" s="57">
        <v>7868</v>
      </c>
      <c r="L15" s="57">
        <v>370</v>
      </c>
      <c r="N15" s="30"/>
      <c r="O15" s="30"/>
    </row>
    <row r="16" spans="1:15" x14ac:dyDescent="0.4">
      <c r="A16" s="27" t="s">
        <v>26</v>
      </c>
      <c r="B16" s="29" t="s">
        <v>471</v>
      </c>
      <c r="C16" s="32">
        <v>55883</v>
      </c>
      <c r="D16" s="57">
        <v>4080</v>
      </c>
      <c r="E16" s="57">
        <v>1164</v>
      </c>
      <c r="F16" s="32">
        <v>50639</v>
      </c>
      <c r="G16" s="57">
        <v>1091</v>
      </c>
      <c r="H16" s="32">
        <v>49548</v>
      </c>
      <c r="I16" s="32">
        <v>48564</v>
      </c>
      <c r="J16" s="57">
        <v>35486</v>
      </c>
      <c r="K16" s="57">
        <v>13078</v>
      </c>
      <c r="L16" s="57">
        <v>984</v>
      </c>
      <c r="N16" s="30"/>
      <c r="O16" s="30"/>
    </row>
    <row r="17" spans="1:15" x14ac:dyDescent="0.4">
      <c r="A17" s="27" t="s">
        <v>28</v>
      </c>
      <c r="B17" s="29" t="s">
        <v>472</v>
      </c>
      <c r="C17" s="32">
        <v>49101</v>
      </c>
      <c r="D17" s="57">
        <v>1714</v>
      </c>
      <c r="E17" s="57">
        <v>472</v>
      </c>
      <c r="F17" s="32">
        <v>46915</v>
      </c>
      <c r="G17" s="57">
        <v>2085</v>
      </c>
      <c r="H17" s="32">
        <v>44830</v>
      </c>
      <c r="I17" s="32">
        <v>44176</v>
      </c>
      <c r="J17" s="57">
        <v>34229</v>
      </c>
      <c r="K17" s="57">
        <v>9947</v>
      </c>
      <c r="L17" s="57">
        <v>654</v>
      </c>
      <c r="N17" s="30"/>
      <c r="O17" s="30"/>
    </row>
    <row r="18" spans="1:15" x14ac:dyDescent="0.4">
      <c r="A18" s="27" t="s">
        <v>30</v>
      </c>
      <c r="B18" s="29" t="s">
        <v>473</v>
      </c>
      <c r="C18" s="32">
        <v>27772</v>
      </c>
      <c r="D18" s="57">
        <v>0</v>
      </c>
      <c r="E18" s="57">
        <v>0</v>
      </c>
      <c r="F18" s="32">
        <v>27772</v>
      </c>
      <c r="G18" s="57">
        <v>0</v>
      </c>
      <c r="H18" s="32">
        <v>27772</v>
      </c>
      <c r="I18" s="32">
        <v>27766</v>
      </c>
      <c r="J18" s="57">
        <v>22424</v>
      </c>
      <c r="K18" s="57">
        <v>5342</v>
      </c>
      <c r="L18" s="57">
        <v>6</v>
      </c>
      <c r="N18" s="30"/>
      <c r="O18" s="30"/>
    </row>
    <row r="19" spans="1:15" x14ac:dyDescent="0.4">
      <c r="A19" s="27" t="s">
        <v>32</v>
      </c>
      <c r="B19" s="29" t="s">
        <v>474</v>
      </c>
      <c r="C19" s="32">
        <v>483694</v>
      </c>
      <c r="D19" s="57">
        <v>35445</v>
      </c>
      <c r="E19" s="57">
        <v>5321</v>
      </c>
      <c r="F19" s="32">
        <v>442928</v>
      </c>
      <c r="G19" s="57">
        <v>16741</v>
      </c>
      <c r="H19" s="32">
        <v>426187</v>
      </c>
      <c r="I19" s="32">
        <v>406005</v>
      </c>
      <c r="J19" s="57">
        <v>209984</v>
      </c>
      <c r="K19" s="57">
        <v>196021</v>
      </c>
      <c r="L19" s="57">
        <v>20182</v>
      </c>
      <c r="N19" s="30"/>
      <c r="O19" s="30"/>
    </row>
    <row r="20" spans="1:15" x14ac:dyDescent="0.4">
      <c r="A20" s="28" t="s">
        <v>34</v>
      </c>
      <c r="B20" s="29" t="s">
        <v>475</v>
      </c>
      <c r="C20" s="32">
        <v>124</v>
      </c>
      <c r="D20" s="58">
        <v>9</v>
      </c>
      <c r="E20" s="58">
        <v>1</v>
      </c>
      <c r="F20" s="33">
        <v>114</v>
      </c>
      <c r="G20" s="58">
        <v>4</v>
      </c>
      <c r="H20" s="33">
        <v>110</v>
      </c>
      <c r="I20" s="33">
        <v>107</v>
      </c>
      <c r="J20" s="58">
        <v>68</v>
      </c>
      <c r="K20" s="58">
        <v>39</v>
      </c>
      <c r="L20" s="58">
        <v>3</v>
      </c>
      <c r="N20" s="30"/>
      <c r="O20" s="30"/>
    </row>
    <row r="21" spans="1:15" x14ac:dyDescent="0.4">
      <c r="A21" s="25" t="s">
        <v>210</v>
      </c>
      <c r="B21" s="96" t="s">
        <v>500</v>
      </c>
      <c r="C21" s="34">
        <v>1044938</v>
      </c>
      <c r="D21" s="34">
        <v>65304</v>
      </c>
      <c r="E21" s="34">
        <v>14135</v>
      </c>
      <c r="F21" s="34">
        <v>965499</v>
      </c>
      <c r="G21" s="34">
        <v>53908</v>
      </c>
      <c r="H21" s="34">
        <v>911591</v>
      </c>
      <c r="I21" s="34">
        <v>883921</v>
      </c>
      <c r="J21" s="34">
        <v>557440</v>
      </c>
      <c r="K21" s="34">
        <v>326481</v>
      </c>
      <c r="L21" s="34">
        <v>27670</v>
      </c>
      <c r="N21" s="30"/>
      <c r="O21" s="30"/>
    </row>
    <row r="24" spans="1:15" x14ac:dyDescent="0.4">
      <c r="C24" s="30"/>
      <c r="D24" s="30"/>
      <c r="E24" s="30"/>
      <c r="F24" s="30"/>
      <c r="G24" s="30"/>
      <c r="H24" s="30"/>
      <c r="I24" s="30"/>
      <c r="J24" s="30"/>
      <c r="K24" s="30"/>
      <c r="L24" s="30"/>
    </row>
  </sheetData>
  <phoneticPr fontId="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全国</vt:lpstr>
      <vt:lpstr>福岡市</vt:lpstr>
      <vt:lpstr>福岡市÷全国</vt:lpstr>
      <vt:lpstr>統合中分類</vt:lpstr>
      <vt:lpstr>統合大分類</vt:lpstr>
      <vt:lpstr>13部門分類</vt:lpstr>
      <vt:lpstr>統合中分類!Print_Titles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川村　宏和</cp:lastModifiedBy>
  <cp:lastPrinted>2026-03-02T06:37:49Z</cp:lastPrinted>
  <dcterms:created xsi:type="dcterms:W3CDTF">2024-07-01T08:13:41Z</dcterms:created>
  <dcterms:modified xsi:type="dcterms:W3CDTF">2026-03-02T06:37:56Z</dcterms:modified>
</cp:coreProperties>
</file>