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11_各種補助金\02_町内会活動支援事業補助金\区HP掲載用データ\"/>
    </mc:Choice>
  </mc:AlternateContent>
  <bookViews>
    <workbookView xWindow="0" yWindow="0" windowWidth="19410" windowHeight="11580" tabRatio="662"/>
  </bookViews>
  <sheets>
    <sheet name="基本情報入力シート" sheetId="1" r:id="rId1"/>
    <sheet name="申請関係書類" sheetId="2" r:id="rId2"/>
    <sheet name="変更申請情報入力シート " sheetId="3" r:id="rId3"/>
    <sheet name="変更申請関係書類" sheetId="4" r:id="rId4"/>
    <sheet name="代表者変更届" sheetId="5" r:id="rId5"/>
    <sheet name="報告関係書類" sheetId="6" r:id="rId6"/>
    <sheet name="データ" sheetId="7" r:id="rId7"/>
  </sheets>
  <definedNames>
    <definedName name="_xlnm.Print_Area" localSheetId="6">データ!$A$1:$Q$106</definedName>
    <definedName name="_xlnm.Print_Area" localSheetId="1">申請関係書類!$A$3:$AM$123</definedName>
    <definedName name="_xlnm.Print_Area" localSheetId="4">代表者変更届!$A$2:$AJ$30</definedName>
    <definedName name="_xlnm.Print_Area" localSheetId="3">変更申請関係書類!$A$3:$AK$122</definedName>
    <definedName name="_xlnm.Print_Area" localSheetId="5">報告関係書類!$A$3:$AJ$124</definedName>
    <definedName name="Z_6DCF5C21_C2EA_45C3_9265_31E795384CD1_.wvu.PrintArea" localSheetId="1" hidden="1">申請関係書類!$A$3:$AJ$133</definedName>
    <definedName name="Z_6DCF5C21_C2EA_45C3_9265_31E795384CD1_.wvu.PrintArea" localSheetId="4" hidden="1">代表者変更届!$A$2:$AJ$30</definedName>
    <definedName name="Z_6DCF5C21_C2EA_45C3_9265_31E795384CD1_.wvu.PrintArea" localSheetId="3" hidden="1">変更申請関係書類!$A$3:$AJ$129</definedName>
    <definedName name="Z_6DCF5C21_C2EA_45C3_9265_31E795384CD1_.wvu.PrintArea" localSheetId="5" hidden="1">報告関係書類!$A$3:$AJ$132</definedName>
    <definedName name="城南区">データ!$O$2:$O$12</definedName>
    <definedName name="西区">データ!$Q$2:$Q$26</definedName>
    <definedName name="早良区">データ!$P$2:$P$27</definedName>
    <definedName name="中央区">データ!$M$2:$M$16</definedName>
    <definedName name="東区">データ!$K$2:$K$32</definedName>
    <definedName name="南区">データ!$N$2:$N$27</definedName>
    <definedName name="博多区">データ!$L$2:$L$24</definedName>
  </definedNames>
  <calcPr calcId="162913"/>
  <customWorkbookViews>
    <customWorkbookView name="FINE_User - 個人用ビュー" guid="{6DCF5C21-C2EA-45C3-9265-31E795384CD1}" mergeInterval="0" personalView="1" maximized="1" xWindow="-8" yWindow="-8" windowWidth="1296" windowHeight="1000" tabRatio="662"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2" i="7" l="1"/>
  <c r="H46" i="7"/>
  <c r="G37" i="7"/>
  <c r="K96" i="6"/>
  <c r="K94" i="4" l="1"/>
  <c r="K95" i="4" s="1"/>
  <c r="K97" i="6"/>
  <c r="G46" i="7"/>
  <c r="M22" i="4" l="1"/>
  <c r="K97" i="4"/>
  <c r="Q42" i="4"/>
  <c r="J44" i="6" l="1"/>
  <c r="J44" i="4" l="1"/>
  <c r="J43" i="2"/>
  <c r="Z7" i="2" l="1"/>
  <c r="M23" i="4" l="1"/>
  <c r="P13" i="4"/>
  <c r="B13" i="4"/>
  <c r="E24" i="3"/>
  <c r="J85" i="4" s="1"/>
  <c r="F23" i="3"/>
  <c r="X84" i="4" s="1"/>
  <c r="E23" i="3"/>
  <c r="J84" i="4" s="1"/>
  <c r="F22" i="3"/>
  <c r="X83" i="4" s="1"/>
  <c r="E22" i="3"/>
  <c r="J83" i="4" s="1"/>
  <c r="J84" i="2"/>
  <c r="X83" i="2"/>
  <c r="J83" i="2"/>
  <c r="X82" i="2"/>
  <c r="J82" i="2"/>
  <c r="E20" i="3" l="1"/>
  <c r="E19" i="3"/>
  <c r="E18" i="3"/>
  <c r="M19" i="4" s="1"/>
  <c r="E17" i="3"/>
  <c r="F16" i="3"/>
  <c r="AE15" i="6" s="1"/>
  <c r="E16" i="3"/>
  <c r="Z15" i="6" s="1"/>
  <c r="F15" i="3"/>
  <c r="AE14" i="6" s="1"/>
  <c r="E15" i="3"/>
  <c r="Z14" i="6" s="1"/>
  <c r="E13" i="3"/>
  <c r="E12" i="3"/>
  <c r="E11" i="3"/>
  <c r="E10" i="3"/>
  <c r="F9" i="3"/>
  <c r="E9" i="3"/>
  <c r="E8" i="3"/>
  <c r="B17" i="2" l="1"/>
  <c r="X77" i="4" l="1"/>
  <c r="AI77" i="4" s="1"/>
  <c r="J77" i="4"/>
  <c r="J76" i="2"/>
  <c r="U76" i="2" l="1"/>
  <c r="C25" i="6"/>
  <c r="U77" i="4"/>
  <c r="N25" i="6"/>
  <c r="U77" i="6" s="1"/>
  <c r="X76" i="2"/>
  <c r="AI76" i="2" l="1"/>
  <c r="Q25" i="6"/>
  <c r="AB25" i="6" s="1"/>
  <c r="AI77" i="6" s="1"/>
  <c r="J77" i="6"/>
  <c r="X77" i="6" l="1"/>
  <c r="J85" i="6"/>
  <c r="J84" i="6"/>
  <c r="J83" i="6"/>
  <c r="X14" i="5"/>
  <c r="AF13" i="5"/>
  <c r="V22" i="5" s="1"/>
  <c r="AA13" i="5"/>
  <c r="K22" i="5" s="1"/>
  <c r="AF12" i="5"/>
  <c r="AA12" i="5"/>
  <c r="AC6" i="5"/>
  <c r="X13" i="5"/>
  <c r="K20" i="5" s="1"/>
  <c r="Z6" i="4"/>
  <c r="W12" i="2"/>
  <c r="V11" i="5" s="1"/>
  <c r="Q41" i="2"/>
  <c r="N22" i="2"/>
  <c r="W15" i="2"/>
  <c r="W14" i="2"/>
  <c r="AE14" i="2"/>
  <c r="AF11" i="4" s="1"/>
  <c r="Z14" i="2"/>
  <c r="K25" i="5" s="1"/>
  <c r="AE13" i="2"/>
  <c r="AF10" i="4" s="1"/>
  <c r="Z13" i="2"/>
  <c r="AA10" i="4" s="1"/>
  <c r="AB11" i="2"/>
  <c r="AA8" i="4" s="1"/>
  <c r="W11" i="2"/>
  <c r="V8" i="4" s="1"/>
  <c r="L42" i="4" s="1"/>
  <c r="K23" i="5" l="1"/>
  <c r="X11" i="4"/>
  <c r="V25" i="5"/>
  <c r="AA11" i="4"/>
  <c r="V9" i="4"/>
  <c r="W13" i="6" s="1"/>
  <c r="AA10" i="5"/>
  <c r="AB12" i="6" s="1"/>
  <c r="V10" i="5"/>
  <c r="Q42" i="6" l="1"/>
  <c r="I22" i="6"/>
  <c r="K91" i="6" s="1"/>
  <c r="W15" i="6"/>
  <c r="L43" i="6"/>
  <c r="K92" i="6" s="1"/>
  <c r="W12" i="6"/>
  <c r="A10" i="6" s="1"/>
  <c r="K122" i="6"/>
  <c r="K115" i="6"/>
  <c r="K89" i="4"/>
  <c r="L43" i="4"/>
  <c r="K90" i="4" s="1"/>
  <c r="C7" i="4"/>
  <c r="K120" i="4"/>
  <c r="K113" i="4"/>
  <c r="K120" i="2"/>
  <c r="H37" i="7" s="1"/>
  <c r="K113" i="2"/>
  <c r="K94" i="2" s="1"/>
  <c r="K89" i="2"/>
  <c r="L41" i="2"/>
  <c r="L42" i="6" s="1"/>
  <c r="L42" i="2"/>
  <c r="K90" i="2" s="1"/>
  <c r="Q1" i="7"/>
  <c r="P1" i="7"/>
  <c r="O1" i="7"/>
  <c r="N1" i="7"/>
  <c r="M1" i="7"/>
  <c r="L1" i="7"/>
  <c r="K1" i="7"/>
  <c r="A9" i="2"/>
  <c r="K123" i="6" l="1"/>
  <c r="K121" i="4"/>
  <c r="K121" i="2"/>
  <c r="K95" i="2" s="1"/>
  <c r="M17" i="6"/>
  <c r="A8" i="5"/>
  <c r="L13" i="4"/>
  <c r="E7" i="3" s="1"/>
  <c r="Q33" i="6" l="1"/>
  <c r="K99" i="6"/>
  <c r="N24" i="2"/>
  <c r="Q32" i="6" s="1"/>
  <c r="K97" i="2"/>
  <c r="M24" i="4" l="1"/>
</calcChain>
</file>

<file path=xl/comments1.xml><?xml version="1.0" encoding="utf-8"?>
<comments xmlns="http://schemas.openxmlformats.org/spreadsheetml/2006/main">
  <authors>
    <author>FINE_User</author>
  </authors>
  <commentList>
    <comment ref="N24" authorId="0" shapeId="0">
      <text>
        <r>
          <rPr>
            <sz val="11"/>
            <color indexed="81"/>
            <rFont val="MS P ゴシック"/>
            <family val="3"/>
            <charset val="128"/>
          </rPr>
          <t>様式第１号の２「事業収支計画書」から自動計算します。</t>
        </r>
      </text>
    </comment>
    <comment ref="J44" authorId="0" shapeId="0">
      <text>
        <r>
          <rPr>
            <sz val="11"/>
            <color indexed="81"/>
            <rFont val="MS P ゴシック"/>
            <family val="3"/>
            <charset val="128"/>
          </rPr>
          <t>該当する事業の「□」を「■」に変更してください。</t>
        </r>
      </text>
    </comment>
    <comment ref="J52" authorId="0" shapeId="0">
      <text>
        <r>
          <rPr>
            <sz val="11"/>
            <color indexed="81"/>
            <rFont val="MS P ゴシック"/>
            <family val="3"/>
            <charset val="128"/>
          </rPr>
          <t>該当する周知方法の「□」を「■」に変更してください。</t>
        </r>
      </text>
    </comment>
    <comment ref="O56" authorId="0" shapeId="0">
      <text>
        <r>
          <rPr>
            <sz val="11"/>
            <color indexed="81"/>
            <rFont val="MS P ゴシック"/>
            <family val="3"/>
            <charset val="128"/>
          </rPr>
          <t>「その他」にチェックを付けた場合のみ入力してください。</t>
        </r>
      </text>
    </comment>
    <comment ref="J61" authorId="0" shapeId="0">
      <text>
        <r>
          <rPr>
            <sz val="11"/>
            <color indexed="81"/>
            <rFont val="MS P ゴシック"/>
            <family val="3"/>
            <charset val="128"/>
          </rPr>
          <t>事業内容を入力してください。
セル内で改行したい時は、「Altキー+Enterキー」で改行できます。</t>
        </r>
      </text>
    </comment>
    <comment ref="J78" authorId="0" shapeId="0">
      <text>
        <r>
          <rPr>
            <sz val="11"/>
            <color indexed="81"/>
            <rFont val="MS P ゴシック"/>
            <family val="3"/>
            <charset val="128"/>
          </rPr>
          <t>上記「対象事業」の②③⑤⑥にチェックした場合は、
人数の</t>
        </r>
        <r>
          <rPr>
            <b/>
            <u/>
            <sz val="11"/>
            <color indexed="81"/>
            <rFont val="MS P ゴシック"/>
            <family val="3"/>
            <charset val="128"/>
          </rPr>
          <t>数字のみ</t>
        </r>
        <r>
          <rPr>
            <sz val="11"/>
            <color indexed="81"/>
            <rFont val="MS P ゴシック"/>
            <family val="3"/>
            <charset val="128"/>
          </rPr>
          <t>入力してください。</t>
        </r>
      </text>
    </comment>
    <comment ref="J80" authorId="0" shapeId="0">
      <text>
        <r>
          <rPr>
            <sz val="11"/>
            <color indexed="81"/>
            <rFont val="MS P ゴシック"/>
            <family val="3"/>
            <charset val="128"/>
          </rPr>
          <t>上記「対象事業」の④にチェックした場合は、
人数の</t>
        </r>
        <r>
          <rPr>
            <b/>
            <u/>
            <sz val="11"/>
            <color indexed="81"/>
            <rFont val="MS P ゴシック"/>
            <family val="3"/>
            <charset val="128"/>
          </rPr>
          <t>数字のみ</t>
        </r>
        <r>
          <rPr>
            <sz val="11"/>
            <color indexed="81"/>
            <rFont val="MS P ゴシック"/>
            <family val="3"/>
            <charset val="128"/>
          </rPr>
          <t>入力してください。</t>
        </r>
      </text>
    </comment>
    <comment ref="K121" authorId="0" shapeId="0">
      <text>
        <r>
          <rPr>
            <sz val="11"/>
            <color indexed="81"/>
            <rFont val="MS P ゴシック"/>
            <family val="3"/>
            <charset val="128"/>
          </rPr>
          <t>「1 収入の部」と「2 支出の部」の総額が不一致の場合、セルが赤くなります。
一致するようにしてください。</t>
        </r>
      </text>
    </comment>
  </commentList>
</comments>
</file>

<file path=xl/comments2.xml><?xml version="1.0" encoding="utf-8"?>
<comments xmlns="http://schemas.openxmlformats.org/spreadsheetml/2006/main">
  <authors>
    <author>FINE_User</author>
  </authors>
  <commentList>
    <comment ref="D27" authorId="0" shapeId="0">
      <text>
        <r>
          <rPr>
            <sz val="11"/>
            <color indexed="81"/>
            <rFont val="MS P ゴシック"/>
            <family val="3"/>
            <charset val="128"/>
          </rPr>
          <t>変更する理由を記入してください</t>
        </r>
        <r>
          <rPr>
            <b/>
            <sz val="9"/>
            <color indexed="81"/>
            <rFont val="MS P ゴシック"/>
            <family val="3"/>
            <charset val="128"/>
          </rPr>
          <t xml:space="preserve">。
</t>
        </r>
        <r>
          <rPr>
            <sz val="10"/>
            <color indexed="81"/>
            <rFont val="MS P ゴシック"/>
            <family val="3"/>
            <charset val="128"/>
          </rPr>
          <t>セル内で改行したい時は、「Altキー」+「Enterキー」で改行できます。</t>
        </r>
      </text>
    </comment>
    <comment ref="J45" authorId="0" shapeId="0">
      <text>
        <r>
          <rPr>
            <sz val="11"/>
            <color indexed="81"/>
            <rFont val="MS P ゴシック"/>
            <family val="3"/>
            <charset val="128"/>
          </rPr>
          <t>該当する事業の「□」を「■」に変更してください。</t>
        </r>
      </text>
    </comment>
    <comment ref="J53" authorId="0" shapeId="0">
      <text>
        <r>
          <rPr>
            <sz val="11"/>
            <color indexed="81"/>
            <rFont val="MS P ゴシック"/>
            <family val="3"/>
            <charset val="128"/>
          </rPr>
          <t>該当する周知方法の「□」を「■」に変更してください。</t>
        </r>
      </text>
    </comment>
    <comment ref="O57" authorId="0" shapeId="0">
      <text>
        <r>
          <rPr>
            <sz val="11"/>
            <color indexed="81"/>
            <rFont val="MS P ゴシック"/>
            <family val="3"/>
            <charset val="128"/>
          </rPr>
          <t>「その他」にチェックを付けた場合のみ入力してください。</t>
        </r>
      </text>
    </comment>
    <comment ref="J62" authorId="0" shapeId="0">
      <text>
        <r>
          <rPr>
            <sz val="11"/>
            <color indexed="81"/>
            <rFont val="MS P ゴシック"/>
            <family val="3"/>
            <charset val="128"/>
          </rPr>
          <t>事業内容を入力してください。
セル内で改行したい時は、「Altキー+Enterキー」で改行できます。</t>
        </r>
      </text>
    </comment>
    <comment ref="J79" authorId="0" shapeId="0">
      <text>
        <r>
          <rPr>
            <sz val="11"/>
            <color indexed="81"/>
            <rFont val="MS P ゴシック"/>
            <family val="3"/>
            <charset val="128"/>
          </rPr>
          <t>上記「対象事業」の②③⑤⑥にチェックした場合は、
人数の</t>
        </r>
        <r>
          <rPr>
            <b/>
            <sz val="11"/>
            <color indexed="81"/>
            <rFont val="MS P ゴシック"/>
            <family val="3"/>
            <charset val="128"/>
          </rPr>
          <t>数字のみ</t>
        </r>
        <r>
          <rPr>
            <sz val="11"/>
            <color indexed="81"/>
            <rFont val="MS P ゴシック"/>
            <family val="3"/>
            <charset val="128"/>
          </rPr>
          <t>入力してください。
自動で「約」と「人」は入力されます。</t>
        </r>
      </text>
    </comment>
    <comment ref="J81" authorId="0" shapeId="0">
      <text>
        <r>
          <rPr>
            <sz val="11"/>
            <color indexed="81"/>
            <rFont val="MS P ゴシック"/>
            <family val="3"/>
            <charset val="128"/>
          </rPr>
          <t>上記「対象事業」の④にチェックした場合は、
人数の</t>
        </r>
        <r>
          <rPr>
            <b/>
            <u/>
            <sz val="11"/>
            <color indexed="81"/>
            <rFont val="MS P ゴシック"/>
            <family val="3"/>
            <charset val="128"/>
          </rPr>
          <t>数字のみ</t>
        </r>
        <r>
          <rPr>
            <sz val="11"/>
            <color indexed="81"/>
            <rFont val="MS P ゴシック"/>
            <family val="3"/>
            <charset val="128"/>
          </rPr>
          <t>入力してください。</t>
        </r>
      </text>
    </comment>
  </commentList>
</comments>
</file>

<file path=xl/comments3.xml><?xml version="1.0" encoding="utf-8"?>
<comments xmlns="http://schemas.openxmlformats.org/spreadsheetml/2006/main">
  <authors>
    <author>FINE_User</author>
  </authors>
  <commentList>
    <comment ref="B16" authorId="0" shapeId="0">
      <text>
        <r>
          <rPr>
            <sz val="11"/>
            <color indexed="81"/>
            <rFont val="MS P ゴシック"/>
            <family val="3"/>
            <charset val="128"/>
          </rPr>
          <t>代表者を変更した日付（定例会、総会等で議決を得た日など）を選択してください。</t>
        </r>
      </text>
    </comment>
    <comment ref="K21" authorId="0" shapeId="0">
      <text>
        <r>
          <rPr>
            <sz val="11"/>
            <color indexed="81"/>
            <rFont val="MS P ゴシック"/>
            <family val="3"/>
            <charset val="128"/>
          </rPr>
          <t>新代表者個人の住所をご記入ください。</t>
        </r>
      </text>
    </comment>
    <comment ref="K24" authorId="0" shapeId="0">
      <text>
        <r>
          <rPr>
            <sz val="11"/>
            <color indexed="81"/>
            <rFont val="MS P ゴシック"/>
            <family val="3"/>
            <charset val="128"/>
          </rPr>
          <t>旧代表者個人の住所をご記入ください。</t>
        </r>
      </text>
    </comment>
  </commentList>
</comments>
</file>

<file path=xl/comments4.xml><?xml version="1.0" encoding="utf-8"?>
<comments xmlns="http://schemas.openxmlformats.org/spreadsheetml/2006/main">
  <authors>
    <author>FINE_User</author>
  </authors>
  <commentList>
    <comment ref="Z8" authorId="0" shapeId="0">
      <text>
        <r>
          <rPr>
            <sz val="11"/>
            <color indexed="81"/>
            <rFont val="MS P ゴシック"/>
            <family val="3"/>
            <charset val="128"/>
          </rPr>
          <t>報告書を提出する日を選択してください。</t>
        </r>
      </text>
    </comment>
    <comment ref="A17" authorId="0" shapeId="0">
      <text>
        <r>
          <rPr>
            <sz val="11"/>
            <color indexed="81"/>
            <rFont val="MS P ゴシック"/>
            <family val="3"/>
            <charset val="128"/>
          </rPr>
          <t>補助金交付決定通知書（様式第２号）の右上に記載の日付を選択してください。
変更申請をした場合は、変更申請後の補助金交付決定通知書の日付を選択してください。</t>
        </r>
      </text>
    </comment>
    <comment ref="Q17" authorId="0" shapeId="0">
      <text>
        <r>
          <rPr>
            <sz val="11"/>
            <color indexed="81"/>
            <rFont val="MS P ゴシック"/>
            <family val="3"/>
            <charset val="128"/>
          </rPr>
          <t>補助金交付決定通知書（様式第２号）の右上に記載されている番号を記入してください。
変更申請をした場合は、変更申請後の補助金交付決定通知書の番号を入力してください。</t>
        </r>
      </text>
    </comment>
    <comment ref="Q33" authorId="0" shapeId="0">
      <text>
        <r>
          <rPr>
            <sz val="11"/>
            <color indexed="81"/>
            <rFont val="MS P ゴシック"/>
            <family val="3"/>
            <charset val="128"/>
          </rPr>
          <t>様式第４号の２「事業収支計算書」から自動計算します。</t>
        </r>
      </text>
    </comment>
    <comment ref="J45" authorId="0" shapeId="0">
      <text>
        <r>
          <rPr>
            <sz val="11"/>
            <color indexed="81"/>
            <rFont val="MS P ゴシック"/>
            <family val="3"/>
            <charset val="128"/>
          </rPr>
          <t>該当する事業の「□」を「■」に変更してください。</t>
        </r>
      </text>
    </comment>
    <comment ref="J53" authorId="0" shapeId="0">
      <text>
        <r>
          <rPr>
            <sz val="11"/>
            <color indexed="81"/>
            <rFont val="MS P ゴシック"/>
            <family val="3"/>
            <charset val="128"/>
          </rPr>
          <t>該当する周知方法の「□」を「■」に変更してください。</t>
        </r>
      </text>
    </comment>
    <comment ref="J62" authorId="0" shapeId="0">
      <text>
        <r>
          <rPr>
            <sz val="10"/>
            <color indexed="81"/>
            <rFont val="MS P ゴシック"/>
            <family val="3"/>
            <charset val="128"/>
          </rPr>
          <t>事業内容を記入してください。
セル内で改行したい時は、「Altキー+Enterキー」で改行できます。</t>
        </r>
      </text>
    </comment>
    <comment ref="J79" authorId="0" shapeId="0">
      <text>
        <r>
          <rPr>
            <sz val="11"/>
            <color indexed="81"/>
            <rFont val="MS P ゴシック"/>
            <family val="3"/>
            <charset val="128"/>
          </rPr>
          <t>上記「対象事業」の②③⑤⑥にチェックした場合は、
人数の</t>
        </r>
        <r>
          <rPr>
            <b/>
            <u/>
            <sz val="11"/>
            <color indexed="81"/>
            <rFont val="MS P ゴシック"/>
            <family val="3"/>
            <charset val="128"/>
          </rPr>
          <t>数字のみ</t>
        </r>
        <r>
          <rPr>
            <sz val="11"/>
            <color indexed="81"/>
            <rFont val="MS P ゴシック"/>
            <family val="3"/>
            <charset val="128"/>
          </rPr>
          <t>入力してください。</t>
        </r>
      </text>
    </comment>
    <comment ref="J81" authorId="0" shapeId="0">
      <text>
        <r>
          <rPr>
            <sz val="11"/>
            <color indexed="81"/>
            <rFont val="MS P ゴシック"/>
            <family val="3"/>
            <charset val="128"/>
          </rPr>
          <t>上記「対象事業」の④にチェックした場合は、
人数の</t>
        </r>
        <r>
          <rPr>
            <b/>
            <u/>
            <sz val="11"/>
            <color indexed="81"/>
            <rFont val="MS P ゴシック"/>
            <family val="3"/>
            <charset val="128"/>
          </rPr>
          <t>数字のみ</t>
        </r>
        <r>
          <rPr>
            <sz val="11"/>
            <color indexed="81"/>
            <rFont val="MS P ゴシック"/>
            <family val="3"/>
            <charset val="128"/>
          </rPr>
          <t>入力してください。</t>
        </r>
      </text>
    </comment>
  </commentList>
</comments>
</file>

<file path=xl/sharedStrings.xml><?xml version="1.0" encoding="utf-8"?>
<sst xmlns="http://schemas.openxmlformats.org/spreadsheetml/2006/main" count="740" uniqueCount="486">
  <si>
    <t>（様式第１号）</t>
    <rPh sb="1" eb="3">
      <t>ヨウシキ</t>
    </rPh>
    <rPh sb="3" eb="4">
      <t>ダイ</t>
    </rPh>
    <rPh sb="5" eb="6">
      <t>ゴウ</t>
    </rPh>
    <phoneticPr fontId="1"/>
  </si>
  <si>
    <t>町内会活動支援事業補助金交付申請書</t>
    <rPh sb="0" eb="17">
      <t>チョウナイカイカツドウシエンジギョウホジョキンコウフシンセイショ</t>
    </rPh>
    <phoneticPr fontId="1"/>
  </si>
  <si>
    <t>（あて先）城南区長</t>
    <rPh sb="3" eb="4">
      <t>サキ</t>
    </rPh>
    <rPh sb="5" eb="9">
      <t>ジョウナンクチョウ</t>
    </rPh>
    <phoneticPr fontId="1"/>
  </si>
  <si>
    <t>住　所</t>
    <rPh sb="0" eb="1">
      <t>ジュウ</t>
    </rPh>
    <rPh sb="2" eb="3">
      <t>ショ</t>
    </rPh>
    <phoneticPr fontId="1"/>
  </si>
  <si>
    <t>団体名</t>
    <rPh sb="0" eb="3">
      <t>ダンタイメイ</t>
    </rPh>
    <phoneticPr fontId="1"/>
  </si>
  <si>
    <t>代表者職・氏名</t>
    <rPh sb="0" eb="4">
      <t>ダイヒョウシャショク</t>
    </rPh>
    <rPh sb="5" eb="7">
      <t>シメイ</t>
    </rPh>
    <phoneticPr fontId="1"/>
  </si>
  <si>
    <t>生年月日</t>
    <rPh sb="0" eb="4">
      <t>セイネンガッピ</t>
    </rPh>
    <phoneticPr fontId="1"/>
  </si>
  <si>
    <t>ﾌﾘｶﾞﾅ</t>
    <phoneticPr fontId="1"/>
  </si>
  <si>
    <t>福岡市城南区</t>
    <rPh sb="0" eb="3">
      <t>フクオカシ</t>
    </rPh>
    <rPh sb="3" eb="6">
      <t>ジョウナンク</t>
    </rPh>
    <phoneticPr fontId="1"/>
  </si>
  <si>
    <t>年</t>
    <rPh sb="0" eb="1">
      <t>ネン</t>
    </rPh>
    <phoneticPr fontId="1"/>
  </si>
  <si>
    <t>日</t>
    <rPh sb="0" eb="1">
      <t>ニチ</t>
    </rPh>
    <phoneticPr fontId="1"/>
  </si>
  <si>
    <t>月</t>
    <rPh sb="0" eb="1">
      <t>ガツ</t>
    </rPh>
    <phoneticPr fontId="1"/>
  </si>
  <si>
    <t>昭和20</t>
    <rPh sb="0" eb="2">
      <t>ショウワ</t>
    </rPh>
    <phoneticPr fontId="1"/>
  </si>
  <si>
    <t>昭和21</t>
    <rPh sb="0" eb="2">
      <t>ショウワ</t>
    </rPh>
    <phoneticPr fontId="1"/>
  </si>
  <si>
    <t>昭和22</t>
    <rPh sb="0" eb="2">
      <t>ショウワ</t>
    </rPh>
    <phoneticPr fontId="1"/>
  </si>
  <si>
    <t>昭和23</t>
    <rPh sb="0" eb="2">
      <t>ショウワ</t>
    </rPh>
    <phoneticPr fontId="1"/>
  </si>
  <si>
    <t>昭和24</t>
    <rPh sb="0" eb="2">
      <t>ショウワ</t>
    </rPh>
    <phoneticPr fontId="1"/>
  </si>
  <si>
    <t>昭和25</t>
    <rPh sb="0" eb="2">
      <t>ショウワ</t>
    </rPh>
    <phoneticPr fontId="1"/>
  </si>
  <si>
    <t>昭和26</t>
    <rPh sb="0" eb="2">
      <t>ショウワ</t>
    </rPh>
    <phoneticPr fontId="1"/>
  </si>
  <si>
    <t>昭和27</t>
    <rPh sb="0" eb="2">
      <t>ショウワ</t>
    </rPh>
    <phoneticPr fontId="1"/>
  </si>
  <si>
    <t>昭和28</t>
    <rPh sb="0" eb="2">
      <t>ショウワ</t>
    </rPh>
    <phoneticPr fontId="1"/>
  </si>
  <si>
    <t>昭和29</t>
    <rPh sb="0" eb="2">
      <t>ショウワ</t>
    </rPh>
    <phoneticPr fontId="1"/>
  </si>
  <si>
    <t>昭和30</t>
    <rPh sb="0" eb="2">
      <t>ショウワ</t>
    </rPh>
    <phoneticPr fontId="1"/>
  </si>
  <si>
    <t>昭和31</t>
    <rPh sb="0" eb="2">
      <t>ショウワ</t>
    </rPh>
    <phoneticPr fontId="1"/>
  </si>
  <si>
    <t>昭和32</t>
    <rPh sb="0" eb="2">
      <t>ショウワ</t>
    </rPh>
    <phoneticPr fontId="1"/>
  </si>
  <si>
    <t>昭和33</t>
    <rPh sb="0" eb="2">
      <t>ショウワ</t>
    </rPh>
    <phoneticPr fontId="1"/>
  </si>
  <si>
    <t>昭和34</t>
    <rPh sb="0" eb="2">
      <t>ショウワ</t>
    </rPh>
    <phoneticPr fontId="1"/>
  </si>
  <si>
    <t>昭和35</t>
    <rPh sb="0" eb="2">
      <t>ショウワ</t>
    </rPh>
    <phoneticPr fontId="1"/>
  </si>
  <si>
    <t>昭和36</t>
    <rPh sb="0" eb="2">
      <t>ショウワ</t>
    </rPh>
    <phoneticPr fontId="1"/>
  </si>
  <si>
    <t>昭和37</t>
    <rPh sb="0" eb="2">
      <t>ショウワ</t>
    </rPh>
    <phoneticPr fontId="1"/>
  </si>
  <si>
    <t>昭和38</t>
    <rPh sb="0" eb="2">
      <t>ショウワ</t>
    </rPh>
    <phoneticPr fontId="1"/>
  </si>
  <si>
    <t>昭和39</t>
    <rPh sb="0" eb="2">
      <t>ショウワ</t>
    </rPh>
    <phoneticPr fontId="1"/>
  </si>
  <si>
    <t>昭和40</t>
    <rPh sb="0" eb="2">
      <t>ショウワ</t>
    </rPh>
    <phoneticPr fontId="1"/>
  </si>
  <si>
    <t>昭和41</t>
    <rPh sb="0" eb="2">
      <t>ショウワ</t>
    </rPh>
    <phoneticPr fontId="1"/>
  </si>
  <si>
    <t>昭和42</t>
    <rPh sb="0" eb="2">
      <t>ショウワ</t>
    </rPh>
    <phoneticPr fontId="1"/>
  </si>
  <si>
    <t>昭和43</t>
    <rPh sb="0" eb="2">
      <t>ショウワ</t>
    </rPh>
    <phoneticPr fontId="1"/>
  </si>
  <si>
    <t>昭和44</t>
    <rPh sb="0" eb="2">
      <t>ショウワ</t>
    </rPh>
    <phoneticPr fontId="1"/>
  </si>
  <si>
    <t>昭和45</t>
    <rPh sb="0" eb="2">
      <t>ショウワ</t>
    </rPh>
    <phoneticPr fontId="1"/>
  </si>
  <si>
    <t>昭和46</t>
    <rPh sb="0" eb="2">
      <t>ショウワ</t>
    </rPh>
    <phoneticPr fontId="1"/>
  </si>
  <si>
    <t>昭和47</t>
    <rPh sb="0" eb="2">
      <t>ショウワ</t>
    </rPh>
    <phoneticPr fontId="1"/>
  </si>
  <si>
    <t>昭和48</t>
    <rPh sb="0" eb="2">
      <t>ショウワ</t>
    </rPh>
    <phoneticPr fontId="1"/>
  </si>
  <si>
    <t>昭和49</t>
    <rPh sb="0" eb="2">
      <t>ショウワ</t>
    </rPh>
    <phoneticPr fontId="1"/>
  </si>
  <si>
    <t>昭和50</t>
    <rPh sb="0" eb="2">
      <t>ショウワ</t>
    </rPh>
    <phoneticPr fontId="1"/>
  </si>
  <si>
    <t>昭和51</t>
    <rPh sb="0" eb="2">
      <t>ショウワ</t>
    </rPh>
    <phoneticPr fontId="1"/>
  </si>
  <si>
    <t>昭和52</t>
    <rPh sb="0" eb="2">
      <t>ショウワ</t>
    </rPh>
    <phoneticPr fontId="1"/>
  </si>
  <si>
    <t>昭和53</t>
    <rPh sb="0" eb="2">
      <t>ショウワ</t>
    </rPh>
    <phoneticPr fontId="1"/>
  </si>
  <si>
    <t>昭和54</t>
    <rPh sb="0" eb="2">
      <t>ショウワ</t>
    </rPh>
    <phoneticPr fontId="1"/>
  </si>
  <si>
    <t>昭和55</t>
    <rPh sb="0" eb="2">
      <t>ショウワ</t>
    </rPh>
    <phoneticPr fontId="1"/>
  </si>
  <si>
    <t>昭和56</t>
    <rPh sb="0" eb="2">
      <t>ショウワ</t>
    </rPh>
    <phoneticPr fontId="1"/>
  </si>
  <si>
    <t>昭和57</t>
    <rPh sb="0" eb="2">
      <t>ショウワ</t>
    </rPh>
    <phoneticPr fontId="1"/>
  </si>
  <si>
    <t>昭和58</t>
    <rPh sb="0" eb="2">
      <t>ショウワ</t>
    </rPh>
    <phoneticPr fontId="1"/>
  </si>
  <si>
    <t>昭和59</t>
    <rPh sb="0" eb="2">
      <t>ショウワ</t>
    </rPh>
    <phoneticPr fontId="1"/>
  </si>
  <si>
    <t>昭和60</t>
    <rPh sb="0" eb="2">
      <t>ショウワ</t>
    </rPh>
    <phoneticPr fontId="1"/>
  </si>
  <si>
    <t>昭和61</t>
    <rPh sb="0" eb="2">
      <t>ショウワ</t>
    </rPh>
    <phoneticPr fontId="1"/>
  </si>
  <si>
    <t>昭和62</t>
    <rPh sb="0" eb="2">
      <t>ショウワ</t>
    </rPh>
    <phoneticPr fontId="1"/>
  </si>
  <si>
    <t>昭和63</t>
    <rPh sb="0" eb="2">
      <t>ショウワ</t>
    </rPh>
    <phoneticPr fontId="1"/>
  </si>
  <si>
    <t>昭和64</t>
    <rPh sb="0" eb="2">
      <t>ショウワ</t>
    </rPh>
    <phoneticPr fontId="1"/>
  </si>
  <si>
    <t>平成元</t>
    <rPh sb="0" eb="2">
      <t>ヘイセイ</t>
    </rPh>
    <rPh sb="2" eb="3">
      <t>ガン</t>
    </rPh>
    <phoneticPr fontId="1"/>
  </si>
  <si>
    <t>平成２</t>
    <rPh sb="0" eb="2">
      <t>ヘイセイ</t>
    </rPh>
    <phoneticPr fontId="1"/>
  </si>
  <si>
    <t>平成３</t>
    <rPh sb="0" eb="2">
      <t>ヘイセイ</t>
    </rPh>
    <phoneticPr fontId="1"/>
  </si>
  <si>
    <t>平成４</t>
    <rPh sb="0" eb="2">
      <t>ヘイセイ</t>
    </rPh>
    <phoneticPr fontId="1"/>
  </si>
  <si>
    <t>平成５</t>
    <rPh sb="0" eb="2">
      <t>ヘイセイ</t>
    </rPh>
    <phoneticPr fontId="1"/>
  </si>
  <si>
    <t>平成６</t>
    <rPh sb="0" eb="2">
      <t>ヘイセイ</t>
    </rPh>
    <phoneticPr fontId="1"/>
  </si>
  <si>
    <t>平成７</t>
    <rPh sb="0" eb="2">
      <t>ヘイセイ</t>
    </rPh>
    <phoneticPr fontId="1"/>
  </si>
  <si>
    <t>平成８</t>
    <rPh sb="0" eb="2">
      <t>ヘイセイ</t>
    </rPh>
    <phoneticPr fontId="1"/>
  </si>
  <si>
    <t>平成９</t>
    <rPh sb="0" eb="2">
      <t>ヘイセイ</t>
    </rPh>
    <phoneticPr fontId="1"/>
  </si>
  <si>
    <t>平成１０</t>
    <rPh sb="0" eb="2">
      <t>ヘイセイ</t>
    </rPh>
    <phoneticPr fontId="1"/>
  </si>
  <si>
    <t>平成１１</t>
    <rPh sb="0" eb="2">
      <t>ヘイセイ</t>
    </rPh>
    <phoneticPr fontId="1"/>
  </si>
  <si>
    <t>平成１２</t>
    <rPh sb="0" eb="2">
      <t>ヘイセイ</t>
    </rPh>
    <phoneticPr fontId="1"/>
  </si>
  <si>
    <t>平成１３</t>
    <rPh sb="0" eb="2">
      <t>ヘイセイ</t>
    </rPh>
    <phoneticPr fontId="1"/>
  </si>
  <si>
    <t>平成１４</t>
    <rPh sb="0" eb="2">
      <t>ヘイセイ</t>
    </rPh>
    <phoneticPr fontId="1"/>
  </si>
  <si>
    <t>平成１５</t>
    <rPh sb="0" eb="2">
      <t>ヘイセイ</t>
    </rPh>
    <phoneticPr fontId="1"/>
  </si>
  <si>
    <t>平成１６</t>
    <rPh sb="0" eb="2">
      <t>ヘイセイ</t>
    </rPh>
    <phoneticPr fontId="1"/>
  </si>
  <si>
    <t>平成１７</t>
    <rPh sb="0" eb="2">
      <t>ヘイセイ</t>
    </rPh>
    <phoneticPr fontId="1"/>
  </si>
  <si>
    <t>平成１８</t>
    <rPh sb="0" eb="2">
      <t>ヘイセイ</t>
    </rPh>
    <phoneticPr fontId="1"/>
  </si>
  <si>
    <t>平成１９</t>
    <rPh sb="0" eb="2">
      <t>ヘイセイ</t>
    </rPh>
    <phoneticPr fontId="1"/>
  </si>
  <si>
    <t>平成２０</t>
    <rPh sb="0" eb="2">
      <t>ヘイセイ</t>
    </rPh>
    <phoneticPr fontId="1"/>
  </si>
  <si>
    <t>平成２１</t>
    <rPh sb="0" eb="2">
      <t>ヘイセイ</t>
    </rPh>
    <phoneticPr fontId="1"/>
  </si>
  <si>
    <t>平成２２</t>
    <rPh sb="0" eb="2">
      <t>ヘイセイ</t>
    </rPh>
    <phoneticPr fontId="1"/>
  </si>
  <si>
    <t>平成２３</t>
    <rPh sb="0" eb="2">
      <t>ヘイセイ</t>
    </rPh>
    <phoneticPr fontId="1"/>
  </si>
  <si>
    <t>平成２４</t>
    <rPh sb="0" eb="2">
      <t>ヘイセイ</t>
    </rPh>
    <phoneticPr fontId="1"/>
  </si>
  <si>
    <t>平成２５</t>
    <rPh sb="0" eb="2">
      <t>ヘイセイ</t>
    </rPh>
    <phoneticPr fontId="1"/>
  </si>
  <si>
    <t>平成２６</t>
    <rPh sb="0" eb="2">
      <t>ヘイセイ</t>
    </rPh>
    <phoneticPr fontId="1"/>
  </si>
  <si>
    <t>平成２７</t>
    <rPh sb="0" eb="2">
      <t>ヘイセイ</t>
    </rPh>
    <phoneticPr fontId="1"/>
  </si>
  <si>
    <t>平成２８</t>
    <rPh sb="0" eb="2">
      <t>ヘイセイ</t>
    </rPh>
    <phoneticPr fontId="1"/>
  </si>
  <si>
    <t>平成２９</t>
    <rPh sb="0" eb="2">
      <t>ヘイセイ</t>
    </rPh>
    <phoneticPr fontId="1"/>
  </si>
  <si>
    <t>平成３０</t>
    <rPh sb="0" eb="2">
      <t>ヘイセイ</t>
    </rPh>
    <phoneticPr fontId="1"/>
  </si>
  <si>
    <t>平成３１</t>
    <rPh sb="0" eb="2">
      <t>ヘイセイ</t>
    </rPh>
    <phoneticPr fontId="1"/>
  </si>
  <si>
    <t>令和元</t>
    <rPh sb="0" eb="2">
      <t>レイワ</t>
    </rPh>
    <rPh sb="2" eb="3">
      <t>ガン</t>
    </rPh>
    <phoneticPr fontId="1"/>
  </si>
  <si>
    <t>令和２</t>
    <rPh sb="0" eb="2">
      <t>レイワ</t>
    </rPh>
    <phoneticPr fontId="1"/>
  </si>
  <si>
    <t>令和４</t>
    <rPh sb="0" eb="2">
      <t>レイワ</t>
    </rPh>
    <phoneticPr fontId="1"/>
  </si>
  <si>
    <t>令和３</t>
    <rPh sb="0" eb="2">
      <t>レイワ</t>
    </rPh>
    <phoneticPr fontId="1"/>
  </si>
  <si>
    <t>令和５</t>
    <rPh sb="0" eb="2">
      <t>レイワ</t>
    </rPh>
    <phoneticPr fontId="1"/>
  </si>
  <si>
    <t>令和６</t>
    <rPh sb="0" eb="2">
      <t>レイワ</t>
    </rPh>
    <phoneticPr fontId="1"/>
  </si>
  <si>
    <t>令和７</t>
    <rPh sb="0" eb="2">
      <t>レイワ</t>
    </rPh>
    <phoneticPr fontId="1"/>
  </si>
  <si>
    <t>令和８</t>
    <rPh sb="0" eb="2">
      <t>レイワ</t>
    </rPh>
    <phoneticPr fontId="1"/>
  </si>
  <si>
    <t>令和９</t>
    <rPh sb="0" eb="2">
      <t>レイワ</t>
    </rPh>
    <phoneticPr fontId="1"/>
  </si>
  <si>
    <t>令和１０</t>
    <rPh sb="0" eb="2">
      <t>レイワ</t>
    </rPh>
    <phoneticPr fontId="1"/>
  </si>
  <si>
    <t>令和１１</t>
    <rPh sb="0" eb="2">
      <t>レイワ</t>
    </rPh>
    <phoneticPr fontId="1"/>
  </si>
  <si>
    <t>令和１２</t>
    <rPh sb="0" eb="2">
      <t>レイワ</t>
    </rPh>
    <phoneticPr fontId="1"/>
  </si>
  <si>
    <t>令和１３</t>
    <rPh sb="0" eb="2">
      <t>レイワ</t>
    </rPh>
    <phoneticPr fontId="1"/>
  </si>
  <si>
    <t>令和１４</t>
    <rPh sb="0" eb="2">
      <t>レイワ</t>
    </rPh>
    <phoneticPr fontId="1"/>
  </si>
  <si>
    <t>令和１５</t>
    <rPh sb="0" eb="2">
      <t>レイワ</t>
    </rPh>
    <phoneticPr fontId="1"/>
  </si>
  <si>
    <t>令和１６</t>
    <rPh sb="0" eb="2">
      <t>レイワ</t>
    </rPh>
    <phoneticPr fontId="1"/>
  </si>
  <si>
    <t>令和１７</t>
    <rPh sb="0" eb="2">
      <t>レイワ</t>
    </rPh>
    <phoneticPr fontId="1"/>
  </si>
  <si>
    <t>令和１８</t>
    <rPh sb="0" eb="2">
      <t>レイワ</t>
    </rPh>
    <phoneticPr fontId="1"/>
  </si>
  <si>
    <t>令和１９</t>
    <rPh sb="0" eb="2">
      <t>レイワ</t>
    </rPh>
    <phoneticPr fontId="1"/>
  </si>
  <si>
    <t>令和２０</t>
    <rPh sb="0" eb="2">
      <t>レイワ</t>
    </rPh>
    <phoneticPr fontId="1"/>
  </si>
  <si>
    <t>令和２１</t>
    <rPh sb="0" eb="2">
      <t>レイワ</t>
    </rPh>
    <phoneticPr fontId="1"/>
  </si>
  <si>
    <t>令和２２</t>
    <rPh sb="0" eb="2">
      <t>レイワ</t>
    </rPh>
    <phoneticPr fontId="1"/>
  </si>
  <si>
    <t>令和２３</t>
    <rPh sb="0" eb="2">
      <t>レイワ</t>
    </rPh>
    <phoneticPr fontId="1"/>
  </si>
  <si>
    <t>令和２４</t>
    <rPh sb="0" eb="2">
      <t>レイワ</t>
    </rPh>
    <phoneticPr fontId="1"/>
  </si>
  <si>
    <t>令和２５</t>
    <rPh sb="0" eb="2">
      <t>レイワ</t>
    </rPh>
    <phoneticPr fontId="1"/>
  </si>
  <si>
    <t>令和２６</t>
    <rPh sb="0" eb="2">
      <t>レイワ</t>
    </rPh>
    <phoneticPr fontId="1"/>
  </si>
  <si>
    <t>令和２７</t>
    <rPh sb="0" eb="2">
      <t>レイワ</t>
    </rPh>
    <phoneticPr fontId="1"/>
  </si>
  <si>
    <t>令和２８</t>
    <rPh sb="0" eb="2">
      <t>レイワ</t>
    </rPh>
    <phoneticPr fontId="1"/>
  </si>
  <si>
    <t>令和２９</t>
    <rPh sb="0" eb="2">
      <t>レイワ</t>
    </rPh>
    <phoneticPr fontId="1"/>
  </si>
  <si>
    <t>令和３０</t>
    <rPh sb="0" eb="2">
      <t>レイワ</t>
    </rPh>
    <phoneticPr fontId="1"/>
  </si>
  <si>
    <t>年度町内会活動支援事業補助金の交付を受けたいので、福岡市補助金交付</t>
    <rPh sb="0" eb="2">
      <t>ネンド</t>
    </rPh>
    <rPh sb="2" eb="14">
      <t>チョウナイカイカツドウシエンジギョウホジョキン</t>
    </rPh>
    <rPh sb="15" eb="17">
      <t>コウフ</t>
    </rPh>
    <rPh sb="18" eb="19">
      <t>ウ</t>
    </rPh>
    <rPh sb="25" eb="28">
      <t>フクオカシ</t>
    </rPh>
    <rPh sb="28" eb="33">
      <t>ホジョキンコウフ</t>
    </rPh>
    <phoneticPr fontId="1"/>
  </si>
  <si>
    <t>規則を承知の上、関係書類を添えて、下記のとおり申請します。</t>
    <rPh sb="0" eb="2">
      <t>キソク</t>
    </rPh>
    <rPh sb="3" eb="5">
      <t>ショウチ</t>
    </rPh>
    <rPh sb="6" eb="7">
      <t>ウエ</t>
    </rPh>
    <rPh sb="8" eb="12">
      <t>カンケイショルイ</t>
    </rPh>
    <rPh sb="13" eb="14">
      <t>ソ</t>
    </rPh>
    <rPh sb="17" eb="19">
      <t>カキ</t>
    </rPh>
    <rPh sb="23" eb="25">
      <t>シンセイ</t>
    </rPh>
    <phoneticPr fontId="1"/>
  </si>
  <si>
    <t>記</t>
    <rPh sb="0" eb="1">
      <t>キ</t>
    </rPh>
    <phoneticPr fontId="1"/>
  </si>
  <si>
    <t>１　事業名</t>
    <rPh sb="2" eb="5">
      <t>ジギョウメイ</t>
    </rPh>
    <phoneticPr fontId="1"/>
  </si>
  <si>
    <t>２　補助金の申請額</t>
    <rPh sb="2" eb="5">
      <t>ホジョキン</t>
    </rPh>
    <rPh sb="6" eb="9">
      <t>シンセイガク</t>
    </rPh>
    <phoneticPr fontId="1"/>
  </si>
  <si>
    <t>円</t>
    <rPh sb="0" eb="1">
      <t>エン</t>
    </rPh>
    <phoneticPr fontId="1"/>
  </si>
  <si>
    <t>３　関係書類</t>
    <rPh sb="2" eb="6">
      <t>カンケイショルイ</t>
    </rPh>
    <phoneticPr fontId="1"/>
  </si>
  <si>
    <t>（１）事業計画書</t>
    <rPh sb="3" eb="8">
      <t>ジギョウケイカクショ</t>
    </rPh>
    <phoneticPr fontId="1"/>
  </si>
  <si>
    <t>（２）事業収支計画書</t>
    <rPh sb="3" eb="10">
      <t>ジギョウシュウシケイカクショ</t>
    </rPh>
    <phoneticPr fontId="1"/>
  </si>
  <si>
    <t>（３）申請団体の規約</t>
    <rPh sb="3" eb="7">
      <t>シンセイダンタイ</t>
    </rPh>
    <rPh sb="8" eb="10">
      <t>キヤク</t>
    </rPh>
    <phoneticPr fontId="1"/>
  </si>
  <si>
    <t>（４）申請団体の役員名簿</t>
    <rPh sb="3" eb="7">
      <t>シンセイダンタイ</t>
    </rPh>
    <rPh sb="8" eb="12">
      <t>ヤクインメイボ</t>
    </rPh>
    <phoneticPr fontId="1"/>
  </si>
  <si>
    <t>（５）補助金申請の前年度の申請団体の決算書</t>
    <rPh sb="3" eb="8">
      <t>ホジョキンシンセイ</t>
    </rPh>
    <rPh sb="9" eb="12">
      <t>ゼンネンド</t>
    </rPh>
    <rPh sb="13" eb="17">
      <t>シンセイダンタイ</t>
    </rPh>
    <rPh sb="18" eb="21">
      <t>ケッサンショ</t>
    </rPh>
    <phoneticPr fontId="1"/>
  </si>
  <si>
    <t>　申請者は、本件申請にあたり市に提出した個人情報について、市がこの補助金からの暴力団排除のため福岡県警察への照会確認に使用することに同意します。
　また、申請人が暴力団員又は暴力団若しくは暴力団員と密接な関係を有する者に該当したときは、市がこの補助金を交付しないこと、又は、補助金の交付の決定を取り消すことについて同意します。</t>
    <rPh sb="1" eb="4">
      <t>シンセイシャ</t>
    </rPh>
    <rPh sb="6" eb="10">
      <t>ホンケンシンセイ</t>
    </rPh>
    <rPh sb="14" eb="15">
      <t>シ</t>
    </rPh>
    <rPh sb="16" eb="18">
      <t>テイシュツ</t>
    </rPh>
    <rPh sb="20" eb="22">
      <t>コジン</t>
    </rPh>
    <rPh sb="22" eb="24">
      <t>ジョウホウ</t>
    </rPh>
    <rPh sb="29" eb="30">
      <t>シ</t>
    </rPh>
    <rPh sb="33" eb="36">
      <t>ホジョキン</t>
    </rPh>
    <rPh sb="39" eb="44">
      <t>ボウリョクダンハイジョ</t>
    </rPh>
    <rPh sb="47" eb="52">
      <t>フクオカケンケイサツ</t>
    </rPh>
    <rPh sb="54" eb="56">
      <t>ショウカイ</t>
    </rPh>
    <rPh sb="56" eb="58">
      <t>カクニン</t>
    </rPh>
    <rPh sb="59" eb="61">
      <t>シヨウ</t>
    </rPh>
    <rPh sb="66" eb="68">
      <t>ドウイ</t>
    </rPh>
    <rPh sb="77" eb="80">
      <t>シンセイニン</t>
    </rPh>
    <rPh sb="81" eb="85">
      <t>ボウリョクダンイン</t>
    </rPh>
    <rPh sb="85" eb="86">
      <t>マタ</t>
    </rPh>
    <rPh sb="87" eb="90">
      <t>ボウリョクダン</t>
    </rPh>
    <rPh sb="90" eb="91">
      <t>モ</t>
    </rPh>
    <rPh sb="94" eb="98">
      <t>ボウリョクダンイン</t>
    </rPh>
    <rPh sb="99" eb="101">
      <t>ミッセツ</t>
    </rPh>
    <rPh sb="102" eb="104">
      <t>カンケイ</t>
    </rPh>
    <rPh sb="105" eb="106">
      <t>ユウ</t>
    </rPh>
    <rPh sb="108" eb="109">
      <t>シャ</t>
    </rPh>
    <rPh sb="110" eb="112">
      <t>ガイトウ</t>
    </rPh>
    <rPh sb="118" eb="119">
      <t>シ</t>
    </rPh>
    <rPh sb="122" eb="125">
      <t>ホジョキン</t>
    </rPh>
    <rPh sb="126" eb="128">
      <t>コウフ</t>
    </rPh>
    <rPh sb="134" eb="135">
      <t>マタ</t>
    </rPh>
    <rPh sb="137" eb="140">
      <t>ホジョキン</t>
    </rPh>
    <rPh sb="141" eb="143">
      <t>コウフ</t>
    </rPh>
    <rPh sb="144" eb="146">
      <t>ケッテイ</t>
    </rPh>
    <rPh sb="147" eb="148">
      <t>ト</t>
    </rPh>
    <rPh sb="149" eb="150">
      <t>ケ</t>
    </rPh>
    <rPh sb="157" eb="159">
      <t>ドウイ</t>
    </rPh>
    <phoneticPr fontId="1"/>
  </si>
  <si>
    <t>（様式１号の１）</t>
    <rPh sb="1" eb="3">
      <t>ヨウシキ</t>
    </rPh>
    <rPh sb="4" eb="5">
      <t>ゴウ</t>
    </rPh>
    <phoneticPr fontId="1"/>
  </si>
  <si>
    <t>事　業　計　画　書</t>
    <rPh sb="0" eb="1">
      <t>コト</t>
    </rPh>
    <rPh sb="2" eb="3">
      <t>ゴウ</t>
    </rPh>
    <rPh sb="4" eb="5">
      <t>ケイ</t>
    </rPh>
    <rPh sb="6" eb="7">
      <t>ガ</t>
    </rPh>
    <rPh sb="8" eb="9">
      <t>ショ</t>
    </rPh>
    <phoneticPr fontId="1"/>
  </si>
  <si>
    <t>福岡市東区</t>
    <rPh sb="0" eb="3">
      <t>フクオカシ</t>
    </rPh>
    <rPh sb="3" eb="5">
      <t>ヒガシク</t>
    </rPh>
    <phoneticPr fontId="1"/>
  </si>
  <si>
    <t>福岡市博多区</t>
    <rPh sb="0" eb="3">
      <t>フクオカシ</t>
    </rPh>
    <rPh sb="3" eb="6">
      <t>ハカタク</t>
    </rPh>
    <phoneticPr fontId="1"/>
  </si>
  <si>
    <t>福岡市中央区</t>
    <rPh sb="0" eb="3">
      <t>フクオカシ</t>
    </rPh>
    <rPh sb="3" eb="6">
      <t>チュウオウク</t>
    </rPh>
    <phoneticPr fontId="1"/>
  </si>
  <si>
    <t>福岡市南区</t>
    <rPh sb="0" eb="3">
      <t>フクオカシ</t>
    </rPh>
    <rPh sb="3" eb="5">
      <t>ミナミク</t>
    </rPh>
    <phoneticPr fontId="1"/>
  </si>
  <si>
    <t>福岡市早良区</t>
    <rPh sb="0" eb="3">
      <t>フクオカシ</t>
    </rPh>
    <rPh sb="3" eb="6">
      <t>サワラク</t>
    </rPh>
    <phoneticPr fontId="1"/>
  </si>
  <si>
    <t>福岡市西区</t>
    <rPh sb="0" eb="3">
      <t>フクオカシ</t>
    </rPh>
    <rPh sb="3" eb="5">
      <t>ニシク</t>
    </rPh>
    <phoneticPr fontId="1"/>
  </si>
  <si>
    <t>（あて先）東区長</t>
    <rPh sb="3" eb="4">
      <t>サキ</t>
    </rPh>
    <rPh sb="5" eb="8">
      <t>ヒガシクチョウ</t>
    </rPh>
    <phoneticPr fontId="1"/>
  </si>
  <si>
    <t>（あて先）博多区長</t>
    <rPh sb="3" eb="4">
      <t>サキ</t>
    </rPh>
    <rPh sb="5" eb="9">
      <t>ハカタクチョウ</t>
    </rPh>
    <phoneticPr fontId="1"/>
  </si>
  <si>
    <t>（あて先）中央区長</t>
    <phoneticPr fontId="1"/>
  </si>
  <si>
    <t>（あて先）南区長</t>
    <rPh sb="3" eb="4">
      <t>サキ</t>
    </rPh>
    <rPh sb="5" eb="8">
      <t>ミナミクチョウ</t>
    </rPh>
    <phoneticPr fontId="1"/>
  </si>
  <si>
    <t>（あて先）早良区長</t>
    <rPh sb="3" eb="4">
      <t>サキ</t>
    </rPh>
    <rPh sb="5" eb="9">
      <t>サワラクチョウ</t>
    </rPh>
    <phoneticPr fontId="1"/>
  </si>
  <si>
    <t>（あて先）西区長</t>
    <rPh sb="3" eb="4">
      <t>サキ</t>
    </rPh>
    <rPh sb="5" eb="8">
      <t>ニシクチョウ</t>
    </rPh>
    <phoneticPr fontId="1"/>
  </si>
  <si>
    <t>東区</t>
    <rPh sb="0" eb="2">
      <t>ヒガシク</t>
    </rPh>
    <phoneticPr fontId="1"/>
  </si>
  <si>
    <t>博多区</t>
    <rPh sb="0" eb="3">
      <t>ハカタク</t>
    </rPh>
    <phoneticPr fontId="1"/>
  </si>
  <si>
    <t>中央区</t>
    <rPh sb="0" eb="3">
      <t>チュウオウク</t>
    </rPh>
    <phoneticPr fontId="1"/>
  </si>
  <si>
    <t>南区</t>
    <rPh sb="0" eb="2">
      <t>ミナミク</t>
    </rPh>
    <phoneticPr fontId="1"/>
  </si>
  <si>
    <t>城南区</t>
    <rPh sb="0" eb="3">
      <t>ジョウナンク</t>
    </rPh>
    <phoneticPr fontId="1"/>
  </si>
  <si>
    <t>早良区</t>
    <rPh sb="0" eb="3">
      <t>サワラク</t>
    </rPh>
    <phoneticPr fontId="1"/>
  </si>
  <si>
    <t>西区</t>
    <rPh sb="0" eb="2">
      <t>ニシク</t>
    </rPh>
    <phoneticPr fontId="1"/>
  </si>
  <si>
    <t>①活動や運営に係る情報発信に関する事業</t>
    <rPh sb="1" eb="3">
      <t>カツドウ</t>
    </rPh>
    <rPh sb="4" eb="6">
      <t>ウンエイ</t>
    </rPh>
    <rPh sb="7" eb="8">
      <t>カカ</t>
    </rPh>
    <rPh sb="9" eb="13">
      <t>ジョウホウハッシン</t>
    </rPh>
    <rPh sb="14" eb="15">
      <t>カン</t>
    </rPh>
    <rPh sb="17" eb="19">
      <t>ジギョウ</t>
    </rPh>
    <phoneticPr fontId="1"/>
  </si>
  <si>
    <t>（</t>
    <phoneticPr fontId="1"/>
  </si>
  <si>
    <t>①-１</t>
    <phoneticPr fontId="1"/>
  </si>
  <si>
    <t>□</t>
  </si>
  <si>
    <t>□</t>
    <phoneticPr fontId="1"/>
  </si>
  <si>
    <t>■</t>
    <phoneticPr fontId="1"/>
  </si>
  <si>
    <t>地域活動に関心の低い住民が活動に関心を持つよう、内容や手法に工夫を凝らしたもの)</t>
    <rPh sb="0" eb="4">
      <t>チイキカツドウ</t>
    </rPh>
    <rPh sb="5" eb="7">
      <t>カンシン</t>
    </rPh>
    <rPh sb="8" eb="9">
      <t>ヒク</t>
    </rPh>
    <rPh sb="10" eb="12">
      <t>ジュウミン</t>
    </rPh>
    <rPh sb="13" eb="15">
      <t>カツドウ</t>
    </rPh>
    <rPh sb="16" eb="18">
      <t>カンシン</t>
    </rPh>
    <rPh sb="19" eb="20">
      <t>モ</t>
    </rPh>
    <rPh sb="24" eb="26">
      <t>ナイヨウ</t>
    </rPh>
    <rPh sb="27" eb="29">
      <t>シュホウ</t>
    </rPh>
    <rPh sb="30" eb="32">
      <t>クフウ</t>
    </rPh>
    <rPh sb="33" eb="34">
      <t>コ</t>
    </rPh>
    <phoneticPr fontId="1"/>
  </si>
  <si>
    <t>②地域防災力の向上に資する事業</t>
    <rPh sb="1" eb="6">
      <t>チイキボウサイリョク</t>
    </rPh>
    <rPh sb="7" eb="9">
      <t>コウジョウ</t>
    </rPh>
    <rPh sb="10" eb="11">
      <t>シ</t>
    </rPh>
    <rPh sb="13" eb="15">
      <t>ジギョウ</t>
    </rPh>
    <phoneticPr fontId="1"/>
  </si>
  <si>
    <t>②-1</t>
    <phoneticPr fontId="1"/>
  </si>
  <si>
    <t>これまでに実施したことのない、新たな取り組みが含まれているもの)</t>
    <rPh sb="5" eb="7">
      <t>ジッシ</t>
    </rPh>
    <rPh sb="15" eb="16">
      <t>アラ</t>
    </rPh>
    <rPh sb="18" eb="19">
      <t>ト</t>
    </rPh>
    <rPh sb="20" eb="21">
      <t>ク</t>
    </rPh>
    <rPh sb="23" eb="24">
      <t>フク</t>
    </rPh>
    <phoneticPr fontId="1"/>
  </si>
  <si>
    <t>③安全・安心な地域づくりに資する事業</t>
    <rPh sb="1" eb="3">
      <t>アンゼン</t>
    </rPh>
    <rPh sb="4" eb="6">
      <t>アンシン</t>
    </rPh>
    <rPh sb="7" eb="9">
      <t>チイキ</t>
    </rPh>
    <rPh sb="13" eb="14">
      <t>シ</t>
    </rPh>
    <rPh sb="16" eb="18">
      <t>ジギョウ</t>
    </rPh>
    <phoneticPr fontId="1"/>
  </si>
  <si>
    <t>④未加入者への加入促進に資する事業</t>
    <rPh sb="1" eb="5">
      <t>ミカニュウシャ</t>
    </rPh>
    <rPh sb="7" eb="11">
      <t>カニュウソクシン</t>
    </rPh>
    <rPh sb="12" eb="13">
      <t>シ</t>
    </rPh>
    <rPh sb="15" eb="17">
      <t>ジギョウ</t>
    </rPh>
    <phoneticPr fontId="1"/>
  </si>
  <si>
    <t>⑤住民同士の交流促進に資する事業</t>
    <rPh sb="1" eb="5">
      <t>ジュウミンドウシ</t>
    </rPh>
    <rPh sb="6" eb="10">
      <t>コウリュウソクシン</t>
    </rPh>
    <rPh sb="11" eb="12">
      <t>シ</t>
    </rPh>
    <rPh sb="14" eb="16">
      <t>ジギョウ</t>
    </rPh>
    <phoneticPr fontId="1"/>
  </si>
  <si>
    <t>⑥その他地域の活性化や課題解決につながる事業</t>
    <rPh sb="3" eb="4">
      <t>ホカ</t>
    </rPh>
    <rPh sb="4" eb="6">
      <t>チイキ</t>
    </rPh>
    <rPh sb="7" eb="10">
      <t>カッセイカ</t>
    </rPh>
    <rPh sb="11" eb="15">
      <t>カダイカイケツ</t>
    </rPh>
    <rPh sb="20" eb="22">
      <t>ジギョウ</t>
    </rPh>
    <phoneticPr fontId="1"/>
  </si>
  <si>
    <t>事業実施にかかるチラシ</t>
    <rPh sb="0" eb="4">
      <t>ジギョウジッシ</t>
    </rPh>
    <phoneticPr fontId="1"/>
  </si>
  <si>
    <t>自治会・町内会の広報紙（自治会だより　など）</t>
    <rPh sb="0" eb="3">
      <t>ジチカイ</t>
    </rPh>
    <rPh sb="4" eb="7">
      <t>チョウナイカイ</t>
    </rPh>
    <rPh sb="8" eb="11">
      <t>コウホウシ</t>
    </rPh>
    <rPh sb="12" eb="15">
      <t>ジチカイ</t>
    </rPh>
    <phoneticPr fontId="1"/>
  </si>
  <si>
    <t>ホームページやＳＮＳ</t>
    <phoneticPr fontId="1"/>
  </si>
  <si>
    <t>年間事業計画書</t>
    <rPh sb="0" eb="7">
      <t>ネンカンジギョウケイカクショ</t>
    </rPh>
    <phoneticPr fontId="1"/>
  </si>
  <si>
    <t>その他</t>
    <rPh sb="2" eb="3">
      <t>ホカ</t>
    </rPh>
    <phoneticPr fontId="1"/>
  </si>
  <si>
    <t>）</t>
    <phoneticPr fontId="1"/>
  </si>
  <si>
    <t>事業の周知方法</t>
    <rPh sb="0" eb="2">
      <t>ジギョウ</t>
    </rPh>
    <rPh sb="3" eb="7">
      <t>シュウチホウホウ</t>
    </rPh>
    <phoneticPr fontId="1"/>
  </si>
  <si>
    <t>事業の内容</t>
    <rPh sb="0" eb="2">
      <t>ジギョウ</t>
    </rPh>
    <rPh sb="3" eb="5">
      <t>ナイヨウ</t>
    </rPh>
    <phoneticPr fontId="1"/>
  </si>
  <si>
    <t>に該当する場合は、地域活動に関心のない住民にも関心を持ってもらえる内容</t>
    <rPh sb="1" eb="3">
      <t>ガイトウ</t>
    </rPh>
    <rPh sb="5" eb="7">
      <t>バアイ</t>
    </rPh>
    <rPh sb="9" eb="11">
      <t>チイキ</t>
    </rPh>
    <rPh sb="11" eb="13">
      <t>カツドウ</t>
    </rPh>
    <rPh sb="14" eb="16">
      <t>カンシン</t>
    </rPh>
    <rPh sb="19" eb="21">
      <t>ジュウミン</t>
    </rPh>
    <rPh sb="23" eb="25">
      <t>カンシン</t>
    </rPh>
    <rPh sb="26" eb="27">
      <t>モ</t>
    </rPh>
    <rPh sb="33" eb="35">
      <t>ナイヨウ</t>
    </rPh>
    <phoneticPr fontId="1"/>
  </si>
  <si>
    <t>や手法の工夫、</t>
    <rPh sb="1" eb="3">
      <t>シュホウ</t>
    </rPh>
    <rPh sb="4" eb="6">
      <t>クフウ</t>
    </rPh>
    <phoneticPr fontId="1"/>
  </si>
  <si>
    <t>電話番号</t>
    <rPh sb="0" eb="4">
      <t>デンワバンゴウ</t>
    </rPh>
    <phoneticPr fontId="1"/>
  </si>
  <si>
    <t>氏名</t>
    <rPh sb="0" eb="2">
      <t>シメイ</t>
    </rPh>
    <phoneticPr fontId="1"/>
  </si>
  <si>
    <t>フリガナ</t>
    <phoneticPr fontId="1"/>
  </si>
  <si>
    <t>担当者・連絡先</t>
    <rPh sb="0" eb="3">
      <t>タントウシャ</t>
    </rPh>
    <rPh sb="4" eb="7">
      <t>レンラクサキ</t>
    </rPh>
    <phoneticPr fontId="1"/>
  </si>
  <si>
    <t>対象見込み人数</t>
    <rPh sb="0" eb="4">
      <t>タイショウミコ</t>
    </rPh>
    <rPh sb="5" eb="7">
      <t>ニンズウ</t>
    </rPh>
    <phoneticPr fontId="1"/>
  </si>
  <si>
    <t>※④</t>
    <phoneticPr fontId="1"/>
  </si>
  <si>
    <t>参加見込み人数</t>
    <rPh sb="0" eb="4">
      <t>サンカミコ</t>
    </rPh>
    <rPh sb="5" eb="7">
      <t>ニンズウ</t>
    </rPh>
    <phoneticPr fontId="1"/>
  </si>
  <si>
    <t>※②③⑤⑥</t>
    <phoneticPr fontId="1"/>
  </si>
  <si>
    <t>事業の実施期間</t>
    <rPh sb="0" eb="2">
      <t>ジギョウ</t>
    </rPh>
    <rPh sb="3" eb="7">
      <t>ジッシキカン</t>
    </rPh>
    <phoneticPr fontId="1"/>
  </si>
  <si>
    <t>町内会活動支援事業補助金の補助対象となる事業</t>
    <rPh sb="0" eb="12">
      <t>チョウナイカイカツドウシエンジギョウホジョキン</t>
    </rPh>
    <rPh sb="13" eb="17">
      <t>ホジョタイショウ</t>
    </rPh>
    <rPh sb="20" eb="22">
      <t>ジギョウ</t>
    </rPh>
    <phoneticPr fontId="1"/>
  </si>
  <si>
    <t>～</t>
    <phoneticPr fontId="1"/>
  </si>
  <si>
    <t>(月)</t>
    <rPh sb="1" eb="2">
      <t>ゲツ</t>
    </rPh>
    <phoneticPr fontId="1"/>
  </si>
  <si>
    <t>(火)</t>
    <rPh sb="1" eb="2">
      <t>ヒ</t>
    </rPh>
    <phoneticPr fontId="1"/>
  </si>
  <si>
    <t>(水)</t>
    <rPh sb="1" eb="2">
      <t>スイ</t>
    </rPh>
    <phoneticPr fontId="1"/>
  </si>
  <si>
    <t>(木)</t>
    <rPh sb="1" eb="2">
      <t>モク</t>
    </rPh>
    <phoneticPr fontId="1"/>
  </si>
  <si>
    <t>(金)</t>
    <rPh sb="1" eb="2">
      <t>キン</t>
    </rPh>
    <phoneticPr fontId="1"/>
  </si>
  <si>
    <t>(土)</t>
    <rPh sb="1" eb="2">
      <t>ツチ</t>
    </rPh>
    <phoneticPr fontId="1"/>
  </si>
  <si>
    <t>(日)</t>
    <rPh sb="1" eb="2">
      <t>ニチ</t>
    </rPh>
    <phoneticPr fontId="1"/>
  </si>
  <si>
    <t>鳥飼校区</t>
    <rPh sb="0" eb="4">
      <t>トリカイコウク</t>
    </rPh>
    <phoneticPr fontId="1"/>
  </si>
  <si>
    <t>別府校区</t>
    <rPh sb="0" eb="4">
      <t>ベフコウク</t>
    </rPh>
    <phoneticPr fontId="1"/>
  </si>
  <si>
    <t>田島校区</t>
    <rPh sb="0" eb="4">
      <t>タシマコウク</t>
    </rPh>
    <phoneticPr fontId="1"/>
  </si>
  <si>
    <t>長尾校区</t>
    <rPh sb="0" eb="4">
      <t>ナガオコウク</t>
    </rPh>
    <phoneticPr fontId="1"/>
  </si>
  <si>
    <t>堤丘校区</t>
    <rPh sb="0" eb="2">
      <t>ツツミオカ</t>
    </rPh>
    <rPh sb="2" eb="4">
      <t>コウク</t>
    </rPh>
    <phoneticPr fontId="1"/>
  </si>
  <si>
    <t>堤地区</t>
    <rPh sb="0" eb="3">
      <t>ツツミチク</t>
    </rPh>
    <phoneticPr fontId="1"/>
  </si>
  <si>
    <t>南片江校区</t>
    <rPh sb="0" eb="5">
      <t>ミナミカタエコウク</t>
    </rPh>
    <phoneticPr fontId="1"/>
  </si>
  <si>
    <t>片江校区</t>
    <rPh sb="0" eb="4">
      <t>カタエコウク</t>
    </rPh>
    <phoneticPr fontId="1"/>
  </si>
  <si>
    <t>金山校区</t>
    <rPh sb="0" eb="4">
      <t>カナヤマコウク</t>
    </rPh>
    <phoneticPr fontId="1"/>
  </si>
  <si>
    <t>七隈校区</t>
    <rPh sb="0" eb="4">
      <t>ナナクマコウク</t>
    </rPh>
    <phoneticPr fontId="1"/>
  </si>
  <si>
    <t>城南校区</t>
    <rPh sb="0" eb="4">
      <t>ジョウナンコウク</t>
    </rPh>
    <phoneticPr fontId="1"/>
  </si>
  <si>
    <t>（様式第１号の２）</t>
    <rPh sb="1" eb="3">
      <t>ヨウシキ</t>
    </rPh>
    <rPh sb="3" eb="4">
      <t>ダイ</t>
    </rPh>
    <rPh sb="5" eb="6">
      <t>ゴウ</t>
    </rPh>
    <phoneticPr fontId="1"/>
  </si>
  <si>
    <t>事業収支計画書</t>
    <rPh sb="0" eb="7">
      <t>ジギョウシュウシケイカクショ</t>
    </rPh>
    <phoneticPr fontId="1"/>
  </si>
  <si>
    <t>事業名</t>
    <rPh sb="0" eb="3">
      <t>ジギョウメイ</t>
    </rPh>
    <phoneticPr fontId="1"/>
  </si>
  <si>
    <t>１　収入の部</t>
    <rPh sb="2" eb="4">
      <t>シュウニュウ</t>
    </rPh>
    <rPh sb="5" eb="6">
      <t>ブ</t>
    </rPh>
    <phoneticPr fontId="1"/>
  </si>
  <si>
    <t>区分</t>
    <rPh sb="0" eb="2">
      <t>クブン</t>
    </rPh>
    <phoneticPr fontId="1"/>
  </si>
  <si>
    <t>自主財源</t>
    <rPh sb="0" eb="4">
      <t>ジシュザイゲン</t>
    </rPh>
    <phoneticPr fontId="1"/>
  </si>
  <si>
    <t>その他の収入</t>
    <rPh sb="2" eb="3">
      <t>ホカ</t>
    </rPh>
    <rPh sb="4" eb="6">
      <t>シュウニュウ</t>
    </rPh>
    <phoneticPr fontId="1"/>
  </si>
  <si>
    <t>総額</t>
    <rPh sb="0" eb="2">
      <t>ソウガク</t>
    </rPh>
    <phoneticPr fontId="1"/>
  </si>
  <si>
    <t>総　額</t>
    <rPh sb="0" eb="1">
      <t>ソウ</t>
    </rPh>
    <rPh sb="2" eb="3">
      <t>ガク</t>
    </rPh>
    <phoneticPr fontId="1"/>
  </si>
  <si>
    <t>予算額</t>
    <rPh sb="0" eb="3">
      <t>ヨサンガク</t>
    </rPh>
    <phoneticPr fontId="1"/>
  </si>
  <si>
    <t>備考</t>
    <rPh sb="0" eb="2">
      <t>ビコウ</t>
    </rPh>
    <phoneticPr fontId="1"/>
  </si>
  <si>
    <t>（単位：円）</t>
    <rPh sb="1" eb="3">
      <t>タンイ</t>
    </rPh>
    <rPh sb="4" eb="5">
      <t>エン</t>
    </rPh>
    <phoneticPr fontId="1"/>
  </si>
  <si>
    <t>２　支出の部</t>
    <rPh sb="2" eb="4">
      <t>シシュツ</t>
    </rPh>
    <rPh sb="5" eb="6">
      <t>ブ</t>
    </rPh>
    <phoneticPr fontId="1"/>
  </si>
  <si>
    <t>小計</t>
    <rPh sb="0" eb="2">
      <t>ショウケイ</t>
    </rPh>
    <phoneticPr fontId="1"/>
  </si>
  <si>
    <t>補助対象経費</t>
    <rPh sb="0" eb="6">
      <t>ホジョタイショウケイヒ</t>
    </rPh>
    <phoneticPr fontId="1"/>
  </si>
  <si>
    <t>内訳</t>
    <rPh sb="0" eb="1">
      <t>ウチ</t>
    </rPh>
    <rPh sb="1" eb="2">
      <t>ヤク</t>
    </rPh>
    <phoneticPr fontId="1"/>
  </si>
  <si>
    <t>補助対象外経費</t>
    <rPh sb="0" eb="7">
      <t>ホジョタイショウガイケイヒ</t>
    </rPh>
    <phoneticPr fontId="1"/>
  </si>
  <si>
    <t>東区支第</t>
    <rPh sb="0" eb="1">
      <t>ヒガシ</t>
    </rPh>
    <rPh sb="1" eb="2">
      <t>ク</t>
    </rPh>
    <rPh sb="2" eb="3">
      <t>シ</t>
    </rPh>
    <rPh sb="3" eb="4">
      <t>ダイ</t>
    </rPh>
    <phoneticPr fontId="1"/>
  </si>
  <si>
    <t>博区支第</t>
    <rPh sb="0" eb="1">
      <t>ヒロシ</t>
    </rPh>
    <rPh sb="1" eb="2">
      <t>ク</t>
    </rPh>
    <rPh sb="2" eb="3">
      <t>シ</t>
    </rPh>
    <rPh sb="3" eb="4">
      <t>ダイ</t>
    </rPh>
    <phoneticPr fontId="1"/>
  </si>
  <si>
    <t>中区支第</t>
    <rPh sb="0" eb="2">
      <t>ナカク</t>
    </rPh>
    <rPh sb="2" eb="3">
      <t>シ</t>
    </rPh>
    <rPh sb="3" eb="4">
      <t>ダイ</t>
    </rPh>
    <phoneticPr fontId="1"/>
  </si>
  <si>
    <t>南区支第</t>
    <rPh sb="0" eb="1">
      <t>ミナミ</t>
    </rPh>
    <rPh sb="1" eb="2">
      <t>ク</t>
    </rPh>
    <rPh sb="2" eb="3">
      <t>シ</t>
    </rPh>
    <rPh sb="3" eb="4">
      <t>ダイ</t>
    </rPh>
    <phoneticPr fontId="1"/>
  </si>
  <si>
    <t>城区支第</t>
    <rPh sb="3" eb="4">
      <t>ダイ</t>
    </rPh>
    <phoneticPr fontId="1"/>
  </si>
  <si>
    <t>早区支第</t>
    <rPh sb="0" eb="1">
      <t>ハヤ</t>
    </rPh>
    <rPh sb="1" eb="2">
      <t>ク</t>
    </rPh>
    <rPh sb="2" eb="3">
      <t>シ</t>
    </rPh>
    <rPh sb="3" eb="4">
      <t>ダイ</t>
    </rPh>
    <phoneticPr fontId="1"/>
  </si>
  <si>
    <t>西区支第</t>
    <rPh sb="0" eb="1">
      <t>ニシ</t>
    </rPh>
    <rPh sb="1" eb="2">
      <t>ク</t>
    </rPh>
    <rPh sb="2" eb="3">
      <t>シ</t>
    </rPh>
    <rPh sb="3" eb="4">
      <t>ダイ</t>
    </rPh>
    <phoneticPr fontId="1"/>
  </si>
  <si>
    <t>日付</t>
    <rPh sb="0" eb="1">
      <t>ニチ</t>
    </rPh>
    <rPh sb="1" eb="2">
      <t>ヅケ</t>
    </rPh>
    <phoneticPr fontId="1"/>
  </si>
  <si>
    <t>号で交付決定の通知を受けた補助金について</t>
    <rPh sb="0" eb="1">
      <t>ゴウ</t>
    </rPh>
    <rPh sb="2" eb="6">
      <t>コウフケッテイ</t>
    </rPh>
    <rPh sb="7" eb="9">
      <t>ツウチ</t>
    </rPh>
    <rPh sb="10" eb="11">
      <t>ウ</t>
    </rPh>
    <rPh sb="13" eb="16">
      <t>ホジョキン</t>
    </rPh>
    <phoneticPr fontId="1"/>
  </si>
  <si>
    <t>交付の変更を受けたいので、下記のとおり申請します。</t>
    <rPh sb="0" eb="2">
      <t>コウフ</t>
    </rPh>
    <rPh sb="3" eb="5">
      <t>ヘンコウ</t>
    </rPh>
    <rPh sb="6" eb="7">
      <t>ウ</t>
    </rPh>
    <rPh sb="13" eb="15">
      <t>カキ</t>
    </rPh>
    <rPh sb="19" eb="21">
      <t>シンセイ</t>
    </rPh>
    <phoneticPr fontId="1"/>
  </si>
  <si>
    <t>（１）変更申請額</t>
    <rPh sb="3" eb="8">
      <t>ヘンコウシンセイガク</t>
    </rPh>
    <phoneticPr fontId="1"/>
  </si>
  <si>
    <t>３　変更理由</t>
    <rPh sb="2" eb="6">
      <t>ヘンコウリユウ</t>
    </rPh>
    <phoneticPr fontId="1"/>
  </si>
  <si>
    <t>４　関係書類</t>
    <rPh sb="2" eb="6">
      <t>カンケイショルイ</t>
    </rPh>
    <phoneticPr fontId="1"/>
  </si>
  <si>
    <t>（１）事業計画書（変更後）</t>
    <rPh sb="3" eb="8">
      <t>ジギョウケイカクショ</t>
    </rPh>
    <rPh sb="9" eb="12">
      <t>ヘンコウゴ</t>
    </rPh>
    <phoneticPr fontId="1"/>
  </si>
  <si>
    <t>（２）事業収支計画書（変更後）</t>
    <rPh sb="3" eb="10">
      <t>ジギョウシュウシケイカクショ</t>
    </rPh>
    <rPh sb="11" eb="14">
      <t>ヘンコウゴ</t>
    </rPh>
    <phoneticPr fontId="1"/>
  </si>
  <si>
    <t>２　補助金の交付変更申請額</t>
    <rPh sb="2" eb="5">
      <t>ホジョキン</t>
    </rPh>
    <rPh sb="6" eb="10">
      <t>コウフヘンコウ</t>
    </rPh>
    <rPh sb="10" eb="13">
      <t>シンセイガク</t>
    </rPh>
    <phoneticPr fontId="1"/>
  </si>
  <si>
    <t>（２）既交付決定額</t>
    <rPh sb="3" eb="4">
      <t>スデ</t>
    </rPh>
    <rPh sb="4" eb="6">
      <t>コウフ</t>
    </rPh>
    <rPh sb="6" eb="9">
      <t>ケッテイガク</t>
    </rPh>
    <phoneticPr fontId="1"/>
  </si>
  <si>
    <t>（３）変更増減額</t>
    <rPh sb="3" eb="5">
      <t>ヘンコウ</t>
    </rPh>
    <rPh sb="5" eb="8">
      <t>ゾウゲンガク</t>
    </rPh>
    <phoneticPr fontId="1"/>
  </si>
  <si>
    <t>事　業　計　画　書（変更後）</t>
    <rPh sb="0" eb="1">
      <t>コト</t>
    </rPh>
    <rPh sb="2" eb="3">
      <t>ゴウ</t>
    </rPh>
    <rPh sb="4" eb="5">
      <t>ケイ</t>
    </rPh>
    <rPh sb="6" eb="7">
      <t>ガ</t>
    </rPh>
    <rPh sb="8" eb="9">
      <t>ショ</t>
    </rPh>
    <rPh sb="10" eb="13">
      <t>ヘンコウゴ</t>
    </rPh>
    <phoneticPr fontId="1"/>
  </si>
  <si>
    <t>事業収支計画書（変更後）</t>
    <rPh sb="0" eb="7">
      <t>ジギョウシュウシケイカクショ</t>
    </rPh>
    <rPh sb="8" eb="11">
      <t>ヘンコウゴ</t>
    </rPh>
    <phoneticPr fontId="1"/>
  </si>
  <si>
    <t>（様式第３号の１）</t>
    <rPh sb="1" eb="3">
      <t>ヨウシキ</t>
    </rPh>
    <rPh sb="3" eb="4">
      <t>ダイ</t>
    </rPh>
    <rPh sb="5" eb="6">
      <t>ゴウ</t>
    </rPh>
    <phoneticPr fontId="1"/>
  </si>
  <si>
    <t>お届けします。</t>
    <rPh sb="1" eb="2">
      <t>トド</t>
    </rPh>
    <phoneticPr fontId="1"/>
  </si>
  <si>
    <t>日付で当団体の代表者を下記のとおり変更しましたので</t>
    <rPh sb="0" eb="1">
      <t>ニチ</t>
    </rPh>
    <rPh sb="1" eb="2">
      <t>ヅケ</t>
    </rPh>
    <rPh sb="3" eb="4">
      <t>トウ</t>
    </rPh>
    <rPh sb="4" eb="6">
      <t>ダンタイ</t>
    </rPh>
    <rPh sb="7" eb="10">
      <t>ダイヒョウシャ</t>
    </rPh>
    <rPh sb="11" eb="13">
      <t>カキ</t>
    </rPh>
    <rPh sb="17" eb="19">
      <t>ヘンコウ</t>
    </rPh>
    <phoneticPr fontId="1"/>
  </si>
  <si>
    <t>役職名</t>
    <rPh sb="0" eb="3">
      <t>ヤクショクメイ</t>
    </rPh>
    <phoneticPr fontId="1"/>
  </si>
  <si>
    <t>新</t>
    <rPh sb="0" eb="1">
      <t>シン</t>
    </rPh>
    <phoneticPr fontId="1"/>
  </si>
  <si>
    <t>旧</t>
    <rPh sb="0" eb="1">
      <t>キュウ</t>
    </rPh>
    <phoneticPr fontId="1"/>
  </si>
  <si>
    <t>住　所</t>
    <rPh sb="0" eb="1">
      <t>スミ</t>
    </rPh>
    <rPh sb="2" eb="3">
      <t>ショ</t>
    </rPh>
    <phoneticPr fontId="1"/>
  </si>
  <si>
    <t>氏　名</t>
    <rPh sb="0" eb="1">
      <t>シ</t>
    </rPh>
    <rPh sb="2" eb="3">
      <t>メイ</t>
    </rPh>
    <phoneticPr fontId="1"/>
  </si>
  <si>
    <t>２　事業の実施期間</t>
    <rPh sb="2" eb="4">
      <t>ジギョウ</t>
    </rPh>
    <rPh sb="5" eb="9">
      <t>ジッシキカン</t>
    </rPh>
    <phoneticPr fontId="1"/>
  </si>
  <si>
    <t>３　事業の実施状況</t>
    <rPh sb="2" eb="4">
      <t>ジギョウ</t>
    </rPh>
    <rPh sb="5" eb="9">
      <t>ジッシジョウキョウ</t>
    </rPh>
    <phoneticPr fontId="1"/>
  </si>
  <si>
    <t>（１）事業実施状況報告書及び成果を証する書類等</t>
    <rPh sb="3" eb="12">
      <t>ジギョウジッシジョウキョウホウコクショ</t>
    </rPh>
    <rPh sb="12" eb="13">
      <t>オヨ</t>
    </rPh>
    <rPh sb="14" eb="16">
      <t>セイカ</t>
    </rPh>
    <rPh sb="17" eb="18">
      <t>アカシ</t>
    </rPh>
    <rPh sb="20" eb="22">
      <t>ショルイ</t>
    </rPh>
    <rPh sb="22" eb="23">
      <t>ナド</t>
    </rPh>
    <phoneticPr fontId="1"/>
  </si>
  <si>
    <t>（２）事業収支計算書</t>
    <rPh sb="3" eb="10">
      <t>ジギョウシュウシケイサンショ</t>
    </rPh>
    <phoneticPr fontId="1"/>
  </si>
  <si>
    <t>４　補助金の交付決定額と精算額</t>
    <rPh sb="2" eb="5">
      <t>ホジョキン</t>
    </rPh>
    <rPh sb="6" eb="11">
      <t>コウフケッテイガク</t>
    </rPh>
    <rPh sb="12" eb="15">
      <t>セイサンガク</t>
    </rPh>
    <phoneticPr fontId="1"/>
  </si>
  <si>
    <t>（１）補助金の交付決定額</t>
    <rPh sb="3" eb="6">
      <t>ホジョキン</t>
    </rPh>
    <rPh sb="7" eb="12">
      <t>コウフケッテイガク</t>
    </rPh>
    <phoneticPr fontId="1"/>
  </si>
  <si>
    <t>（２）補助金の精算額</t>
    <rPh sb="3" eb="6">
      <t>ホジョキン</t>
    </rPh>
    <rPh sb="7" eb="10">
      <t>セイサンガク</t>
    </rPh>
    <phoneticPr fontId="1"/>
  </si>
  <si>
    <t>（様式第４号）</t>
    <rPh sb="1" eb="3">
      <t>ヨウシキ</t>
    </rPh>
    <rPh sb="3" eb="4">
      <t>ダイ</t>
    </rPh>
    <rPh sb="5" eb="6">
      <t>ゴウ</t>
    </rPh>
    <phoneticPr fontId="1"/>
  </si>
  <si>
    <t>（様式４号の１）</t>
    <rPh sb="1" eb="3">
      <t>ヨウシキ</t>
    </rPh>
    <rPh sb="4" eb="5">
      <t>ゴウ</t>
    </rPh>
    <phoneticPr fontId="1"/>
  </si>
  <si>
    <t>事　業　実　施　状　況　報　告　書</t>
    <rPh sb="0" eb="1">
      <t>コト</t>
    </rPh>
    <rPh sb="2" eb="3">
      <t>ゴウ</t>
    </rPh>
    <rPh sb="4" eb="5">
      <t>ジツ</t>
    </rPh>
    <rPh sb="6" eb="7">
      <t>シ</t>
    </rPh>
    <rPh sb="8" eb="9">
      <t>ジョウ</t>
    </rPh>
    <rPh sb="10" eb="11">
      <t>キョウ</t>
    </rPh>
    <rPh sb="12" eb="13">
      <t>ホウ</t>
    </rPh>
    <rPh sb="14" eb="15">
      <t>コク</t>
    </rPh>
    <rPh sb="16" eb="17">
      <t>ショ</t>
    </rPh>
    <phoneticPr fontId="1"/>
  </si>
  <si>
    <t>参加人数</t>
    <rPh sb="0" eb="2">
      <t>サンカ</t>
    </rPh>
    <rPh sb="2" eb="4">
      <t>ニンズウ</t>
    </rPh>
    <phoneticPr fontId="1"/>
  </si>
  <si>
    <t>対象人数</t>
    <rPh sb="0" eb="2">
      <t>タイショウ</t>
    </rPh>
    <rPh sb="2" eb="4">
      <t>ニンズウ</t>
    </rPh>
    <phoneticPr fontId="1"/>
  </si>
  <si>
    <t>※事業実施を証する書類として、広報チラシや写真等を添付すること。</t>
    <rPh sb="1" eb="3">
      <t>ジギョウ</t>
    </rPh>
    <rPh sb="3" eb="5">
      <t>ジッシ</t>
    </rPh>
    <rPh sb="6" eb="7">
      <t>ショウ</t>
    </rPh>
    <rPh sb="9" eb="11">
      <t>ショルイ</t>
    </rPh>
    <rPh sb="15" eb="17">
      <t>コウホウ</t>
    </rPh>
    <rPh sb="21" eb="24">
      <t>シャシントウ</t>
    </rPh>
    <rPh sb="25" eb="27">
      <t>テンプ</t>
    </rPh>
    <phoneticPr fontId="1"/>
  </si>
  <si>
    <t>（様式第４号の２）</t>
    <rPh sb="1" eb="3">
      <t>ヨウシキ</t>
    </rPh>
    <rPh sb="3" eb="4">
      <t>ダイ</t>
    </rPh>
    <rPh sb="5" eb="6">
      <t>ゴウ</t>
    </rPh>
    <phoneticPr fontId="1"/>
  </si>
  <si>
    <t>事業収支計算書</t>
    <rPh sb="0" eb="2">
      <t>ジギョウ</t>
    </rPh>
    <rPh sb="2" eb="4">
      <t>シュウシ</t>
    </rPh>
    <rPh sb="4" eb="7">
      <t>ケイサンショ</t>
    </rPh>
    <phoneticPr fontId="1"/>
  </si>
  <si>
    <t>決算額</t>
    <rPh sb="0" eb="3">
      <t>ケッサンガク</t>
    </rPh>
    <phoneticPr fontId="1"/>
  </si>
  <si>
    <t>町内会活動支援事業補助金交付変更申請書</t>
    <rPh sb="0" eb="2">
      <t>チョウナイ</t>
    </rPh>
    <rPh sb="2" eb="3">
      <t>カイ</t>
    </rPh>
    <rPh sb="3" eb="5">
      <t>カツドウ</t>
    </rPh>
    <rPh sb="5" eb="7">
      <t>シエン</t>
    </rPh>
    <rPh sb="7" eb="9">
      <t>ジギョウ</t>
    </rPh>
    <rPh sb="9" eb="12">
      <t>ホジョキン</t>
    </rPh>
    <rPh sb="12" eb="14">
      <t>コウフ</t>
    </rPh>
    <rPh sb="14" eb="16">
      <t>ヘンコウ</t>
    </rPh>
    <rPh sb="16" eb="19">
      <t>シンセイショ</t>
    </rPh>
    <phoneticPr fontId="1"/>
  </si>
  <si>
    <t>（様式第３号）</t>
    <rPh sb="1" eb="3">
      <t>ヨウシキ</t>
    </rPh>
    <rPh sb="3" eb="4">
      <t>ダイ</t>
    </rPh>
    <rPh sb="5" eb="6">
      <t>ゴウ</t>
    </rPh>
    <phoneticPr fontId="1"/>
  </si>
  <si>
    <t>町内会活動支援事業実績報告書</t>
    <rPh sb="0" eb="2">
      <t>チョウナイ</t>
    </rPh>
    <rPh sb="2" eb="3">
      <t>カイ</t>
    </rPh>
    <rPh sb="3" eb="5">
      <t>カツドウ</t>
    </rPh>
    <rPh sb="5" eb="7">
      <t>シエン</t>
    </rPh>
    <rPh sb="7" eb="9">
      <t>ジギョウ</t>
    </rPh>
    <rPh sb="9" eb="11">
      <t>ジッセキ</t>
    </rPh>
    <rPh sb="11" eb="14">
      <t>ホウコクショ</t>
    </rPh>
    <phoneticPr fontId="1"/>
  </si>
  <si>
    <t>補助金</t>
    <rPh sb="0" eb="3">
      <t>ホジョキン</t>
    </rPh>
    <phoneticPr fontId="1"/>
  </si>
  <si>
    <t>代表者生年月日</t>
    <rPh sb="0" eb="3">
      <t>ダイヒョウシャ</t>
    </rPh>
    <rPh sb="3" eb="7">
      <t>セイネンガッピ</t>
    </rPh>
    <phoneticPr fontId="1"/>
  </si>
  <si>
    <t>校区・地区</t>
    <rPh sb="0" eb="2">
      <t>コウク</t>
    </rPh>
    <rPh sb="3" eb="5">
      <t>チク</t>
    </rPh>
    <phoneticPr fontId="1"/>
  </si>
  <si>
    <t>代表者職名</t>
    <rPh sb="0" eb="3">
      <t>ダイヒョウシャ</t>
    </rPh>
    <rPh sb="3" eb="4">
      <t>ショク</t>
    </rPh>
    <rPh sb="4" eb="5">
      <t>メイ</t>
    </rPh>
    <phoneticPr fontId="1"/>
  </si>
  <si>
    <t>天神１－８－１</t>
    <rPh sb="0" eb="2">
      <t>テンジン</t>
    </rPh>
    <phoneticPr fontId="1"/>
  </si>
  <si>
    <t>太郎</t>
    <rPh sb="0" eb="2">
      <t>タロウ</t>
    </rPh>
    <phoneticPr fontId="1"/>
  </si>
  <si>
    <t>氏</t>
    <rPh sb="0" eb="1">
      <t>シ</t>
    </rPh>
    <phoneticPr fontId="1"/>
  </si>
  <si>
    <t>名</t>
    <rPh sb="0" eb="1">
      <t>メイ</t>
    </rPh>
    <phoneticPr fontId="1"/>
  </si>
  <si>
    <t>タロウ</t>
    <phoneticPr fontId="1"/>
  </si>
  <si>
    <t>男性</t>
    <rPh sb="0" eb="2">
      <t>ダンセイ</t>
    </rPh>
    <phoneticPr fontId="1"/>
  </si>
  <si>
    <t>女性</t>
    <rPh sb="0" eb="2">
      <t>ジョセイ</t>
    </rPh>
    <phoneticPr fontId="1"/>
  </si>
  <si>
    <t>ふれあい秋祭り</t>
    <rPh sb="4" eb="6">
      <t>アキマツ</t>
    </rPh>
    <phoneticPr fontId="1"/>
  </si>
  <si>
    <t>氏 名</t>
    <rPh sb="0" eb="1">
      <t>シ</t>
    </rPh>
    <rPh sb="2" eb="3">
      <t>メイ</t>
    </rPh>
    <phoneticPr fontId="1"/>
  </si>
  <si>
    <t>単独</t>
    <rPh sb="0" eb="2">
      <t>タンドク</t>
    </rPh>
    <phoneticPr fontId="1"/>
  </si>
  <si>
    <t>２団体</t>
    <rPh sb="1" eb="3">
      <t>ダンタイ</t>
    </rPh>
    <phoneticPr fontId="1"/>
  </si>
  <si>
    <t>３団体以上</t>
    <rPh sb="1" eb="5">
      <t>ダンタイイジョウ</t>
    </rPh>
    <phoneticPr fontId="1"/>
  </si>
  <si>
    <t>１　申請関係</t>
    <rPh sb="2" eb="6">
      <t>シンセイカンケイ</t>
    </rPh>
    <phoneticPr fontId="1"/>
  </si>
  <si>
    <t>※上記の入力が完了したら、申請関係書類シートの「事業計画書」「事業収支計算書」の作成をしてください。</t>
    <rPh sb="1" eb="3">
      <t>ジョウキ</t>
    </rPh>
    <rPh sb="4" eb="6">
      <t>ニュウリョク</t>
    </rPh>
    <rPh sb="7" eb="9">
      <t>カンリョウ</t>
    </rPh>
    <rPh sb="13" eb="19">
      <t>シンセイカンケイショルイ</t>
    </rPh>
    <rPh sb="24" eb="26">
      <t>ジギョウ</t>
    </rPh>
    <rPh sb="26" eb="29">
      <t>ケイカクショ</t>
    </rPh>
    <rPh sb="31" eb="35">
      <t>ジギョウシュウシ</t>
    </rPh>
    <rPh sb="35" eb="38">
      <t>ケイサンショ</t>
    </rPh>
    <rPh sb="40" eb="42">
      <t>サクセイ</t>
    </rPh>
    <phoneticPr fontId="1"/>
  </si>
  <si>
    <t>申請用</t>
    <rPh sb="0" eb="3">
      <t>シンセイヨウ</t>
    </rPh>
    <phoneticPr fontId="1"/>
  </si>
  <si>
    <t>変更申請用</t>
    <rPh sb="0" eb="5">
      <t>ヘンコウシンセイヨウ</t>
    </rPh>
    <phoneticPr fontId="1"/>
  </si>
  <si>
    <t>報告書用</t>
    <rPh sb="0" eb="4">
      <t>ホウコクショヨウ</t>
    </rPh>
    <phoneticPr fontId="1"/>
  </si>
  <si>
    <t>※上記の入力が完了したら、変更申請関係書類シートの「変更申請書」「事業計画書」「事業収支計算書」の作成をしてください。</t>
    <rPh sb="1" eb="3">
      <t>ジョウキ</t>
    </rPh>
    <rPh sb="4" eb="6">
      <t>ニュウリョク</t>
    </rPh>
    <rPh sb="7" eb="9">
      <t>カンリョウ</t>
    </rPh>
    <rPh sb="13" eb="15">
      <t>ヘンコウ</t>
    </rPh>
    <rPh sb="15" eb="21">
      <t>シンセイカンケイショルイ</t>
    </rPh>
    <rPh sb="26" eb="31">
      <t>ヘンコウシンセイショ</t>
    </rPh>
    <rPh sb="33" eb="35">
      <t>ジギョウ</t>
    </rPh>
    <rPh sb="35" eb="38">
      <t>ケイカクショ</t>
    </rPh>
    <rPh sb="40" eb="44">
      <t>ジギョウシュウシ</t>
    </rPh>
    <rPh sb="44" eb="47">
      <t>ケイサンショ</t>
    </rPh>
    <rPh sb="49" eb="51">
      <t>サクセイ</t>
    </rPh>
    <phoneticPr fontId="1"/>
  </si>
  <si>
    <t>事業開始日</t>
    <rPh sb="0" eb="2">
      <t>ジギョウ</t>
    </rPh>
    <rPh sb="2" eb="4">
      <t>カイシ</t>
    </rPh>
    <rPh sb="4" eb="5">
      <t>ビ</t>
    </rPh>
    <phoneticPr fontId="1"/>
  </si>
  <si>
    <t>事業終了日</t>
    <rPh sb="0" eb="2">
      <t>ジギョウ</t>
    </rPh>
    <rPh sb="2" eb="5">
      <t>シュウリョウビ</t>
    </rPh>
    <phoneticPr fontId="1"/>
  </si>
  <si>
    <t>※準備期間は含みません</t>
    <rPh sb="1" eb="5">
      <t>ジュンビキカン</t>
    </rPh>
    <rPh sb="6" eb="7">
      <t>フク</t>
    </rPh>
    <phoneticPr fontId="1"/>
  </si>
  <si>
    <t>住　　所</t>
    <rPh sb="0" eb="1">
      <t>スミ</t>
    </rPh>
    <rPh sb="3" eb="4">
      <t>ショ</t>
    </rPh>
    <phoneticPr fontId="1"/>
  </si>
  <si>
    <t>単独開催、合同開催</t>
    <rPh sb="0" eb="2">
      <t>タンドク</t>
    </rPh>
    <rPh sb="2" eb="4">
      <t>カイサイ</t>
    </rPh>
    <rPh sb="5" eb="7">
      <t>ゴウドウ</t>
    </rPh>
    <rPh sb="7" eb="9">
      <t>カイサイ</t>
    </rPh>
    <phoneticPr fontId="1"/>
  </si>
  <si>
    <t>変更する内容</t>
    <rPh sb="0" eb="2">
      <t>ヘンコウ</t>
    </rPh>
    <rPh sb="4" eb="6">
      <t>ナイヨウ</t>
    </rPh>
    <phoneticPr fontId="1"/>
  </si>
  <si>
    <t>※単日で終了する場合、記入不要です。</t>
    <rPh sb="1" eb="2">
      <t>タン</t>
    </rPh>
    <rPh sb="2" eb="3">
      <t>ニチ</t>
    </rPh>
    <rPh sb="4" eb="6">
      <t>シュウリョウ</t>
    </rPh>
    <rPh sb="8" eb="10">
      <t>バアイ</t>
    </rPh>
    <rPh sb="11" eb="13">
      <t>キニュウ</t>
    </rPh>
    <rPh sb="13" eb="15">
      <t>フヨウ</t>
    </rPh>
    <phoneticPr fontId="1"/>
  </si>
  <si>
    <t>※単日で終了する場合、記入不要です。</t>
    <rPh sb="1" eb="3">
      <t>タンジツ</t>
    </rPh>
    <rPh sb="4" eb="6">
      <t>シュウリョウ</t>
    </rPh>
    <rPh sb="8" eb="10">
      <t>バアイ</t>
    </rPh>
    <rPh sb="11" eb="13">
      <t>キニュウ</t>
    </rPh>
    <rPh sb="13" eb="15">
      <t>フヨウ</t>
    </rPh>
    <phoneticPr fontId="1"/>
  </si>
  <si>
    <t>代表者
氏名</t>
    <rPh sb="0" eb="3">
      <t>ダイヒョウシャ</t>
    </rPh>
    <rPh sb="4" eb="6">
      <t>シメイ</t>
    </rPh>
    <phoneticPr fontId="1"/>
  </si>
  <si>
    <t>申請している内容</t>
    <rPh sb="0" eb="2">
      <t>シンセイ</t>
    </rPh>
    <rPh sb="6" eb="8">
      <t>ナイヨウ</t>
    </rPh>
    <phoneticPr fontId="1"/>
  </si>
  <si>
    <t>連絡先</t>
    <rPh sb="0" eb="3">
      <t>レンラクサキ</t>
    </rPh>
    <phoneticPr fontId="1"/>
  </si>
  <si>
    <t>氏</t>
    <rPh sb="0" eb="1">
      <t>シ</t>
    </rPh>
    <phoneticPr fontId="1"/>
  </si>
  <si>
    <t>名</t>
    <rPh sb="0" eb="1">
      <t>メイ</t>
    </rPh>
    <phoneticPr fontId="1"/>
  </si>
  <si>
    <t>氏名</t>
    <rPh sb="0" eb="2">
      <t>シメイ</t>
    </rPh>
    <phoneticPr fontId="1"/>
  </si>
  <si>
    <r>
      <t xml:space="preserve">担当者
</t>
    </r>
    <r>
      <rPr>
        <sz val="10"/>
        <color theme="1"/>
        <rFont val="游ゴシック"/>
        <family val="3"/>
        <charset val="128"/>
        <scheme val="minor"/>
      </rPr>
      <t>※代表者
と異なる
場合のみ</t>
    </r>
    <rPh sb="0" eb="3">
      <t>タントウシャ</t>
    </rPh>
    <rPh sb="5" eb="8">
      <t>ダイヒョウシャ</t>
    </rPh>
    <rPh sb="10" eb="11">
      <t>コト</t>
    </rPh>
    <rPh sb="14" eb="16">
      <t>バアイ</t>
    </rPh>
    <phoneticPr fontId="1"/>
  </si>
  <si>
    <t>０９０－１２３４－５６７８</t>
    <phoneticPr fontId="1"/>
  </si>
  <si>
    <t>町内会活動支援事業補助金代表者変更届</t>
    <rPh sb="0" eb="2">
      <t>チョウナイ</t>
    </rPh>
    <rPh sb="2" eb="3">
      <t>カイ</t>
    </rPh>
    <rPh sb="3" eb="5">
      <t>カツドウ</t>
    </rPh>
    <rPh sb="5" eb="7">
      <t>シエン</t>
    </rPh>
    <rPh sb="7" eb="9">
      <t>ジギョウ</t>
    </rPh>
    <rPh sb="9" eb="12">
      <t>ホジョキン</t>
    </rPh>
    <rPh sb="12" eb="15">
      <t>ダイヒョウシャ</t>
    </rPh>
    <rPh sb="15" eb="17">
      <t>ヘンコウ</t>
    </rPh>
    <rPh sb="17" eb="18">
      <t>トドケ</t>
    </rPh>
    <phoneticPr fontId="1"/>
  </si>
  <si>
    <t>文書番号</t>
    <rPh sb="0" eb="4">
      <t>ブンショバンゴウ</t>
    </rPh>
    <phoneticPr fontId="1"/>
  </si>
  <si>
    <t>決定通知日</t>
    <rPh sb="0" eb="5">
      <t>ケッテイツウチビ</t>
    </rPh>
    <phoneticPr fontId="1"/>
  </si>
  <si>
    <t>付</t>
    <rPh sb="0" eb="1">
      <t>ヅケ</t>
    </rPh>
    <phoneticPr fontId="1"/>
  </si>
  <si>
    <t>勝馬校区</t>
    <rPh sb="2" eb="4">
      <t>コウク</t>
    </rPh>
    <phoneticPr fontId="1"/>
  </si>
  <si>
    <t>志賀島校区</t>
    <rPh sb="3" eb="5">
      <t>コウク</t>
    </rPh>
    <phoneticPr fontId="1"/>
  </si>
  <si>
    <t>西戸崎校区</t>
    <rPh sb="3" eb="5">
      <t>コウク</t>
    </rPh>
    <phoneticPr fontId="1"/>
  </si>
  <si>
    <t>奈多校区</t>
    <rPh sb="2" eb="4">
      <t>コウク</t>
    </rPh>
    <phoneticPr fontId="1"/>
  </si>
  <si>
    <t>和白校区</t>
    <rPh sb="2" eb="4">
      <t>コウク</t>
    </rPh>
    <phoneticPr fontId="1"/>
  </si>
  <si>
    <t>三苫校区</t>
    <rPh sb="2" eb="4">
      <t>コウク</t>
    </rPh>
    <phoneticPr fontId="1"/>
  </si>
  <si>
    <t>美和台校区</t>
    <rPh sb="3" eb="5">
      <t>コウク</t>
    </rPh>
    <phoneticPr fontId="1"/>
  </si>
  <si>
    <t>和白東校区</t>
    <rPh sb="3" eb="5">
      <t>コウク</t>
    </rPh>
    <phoneticPr fontId="1"/>
  </si>
  <si>
    <t>香住丘校区</t>
    <rPh sb="3" eb="5">
      <t>コウク</t>
    </rPh>
    <phoneticPr fontId="1"/>
  </si>
  <si>
    <t>香椎下原校区</t>
    <rPh sb="4" eb="6">
      <t>コウク</t>
    </rPh>
    <phoneticPr fontId="1"/>
  </si>
  <si>
    <t>香椎校区</t>
    <rPh sb="2" eb="4">
      <t>コウク</t>
    </rPh>
    <phoneticPr fontId="1"/>
  </si>
  <si>
    <t>香椎東校区</t>
    <rPh sb="3" eb="5">
      <t>コウク</t>
    </rPh>
    <phoneticPr fontId="1"/>
  </si>
  <si>
    <t>千早西校区</t>
    <rPh sb="3" eb="5">
      <t>コウク</t>
    </rPh>
    <phoneticPr fontId="1"/>
  </si>
  <si>
    <t>香陵校区</t>
    <rPh sb="0" eb="1">
      <t>カオリ</t>
    </rPh>
    <rPh sb="1" eb="2">
      <t>ミササギ</t>
    </rPh>
    <rPh sb="2" eb="4">
      <t>コウク</t>
    </rPh>
    <phoneticPr fontId="4"/>
  </si>
  <si>
    <t>香椎浜校区</t>
    <rPh sb="3" eb="5">
      <t>コウク</t>
    </rPh>
    <phoneticPr fontId="1"/>
  </si>
  <si>
    <t>照葉校区</t>
    <rPh sb="0" eb="1">
      <t>テラシ</t>
    </rPh>
    <rPh sb="1" eb="2">
      <t>ハ</t>
    </rPh>
    <rPh sb="2" eb="4">
      <t>コウク</t>
    </rPh>
    <phoneticPr fontId="4"/>
  </si>
  <si>
    <t>照葉北校区</t>
    <rPh sb="0" eb="1">
      <t>テラシ</t>
    </rPh>
    <rPh sb="1" eb="2">
      <t>ハ</t>
    </rPh>
    <rPh sb="2" eb="3">
      <t>キタ</t>
    </rPh>
    <rPh sb="3" eb="5">
      <t>コウク</t>
    </rPh>
    <phoneticPr fontId="4"/>
  </si>
  <si>
    <t>城浜校区</t>
    <rPh sb="2" eb="4">
      <t>コウク</t>
    </rPh>
    <phoneticPr fontId="1"/>
  </si>
  <si>
    <t>若宮校区</t>
    <rPh sb="2" eb="4">
      <t>コウク</t>
    </rPh>
    <phoneticPr fontId="1"/>
  </si>
  <si>
    <t>舞松原校区</t>
    <rPh sb="3" eb="5">
      <t>コウク</t>
    </rPh>
    <phoneticPr fontId="1"/>
  </si>
  <si>
    <t>八田校区</t>
    <rPh sb="2" eb="4">
      <t>コウク</t>
    </rPh>
    <phoneticPr fontId="1"/>
  </si>
  <si>
    <t>青葉校区</t>
    <rPh sb="2" eb="4">
      <t>コウク</t>
    </rPh>
    <phoneticPr fontId="1"/>
  </si>
  <si>
    <t>多々良校区</t>
    <rPh sb="3" eb="5">
      <t>コウク</t>
    </rPh>
    <phoneticPr fontId="1"/>
  </si>
  <si>
    <t>名島校区</t>
    <rPh sb="2" eb="4">
      <t>コウク</t>
    </rPh>
    <phoneticPr fontId="1"/>
  </si>
  <si>
    <t>箱崎校区</t>
    <rPh sb="2" eb="4">
      <t>コウク</t>
    </rPh>
    <phoneticPr fontId="1"/>
  </si>
  <si>
    <t>東箱崎校区</t>
    <rPh sb="3" eb="5">
      <t>コウク</t>
    </rPh>
    <phoneticPr fontId="1"/>
  </si>
  <si>
    <t>筥松校区</t>
    <rPh sb="2" eb="4">
      <t>コウク</t>
    </rPh>
    <phoneticPr fontId="1"/>
  </si>
  <si>
    <t>松島校区</t>
    <rPh sb="2" eb="4">
      <t>コウク</t>
    </rPh>
    <phoneticPr fontId="1"/>
  </si>
  <si>
    <t>馬出校区</t>
    <rPh sb="2" eb="4">
      <t>コウク</t>
    </rPh>
    <phoneticPr fontId="1"/>
  </si>
  <si>
    <t>博多校区御供所</t>
    <rPh sb="0" eb="4">
      <t>ハカタコウク</t>
    </rPh>
    <phoneticPr fontId="1"/>
  </si>
  <si>
    <t>博多校区大浜</t>
    <rPh sb="0" eb="4">
      <t>ハカタコウク</t>
    </rPh>
    <phoneticPr fontId="1"/>
  </si>
  <si>
    <t>博多校区奈良屋</t>
    <rPh sb="0" eb="4">
      <t>ハカタコウク</t>
    </rPh>
    <phoneticPr fontId="1"/>
  </si>
  <si>
    <t>博多校区冷泉</t>
    <rPh sb="0" eb="4">
      <t>ハカタコウク</t>
    </rPh>
    <phoneticPr fontId="1"/>
  </si>
  <si>
    <t>東住吉校区</t>
    <rPh sb="3" eb="5">
      <t>コウク</t>
    </rPh>
    <phoneticPr fontId="1"/>
  </si>
  <si>
    <t>春住校区</t>
    <rPh sb="2" eb="4">
      <t>コウク</t>
    </rPh>
    <phoneticPr fontId="1"/>
  </si>
  <si>
    <t>千代校区</t>
    <rPh sb="2" eb="4">
      <t>コウク</t>
    </rPh>
    <phoneticPr fontId="1"/>
  </si>
  <si>
    <t>堅粕校区</t>
    <rPh sb="1" eb="2">
      <t>カス</t>
    </rPh>
    <rPh sb="2" eb="4">
      <t>コウク</t>
    </rPh>
    <phoneticPr fontId="1"/>
  </si>
  <si>
    <t>東光校区</t>
    <rPh sb="2" eb="4">
      <t>コウク</t>
    </rPh>
    <phoneticPr fontId="1"/>
  </si>
  <si>
    <t>吉塚校区</t>
    <rPh sb="2" eb="4">
      <t>コウク</t>
    </rPh>
    <phoneticPr fontId="1"/>
  </si>
  <si>
    <t>東吉塚校区</t>
    <rPh sb="3" eb="5">
      <t>コウク</t>
    </rPh>
    <phoneticPr fontId="1"/>
  </si>
  <si>
    <t>那珂校区</t>
    <rPh sb="2" eb="4">
      <t>コウク</t>
    </rPh>
    <phoneticPr fontId="1"/>
  </si>
  <si>
    <t>弥生校区</t>
    <rPh sb="2" eb="4">
      <t>コウク</t>
    </rPh>
    <phoneticPr fontId="1"/>
  </si>
  <si>
    <t>板付校区</t>
    <rPh sb="2" eb="4">
      <t>コウク</t>
    </rPh>
    <phoneticPr fontId="1"/>
  </si>
  <si>
    <t>板付北校区</t>
    <rPh sb="3" eb="5">
      <t>コウク</t>
    </rPh>
    <phoneticPr fontId="1"/>
  </si>
  <si>
    <t>那珂南校区</t>
    <rPh sb="3" eb="5">
      <t>コウク</t>
    </rPh>
    <phoneticPr fontId="1"/>
  </si>
  <si>
    <t>三筑校区</t>
    <rPh sb="2" eb="4">
      <t>コウク</t>
    </rPh>
    <phoneticPr fontId="1"/>
  </si>
  <si>
    <t>席田校区</t>
    <rPh sb="2" eb="4">
      <t>コウク</t>
    </rPh>
    <phoneticPr fontId="1"/>
  </si>
  <si>
    <t>月隈校区</t>
    <rPh sb="2" eb="4">
      <t>コウク</t>
    </rPh>
    <phoneticPr fontId="1"/>
  </si>
  <si>
    <t>東月隈校区</t>
    <rPh sb="3" eb="5">
      <t>コウク</t>
    </rPh>
    <phoneticPr fontId="1"/>
  </si>
  <si>
    <t>春吉校区</t>
    <rPh sb="0" eb="1">
      <t>ハル</t>
    </rPh>
    <rPh sb="1" eb="2">
      <t>キチ</t>
    </rPh>
    <rPh sb="2" eb="4">
      <t>コウク</t>
    </rPh>
    <phoneticPr fontId="2"/>
  </si>
  <si>
    <t>警固校区</t>
    <rPh sb="0" eb="1">
      <t>ケイ</t>
    </rPh>
    <rPh sb="1" eb="2">
      <t>カタム</t>
    </rPh>
    <rPh sb="2" eb="4">
      <t>コウク</t>
    </rPh>
    <phoneticPr fontId="2"/>
  </si>
  <si>
    <t>当仁校区</t>
    <rPh sb="0" eb="1">
      <t>トウ</t>
    </rPh>
    <rPh sb="1" eb="2">
      <t>ジン</t>
    </rPh>
    <rPh sb="2" eb="4">
      <t>コウク</t>
    </rPh>
    <phoneticPr fontId="2"/>
  </si>
  <si>
    <t>福浜校区</t>
    <rPh sb="0" eb="1">
      <t>フク</t>
    </rPh>
    <rPh sb="1" eb="2">
      <t>ハマ</t>
    </rPh>
    <rPh sb="2" eb="4">
      <t>コウク</t>
    </rPh>
    <phoneticPr fontId="2"/>
  </si>
  <si>
    <t>南当仁校区</t>
    <rPh sb="0" eb="1">
      <t>ミナミ</t>
    </rPh>
    <rPh sb="1" eb="3">
      <t>トウニン</t>
    </rPh>
    <rPh sb="3" eb="5">
      <t>コウク</t>
    </rPh>
    <phoneticPr fontId="2"/>
  </si>
  <si>
    <t>高宮校区</t>
    <rPh sb="0" eb="1">
      <t>タカ</t>
    </rPh>
    <rPh sb="1" eb="2">
      <t>ミヤ</t>
    </rPh>
    <rPh sb="2" eb="4">
      <t>コウク</t>
    </rPh>
    <phoneticPr fontId="2"/>
  </si>
  <si>
    <t>平尾校区</t>
    <rPh sb="0" eb="1">
      <t>タイラ</t>
    </rPh>
    <rPh sb="1" eb="2">
      <t>オ</t>
    </rPh>
    <rPh sb="2" eb="4">
      <t>コウク</t>
    </rPh>
    <phoneticPr fontId="2"/>
  </si>
  <si>
    <t>草ヶ江校区</t>
    <rPh sb="0" eb="1">
      <t>クサ</t>
    </rPh>
    <rPh sb="2" eb="3">
      <t>エ</t>
    </rPh>
    <rPh sb="3" eb="5">
      <t>コウク</t>
    </rPh>
    <phoneticPr fontId="2"/>
  </si>
  <si>
    <t>小笹校区</t>
    <rPh sb="0" eb="1">
      <t>ショウ</t>
    </rPh>
    <rPh sb="1" eb="2">
      <t>ササ</t>
    </rPh>
    <rPh sb="2" eb="4">
      <t>コウク</t>
    </rPh>
    <phoneticPr fontId="2"/>
  </si>
  <si>
    <t>笹丘校区</t>
    <rPh sb="0" eb="1">
      <t>ササ</t>
    </rPh>
    <rPh sb="1" eb="2">
      <t>オカ</t>
    </rPh>
    <rPh sb="2" eb="4">
      <t>コウク</t>
    </rPh>
    <phoneticPr fontId="2"/>
  </si>
  <si>
    <t>三宅校区</t>
    <rPh sb="2" eb="4">
      <t>コウク</t>
    </rPh>
    <phoneticPr fontId="1"/>
  </si>
  <si>
    <t>花畑校区</t>
    <rPh sb="2" eb="4">
      <t>コウク</t>
    </rPh>
    <phoneticPr fontId="1"/>
  </si>
  <si>
    <t>玉川校区</t>
    <rPh sb="2" eb="4">
      <t>コウク</t>
    </rPh>
    <phoneticPr fontId="1"/>
  </si>
  <si>
    <t>西高宮校区</t>
    <rPh sb="3" eb="5">
      <t>コウク</t>
    </rPh>
    <phoneticPr fontId="1"/>
  </si>
  <si>
    <t>曰佐校区</t>
    <rPh sb="2" eb="4">
      <t>コウク</t>
    </rPh>
    <phoneticPr fontId="1"/>
  </si>
  <si>
    <t>大楠校区</t>
    <rPh sb="2" eb="4">
      <t>コウク</t>
    </rPh>
    <phoneticPr fontId="1"/>
  </si>
  <si>
    <t>若久校区</t>
    <rPh sb="2" eb="4">
      <t>コウク</t>
    </rPh>
    <phoneticPr fontId="1"/>
  </si>
  <si>
    <t>宮竹校区</t>
    <rPh sb="2" eb="4">
      <t>コウク</t>
    </rPh>
    <phoneticPr fontId="1"/>
  </si>
  <si>
    <t>長住校区</t>
    <rPh sb="2" eb="4">
      <t>コウク</t>
    </rPh>
    <phoneticPr fontId="1"/>
  </si>
  <si>
    <t>老司校区</t>
    <rPh sb="2" eb="4">
      <t>コウク</t>
    </rPh>
    <phoneticPr fontId="1"/>
  </si>
  <si>
    <t>西花畑校区</t>
    <rPh sb="3" eb="5">
      <t>コウク</t>
    </rPh>
    <phoneticPr fontId="1"/>
  </si>
  <si>
    <t>筑紫丘校区</t>
    <rPh sb="3" eb="5">
      <t>コウク</t>
    </rPh>
    <phoneticPr fontId="1"/>
  </si>
  <si>
    <t>長丘校区</t>
    <rPh sb="2" eb="4">
      <t>コウク</t>
    </rPh>
    <phoneticPr fontId="1"/>
  </si>
  <si>
    <t>弥永校区</t>
    <rPh sb="2" eb="4">
      <t>コウク</t>
    </rPh>
    <phoneticPr fontId="1"/>
  </si>
  <si>
    <t>東花畑校区</t>
    <rPh sb="3" eb="5">
      <t>コウク</t>
    </rPh>
    <phoneticPr fontId="1"/>
  </si>
  <si>
    <t>弥永西校区</t>
    <rPh sb="3" eb="5">
      <t>コウク</t>
    </rPh>
    <phoneticPr fontId="1"/>
  </si>
  <si>
    <t>東若久校区</t>
    <rPh sb="3" eb="5">
      <t>コウク</t>
    </rPh>
    <phoneticPr fontId="1"/>
  </si>
  <si>
    <t>鶴田校区</t>
    <rPh sb="2" eb="4">
      <t>コウク</t>
    </rPh>
    <phoneticPr fontId="1"/>
  </si>
  <si>
    <t>野多目校区</t>
    <rPh sb="3" eb="5">
      <t>コウク</t>
    </rPh>
    <phoneticPr fontId="1"/>
  </si>
  <si>
    <t>高木校区</t>
    <rPh sb="2" eb="4">
      <t>コウク</t>
    </rPh>
    <phoneticPr fontId="1"/>
  </si>
  <si>
    <t>大池校区</t>
    <rPh sb="2" eb="4">
      <t>コウク</t>
    </rPh>
    <phoneticPr fontId="1"/>
  </si>
  <si>
    <t>塩原校区</t>
    <rPh sb="2" eb="4">
      <t>コウク</t>
    </rPh>
    <phoneticPr fontId="1"/>
  </si>
  <si>
    <t>柏原校区</t>
    <rPh sb="2" eb="4">
      <t>コウク</t>
    </rPh>
    <phoneticPr fontId="1"/>
  </si>
  <si>
    <t>西長住校区</t>
    <rPh sb="3" eb="5">
      <t>コウク</t>
    </rPh>
    <phoneticPr fontId="1"/>
  </si>
  <si>
    <t>横手校区</t>
    <rPh sb="2" eb="4">
      <t>コウク</t>
    </rPh>
    <phoneticPr fontId="1"/>
  </si>
  <si>
    <t>百道浜校区</t>
    <rPh sb="3" eb="5">
      <t>コウク</t>
    </rPh>
    <phoneticPr fontId="1"/>
  </si>
  <si>
    <t>西新校区</t>
    <rPh sb="2" eb="4">
      <t>コウク</t>
    </rPh>
    <phoneticPr fontId="1"/>
  </si>
  <si>
    <t>百道校区</t>
    <rPh sb="2" eb="4">
      <t>コウク</t>
    </rPh>
    <phoneticPr fontId="1"/>
  </si>
  <si>
    <t>高取校区</t>
    <rPh sb="2" eb="4">
      <t>コウク</t>
    </rPh>
    <phoneticPr fontId="1"/>
  </si>
  <si>
    <t>室見校区</t>
    <rPh sb="2" eb="4">
      <t>コウク</t>
    </rPh>
    <phoneticPr fontId="1"/>
  </si>
  <si>
    <t>原校区</t>
    <rPh sb="1" eb="3">
      <t>コウク</t>
    </rPh>
    <phoneticPr fontId="1"/>
  </si>
  <si>
    <t>大原校区</t>
    <rPh sb="2" eb="4">
      <t>コウク</t>
    </rPh>
    <phoneticPr fontId="1"/>
  </si>
  <si>
    <t>原北校区</t>
    <rPh sb="2" eb="4">
      <t>コウク</t>
    </rPh>
    <phoneticPr fontId="1"/>
  </si>
  <si>
    <t>小田部校区</t>
    <rPh sb="3" eb="5">
      <t>コウク</t>
    </rPh>
    <phoneticPr fontId="1"/>
  </si>
  <si>
    <t>飯倉中央校区</t>
    <rPh sb="4" eb="6">
      <t>コウク</t>
    </rPh>
    <phoneticPr fontId="1"/>
  </si>
  <si>
    <t>飯原校区</t>
    <rPh sb="2" eb="4">
      <t>コウク</t>
    </rPh>
    <phoneticPr fontId="1"/>
  </si>
  <si>
    <t>原西校区</t>
    <rPh sb="2" eb="4">
      <t>コウク</t>
    </rPh>
    <phoneticPr fontId="1"/>
  </si>
  <si>
    <t>飯倉校区</t>
    <rPh sb="2" eb="4">
      <t>コウク</t>
    </rPh>
    <phoneticPr fontId="1"/>
  </si>
  <si>
    <t>有田校区</t>
    <rPh sb="2" eb="4">
      <t>コウク</t>
    </rPh>
    <phoneticPr fontId="1"/>
  </si>
  <si>
    <t>有住校区</t>
    <rPh sb="2" eb="4">
      <t>コウク</t>
    </rPh>
    <phoneticPr fontId="1"/>
  </si>
  <si>
    <t>賀茂校区</t>
    <rPh sb="2" eb="4">
      <t>コウク</t>
    </rPh>
    <phoneticPr fontId="1"/>
  </si>
  <si>
    <t>田隈校区</t>
    <rPh sb="2" eb="4">
      <t>コウク</t>
    </rPh>
    <phoneticPr fontId="1"/>
  </si>
  <si>
    <t>田村校区</t>
    <rPh sb="2" eb="4">
      <t>コウク</t>
    </rPh>
    <phoneticPr fontId="1"/>
  </si>
  <si>
    <t>野芥校区</t>
    <rPh sb="2" eb="4">
      <t>コウク</t>
    </rPh>
    <phoneticPr fontId="1"/>
  </si>
  <si>
    <t>四箇田校区</t>
    <rPh sb="3" eb="5">
      <t>コウク</t>
    </rPh>
    <phoneticPr fontId="1"/>
  </si>
  <si>
    <t>入部校区</t>
    <rPh sb="2" eb="4">
      <t>コウク</t>
    </rPh>
    <phoneticPr fontId="1"/>
  </si>
  <si>
    <t>脇山校区</t>
    <rPh sb="2" eb="4">
      <t>コウク</t>
    </rPh>
    <phoneticPr fontId="1"/>
  </si>
  <si>
    <t>内野校区</t>
    <rPh sb="0" eb="1">
      <t>ウチ</t>
    </rPh>
    <rPh sb="1" eb="2">
      <t>ノ</t>
    </rPh>
    <rPh sb="2" eb="4">
      <t>コウク</t>
    </rPh>
    <phoneticPr fontId="3"/>
  </si>
  <si>
    <t>曲渕校区</t>
    <rPh sb="0" eb="1">
      <t>キョク</t>
    </rPh>
    <rPh sb="1" eb="2">
      <t>フチ</t>
    </rPh>
    <rPh sb="2" eb="4">
      <t>コウク</t>
    </rPh>
    <phoneticPr fontId="3"/>
  </si>
  <si>
    <t>早良校区</t>
    <rPh sb="2" eb="4">
      <t>コウク</t>
    </rPh>
    <phoneticPr fontId="1"/>
  </si>
  <si>
    <t>愛宕校区</t>
    <rPh sb="2" eb="4">
      <t>コウク</t>
    </rPh>
    <phoneticPr fontId="1"/>
  </si>
  <si>
    <t>愛宕浜校区</t>
    <rPh sb="3" eb="5">
      <t>コウク</t>
    </rPh>
    <phoneticPr fontId="1"/>
  </si>
  <si>
    <t>内浜校区</t>
    <rPh sb="2" eb="4">
      <t>コウク</t>
    </rPh>
    <phoneticPr fontId="1"/>
  </si>
  <si>
    <t>小呂校区</t>
    <rPh sb="0" eb="1">
      <t>ショウ</t>
    </rPh>
    <rPh sb="1" eb="2">
      <t>ロ</t>
    </rPh>
    <rPh sb="2" eb="4">
      <t>コウク</t>
    </rPh>
    <phoneticPr fontId="2"/>
  </si>
  <si>
    <t>姪浜校区</t>
    <rPh sb="2" eb="4">
      <t>コウク</t>
    </rPh>
    <phoneticPr fontId="1"/>
  </si>
  <si>
    <t>姪北校区</t>
    <rPh sb="0" eb="1">
      <t>メイ</t>
    </rPh>
    <rPh sb="1" eb="2">
      <t>キタ</t>
    </rPh>
    <rPh sb="2" eb="4">
      <t>コウク</t>
    </rPh>
    <phoneticPr fontId="2"/>
  </si>
  <si>
    <t>玄界校区</t>
    <rPh sb="2" eb="4">
      <t>コウク</t>
    </rPh>
    <phoneticPr fontId="1"/>
  </si>
  <si>
    <t>下山門校区</t>
    <rPh sb="3" eb="5">
      <t>コウク</t>
    </rPh>
    <phoneticPr fontId="1"/>
  </si>
  <si>
    <t>城原校区</t>
    <rPh sb="2" eb="4">
      <t>コウク</t>
    </rPh>
    <phoneticPr fontId="1"/>
  </si>
  <si>
    <t>西陵校区</t>
    <rPh sb="2" eb="4">
      <t>コウク</t>
    </rPh>
    <phoneticPr fontId="1"/>
  </si>
  <si>
    <t>能古校区</t>
    <rPh sb="2" eb="4">
      <t>コウク</t>
    </rPh>
    <phoneticPr fontId="1"/>
  </si>
  <si>
    <t>壱岐校区</t>
    <rPh sb="2" eb="4">
      <t>コウク</t>
    </rPh>
    <phoneticPr fontId="1"/>
  </si>
  <si>
    <t>壱岐東校区</t>
    <rPh sb="3" eb="5">
      <t>コウク</t>
    </rPh>
    <phoneticPr fontId="1"/>
  </si>
  <si>
    <t>壱岐南校区</t>
    <rPh sb="3" eb="5">
      <t>コウク</t>
    </rPh>
    <phoneticPr fontId="1"/>
  </si>
  <si>
    <t>石丸校区</t>
    <rPh sb="2" eb="4">
      <t>コウク</t>
    </rPh>
    <phoneticPr fontId="1"/>
  </si>
  <si>
    <t>金武校区</t>
    <rPh sb="2" eb="4">
      <t>コウク</t>
    </rPh>
    <phoneticPr fontId="1"/>
  </si>
  <si>
    <t>福重校区</t>
    <rPh sb="2" eb="4">
      <t>コウク</t>
    </rPh>
    <phoneticPr fontId="1"/>
  </si>
  <si>
    <t>今宿校区</t>
    <rPh sb="2" eb="4">
      <t>コウク</t>
    </rPh>
    <phoneticPr fontId="1"/>
  </si>
  <si>
    <t>今津校区</t>
    <rPh sb="2" eb="4">
      <t>コウク</t>
    </rPh>
    <phoneticPr fontId="1"/>
  </si>
  <si>
    <t>北崎校区</t>
    <rPh sb="2" eb="4">
      <t>コウク</t>
    </rPh>
    <phoneticPr fontId="1"/>
  </si>
  <si>
    <t>玄洋校区</t>
    <rPh sb="2" eb="4">
      <t>コウク</t>
    </rPh>
    <phoneticPr fontId="1"/>
  </si>
  <si>
    <t>周船寺校区</t>
    <rPh sb="3" eb="5">
      <t>コウク</t>
    </rPh>
    <phoneticPr fontId="1"/>
  </si>
  <si>
    <t>元岡校区</t>
    <rPh sb="2" eb="4">
      <t>コウク</t>
    </rPh>
    <phoneticPr fontId="1"/>
  </si>
  <si>
    <t>西都校区</t>
    <rPh sb="0" eb="1">
      <t>ニシ</t>
    </rPh>
    <rPh sb="1" eb="2">
      <t>ト</t>
    </rPh>
    <rPh sb="2" eb="4">
      <t>コウク</t>
    </rPh>
    <phoneticPr fontId="2"/>
  </si>
  <si>
    <t>千早校区</t>
    <rPh sb="1" eb="2">
      <t>ハヤ</t>
    </rPh>
    <rPh sb="2" eb="4">
      <t>コウク</t>
    </rPh>
    <phoneticPr fontId="1"/>
  </si>
  <si>
    <t>中央区</t>
  </si>
  <si>
    <t>※２町内会合同の場合は、２団体と選択</t>
    <rPh sb="2" eb="5">
      <t>チョウナイカイ</t>
    </rPh>
    <rPh sb="5" eb="7">
      <t>ゴウドウ</t>
    </rPh>
    <rPh sb="8" eb="10">
      <t>バアイ</t>
    </rPh>
    <rPh sb="13" eb="15">
      <t>ダンタイ</t>
    </rPh>
    <rPh sb="16" eb="18">
      <t>センタク</t>
    </rPh>
    <phoneticPr fontId="1"/>
  </si>
  <si>
    <t>記入例</t>
    <rPh sb="0" eb="2">
      <t>キニュウ</t>
    </rPh>
    <rPh sb="2" eb="3">
      <t>レイ</t>
    </rPh>
    <phoneticPr fontId="1"/>
  </si>
  <si>
    <t>記載してください。）</t>
    <rPh sb="0" eb="2">
      <t>キサイ</t>
    </rPh>
    <phoneticPr fontId="1"/>
  </si>
  <si>
    <t>に該当する場合は、これまでにない新たな取り組みについても</t>
    <rPh sb="1" eb="3">
      <t>ガイトウ</t>
    </rPh>
    <rPh sb="5" eb="7">
      <t>バアイ</t>
    </rPh>
    <rPh sb="16" eb="17">
      <t>アラ</t>
    </rPh>
    <rPh sb="19" eb="20">
      <t>ト</t>
    </rPh>
    <rPh sb="21" eb="22">
      <t>ク</t>
    </rPh>
    <phoneticPr fontId="1"/>
  </si>
  <si>
    <t>花子</t>
    <rPh sb="0" eb="2">
      <t>ハナコ</t>
    </rPh>
    <phoneticPr fontId="1"/>
  </si>
  <si>
    <t>ハナコ</t>
    <phoneticPr fontId="1"/>
  </si>
  <si>
    <t>博多</t>
    <rPh sb="0" eb="2">
      <t>ハカタ</t>
    </rPh>
    <phoneticPr fontId="1"/>
  </si>
  <si>
    <t>ハカタ</t>
    <phoneticPr fontId="1"/>
  </si>
  <si>
    <t>福岡</t>
    <rPh sb="0" eb="2">
      <t>フクオカ</t>
    </rPh>
    <phoneticPr fontId="1"/>
  </si>
  <si>
    <t>フクオカ</t>
    <phoneticPr fontId="1"/>
  </si>
  <si>
    <t>事業の名称</t>
    <rPh sb="0" eb="2">
      <t>ジギョウ</t>
    </rPh>
    <rPh sb="3" eb="5">
      <t>メイショウ</t>
    </rPh>
    <phoneticPr fontId="1"/>
  </si>
  <si>
    <t>補助金（交付申請額）</t>
    <rPh sb="0" eb="3">
      <t>ホジョキン</t>
    </rPh>
    <rPh sb="4" eb="9">
      <t>コウフシンセイガク</t>
    </rPh>
    <phoneticPr fontId="1"/>
  </si>
  <si>
    <t>　代表者は、本件申請にあたり市に提出した個人情報について、市がこの補助金からの暴力団排除のため福岡県警察への照会確認に使用することに同意します。
　また、代表者が暴力団員又は暴力団若しくは暴力団員と密接な関係を有する者に該当したときは、市がこの補助金を交付しないこと、又は、補助金の交付の決定を取り消すことについて同意します。</t>
    <rPh sb="1" eb="4">
      <t>ダイヒョウシャ</t>
    </rPh>
    <rPh sb="6" eb="10">
      <t>ホンケンシンセイ</t>
    </rPh>
    <rPh sb="14" eb="15">
      <t>シ</t>
    </rPh>
    <rPh sb="16" eb="18">
      <t>テイシュツ</t>
    </rPh>
    <rPh sb="20" eb="22">
      <t>コジン</t>
    </rPh>
    <rPh sb="22" eb="24">
      <t>ジョウホウ</t>
    </rPh>
    <rPh sb="29" eb="30">
      <t>シ</t>
    </rPh>
    <rPh sb="33" eb="36">
      <t>ホジョキン</t>
    </rPh>
    <rPh sb="39" eb="44">
      <t>ボウリョクダンハイジョ</t>
    </rPh>
    <rPh sb="47" eb="52">
      <t>フクオカケンケイサツ</t>
    </rPh>
    <rPh sb="54" eb="56">
      <t>ショウカイ</t>
    </rPh>
    <rPh sb="56" eb="58">
      <t>カクニン</t>
    </rPh>
    <rPh sb="59" eb="61">
      <t>シヨウ</t>
    </rPh>
    <rPh sb="66" eb="68">
      <t>ドウイ</t>
    </rPh>
    <rPh sb="77" eb="79">
      <t>ダイヒョウ</t>
    </rPh>
    <rPh sb="79" eb="80">
      <t>シャ</t>
    </rPh>
    <rPh sb="81" eb="85">
      <t>ボウリョクダンイン</t>
    </rPh>
    <rPh sb="85" eb="86">
      <t>マタ</t>
    </rPh>
    <rPh sb="87" eb="90">
      <t>ボウリョクダン</t>
    </rPh>
    <rPh sb="90" eb="91">
      <t>モ</t>
    </rPh>
    <rPh sb="94" eb="98">
      <t>ボウリョクダンイン</t>
    </rPh>
    <rPh sb="99" eb="101">
      <t>ミッセツ</t>
    </rPh>
    <rPh sb="102" eb="104">
      <t>カンケイ</t>
    </rPh>
    <rPh sb="105" eb="106">
      <t>ユウ</t>
    </rPh>
    <rPh sb="108" eb="109">
      <t>シャ</t>
    </rPh>
    <rPh sb="110" eb="112">
      <t>ガイトウ</t>
    </rPh>
    <rPh sb="118" eb="119">
      <t>シ</t>
    </rPh>
    <rPh sb="122" eb="125">
      <t>ホジョキン</t>
    </rPh>
    <rPh sb="126" eb="128">
      <t>コウフ</t>
    </rPh>
    <rPh sb="134" eb="135">
      <t>マタ</t>
    </rPh>
    <rPh sb="137" eb="140">
      <t>ホジョキン</t>
    </rPh>
    <rPh sb="141" eb="143">
      <t>コウフ</t>
    </rPh>
    <rPh sb="144" eb="146">
      <t>ケッテイ</t>
    </rPh>
    <rPh sb="147" eb="148">
      <t>ト</t>
    </rPh>
    <rPh sb="149" eb="150">
      <t>ケ</t>
    </rPh>
    <rPh sb="157" eb="159">
      <t>ドウイ</t>
    </rPh>
    <phoneticPr fontId="1"/>
  </si>
  <si>
    <t>対象事業
※該当する事業にチェックを入れてください。</t>
    <rPh sb="0" eb="4">
      <t>タイショウジギョウ</t>
    </rPh>
    <rPh sb="6" eb="8">
      <t>ガイトウ</t>
    </rPh>
    <rPh sb="10" eb="12">
      <t>ジギョウ</t>
    </rPh>
    <rPh sb="18" eb="19">
      <t>イ</t>
    </rPh>
    <phoneticPr fontId="1"/>
  </si>
  <si>
    <t>号により補助金の交付決定の通知を受け</t>
    <rPh sb="0" eb="1">
      <t>ゴウ</t>
    </rPh>
    <rPh sb="4" eb="7">
      <t>ホジョキン</t>
    </rPh>
    <rPh sb="8" eb="12">
      <t>コウフケッテイ</t>
    </rPh>
    <rPh sb="13" eb="15">
      <t>ツウチ</t>
    </rPh>
    <rPh sb="16" eb="17">
      <t>ウ</t>
    </rPh>
    <phoneticPr fontId="1"/>
  </si>
  <si>
    <t>ました事業の実績について、下記のとおり報告します。</t>
    <rPh sb="3" eb="5">
      <t>ジギョウ</t>
    </rPh>
    <rPh sb="6" eb="8">
      <t>ジッセキ</t>
    </rPh>
    <rPh sb="13" eb="15">
      <t>カキ</t>
    </rPh>
    <rPh sb="19" eb="21">
      <t>ホウコク</t>
    </rPh>
    <phoneticPr fontId="1"/>
  </si>
  <si>
    <t>●基本情報入力シート</t>
    <rPh sb="1" eb="3">
      <t>キホン</t>
    </rPh>
    <rPh sb="3" eb="5">
      <t>ジョウホウ</t>
    </rPh>
    <rPh sb="5" eb="7">
      <t>ニュウリョク</t>
    </rPh>
    <phoneticPr fontId="1"/>
  </si>
  <si>
    <t>・黄色及びオレンジ色のセルに必要事項を入力してください。</t>
    <rPh sb="1" eb="3">
      <t>キイロ</t>
    </rPh>
    <rPh sb="3" eb="4">
      <t>オヨ</t>
    </rPh>
    <rPh sb="9" eb="10">
      <t>イロ</t>
    </rPh>
    <rPh sb="14" eb="18">
      <t>ヒツヨウジコウ</t>
    </rPh>
    <rPh sb="19" eb="21">
      <t>ニュウリョク</t>
    </rPh>
    <phoneticPr fontId="1"/>
  </si>
  <si>
    <t>・必要事項入力完了後、「申請関係書類シート」の作成をしてください。</t>
    <rPh sb="1" eb="5">
      <t>ヒツヨウジコウ</t>
    </rPh>
    <rPh sb="5" eb="7">
      <t>ニュウリョク</t>
    </rPh>
    <rPh sb="7" eb="9">
      <t>カンリョウ</t>
    </rPh>
    <rPh sb="9" eb="10">
      <t>ゴ</t>
    </rPh>
    <rPh sb="12" eb="18">
      <t>シンセイカンケイショルイ</t>
    </rPh>
    <rPh sb="23" eb="25">
      <t>サクセイ</t>
    </rPh>
    <phoneticPr fontId="1"/>
  </si>
  <si>
    <t>・新しく変更する項目のみ黄色及びオレンジ色のセルに入力してください。</t>
    <phoneticPr fontId="1"/>
  </si>
  <si>
    <t>●変更申請情報入力シート（交付決定後に変更がある場合のみ使用）</t>
    <rPh sb="1" eb="3">
      <t>ヘンコウ</t>
    </rPh>
    <rPh sb="3" eb="5">
      <t>シンセイ</t>
    </rPh>
    <rPh sb="5" eb="7">
      <t>ジョウホウ</t>
    </rPh>
    <rPh sb="7" eb="9">
      <t>ニュウリョク</t>
    </rPh>
    <rPh sb="13" eb="18">
      <t>コウフケッテイゴ</t>
    </rPh>
    <rPh sb="19" eb="21">
      <t>ヘンコウ</t>
    </rPh>
    <rPh sb="24" eb="26">
      <t>バアイ</t>
    </rPh>
    <rPh sb="28" eb="30">
      <t>シヨウ</t>
    </rPh>
    <phoneticPr fontId="1"/>
  </si>
  <si>
    <t>補助決定金額</t>
    <rPh sb="0" eb="6">
      <t>ホジョケッテイキンガク</t>
    </rPh>
    <phoneticPr fontId="1"/>
  </si>
  <si>
    <t>ふくおか１丁目町内会</t>
    <rPh sb="5" eb="7">
      <t>チョウメ</t>
    </rPh>
    <rPh sb="7" eb="10">
      <t>チョウナイカイ</t>
    </rPh>
    <phoneticPr fontId="1"/>
  </si>
  <si>
    <t>補助金申請日
（書類を提出する日）</t>
    <rPh sb="0" eb="6">
      <t>ホジョキンシンセイビ</t>
    </rPh>
    <rPh sb="8" eb="10">
      <t>ショルイ</t>
    </rPh>
    <rPh sb="11" eb="13">
      <t>テイシュツ</t>
    </rPh>
    <rPh sb="15" eb="16">
      <t>ヒ</t>
    </rPh>
    <phoneticPr fontId="1"/>
  </si>
  <si>
    <t>変更申請日
（書類を提出する日）</t>
    <rPh sb="0" eb="2">
      <t>ヘンコウ</t>
    </rPh>
    <rPh sb="2" eb="4">
      <t>シンセイ</t>
    </rPh>
    <rPh sb="4" eb="5">
      <t>ビ</t>
    </rPh>
    <rPh sb="7" eb="9">
      <t>ショルイ</t>
    </rPh>
    <rPh sb="10" eb="12">
      <t>テイシュツ</t>
    </rPh>
    <rPh sb="14" eb="15">
      <t>ヒ</t>
    </rPh>
    <phoneticPr fontId="1"/>
  </si>
  <si>
    <t>←入力必須</t>
    <rPh sb="1" eb="3">
      <t>ニュウリョク</t>
    </rPh>
    <rPh sb="3" eb="5">
      <t>ヒッス</t>
    </rPh>
    <phoneticPr fontId="1"/>
  </si>
  <si>
    <r>
      <rPr>
        <b/>
        <sz val="12"/>
        <color rgb="FFFF0000"/>
        <rFont val="游ゴシック"/>
        <family val="3"/>
        <charset val="128"/>
        <scheme val="minor"/>
      </rPr>
      <t>←入力必須</t>
    </r>
    <r>
      <rPr>
        <sz val="11"/>
        <color theme="1"/>
        <rFont val="游ゴシック"/>
        <family val="2"/>
        <charset val="128"/>
        <scheme val="minor"/>
      </rPr>
      <t xml:space="preserve">
※決定通知書に記載の金額を記入</t>
    </r>
    <rPh sb="1" eb="5">
      <t>ニュウリョクヒッス</t>
    </rPh>
    <rPh sb="7" eb="11">
      <t>ケッテイツウチ</t>
    </rPh>
    <rPh sb="11" eb="12">
      <t>ショ</t>
    </rPh>
    <rPh sb="13" eb="15">
      <t>キサイ</t>
    </rPh>
    <rPh sb="16" eb="18">
      <t>キンガク</t>
    </rPh>
    <rPh sb="19" eb="21">
      <t>キニュウ</t>
    </rPh>
    <phoneticPr fontId="1"/>
  </si>
  <si>
    <r>
      <rPr>
        <b/>
        <sz val="12"/>
        <color rgb="FFFF0000"/>
        <rFont val="游ゴシック"/>
        <family val="3"/>
        <charset val="128"/>
        <scheme val="minor"/>
      </rPr>
      <t>←入力必須</t>
    </r>
    <r>
      <rPr>
        <sz val="11"/>
        <color theme="1"/>
        <rFont val="游ゴシック"/>
        <family val="2"/>
        <charset val="128"/>
        <scheme val="minor"/>
      </rPr>
      <t xml:space="preserve">
※決定通知書に記載の日付を記入</t>
    </r>
    <rPh sb="7" eb="11">
      <t>ケッテイツウチ</t>
    </rPh>
    <rPh sb="11" eb="12">
      <t>ショ</t>
    </rPh>
    <rPh sb="13" eb="15">
      <t>キサイ</t>
    </rPh>
    <rPh sb="16" eb="18">
      <t>ヒヅケ</t>
    </rPh>
    <rPh sb="19" eb="21">
      <t>キニュウ</t>
    </rPh>
    <phoneticPr fontId="1"/>
  </si>
  <si>
    <r>
      <rPr>
        <b/>
        <sz val="10"/>
        <color rgb="FFFF0000"/>
        <rFont val="游ゴシック"/>
        <family val="3"/>
        <charset val="128"/>
        <scheme val="minor"/>
      </rPr>
      <t>入力必須→</t>
    </r>
    <r>
      <rPr>
        <sz val="9"/>
        <color theme="1"/>
        <rFont val="游ゴシック"/>
        <family val="2"/>
        <charset val="128"/>
        <scheme val="minor"/>
      </rPr>
      <t xml:space="preserve">
黄色セルに、「交付決定通知書」の右上に記載の数字だけ入力してください。</t>
    </r>
    <rPh sb="0" eb="4">
      <t>ニュウリョクヒッス</t>
    </rPh>
    <rPh sb="6" eb="8">
      <t>キイロ</t>
    </rPh>
    <rPh sb="13" eb="20">
      <t>コウフケッテイツウチショ</t>
    </rPh>
    <rPh sb="22" eb="24">
      <t>ミギウエ</t>
    </rPh>
    <rPh sb="25" eb="27">
      <t>キサイ</t>
    </rPh>
    <rPh sb="28" eb="30">
      <t>スウジ</t>
    </rPh>
    <rPh sb="32" eb="34">
      <t>ニュウリョク</t>
    </rPh>
    <phoneticPr fontId="1"/>
  </si>
  <si>
    <t>住吉地区</t>
    <rPh sb="2" eb="4">
      <t>チク</t>
    </rPh>
    <phoneticPr fontId="1"/>
  </si>
  <si>
    <t>美野島地区</t>
    <rPh sb="3" eb="5">
      <t>チク</t>
    </rPh>
    <phoneticPr fontId="1"/>
  </si>
  <si>
    <t>赤坂校区</t>
    <rPh sb="0" eb="4">
      <t>アカサカコウク</t>
    </rPh>
    <phoneticPr fontId="2"/>
  </si>
  <si>
    <t>大名地区</t>
    <rPh sb="0" eb="4">
      <t>ダイミョウチク</t>
    </rPh>
    <phoneticPr fontId="2"/>
  </si>
  <si>
    <t>舞鶴地区</t>
    <rPh sb="0" eb="2">
      <t>マイヅル</t>
    </rPh>
    <rPh sb="2" eb="4">
      <t>チク</t>
    </rPh>
    <phoneticPr fontId="2"/>
  </si>
  <si>
    <t>簀子地区</t>
    <rPh sb="0" eb="2">
      <t>スノコ</t>
    </rPh>
    <rPh sb="2" eb="4">
      <t>チク</t>
    </rPh>
    <phoneticPr fontId="2"/>
  </si>
  <si>
    <t>添付や該当ＵＲＬの記載をもって、本報告書の一部記載省略が可能です。</t>
    <phoneticPr fontId="1"/>
  </si>
  <si>
    <t>※町内広報紙やＳＮＳ、ＨＰ等で事業の実施報告をしている場合は、広報紙の</t>
    <phoneticPr fontId="1"/>
  </si>
  <si>
    <t>会長</t>
    <rPh sb="0" eb="2">
      <t>カイチョウ</t>
    </rPh>
    <phoneticPr fontId="1"/>
  </si>
  <si>
    <t>会長、実行委員長等</t>
    <rPh sb="0" eb="2">
      <t>カイチョウ</t>
    </rPh>
    <rPh sb="3" eb="8">
      <t>ジッコウイインチョウ</t>
    </rPh>
    <rPh sb="8" eb="9">
      <t>ナド</t>
    </rPh>
    <phoneticPr fontId="1"/>
  </si>
  <si>
    <t>西都北校区</t>
    <rPh sb="0" eb="3">
      <t>サイトキタ</t>
    </rPh>
    <rPh sb="3" eb="5">
      <t>コウク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</si>
</sst>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411]ggge&quot;年&quot;m&quot;月&quot;d&quot;日&quot;;@"/>
    <numFmt numFmtId="177" formatCode="0_);[Red]\(0\)"/>
    <numFmt numFmtId="178" formatCode="#,##0_ "/>
    <numFmt numFmtId="179" formatCode="#,###&quot;人&quot;"/>
    <numFmt numFmtId="180" formatCode="&quot;約&quot;#,###&quot;人&quot;"/>
    <numFmt numFmtId="181" formatCode="#,##0;&quot;▲ &quot;#,##0"/>
    <numFmt numFmtId="182" formatCode="ggge"/>
    <numFmt numFmtId="183" formatCode="#,###&quot;号&quot;"/>
    <numFmt numFmtId="184" formatCode="#,###&quot;円&quot;"/>
  </numFmts>
  <fonts count="29">
    <font>
      <sz val="11"/>
      <color theme="1"/>
      <name val="游ゴシック"/>
      <family val="2"/>
      <charset val="128"/>
      <scheme val="minor"/>
    </font>
    <font>
      <sz val="6"/>
      <name val="游ゴシック"/>
      <family val="2"/>
      <charset val="128"/>
      <scheme val="minor"/>
    </font>
    <font>
      <sz val="12"/>
      <color theme="1"/>
      <name val="ＭＳ 明朝"/>
      <family val="1"/>
      <charset val="128"/>
    </font>
    <font>
      <sz val="12"/>
      <name val="ＭＳ 明朝"/>
      <family val="1"/>
      <charset val="128"/>
    </font>
    <font>
      <sz val="11"/>
      <color theme="1"/>
      <name val="ＭＳ 明朝"/>
      <family val="1"/>
      <charset val="128"/>
    </font>
    <font>
      <sz val="12"/>
      <color theme="1"/>
      <name val="ＭＳ ゴシック"/>
      <family val="3"/>
      <charset val="128"/>
    </font>
    <font>
      <sz val="10"/>
      <color theme="1"/>
      <name val="ＭＳ ゴシック"/>
      <family val="3"/>
      <charset val="128"/>
    </font>
    <font>
      <b/>
      <sz val="9"/>
      <color indexed="81"/>
      <name val="MS P ゴシック"/>
      <family val="3"/>
      <charset val="128"/>
    </font>
    <font>
      <sz val="10"/>
      <color indexed="81"/>
      <name val="MS P ゴシック"/>
      <family val="3"/>
      <charset val="128"/>
    </font>
    <font>
      <sz val="11"/>
      <color indexed="81"/>
      <name val="MS P ゴシック"/>
      <family val="3"/>
      <charset val="128"/>
    </font>
    <font>
      <sz val="14"/>
      <color theme="1"/>
      <name val="ＭＳ 明朝"/>
      <family val="1"/>
      <charset val="128"/>
    </font>
    <font>
      <sz val="12"/>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1"/>
      <color theme="1"/>
      <name val="ＭＳ ゴシック"/>
      <family val="3"/>
      <charset val="128"/>
    </font>
    <font>
      <sz val="14"/>
      <name val="ＭＳ 明朝"/>
      <family val="1"/>
      <charset val="128"/>
    </font>
    <font>
      <sz val="11"/>
      <color theme="1"/>
      <name val="游ゴシック"/>
      <family val="3"/>
      <charset val="128"/>
      <scheme val="minor"/>
    </font>
    <font>
      <sz val="10"/>
      <color theme="1"/>
      <name val="游ゴシック"/>
      <family val="3"/>
      <charset val="128"/>
      <scheme val="minor"/>
    </font>
    <font>
      <sz val="9"/>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4"/>
      <color theme="1"/>
      <name val="ＭＳ ゴシック"/>
      <family val="3"/>
      <charset val="128"/>
    </font>
    <font>
      <b/>
      <u/>
      <sz val="11"/>
      <color indexed="81"/>
      <name val="MS P ゴシック"/>
      <family val="3"/>
      <charset val="128"/>
    </font>
    <font>
      <b/>
      <sz val="11"/>
      <color indexed="81"/>
      <name val="MS P ゴシック"/>
      <family val="3"/>
      <charset val="128"/>
    </font>
    <font>
      <b/>
      <sz val="14"/>
      <color rgb="FFFF0000"/>
      <name val="游ゴシック"/>
      <family val="3"/>
      <charset val="128"/>
      <scheme val="minor"/>
    </font>
    <font>
      <b/>
      <sz val="12"/>
      <color rgb="FFFF0000"/>
      <name val="游ゴシック"/>
      <family val="3"/>
      <charset val="128"/>
      <scheme val="minor"/>
    </font>
    <font>
      <b/>
      <sz val="10"/>
      <color rgb="FFFF0000"/>
      <name val="游ゴシック"/>
      <family val="3"/>
      <charset val="128"/>
      <scheme val="minor"/>
    </font>
    <font>
      <sz val="9"/>
      <color theme="1"/>
      <name val="游ゴシック"/>
      <family val="3"/>
      <charset val="128"/>
      <scheme val="minor"/>
    </font>
    <font>
      <sz val="13"/>
      <color theme="1"/>
      <name val="ＭＳ 明朝"/>
      <family val="1"/>
      <charset val="128"/>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medium">
        <color auto="1"/>
      </right>
      <top style="dotted">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thin">
        <color auto="1"/>
      </left>
      <right style="medium">
        <color auto="1"/>
      </right>
      <top style="thin">
        <color auto="1"/>
      </top>
      <bottom style="dotted">
        <color auto="1"/>
      </bottom>
      <diagonal/>
    </border>
    <border>
      <left style="medium">
        <color auto="1"/>
      </left>
      <right style="thin">
        <color auto="1"/>
      </right>
      <top style="dotted">
        <color auto="1"/>
      </top>
      <bottom style="thin">
        <color auto="1"/>
      </bottom>
      <diagonal/>
    </border>
    <border>
      <left style="thin">
        <color auto="1"/>
      </left>
      <right style="thin">
        <color auto="1"/>
      </right>
      <top style="dotted">
        <color auto="1"/>
      </top>
      <bottom style="thin">
        <color auto="1"/>
      </bottom>
      <diagonal/>
    </border>
    <border>
      <left style="thin">
        <color auto="1"/>
      </left>
      <right style="medium">
        <color auto="1"/>
      </right>
      <top style="dotted">
        <color auto="1"/>
      </top>
      <bottom style="thin">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top/>
      <bottom style="medium">
        <color auto="1"/>
      </bottom>
      <diagonal/>
    </border>
    <border>
      <left/>
      <right style="thin">
        <color auto="1"/>
      </right>
      <top/>
      <bottom style="medium">
        <color auto="1"/>
      </bottom>
      <diagonal/>
    </border>
    <border>
      <left style="medium">
        <color indexed="64"/>
      </left>
      <right/>
      <top style="thin">
        <color indexed="64"/>
      </top>
      <bottom/>
      <diagonal/>
    </border>
    <border>
      <left/>
      <right style="medium">
        <color indexed="64"/>
      </right>
      <top style="thin">
        <color auto="1"/>
      </top>
      <bottom style="medium">
        <color indexed="64"/>
      </bottom>
      <diagonal/>
    </border>
    <border>
      <left style="thin">
        <color auto="1"/>
      </left>
      <right/>
      <top style="dotted">
        <color auto="1"/>
      </top>
      <bottom/>
      <diagonal/>
    </border>
    <border>
      <left/>
      <right style="thin">
        <color auto="1"/>
      </right>
      <top style="dotted">
        <color auto="1"/>
      </top>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indexed="64"/>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thin">
        <color auto="1"/>
      </top>
      <bottom/>
      <diagonal/>
    </border>
    <border>
      <left style="medium">
        <color auto="1"/>
      </left>
      <right/>
      <top style="thin">
        <color auto="1"/>
      </top>
      <bottom style="medium">
        <color indexed="64"/>
      </bottom>
      <diagonal/>
    </border>
    <border>
      <left/>
      <right style="thin">
        <color auto="1"/>
      </right>
      <top style="medium">
        <color auto="1"/>
      </top>
      <bottom style="thin">
        <color auto="1"/>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top/>
      <bottom style="thin">
        <color auto="1"/>
      </bottom>
      <diagonal/>
    </border>
    <border>
      <left style="thin">
        <color auto="1"/>
      </left>
      <right style="thin">
        <color auto="1"/>
      </right>
      <top/>
      <bottom style="thin">
        <color auto="1"/>
      </bottom>
      <diagonal/>
    </border>
  </borders>
  <cellStyleXfs count="1">
    <xf numFmtId="0" fontId="0" fillId="0" borderId="0">
      <alignment vertical="center"/>
    </xf>
  </cellStyleXfs>
  <cellXfs count="450">
    <xf numFmtId="0" fontId="0" fillId="0" borderId="0" xfId="0">
      <alignment vertical="center"/>
    </xf>
    <xf numFmtId="0" fontId="6" fillId="0" borderId="0" xfId="0" applyFont="1" applyBorder="1">
      <alignment vertical="center"/>
    </xf>
    <xf numFmtId="0" fontId="6" fillId="0" borderId="11" xfId="0" applyFont="1" applyBorder="1">
      <alignment vertical="center"/>
    </xf>
    <xf numFmtId="0" fontId="0" fillId="0" borderId="0" xfId="0" applyAlignment="1">
      <alignment horizontal="center" vertical="center"/>
    </xf>
    <xf numFmtId="0" fontId="0" fillId="0" borderId="0" xfId="0" applyFill="1">
      <alignment vertical="center"/>
    </xf>
    <xf numFmtId="0" fontId="5" fillId="0" borderId="0" xfId="0" applyFont="1" applyFill="1" applyBorder="1">
      <alignment vertical="center"/>
    </xf>
    <xf numFmtId="178" fontId="0" fillId="0" borderId="0" xfId="0" applyNumberFormat="1">
      <alignment vertical="center"/>
    </xf>
    <xf numFmtId="12" fontId="0" fillId="0" borderId="0" xfId="0" applyNumberFormat="1">
      <alignment vertical="center"/>
    </xf>
    <xf numFmtId="0" fontId="0" fillId="0" borderId="59" xfId="0" applyFill="1" applyBorder="1">
      <alignment vertical="center"/>
    </xf>
    <xf numFmtId="0" fontId="0" fillId="0" borderId="7" xfId="0" applyBorder="1" applyAlignment="1">
      <alignment horizontal="center" vertical="center"/>
    </xf>
    <xf numFmtId="0" fontId="0" fillId="0" borderId="59" xfId="0" applyFill="1" applyBorder="1" applyAlignment="1">
      <alignment horizontal="center" vertical="center"/>
    </xf>
    <xf numFmtId="0" fontId="0" fillId="0" borderId="59" xfId="0" applyFill="1" applyBorder="1" applyAlignment="1">
      <alignment vertical="center"/>
    </xf>
    <xf numFmtId="0" fontId="0" fillId="0" borderId="16" xfId="0" applyBorder="1" applyAlignment="1">
      <alignment horizontal="center" vertical="center"/>
    </xf>
    <xf numFmtId="0" fontId="0" fillId="0" borderId="58" xfId="0" applyFill="1" applyBorder="1">
      <alignment vertical="center"/>
    </xf>
    <xf numFmtId="0" fontId="0" fillId="0" borderId="58" xfId="0" applyFill="1" applyBorder="1" applyAlignment="1">
      <alignment vertical="center"/>
    </xf>
    <xf numFmtId="0" fontId="0" fillId="0" borderId="58" xfId="0" applyFill="1" applyBorder="1" applyAlignment="1">
      <alignment horizontal="center" vertical="center"/>
    </xf>
    <xf numFmtId="0" fontId="0" fillId="0" borderId="61" xfId="0" applyBorder="1">
      <alignment vertical="center"/>
    </xf>
    <xf numFmtId="0" fontId="0" fillId="0" borderId="61" xfId="0" applyFill="1" applyBorder="1" applyAlignment="1">
      <alignment vertical="center"/>
    </xf>
    <xf numFmtId="0" fontId="0" fillId="0" borderId="62" xfId="0" applyFill="1" applyBorder="1">
      <alignment vertical="center"/>
    </xf>
    <xf numFmtId="0" fontId="0" fillId="0" borderId="61" xfId="0" applyFill="1" applyBorder="1">
      <alignment vertical="center"/>
    </xf>
    <xf numFmtId="0" fontId="0" fillId="0" borderId="62" xfId="0" applyFill="1" applyBorder="1" applyAlignment="1">
      <alignment vertical="center"/>
    </xf>
    <xf numFmtId="0" fontId="0" fillId="0" borderId="17" xfId="0" applyBorder="1" applyAlignment="1">
      <alignment horizontal="center" vertical="center"/>
    </xf>
    <xf numFmtId="176" fontId="0" fillId="0" borderId="63" xfId="0" applyNumberFormat="1" applyFill="1" applyBorder="1" applyAlignment="1">
      <alignment vertical="center"/>
    </xf>
    <xf numFmtId="0" fontId="0" fillId="0" borderId="19" xfId="0" applyBorder="1">
      <alignment vertical="center"/>
    </xf>
    <xf numFmtId="0" fontId="0" fillId="0" borderId="19" xfId="0" applyFill="1" applyBorder="1" applyAlignment="1">
      <alignment vertical="center"/>
    </xf>
    <xf numFmtId="176" fontId="0" fillId="0" borderId="65" xfId="0" applyNumberFormat="1" applyFill="1" applyBorder="1" applyAlignment="1">
      <alignment vertical="center"/>
    </xf>
    <xf numFmtId="0" fontId="13" fillId="0" borderId="0" xfId="0" applyFont="1">
      <alignment vertical="center"/>
    </xf>
    <xf numFmtId="0" fontId="11" fillId="0" borderId="0" xfId="0" applyFont="1" applyFill="1">
      <alignment vertical="center"/>
    </xf>
    <xf numFmtId="0" fontId="0" fillId="0" borderId="49" xfId="0" applyFont="1" applyFill="1" applyBorder="1">
      <alignment vertical="center"/>
    </xf>
    <xf numFmtId="0" fontId="0" fillId="0" borderId="69" xfId="0" applyFont="1" applyFill="1" applyBorder="1" applyAlignment="1">
      <alignment horizontal="left" vertical="center"/>
    </xf>
    <xf numFmtId="0" fontId="0" fillId="0" borderId="10" xfId="0" applyFont="1" applyFill="1" applyBorder="1" applyAlignment="1">
      <alignment horizontal="left" vertical="center" shrinkToFit="1"/>
    </xf>
    <xf numFmtId="0" fontId="14" fillId="0" borderId="54" xfId="0" applyFont="1" applyFill="1" applyBorder="1" applyAlignment="1">
      <alignment vertical="center" shrinkToFit="1"/>
    </xf>
    <xf numFmtId="0" fontId="0" fillId="0" borderId="9" xfId="0" applyFont="1" applyFill="1" applyBorder="1" applyAlignment="1">
      <alignment horizontal="left" vertical="center" shrinkToFit="1"/>
    </xf>
    <xf numFmtId="0" fontId="14" fillId="0" borderId="52" xfId="0" applyFont="1" applyFill="1" applyBorder="1" applyAlignment="1">
      <alignment vertical="center" shrinkToFit="1"/>
    </xf>
    <xf numFmtId="176" fontId="0" fillId="0" borderId="48" xfId="0" applyNumberFormat="1" applyFont="1" applyFill="1" applyBorder="1" applyAlignment="1">
      <alignment vertical="center"/>
    </xf>
    <xf numFmtId="0" fontId="0" fillId="3" borderId="16" xfId="0" applyFill="1" applyBorder="1" applyProtection="1">
      <alignment vertical="center"/>
      <protection locked="0"/>
    </xf>
    <xf numFmtId="0" fontId="0" fillId="2" borderId="61" xfId="0" applyFill="1" applyBorder="1" applyProtection="1">
      <alignment vertical="center"/>
      <protection locked="0"/>
    </xf>
    <xf numFmtId="0" fontId="0" fillId="3" borderId="16" xfId="0" applyFill="1" applyBorder="1" applyAlignment="1" applyProtection="1">
      <alignment vertical="center"/>
      <protection locked="0"/>
    </xf>
    <xf numFmtId="0" fontId="0" fillId="2" borderId="7"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176" fontId="0" fillId="2" borderId="8" xfId="0" applyNumberFormat="1" applyFont="1" applyFill="1" applyBorder="1" applyAlignment="1" applyProtection="1">
      <alignment vertical="center"/>
      <protection locked="0"/>
    </xf>
    <xf numFmtId="176" fontId="0" fillId="2" borderId="60" xfId="0" applyNumberFormat="1" applyFill="1" applyBorder="1" applyAlignment="1" applyProtection="1">
      <alignment vertical="center"/>
      <protection locked="0"/>
    </xf>
    <xf numFmtId="0" fontId="0" fillId="2" borderId="19" xfId="0" applyFill="1" applyBorder="1" applyProtection="1">
      <alignment vertical="center"/>
      <protection locked="0"/>
    </xf>
    <xf numFmtId="0" fontId="0" fillId="0" borderId="61" xfId="0" applyFill="1" applyBorder="1" applyAlignment="1">
      <alignment horizontal="left" vertical="center"/>
    </xf>
    <xf numFmtId="0" fontId="12"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176" fontId="16" fillId="0" borderId="70" xfId="0" applyNumberFormat="1" applyFont="1" applyFill="1" applyBorder="1" applyAlignment="1">
      <alignment vertical="center"/>
    </xf>
    <xf numFmtId="176" fontId="16" fillId="2" borderId="53" xfId="0" applyNumberFormat="1" applyFont="1" applyFill="1" applyBorder="1" applyAlignment="1" applyProtection="1">
      <alignment vertical="center"/>
      <protection locked="0"/>
    </xf>
    <xf numFmtId="0" fontId="14" fillId="0" borderId="56" xfId="0" applyFont="1" applyFill="1" applyBorder="1" applyAlignment="1">
      <alignment horizontal="center" vertical="center" shrinkToFit="1"/>
    </xf>
    <xf numFmtId="176" fontId="16" fillId="0" borderId="56" xfId="0" applyNumberFormat="1" applyFont="1" applyFill="1" applyBorder="1" applyAlignment="1">
      <alignment horizontal="center" vertical="center"/>
    </xf>
    <xf numFmtId="0" fontId="0" fillId="0" borderId="57" xfId="0" applyFont="1" applyFill="1" applyBorder="1" applyAlignment="1">
      <alignment horizontal="center" vertical="center"/>
    </xf>
    <xf numFmtId="0" fontId="0" fillId="0" borderId="7" xfId="0" applyFont="1" applyFill="1" applyBorder="1" applyAlignment="1">
      <alignment vertical="center"/>
    </xf>
    <xf numFmtId="176" fontId="16" fillId="2" borderId="7" xfId="0" applyNumberFormat="1" applyFont="1" applyFill="1" applyBorder="1" applyAlignment="1" applyProtection="1">
      <alignment vertical="center"/>
      <protection locked="0"/>
    </xf>
    <xf numFmtId="176" fontId="16" fillId="0" borderId="7" xfId="0" applyNumberFormat="1" applyFont="1" applyFill="1" applyBorder="1" applyAlignment="1">
      <alignment vertical="center"/>
    </xf>
    <xf numFmtId="0" fontId="0" fillId="0" borderId="59" xfId="0" applyFont="1" applyFill="1" applyBorder="1">
      <alignment vertical="center"/>
    </xf>
    <xf numFmtId="0" fontId="0" fillId="0" borderId="71" xfId="0" applyFont="1" applyFill="1" applyBorder="1" applyAlignment="1">
      <alignment vertical="center"/>
    </xf>
    <xf numFmtId="176" fontId="16" fillId="0" borderId="56"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vertical="center" shrinkToFit="1"/>
      <protection locked="0"/>
    </xf>
    <xf numFmtId="0" fontId="16" fillId="0" borderId="7" xfId="0" applyNumberFormat="1" applyFont="1" applyFill="1" applyBorder="1" applyAlignment="1">
      <alignment vertical="center"/>
    </xf>
    <xf numFmtId="0" fontId="0" fillId="0" borderId="59" xfId="0" applyNumberFormat="1" applyFont="1" applyFill="1" applyBorder="1">
      <alignment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26" xfId="0" applyFill="1" applyBorder="1" applyAlignment="1">
      <alignment horizontal="center" vertical="center"/>
    </xf>
    <xf numFmtId="176" fontId="0" fillId="2" borderId="56" xfId="0" applyNumberFormat="1" applyFill="1" applyBorder="1" applyAlignment="1" applyProtection="1">
      <alignment horizontal="center" vertical="center"/>
      <protection locked="0"/>
    </xf>
    <xf numFmtId="184" fontId="0" fillId="2" borderId="7" xfId="0" applyNumberFormat="1" applyFill="1" applyBorder="1" applyAlignment="1" applyProtection="1">
      <alignment horizontal="center" vertical="center"/>
      <protection locked="0"/>
    </xf>
    <xf numFmtId="183" fontId="0" fillId="2" borderId="27" xfId="0" applyNumberFormat="1" applyFill="1" applyBorder="1" applyAlignment="1" applyProtection="1">
      <alignment horizontal="left" vertical="center"/>
      <protection locked="0"/>
    </xf>
    <xf numFmtId="0" fontId="0" fillId="0" borderId="16" xfId="0" applyFill="1" applyBorder="1" applyProtection="1">
      <alignment vertical="center"/>
      <protection locked="0"/>
    </xf>
    <xf numFmtId="0" fontId="0" fillId="0" borderId="61" xfId="0" applyFill="1" applyBorder="1" applyAlignment="1">
      <alignment vertical="center" shrinkToFit="1"/>
    </xf>
    <xf numFmtId="0" fontId="19" fillId="0" borderId="0" xfId="0" applyFont="1">
      <alignment vertical="center"/>
    </xf>
    <xf numFmtId="0" fontId="10" fillId="0" borderId="9" xfId="0" applyFont="1" applyBorder="1">
      <alignment vertical="center"/>
    </xf>
    <xf numFmtId="0" fontId="20" fillId="0" borderId="0" xfId="0" applyFont="1" applyFill="1">
      <alignment vertical="center"/>
    </xf>
    <xf numFmtId="0" fontId="10" fillId="0" borderId="0" xfId="0" applyFont="1">
      <alignment vertical="center"/>
    </xf>
    <xf numFmtId="0" fontId="10" fillId="0" borderId="0" xfId="0" applyFont="1" applyAlignment="1">
      <alignment horizontal="center" vertical="center"/>
    </xf>
    <xf numFmtId="0" fontId="15" fillId="0" borderId="0" xfId="0" applyFont="1" applyFill="1" applyAlignment="1">
      <alignment vertical="center" shrinkToFit="1"/>
    </xf>
    <xf numFmtId="0" fontId="10" fillId="0" borderId="0" xfId="0" applyFont="1" applyAlignment="1">
      <alignment horizontal="left" vertical="center"/>
    </xf>
    <xf numFmtId="0" fontId="10" fillId="0" borderId="0" xfId="0" applyFont="1" applyFill="1" applyAlignment="1">
      <alignment vertical="center" shrinkToFit="1"/>
    </xf>
    <xf numFmtId="0" fontId="10" fillId="0" borderId="0" xfId="0" applyFont="1" applyFill="1">
      <alignment vertical="center"/>
    </xf>
    <xf numFmtId="176" fontId="10" fillId="0" borderId="0" xfId="0" applyNumberFormat="1" applyFont="1" applyFill="1" applyAlignment="1">
      <alignment vertical="center"/>
    </xf>
    <xf numFmtId="0" fontId="10" fillId="0" borderId="0" xfId="0" applyFont="1" applyAlignment="1">
      <alignment vertical="center"/>
    </xf>
    <xf numFmtId="0" fontId="21" fillId="0" borderId="0" xfId="0" applyFont="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0" xfId="0" applyFont="1" applyBorder="1">
      <alignment vertical="center"/>
    </xf>
    <xf numFmtId="0" fontId="10" fillId="0" borderId="13" xfId="0" applyFont="1" applyBorder="1" applyAlignment="1">
      <alignment vertical="center"/>
    </xf>
    <xf numFmtId="0" fontId="10" fillId="0" borderId="14" xfId="0" applyFont="1" applyBorder="1" applyAlignment="1">
      <alignment vertical="center"/>
    </xf>
    <xf numFmtId="0" fontId="10" fillId="0" borderId="14" xfId="0" applyFont="1" applyBorder="1">
      <alignment vertical="center"/>
    </xf>
    <xf numFmtId="0" fontId="10" fillId="0" borderId="15" xfId="0" applyFont="1" applyBorder="1">
      <alignment vertical="center"/>
    </xf>
    <xf numFmtId="0" fontId="21" fillId="3" borderId="8" xfId="0" applyFont="1" applyFill="1" applyBorder="1" applyProtection="1">
      <alignment vertical="center"/>
      <protection locked="0"/>
    </xf>
    <xf numFmtId="0" fontId="21" fillId="0" borderId="9" xfId="0" applyFont="1" applyBorder="1">
      <alignment vertical="center"/>
    </xf>
    <xf numFmtId="0" fontId="21" fillId="0" borderId="10" xfId="0" applyFont="1" applyBorder="1">
      <alignment vertical="center"/>
    </xf>
    <xf numFmtId="0" fontId="21" fillId="0" borderId="11" xfId="0" applyFont="1" applyBorder="1">
      <alignment vertical="center"/>
    </xf>
    <xf numFmtId="0" fontId="21" fillId="3" borderId="0" xfId="0" applyFont="1" applyFill="1" applyBorder="1" applyProtection="1">
      <alignment vertical="center"/>
      <protection locked="0"/>
    </xf>
    <xf numFmtId="0" fontId="21" fillId="3" borderId="11" xfId="0" applyFont="1" applyFill="1" applyBorder="1" applyProtection="1">
      <alignment vertical="center"/>
      <protection locked="0"/>
    </xf>
    <xf numFmtId="0" fontId="21" fillId="0" borderId="0" xfId="0" applyFont="1" applyBorder="1">
      <alignment vertical="center"/>
    </xf>
    <xf numFmtId="0" fontId="21" fillId="0" borderId="12" xfId="0" applyFont="1" applyBorder="1">
      <alignment vertical="center"/>
    </xf>
    <xf numFmtId="0" fontId="21" fillId="3" borderId="13" xfId="0" applyFont="1" applyFill="1" applyBorder="1" applyProtection="1">
      <alignment vertical="center"/>
      <protection locked="0"/>
    </xf>
    <xf numFmtId="0" fontId="21" fillId="0" borderId="14" xfId="0" applyFont="1" applyBorder="1">
      <alignment vertical="center"/>
    </xf>
    <xf numFmtId="0" fontId="21" fillId="0" borderId="15" xfId="0" applyFont="1" applyBorder="1">
      <alignment vertical="center"/>
    </xf>
    <xf numFmtId="179" fontId="10" fillId="0" borderId="0" xfId="0" applyNumberFormat="1" applyFont="1" applyFill="1" applyBorder="1" applyAlignment="1">
      <alignment vertical="center"/>
    </xf>
    <xf numFmtId="179" fontId="10" fillId="0" borderId="12" xfId="0" applyNumberFormat="1" applyFont="1" applyFill="1" applyBorder="1" applyAlignment="1">
      <alignment vertical="center"/>
    </xf>
    <xf numFmtId="179" fontId="10" fillId="0" borderId="14" xfId="0" applyNumberFormat="1" applyFont="1" applyFill="1" applyBorder="1" applyAlignment="1">
      <alignment vertical="center"/>
    </xf>
    <xf numFmtId="179" fontId="10" fillId="0" borderId="15" xfId="0" applyNumberFormat="1" applyFont="1" applyFill="1" applyBorder="1" applyAlignment="1">
      <alignment vertical="center"/>
    </xf>
    <xf numFmtId="0" fontId="10" fillId="0" borderId="9"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0" xfId="0" applyFont="1" applyAlignment="1">
      <alignment horizontal="right" vertical="center"/>
    </xf>
    <xf numFmtId="0" fontId="10" fillId="0" borderId="0" xfId="0" applyFont="1" applyFill="1" applyAlignment="1">
      <alignment vertical="center"/>
    </xf>
    <xf numFmtId="0" fontId="15" fillId="0" borderId="0" xfId="0" applyFont="1" applyFill="1" applyAlignment="1" applyProtection="1">
      <alignment vertical="center" shrinkToFit="1"/>
      <protection locked="0"/>
    </xf>
    <xf numFmtId="176" fontId="10" fillId="0" borderId="0" xfId="0" applyNumberFormat="1" applyFont="1" applyFill="1" applyAlignment="1" applyProtection="1">
      <alignment vertical="center"/>
    </xf>
    <xf numFmtId="0" fontId="10" fillId="0" borderId="0" xfId="0" applyFont="1" applyFill="1" applyProtection="1">
      <alignment vertical="center"/>
    </xf>
    <xf numFmtId="0" fontId="10" fillId="0" borderId="0" xfId="0" applyFont="1" applyProtection="1">
      <alignment vertical="center"/>
    </xf>
    <xf numFmtId="178" fontId="10" fillId="0" borderId="0" xfId="0" applyNumberFormat="1" applyFont="1" applyFill="1" applyAlignment="1">
      <alignment vertical="center" shrinkToFit="1"/>
    </xf>
    <xf numFmtId="178" fontId="10" fillId="0" borderId="0" xfId="0" applyNumberFormat="1" applyFont="1" applyFill="1" applyAlignment="1">
      <alignment horizontal="right" vertical="center" shrinkToFit="1"/>
    </xf>
    <xf numFmtId="181" fontId="10" fillId="0" borderId="0" xfId="0" applyNumberFormat="1" applyFont="1" applyFill="1" applyAlignment="1">
      <alignment horizontal="right" vertical="center" shrinkToFit="1"/>
    </xf>
    <xf numFmtId="0" fontId="10" fillId="0" borderId="9" xfId="0" applyFont="1" applyFill="1" applyBorder="1" applyAlignment="1" applyProtection="1">
      <alignment vertical="center"/>
    </xf>
    <xf numFmtId="0" fontId="10" fillId="0" borderId="14" xfId="0" applyFont="1" applyFill="1" applyBorder="1" applyAlignment="1" applyProtection="1">
      <alignment vertical="center"/>
    </xf>
    <xf numFmtId="0" fontId="6" fillId="0" borderId="12" xfId="0" applyFont="1" applyBorder="1">
      <alignment vertical="center"/>
    </xf>
    <xf numFmtId="0" fontId="10" fillId="0" borderId="0" xfId="0" applyFont="1" applyBorder="1" applyAlignment="1">
      <alignment vertical="center" wrapText="1"/>
    </xf>
    <xf numFmtId="177" fontId="10" fillId="0" borderId="0" xfId="0" applyNumberFormat="1" applyFont="1" applyFill="1" applyAlignment="1" applyProtection="1">
      <alignment horizontal="center" vertical="center" shrinkToFit="1"/>
      <protection locked="0"/>
    </xf>
    <xf numFmtId="176" fontId="15" fillId="0" borderId="0" xfId="0" applyNumberFormat="1" applyFont="1" applyFill="1" applyAlignment="1">
      <alignment horizontal="right" vertical="center" shrinkToFit="1"/>
    </xf>
    <xf numFmtId="0" fontId="19" fillId="0" borderId="0" xfId="0" applyFont="1" applyAlignment="1">
      <alignment horizontal="left" vertical="center"/>
    </xf>
    <xf numFmtId="176" fontId="15" fillId="0" borderId="0" xfId="0" applyNumberFormat="1" applyFont="1" applyFill="1" applyAlignment="1">
      <alignment vertical="center" shrinkToFit="1"/>
    </xf>
    <xf numFmtId="176" fontId="0" fillId="0" borderId="8" xfId="0" applyNumberFormat="1" applyFont="1" applyFill="1" applyBorder="1" applyAlignment="1">
      <alignment horizontal="left" vertical="center"/>
    </xf>
    <xf numFmtId="176" fontId="16" fillId="0" borderId="53" xfId="0" applyNumberFormat="1" applyFont="1" applyFill="1" applyBorder="1" applyAlignment="1">
      <alignment horizontal="left" vertical="center"/>
    </xf>
    <xf numFmtId="0" fontId="10" fillId="0" borderId="0" xfId="0" applyFont="1" applyFill="1" applyAlignment="1">
      <alignment horizontal="left" vertical="center" shrinkToFit="1"/>
    </xf>
    <xf numFmtId="176" fontId="24" fillId="0" borderId="64" xfId="0" applyNumberFormat="1" applyFont="1" applyFill="1" applyBorder="1" applyAlignment="1">
      <alignment vertical="center"/>
    </xf>
    <xf numFmtId="0" fontId="16" fillId="0" borderId="59" xfId="0" applyFont="1" applyFill="1" applyBorder="1" applyAlignment="1">
      <alignment horizontal="left" vertical="center" wrapText="1"/>
    </xf>
    <xf numFmtId="0" fontId="16" fillId="0" borderId="57" xfId="0" applyFont="1" applyFill="1" applyBorder="1" applyAlignment="1">
      <alignment horizontal="left" vertical="center" wrapText="1"/>
    </xf>
    <xf numFmtId="0" fontId="27" fillId="0" borderId="26" xfId="0" applyFont="1" applyBorder="1" applyAlignment="1">
      <alignment horizontal="right" vertical="center" wrapText="1"/>
    </xf>
    <xf numFmtId="0" fontId="0" fillId="0" borderId="7" xfId="0" applyBorder="1" applyAlignment="1">
      <alignment horizontal="center" vertical="center"/>
    </xf>
    <xf numFmtId="0" fontId="0" fillId="2" borderId="16" xfId="0" applyFill="1" applyBorder="1" applyAlignment="1" applyProtection="1">
      <alignment horizontal="left" vertical="center"/>
      <protection locked="0"/>
    </xf>
    <xf numFmtId="176" fontId="0" fillId="0" borderId="58" xfId="0" applyNumberFormat="1" applyFill="1" applyBorder="1" applyAlignment="1">
      <alignment horizontal="left" vertical="center"/>
    </xf>
    <xf numFmtId="176" fontId="0" fillId="0" borderId="59" xfId="0" applyNumberFormat="1" applyFill="1" applyBorder="1" applyAlignment="1">
      <alignment horizontal="left" vertical="center"/>
    </xf>
    <xf numFmtId="0" fontId="0" fillId="2" borderId="16" xfId="0" applyFill="1" applyBorder="1" applyAlignment="1" applyProtection="1">
      <alignment horizontal="left" vertical="center"/>
      <protection locked="0"/>
    </xf>
    <xf numFmtId="0" fontId="0" fillId="2" borderId="61" xfId="0" applyFill="1" applyBorder="1" applyAlignment="1" applyProtection="1">
      <alignment horizontal="left" vertical="center"/>
      <protection locked="0"/>
    </xf>
    <xf numFmtId="0" fontId="0" fillId="0" borderId="66" xfId="0" applyFill="1" applyBorder="1" applyAlignment="1">
      <alignment horizontal="left" vertical="center"/>
    </xf>
    <xf numFmtId="0" fontId="0" fillId="0" borderId="68" xfId="0" applyFill="1" applyBorder="1" applyAlignment="1">
      <alignment horizontal="left"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176" fontId="0" fillId="0" borderId="55" xfId="0" applyNumberFormat="1" applyFill="1" applyBorder="1" applyAlignment="1">
      <alignment horizontal="left" vertical="center"/>
    </xf>
    <xf numFmtId="176" fontId="0" fillId="0" borderId="57" xfId="0" applyNumberFormat="1" applyFill="1" applyBorder="1" applyAlignment="1">
      <alignment horizontal="left" vertical="center"/>
    </xf>
    <xf numFmtId="0" fontId="0" fillId="0" borderId="58" xfId="0" applyFill="1" applyBorder="1" applyAlignment="1">
      <alignment horizontal="left" vertical="center"/>
    </xf>
    <xf numFmtId="0" fontId="0" fillId="0" borderId="59" xfId="0" applyFill="1" applyBorder="1" applyAlignment="1">
      <alignment horizontal="left"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58" xfId="0" applyBorder="1" applyAlignment="1">
      <alignment horizontal="center" vertical="center"/>
    </xf>
    <xf numFmtId="0" fontId="0" fillId="0" borderId="7" xfId="0" applyBorder="1" applyAlignment="1">
      <alignment horizontal="center" vertical="center"/>
    </xf>
    <xf numFmtId="0" fontId="0" fillId="2" borderId="16" xfId="0" applyFill="1" applyBorder="1" applyAlignment="1" applyProtection="1">
      <alignment vertical="center"/>
      <protection locked="0"/>
    </xf>
    <xf numFmtId="0" fontId="0" fillId="2" borderId="61" xfId="0" applyFill="1" applyBorder="1" applyAlignment="1" applyProtection="1">
      <alignment vertical="center"/>
      <protection locked="0"/>
    </xf>
    <xf numFmtId="0" fontId="0" fillId="0" borderId="55" xfId="0" applyBorder="1" applyAlignment="1">
      <alignment horizontal="center" vertical="center" wrapText="1"/>
    </xf>
    <xf numFmtId="0" fontId="0" fillId="0" borderId="56" xfId="0" applyBorder="1" applyAlignment="1">
      <alignment horizontal="center" vertical="center"/>
    </xf>
    <xf numFmtId="0" fontId="0" fillId="0" borderId="62" xfId="0" applyBorder="1" applyAlignment="1">
      <alignment horizontal="center" vertical="center" wrapText="1"/>
    </xf>
    <xf numFmtId="176" fontId="0" fillId="2" borderId="16" xfId="0" applyNumberFormat="1" applyFill="1" applyBorder="1" applyAlignment="1" applyProtection="1">
      <alignment horizontal="left" vertical="center"/>
      <protection locked="0"/>
    </xf>
    <xf numFmtId="176" fontId="0" fillId="2" borderId="61" xfId="0" applyNumberFormat="1" applyFill="1" applyBorder="1" applyAlignment="1" applyProtection="1">
      <alignment horizontal="left" vertical="center"/>
      <protection locked="0"/>
    </xf>
    <xf numFmtId="176" fontId="0" fillId="2" borderId="60" xfId="0" applyNumberFormat="1" applyFill="1" applyBorder="1" applyAlignment="1" applyProtection="1">
      <alignment horizontal="left" vertical="center"/>
      <protection locked="0"/>
    </xf>
    <xf numFmtId="176" fontId="0" fillId="2" borderId="63" xfId="0" applyNumberFormat="1" applyFill="1" applyBorder="1" applyAlignment="1" applyProtection="1">
      <alignment horizontal="left" vertical="center"/>
      <protection locked="0"/>
    </xf>
    <xf numFmtId="0" fontId="5" fillId="0" borderId="0" xfId="0" applyFont="1" applyFill="1" applyBorder="1" applyAlignment="1">
      <alignment vertical="center" shrinkToFit="1"/>
    </xf>
    <xf numFmtId="0" fontId="5" fillId="0" borderId="0" xfId="0" applyFont="1" applyFill="1" applyBorder="1" applyAlignment="1">
      <alignment horizontal="center" vertical="center" shrinkToFit="1"/>
    </xf>
    <xf numFmtId="0" fontId="0" fillId="0" borderId="0" xfId="0" applyFill="1" applyAlignment="1">
      <alignment horizontal="center" vertical="center"/>
    </xf>
    <xf numFmtId="0" fontId="0" fillId="0" borderId="58" xfId="0" applyFont="1" applyBorder="1" applyAlignment="1">
      <alignment horizontal="center" vertical="center"/>
    </xf>
    <xf numFmtId="0" fontId="0" fillId="0" borderId="7" xfId="0" applyFont="1" applyBorder="1" applyAlignment="1">
      <alignment horizontal="center" vertical="center"/>
    </xf>
    <xf numFmtId="0" fontId="0" fillId="0" borderId="25"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65" xfId="0" applyFont="1" applyFill="1" applyBorder="1" applyAlignment="1">
      <alignment horizontal="center" vertical="center" wrapText="1"/>
    </xf>
    <xf numFmtId="0" fontId="0" fillId="0" borderId="58" xfId="0" applyFont="1" applyFill="1" applyBorder="1" applyAlignment="1">
      <alignment horizontal="center" vertical="center"/>
    </xf>
    <xf numFmtId="176" fontId="16" fillId="2" borderId="53" xfId="0" applyNumberFormat="1" applyFont="1" applyFill="1" applyBorder="1" applyAlignment="1" applyProtection="1">
      <alignment horizontal="left" vertical="center"/>
      <protection locked="0"/>
    </xf>
    <xf numFmtId="176" fontId="16" fillId="2" borderId="54" xfId="0" applyNumberFormat="1" applyFont="1" applyFill="1" applyBorder="1" applyAlignment="1" applyProtection="1">
      <alignment horizontal="left" vertical="center"/>
      <protection locked="0"/>
    </xf>
    <xf numFmtId="176" fontId="16" fillId="0" borderId="53" xfId="0" applyNumberFormat="1" applyFont="1" applyFill="1" applyBorder="1" applyAlignment="1">
      <alignment horizontal="left" vertical="center"/>
    </xf>
    <xf numFmtId="176" fontId="16" fillId="0" borderId="49" xfId="0" applyNumberFormat="1" applyFont="1" applyFill="1" applyBorder="1" applyAlignment="1">
      <alignment horizontal="left" vertical="center"/>
    </xf>
    <xf numFmtId="0" fontId="0" fillId="0" borderId="70" xfId="0" applyFont="1" applyFill="1" applyBorder="1" applyAlignment="1">
      <alignment horizontal="center" vertical="center"/>
    </xf>
    <xf numFmtId="0" fontId="0" fillId="0" borderId="54"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left" vertical="center" shrinkToFit="1"/>
    </xf>
    <xf numFmtId="0" fontId="10" fillId="0" borderId="0" xfId="0" applyFont="1" applyAlignment="1">
      <alignment horizontal="center" vertical="center" shrinkToFit="1"/>
    </xf>
    <xf numFmtId="0" fontId="10" fillId="0" borderId="0" xfId="0" applyFont="1" applyAlignment="1">
      <alignment horizontal="right"/>
    </xf>
    <xf numFmtId="0" fontId="10" fillId="0" borderId="0" xfId="0" applyFont="1" applyAlignment="1">
      <alignment horizontal="left" vertical="center"/>
    </xf>
    <xf numFmtId="176" fontId="15" fillId="0" borderId="0" xfId="0" applyNumberFormat="1" applyFont="1" applyFill="1" applyAlignment="1">
      <alignment horizontal="right" vertical="center" shrinkToFit="1"/>
    </xf>
    <xf numFmtId="0" fontId="10" fillId="0" borderId="0" xfId="0" applyFont="1" applyFill="1" applyAlignment="1">
      <alignment horizontal="left" vertical="center" shrinkToFit="1"/>
    </xf>
    <xf numFmtId="0" fontId="10" fillId="0" borderId="0" xfId="0" applyNumberFormat="1" applyFont="1" applyFill="1" applyAlignment="1">
      <alignment horizontal="left" vertical="center" shrinkToFit="1"/>
    </xf>
    <xf numFmtId="176" fontId="15" fillId="0" borderId="0" xfId="0" applyNumberFormat="1" applyFont="1" applyFill="1" applyAlignment="1">
      <alignment horizontal="left" vertical="center" shrinkToFit="1"/>
    </xf>
    <xf numFmtId="0" fontId="10" fillId="0" borderId="0" xfId="0" applyFont="1" applyFill="1" applyAlignment="1">
      <alignment horizontal="center" vertical="center" shrinkToFit="1"/>
    </xf>
    <xf numFmtId="0" fontId="10" fillId="0" borderId="0" xfId="0" applyFont="1" applyFill="1" applyAlignment="1">
      <alignment horizontal="left" vertical="center"/>
    </xf>
    <xf numFmtId="0" fontId="21" fillId="0" borderId="16" xfId="0" applyFont="1" applyBorder="1" applyAlignment="1">
      <alignment horizontal="center" vertical="center"/>
    </xf>
    <xf numFmtId="0" fontId="21" fillId="0" borderId="19" xfId="0" applyFont="1" applyBorder="1" applyAlignment="1">
      <alignment horizontal="center" vertical="center"/>
    </xf>
    <xf numFmtId="0" fontId="21" fillId="0" borderId="17" xfId="0" applyFont="1" applyBorder="1" applyAlignment="1">
      <alignment horizontal="center" vertical="center"/>
    </xf>
    <xf numFmtId="0" fontId="21" fillId="0" borderId="11" xfId="0" applyFont="1" applyBorder="1" applyAlignment="1">
      <alignment horizontal="center" vertical="center"/>
    </xf>
    <xf numFmtId="0" fontId="21" fillId="0" borderId="0" xfId="0" applyFont="1" applyBorder="1" applyAlignment="1">
      <alignment horizontal="center" vertical="center"/>
    </xf>
    <xf numFmtId="0" fontId="21" fillId="0" borderId="12"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8" xfId="0" applyFont="1" applyBorder="1" applyAlignment="1">
      <alignment horizontal="center" vertical="center" textRotation="255" shrinkToFit="1"/>
    </xf>
    <xf numFmtId="0" fontId="21" fillId="0" borderId="9" xfId="0" applyFont="1" applyBorder="1" applyAlignment="1">
      <alignment horizontal="center" vertical="center" textRotation="255" shrinkToFit="1"/>
    </xf>
    <xf numFmtId="0" fontId="21" fillId="0" borderId="11" xfId="0" applyFont="1" applyBorder="1" applyAlignment="1">
      <alignment horizontal="center" vertical="center" textRotation="255" shrinkToFit="1"/>
    </xf>
    <xf numFmtId="0" fontId="21" fillId="0" borderId="0" xfId="0" applyFont="1" applyBorder="1" applyAlignment="1">
      <alignment horizontal="center" vertical="center" textRotation="255" shrinkToFit="1"/>
    </xf>
    <xf numFmtId="0" fontId="21" fillId="0" borderId="13" xfId="0" applyFont="1" applyBorder="1" applyAlignment="1">
      <alignment horizontal="center" vertical="center" textRotation="255" shrinkToFit="1"/>
    </xf>
    <xf numFmtId="0" fontId="21" fillId="0" borderId="14" xfId="0" applyFont="1" applyBorder="1" applyAlignment="1">
      <alignment horizontal="center" vertical="center" textRotation="255" shrinkToFit="1"/>
    </xf>
    <xf numFmtId="0" fontId="10" fillId="0" borderId="16" xfId="0" applyFont="1" applyFill="1" applyBorder="1" applyAlignment="1" applyProtection="1">
      <alignment horizontal="center" vertical="center"/>
      <protection locked="0"/>
    </xf>
    <xf numFmtId="0" fontId="10" fillId="0" borderId="19" xfId="0" applyFont="1" applyFill="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0" fontId="21" fillId="0" borderId="67" xfId="0" applyFont="1" applyBorder="1" applyAlignment="1">
      <alignment horizontal="left" vertical="center" wrapText="1"/>
    </xf>
    <xf numFmtId="0" fontId="21" fillId="0" borderId="76" xfId="0" applyFont="1" applyBorder="1" applyAlignment="1">
      <alignment horizontal="left" vertical="center"/>
    </xf>
    <xf numFmtId="180" fontId="10" fillId="2" borderId="8" xfId="0" applyNumberFormat="1" applyFont="1" applyFill="1" applyBorder="1" applyAlignment="1" applyProtection="1">
      <alignment horizontal="right" vertical="center" indent="1"/>
      <protection locked="0"/>
    </xf>
    <xf numFmtId="180" fontId="10" fillId="2" borderId="9" xfId="0" applyNumberFormat="1" applyFont="1" applyFill="1" applyBorder="1" applyAlignment="1" applyProtection="1">
      <alignment horizontal="right" vertical="center" indent="1"/>
      <protection locked="0"/>
    </xf>
    <xf numFmtId="180" fontId="10" fillId="2" borderId="13" xfId="0" applyNumberFormat="1" applyFont="1" applyFill="1" applyBorder="1" applyAlignment="1" applyProtection="1">
      <alignment horizontal="right" vertical="center" indent="1"/>
      <protection locked="0"/>
    </xf>
    <xf numFmtId="180" fontId="10" fillId="2" borderId="14" xfId="0" applyNumberFormat="1" applyFont="1" applyFill="1" applyBorder="1" applyAlignment="1" applyProtection="1">
      <alignment horizontal="right" vertical="center" indent="1"/>
      <protection locked="0"/>
    </xf>
    <xf numFmtId="180" fontId="10" fillId="2" borderId="11" xfId="0" applyNumberFormat="1" applyFont="1" applyFill="1" applyBorder="1" applyAlignment="1" applyProtection="1">
      <alignment horizontal="right" vertical="center" indent="1"/>
      <protection locked="0"/>
    </xf>
    <xf numFmtId="180" fontId="10" fillId="2" borderId="0" xfId="0" applyNumberFormat="1" applyFont="1" applyFill="1" applyBorder="1" applyAlignment="1" applyProtection="1">
      <alignment horizontal="right" vertical="center" indent="1"/>
      <protection locked="0"/>
    </xf>
    <xf numFmtId="0" fontId="10" fillId="0" borderId="14" xfId="0" applyFont="1" applyFill="1" applyBorder="1" applyAlignment="1" applyProtection="1">
      <alignment horizontal="center" vertical="center"/>
      <protection locked="0"/>
    </xf>
    <xf numFmtId="0" fontId="10" fillId="0" borderId="15" xfId="0"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protection locked="0"/>
    </xf>
    <xf numFmtId="0" fontId="10" fillId="0" borderId="9" xfId="0" applyFont="1" applyFill="1" applyBorder="1" applyAlignment="1" applyProtection="1">
      <alignment horizontal="center" vertical="center"/>
      <protection locked="0"/>
    </xf>
    <xf numFmtId="0" fontId="10" fillId="0" borderId="10" xfId="0" applyFont="1" applyFill="1" applyBorder="1" applyAlignment="1" applyProtection="1">
      <alignment horizontal="center" vertical="center"/>
      <protection locked="0"/>
    </xf>
    <xf numFmtId="0" fontId="21" fillId="0" borderId="7" xfId="0" applyFont="1" applyBorder="1" applyAlignment="1">
      <alignment horizontal="left" vertical="center"/>
    </xf>
    <xf numFmtId="0" fontId="10" fillId="2" borderId="11" xfId="0" applyFont="1" applyFill="1" applyBorder="1" applyAlignment="1" applyProtection="1">
      <alignment horizontal="left" vertical="top" wrapText="1"/>
      <protection locked="0"/>
    </xf>
    <xf numFmtId="0" fontId="10" fillId="2" borderId="0" xfId="0" applyFont="1" applyFill="1" applyBorder="1" applyAlignment="1" applyProtection="1">
      <alignment horizontal="left" vertical="top"/>
      <protection locked="0"/>
    </xf>
    <xf numFmtId="0" fontId="10" fillId="2" borderId="12" xfId="0" applyFont="1" applyFill="1" applyBorder="1" applyAlignment="1" applyProtection="1">
      <alignment horizontal="left" vertical="top"/>
      <protection locked="0"/>
    </xf>
    <xf numFmtId="0" fontId="10" fillId="2" borderId="11" xfId="0" applyFont="1" applyFill="1" applyBorder="1" applyAlignment="1" applyProtection="1">
      <alignment horizontal="left" vertical="top"/>
      <protection locked="0"/>
    </xf>
    <xf numFmtId="0" fontId="6" fillId="0" borderId="11" xfId="0" applyFont="1" applyBorder="1" applyAlignment="1">
      <alignment horizontal="left" vertical="center"/>
    </xf>
    <xf numFmtId="0" fontId="6" fillId="0" borderId="0" xfId="0" applyFont="1" applyBorder="1" applyAlignment="1">
      <alignment horizontal="left" vertical="center"/>
    </xf>
    <xf numFmtId="0" fontId="6" fillId="0" borderId="12" xfId="0" applyFont="1" applyBorder="1" applyAlignment="1">
      <alignment horizontal="left" vertical="center"/>
    </xf>
    <xf numFmtId="182" fontId="10" fillId="0" borderId="0" xfId="0" applyNumberFormat="1" applyFont="1" applyAlignment="1">
      <alignment horizontal="right" vertical="center"/>
    </xf>
    <xf numFmtId="0" fontId="21" fillId="0" borderId="7" xfId="0" applyFont="1" applyBorder="1" applyAlignment="1">
      <alignment horizontal="center" vertical="center" textRotation="255"/>
    </xf>
    <xf numFmtId="0" fontId="10" fillId="0" borderId="7" xfId="0" applyFont="1" applyBorder="1" applyAlignment="1">
      <alignment horizontal="left" vertical="center"/>
    </xf>
    <xf numFmtId="0" fontId="10" fillId="0" borderId="16" xfId="0" applyFont="1" applyBorder="1" applyAlignment="1">
      <alignment horizontal="left" vertical="center"/>
    </xf>
    <xf numFmtId="0" fontId="10" fillId="0" borderId="19" xfId="0" applyFont="1" applyBorder="1" applyAlignment="1">
      <alignment horizontal="left" vertical="center"/>
    </xf>
    <xf numFmtId="0" fontId="10" fillId="0" borderId="17" xfId="0" applyFont="1" applyBorder="1" applyAlignment="1">
      <alignment horizontal="left" vertical="center"/>
    </xf>
    <xf numFmtId="0" fontId="21" fillId="0" borderId="16" xfId="0" applyFont="1" applyBorder="1" applyAlignment="1">
      <alignment horizontal="center" vertical="center" shrinkToFit="1"/>
    </xf>
    <xf numFmtId="0" fontId="21" fillId="0" borderId="17" xfId="0" applyFont="1" applyBorder="1" applyAlignment="1">
      <alignment horizontal="center" vertical="center" shrinkToFit="1"/>
    </xf>
    <xf numFmtId="178" fontId="10" fillId="0" borderId="21" xfId="0" applyNumberFormat="1" applyFont="1" applyFill="1" applyBorder="1" applyAlignment="1">
      <alignment horizontal="right"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67" xfId="0" applyFont="1" applyBorder="1" applyAlignment="1">
      <alignment horizontal="left" vertical="center"/>
    </xf>
    <xf numFmtId="0" fontId="21" fillId="0" borderId="0" xfId="0" applyFont="1" applyAlignment="1">
      <alignment horizontal="center" vertical="center"/>
    </xf>
    <xf numFmtId="176" fontId="15" fillId="0" borderId="8" xfId="0" applyNumberFormat="1" applyFont="1" applyFill="1" applyBorder="1" applyAlignment="1">
      <alignment horizontal="center" vertical="center" shrinkToFit="1"/>
    </xf>
    <xf numFmtId="176" fontId="15" fillId="0" borderId="9" xfId="0" applyNumberFormat="1" applyFont="1" applyFill="1" applyBorder="1" applyAlignment="1">
      <alignment horizontal="center" vertical="center" shrinkToFit="1"/>
    </xf>
    <xf numFmtId="176" fontId="15" fillId="0" borderId="13" xfId="0" applyNumberFormat="1" applyFont="1" applyFill="1" applyBorder="1" applyAlignment="1">
      <alignment horizontal="center" vertical="center" shrinkToFit="1"/>
    </xf>
    <xf numFmtId="176" fontId="15" fillId="0" borderId="14" xfId="0" applyNumberFormat="1" applyFont="1" applyFill="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10" fillId="0" borderId="9"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4" xfId="0" applyFont="1" applyFill="1" applyBorder="1" applyAlignment="1">
      <alignment horizontal="center" vertical="center" shrinkToFit="1"/>
    </xf>
    <xf numFmtId="0" fontId="10" fillId="0" borderId="15" xfId="0" applyFont="1" applyFill="1" applyBorder="1" applyAlignment="1">
      <alignment horizontal="center" vertical="center" shrinkToFit="1"/>
    </xf>
    <xf numFmtId="0" fontId="28" fillId="0" borderId="1" xfId="0" applyFont="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1" fillId="0" borderId="16" xfId="0" applyFont="1" applyBorder="1" applyAlignment="1">
      <alignment vertical="center" shrinkToFit="1"/>
    </xf>
    <xf numFmtId="0" fontId="21" fillId="0" borderId="17" xfId="0" applyFont="1" applyBorder="1" applyAlignment="1">
      <alignment vertical="center" shrinkToFit="1"/>
    </xf>
    <xf numFmtId="0" fontId="21" fillId="0" borderId="11"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12" xfId="0" applyFont="1" applyBorder="1" applyAlignment="1">
      <alignment horizontal="left" vertical="center" shrinkToFit="1"/>
    </xf>
    <xf numFmtId="0" fontId="10" fillId="0" borderId="9" xfId="0" applyFont="1" applyFill="1" applyBorder="1" applyAlignment="1">
      <alignment horizontal="right" vertical="center"/>
    </xf>
    <xf numFmtId="0" fontId="10" fillId="0" borderId="9" xfId="0" applyFont="1" applyFill="1" applyBorder="1" applyAlignment="1">
      <alignment horizontal="center" vertical="center"/>
    </xf>
    <xf numFmtId="0" fontId="21" fillId="0" borderId="7" xfId="0" applyFont="1" applyBorder="1" applyAlignment="1">
      <alignment horizontal="left" vertical="center" wrapText="1"/>
    </xf>
    <xf numFmtId="0" fontId="10" fillId="0" borderId="14" xfId="0" applyFont="1" applyBorder="1" applyAlignment="1">
      <alignment horizontal="left" vertical="center" indent="1"/>
    </xf>
    <xf numFmtId="178" fontId="10" fillId="0" borderId="0" xfId="0" applyNumberFormat="1" applyFont="1" applyFill="1" applyAlignment="1">
      <alignment horizontal="right" vertical="center" shrinkToFit="1"/>
    </xf>
    <xf numFmtId="0" fontId="21" fillId="0" borderId="14" xfId="0" applyFont="1" applyFill="1" applyBorder="1" applyAlignment="1" applyProtection="1">
      <alignment horizontal="left" vertical="center"/>
      <protection locked="0"/>
    </xf>
    <xf numFmtId="0" fontId="6" fillId="0" borderId="16" xfId="0" applyFont="1" applyBorder="1" applyAlignment="1">
      <alignment vertical="center" shrinkToFit="1"/>
    </xf>
    <xf numFmtId="0" fontId="6" fillId="0" borderId="17" xfId="0" applyFont="1" applyBorder="1" applyAlignment="1">
      <alignment vertical="center" shrinkToFit="1"/>
    </xf>
    <xf numFmtId="0" fontId="10" fillId="0" borderId="8" xfId="0" applyFont="1" applyFill="1" applyBorder="1" applyAlignment="1" applyProtection="1">
      <alignment horizontal="center" vertical="center"/>
      <protection locked="0"/>
    </xf>
    <xf numFmtId="0" fontId="10" fillId="2" borderId="41"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0" fillId="2" borderId="22" xfId="0" applyFont="1" applyFill="1" applyBorder="1" applyAlignment="1" applyProtection="1">
      <alignment horizontal="left" vertical="center" shrinkToFit="1"/>
      <protection locked="0"/>
    </xf>
    <xf numFmtId="178" fontId="10" fillId="2" borderId="21" xfId="0" applyNumberFormat="1" applyFont="1" applyFill="1" applyBorder="1" applyAlignment="1" applyProtection="1">
      <alignment vertical="center" shrinkToFit="1"/>
      <protection locked="0"/>
    </xf>
    <xf numFmtId="0" fontId="21" fillId="0" borderId="43" xfId="0" applyFont="1" applyBorder="1" applyAlignment="1">
      <alignment horizontal="center" vertical="center"/>
    </xf>
    <xf numFmtId="0" fontId="21" fillId="0" borderId="2" xfId="0" applyFont="1" applyBorder="1" applyAlignment="1">
      <alignment horizontal="center" vertical="center"/>
    </xf>
    <xf numFmtId="0" fontId="21" fillId="0" borderId="44" xfId="0" applyFont="1" applyBorder="1" applyAlignment="1">
      <alignment horizontal="center" vertical="center"/>
    </xf>
    <xf numFmtId="178" fontId="10" fillId="2" borderId="35" xfId="0" applyNumberFormat="1" applyFont="1" applyFill="1" applyBorder="1" applyAlignment="1" applyProtection="1">
      <alignment horizontal="right" vertical="center"/>
      <protection locked="0"/>
    </xf>
    <xf numFmtId="178" fontId="10" fillId="0" borderId="26" xfId="0" applyNumberFormat="1" applyFont="1" applyBorder="1" applyAlignment="1">
      <alignment horizontal="right"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10" fillId="0" borderId="32" xfId="0" applyFont="1" applyFill="1" applyBorder="1" applyAlignment="1" applyProtection="1">
      <alignment horizontal="left" vertical="center" shrinkToFit="1"/>
      <protection locked="0"/>
    </xf>
    <xf numFmtId="0" fontId="10" fillId="0" borderId="33" xfId="0" applyFont="1" applyFill="1" applyBorder="1" applyAlignment="1" applyProtection="1">
      <alignment horizontal="left" vertical="center" shrinkToFit="1"/>
      <protection locked="0"/>
    </xf>
    <xf numFmtId="0" fontId="10" fillId="2" borderId="35" xfId="0" applyFont="1" applyFill="1" applyBorder="1" applyAlignment="1" applyProtection="1">
      <alignment horizontal="left" vertical="center" shrinkToFit="1"/>
      <protection locked="0"/>
    </xf>
    <xf numFmtId="0" fontId="10" fillId="2" borderId="36" xfId="0" applyFont="1" applyFill="1" applyBorder="1" applyAlignment="1" applyProtection="1">
      <alignment horizontal="left" vertical="center" shrinkToFit="1"/>
      <protection locked="0"/>
    </xf>
    <xf numFmtId="0" fontId="10" fillId="0" borderId="26" xfId="0" applyFont="1" applyBorder="1" applyAlignment="1">
      <alignment horizontal="left" vertical="center"/>
    </xf>
    <xf numFmtId="0" fontId="10" fillId="0" borderId="27" xfId="0" applyFont="1" applyBorder="1" applyAlignment="1">
      <alignment horizontal="left" vertical="center"/>
    </xf>
    <xf numFmtId="0" fontId="21" fillId="0" borderId="31" xfId="0" applyFont="1" applyBorder="1" applyAlignment="1">
      <alignment horizontal="left" vertical="center"/>
    </xf>
    <xf numFmtId="0" fontId="21" fillId="0" borderId="32"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21" fillId="0" borderId="34" xfId="0" applyFont="1" applyBorder="1" applyAlignment="1">
      <alignment horizontal="left" vertical="center"/>
    </xf>
    <xf numFmtId="0" fontId="21" fillId="0" borderId="35" xfId="0" applyFont="1" applyBorder="1" applyAlignment="1">
      <alignment horizontal="left" vertical="center"/>
    </xf>
    <xf numFmtId="0" fontId="21" fillId="0" borderId="28" xfId="0" applyFont="1" applyBorder="1" applyAlignment="1">
      <alignment horizontal="center" vertical="center"/>
    </xf>
    <xf numFmtId="178" fontId="10" fillId="0" borderId="32" xfId="0" applyNumberFormat="1" applyFont="1" applyFill="1" applyBorder="1" applyAlignment="1">
      <alignment horizontal="right" vertical="center"/>
    </xf>
    <xf numFmtId="0" fontId="21" fillId="0" borderId="48" xfId="0" applyFont="1" applyBorder="1" applyAlignment="1">
      <alignment horizontal="center" vertical="center" textRotation="255"/>
    </xf>
    <xf numFmtId="0" fontId="21" fillId="0" borderId="9"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0" xfId="0" applyFont="1" applyBorder="1" applyAlignment="1">
      <alignment horizontal="center" vertical="center" textRotation="255"/>
    </xf>
    <xf numFmtId="0" fontId="21" fillId="0" borderId="75" xfId="0" applyFont="1" applyBorder="1" applyAlignment="1">
      <alignment horizontal="center" vertical="center" textRotation="255"/>
    </xf>
    <xf numFmtId="0" fontId="21" fillId="0" borderId="14" xfId="0" applyFont="1" applyBorder="1" applyAlignment="1">
      <alignment horizontal="center" vertical="center" textRotation="255"/>
    </xf>
    <xf numFmtId="0" fontId="10" fillId="2" borderId="32" xfId="0" applyFont="1" applyFill="1" applyBorder="1" applyAlignment="1" applyProtection="1">
      <alignment horizontal="center" vertical="center" shrinkToFit="1"/>
      <protection locked="0"/>
    </xf>
    <xf numFmtId="0" fontId="10" fillId="2" borderId="37" xfId="0" applyFont="1" applyFill="1" applyBorder="1" applyAlignment="1" applyProtection="1">
      <alignment horizontal="center" vertical="center" shrinkToFit="1"/>
      <protection locked="0"/>
    </xf>
    <xf numFmtId="0" fontId="10" fillId="2" borderId="21" xfId="0" applyFont="1" applyFill="1" applyBorder="1" applyAlignment="1" applyProtection="1">
      <alignment horizontal="center" vertical="center" shrinkToFit="1"/>
      <protection locked="0"/>
    </xf>
    <xf numFmtId="0" fontId="10" fillId="2" borderId="38" xfId="0" applyFont="1" applyFill="1" applyBorder="1" applyAlignment="1" applyProtection="1">
      <alignment horizontal="center" vertical="center" shrinkToFit="1"/>
      <protection locked="0"/>
    </xf>
    <xf numFmtId="0" fontId="10" fillId="2" borderId="35" xfId="0" applyFont="1" applyFill="1" applyBorder="1" applyAlignment="1" applyProtection="1">
      <alignment horizontal="center" vertical="center" shrinkToFit="1"/>
      <protection locked="0"/>
    </xf>
    <xf numFmtId="0" fontId="10" fillId="2" borderId="39" xfId="0" applyFont="1" applyFill="1" applyBorder="1" applyAlignment="1" applyProtection="1">
      <alignment horizontal="center" vertical="center" shrinkToFit="1"/>
      <protection locked="0"/>
    </xf>
    <xf numFmtId="0" fontId="21" fillId="0" borderId="65" xfId="0" applyFont="1" applyBorder="1" applyAlignment="1">
      <alignment horizontal="center" vertical="center"/>
    </xf>
    <xf numFmtId="0" fontId="21" fillId="0" borderId="71" xfId="0" applyFont="1" applyBorder="1" applyAlignment="1">
      <alignment horizontal="center" vertical="center"/>
    </xf>
    <xf numFmtId="178" fontId="10" fillId="2" borderId="35" xfId="0" applyNumberFormat="1" applyFont="1" applyFill="1" applyBorder="1" applyAlignment="1" applyProtection="1">
      <alignment vertical="center" shrinkToFit="1"/>
      <protection locked="0"/>
    </xf>
    <xf numFmtId="0" fontId="10" fillId="2" borderId="42" xfId="0" applyFont="1" applyFill="1" applyBorder="1" applyAlignment="1" applyProtection="1">
      <alignment horizontal="left" vertical="center" shrinkToFit="1"/>
      <protection locked="0"/>
    </xf>
    <xf numFmtId="178" fontId="10" fillId="0" borderId="11" xfId="0" applyNumberFormat="1" applyFont="1" applyBorder="1" applyAlignment="1">
      <alignment vertical="center"/>
    </xf>
    <xf numFmtId="178" fontId="10" fillId="0" borderId="0" xfId="0" applyNumberFormat="1" applyFont="1" applyBorder="1" applyAlignment="1">
      <alignment vertical="center"/>
    </xf>
    <xf numFmtId="178" fontId="10" fillId="0" borderId="12" xfId="0" applyNumberFormat="1" applyFont="1" applyBorder="1" applyAlignment="1">
      <alignment vertical="center"/>
    </xf>
    <xf numFmtId="0" fontId="10" fillId="0" borderId="0" xfId="0" applyFont="1" applyBorder="1" applyAlignment="1">
      <alignment horizontal="left" vertical="center"/>
    </xf>
    <xf numFmtId="0" fontId="10" fillId="0" borderId="45" xfId="0" applyFont="1" applyBorder="1" applyAlignment="1">
      <alignment horizontal="left" vertical="center"/>
    </xf>
    <xf numFmtId="0" fontId="21" fillId="0" borderId="3" xfId="0" applyFont="1" applyBorder="1" applyAlignment="1">
      <alignment horizontal="center" vertical="center"/>
    </xf>
    <xf numFmtId="178" fontId="10" fillId="2" borderId="32" xfId="0" applyNumberFormat="1" applyFont="1" applyFill="1" applyBorder="1" applyAlignment="1" applyProtection="1">
      <alignment vertical="center" shrinkToFit="1"/>
      <protection locked="0"/>
    </xf>
    <xf numFmtId="0" fontId="10" fillId="2" borderId="40" xfId="0" applyFont="1" applyFill="1" applyBorder="1" applyAlignment="1" applyProtection="1">
      <alignment horizontal="left" vertical="center" shrinkToFit="1"/>
      <protection locked="0"/>
    </xf>
    <xf numFmtId="0" fontId="10" fillId="2" borderId="32" xfId="0" applyFont="1" applyFill="1" applyBorder="1" applyAlignment="1" applyProtection="1">
      <alignment horizontal="left" vertical="center" shrinkToFit="1"/>
      <protection locked="0"/>
    </xf>
    <xf numFmtId="0" fontId="10" fillId="2" borderId="33" xfId="0" applyFont="1" applyFill="1" applyBorder="1" applyAlignment="1" applyProtection="1">
      <alignment horizontal="left" vertical="center" shrinkToFit="1"/>
      <protection locked="0"/>
    </xf>
    <xf numFmtId="0" fontId="21" fillId="0" borderId="52" xfId="0" applyFont="1" applyBorder="1" applyAlignment="1">
      <alignment horizontal="center" vertical="center"/>
    </xf>
    <xf numFmtId="178" fontId="10" fillId="0" borderId="53" xfId="0" applyNumberFormat="1" applyFont="1" applyBorder="1" applyAlignment="1">
      <alignment vertical="center"/>
    </xf>
    <xf numFmtId="178" fontId="10" fillId="0" borderId="52" xfId="0" applyNumberFormat="1" applyFont="1" applyBorder="1" applyAlignment="1">
      <alignment vertical="center"/>
    </xf>
    <xf numFmtId="178" fontId="10" fillId="0" borderId="54" xfId="0" applyNumberFormat="1" applyFont="1" applyBorder="1" applyAlignment="1">
      <alignment vertical="center"/>
    </xf>
    <xf numFmtId="0" fontId="10" fillId="0" borderId="52" xfId="0" applyFont="1" applyBorder="1" applyAlignment="1">
      <alignment horizontal="left" vertical="center"/>
    </xf>
    <xf numFmtId="0" fontId="10" fillId="0" borderId="49" xfId="0" applyFont="1" applyBorder="1" applyAlignment="1">
      <alignment horizontal="left"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178" fontId="10" fillId="0" borderId="46" xfId="0" applyNumberFormat="1" applyFont="1" applyBorder="1" applyAlignment="1">
      <alignment horizontal="right" vertical="center"/>
    </xf>
    <xf numFmtId="178" fontId="10" fillId="0" borderId="5" xfId="0" applyNumberFormat="1" applyFont="1" applyBorder="1" applyAlignment="1">
      <alignment horizontal="right" vertical="center"/>
    </xf>
    <xf numFmtId="178" fontId="10" fillId="0" borderId="47" xfId="0" applyNumberFormat="1" applyFont="1" applyBorder="1" applyAlignment="1">
      <alignment horizontal="right" vertical="center"/>
    </xf>
    <xf numFmtId="0" fontId="10" fillId="0" borderId="46"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2" borderId="23" xfId="0" applyFont="1" applyFill="1" applyBorder="1" applyAlignment="1" applyProtection="1">
      <alignment horizontal="center" vertical="center" shrinkToFit="1"/>
      <protection locked="0"/>
    </xf>
    <xf numFmtId="0" fontId="10" fillId="2" borderId="50" xfId="0" applyFont="1" applyFill="1" applyBorder="1" applyAlignment="1" applyProtection="1">
      <alignment horizontal="center" vertical="center" shrinkToFit="1"/>
      <protection locked="0"/>
    </xf>
    <xf numFmtId="178" fontId="10" fillId="2" borderId="23" xfId="0" applyNumberFormat="1" applyFont="1" applyFill="1" applyBorder="1" applyAlignment="1" applyProtection="1">
      <alignment vertical="center" shrinkToFit="1"/>
      <protection locked="0"/>
    </xf>
    <xf numFmtId="0" fontId="10" fillId="2" borderId="51"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0" fontId="10" fillId="2" borderId="24" xfId="0" applyFont="1" applyFill="1" applyBorder="1" applyAlignment="1" applyProtection="1">
      <alignment horizontal="left" vertical="center" shrinkToFit="1"/>
      <protection locked="0"/>
    </xf>
    <xf numFmtId="0" fontId="21" fillId="0" borderId="4" xfId="0" applyFont="1" applyBorder="1" applyAlignment="1">
      <alignment horizontal="center" vertical="center" textRotation="255"/>
    </xf>
    <xf numFmtId="0" fontId="21" fillId="0" borderId="5" xfId="0" applyFont="1" applyBorder="1" applyAlignment="1">
      <alignment horizontal="center" vertical="center" textRotation="255"/>
    </xf>
    <xf numFmtId="0" fontId="0" fillId="2" borderId="19" xfId="0" applyFill="1" applyBorder="1" applyAlignment="1" applyProtection="1">
      <alignment horizontal="left" vertical="center"/>
      <protection locked="0"/>
    </xf>
    <xf numFmtId="0" fontId="0" fillId="0" borderId="62" xfId="0" applyFill="1" applyBorder="1" applyAlignment="1">
      <alignment horizontal="left" vertical="center"/>
    </xf>
    <xf numFmtId="0" fontId="0" fillId="0" borderId="61" xfId="0" applyFill="1" applyBorder="1" applyAlignment="1">
      <alignment horizontal="left" vertical="center"/>
    </xf>
    <xf numFmtId="0" fontId="0" fillId="2" borderId="7" xfId="0" applyFill="1" applyBorder="1" applyAlignment="1" applyProtection="1">
      <alignment vertical="center"/>
      <protection locked="0"/>
    </xf>
    <xf numFmtId="176" fontId="16" fillId="2" borderId="53" xfId="0" applyNumberFormat="1" applyFont="1" applyFill="1" applyBorder="1" applyAlignment="1" applyProtection="1">
      <alignment horizontal="center" vertical="center"/>
      <protection locked="0"/>
    </xf>
    <xf numFmtId="176" fontId="16" fillId="2" borderId="54" xfId="0" applyNumberFormat="1" applyFont="1" applyFill="1" applyBorder="1" applyAlignment="1" applyProtection="1">
      <alignment horizontal="center" vertical="center"/>
      <protection locked="0"/>
    </xf>
    <xf numFmtId="176" fontId="16" fillId="0" borderId="53" xfId="0" applyNumberFormat="1" applyFont="1" applyFill="1" applyBorder="1" applyAlignment="1">
      <alignment horizontal="center" vertical="center"/>
    </xf>
    <xf numFmtId="176" fontId="16" fillId="0" borderId="49" xfId="0" applyNumberFormat="1" applyFont="1"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58" xfId="0" applyBorder="1" applyAlignment="1">
      <alignment horizontal="center" vertical="center" wrapText="1"/>
    </xf>
    <xf numFmtId="176" fontId="0" fillId="2" borderId="7" xfId="0" applyNumberFormat="1"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right"/>
    </xf>
    <xf numFmtId="181" fontId="10" fillId="0" borderId="0" xfId="0" applyNumberFormat="1" applyFont="1" applyFill="1" applyAlignment="1">
      <alignment horizontal="right" vertical="center" shrinkToFit="1"/>
    </xf>
    <xf numFmtId="181" fontId="10" fillId="0" borderId="0" xfId="0" applyNumberFormat="1" applyFont="1" applyFill="1" applyAlignment="1" applyProtection="1">
      <alignment horizontal="right" vertical="center" shrinkToFit="1"/>
    </xf>
    <xf numFmtId="0" fontId="10" fillId="2" borderId="0" xfId="0" applyFont="1" applyFill="1" applyAlignment="1" applyProtection="1">
      <alignment horizontal="left" vertical="top"/>
      <protection locked="0"/>
    </xf>
    <xf numFmtId="0" fontId="10" fillId="0" borderId="0" xfId="0" applyFont="1" applyFill="1" applyAlignment="1">
      <alignment horizontal="right" vertical="center" shrinkToFit="1"/>
    </xf>
    <xf numFmtId="0" fontId="10" fillId="0" borderId="0" xfId="0" applyFont="1" applyFill="1" applyAlignment="1" applyProtection="1">
      <alignment horizontal="center" vertical="center" shrinkToFit="1"/>
    </xf>
    <xf numFmtId="176" fontId="10" fillId="0" borderId="0" xfId="0" applyNumberFormat="1" applyFont="1" applyFill="1" applyAlignment="1" applyProtection="1">
      <alignment horizontal="right" vertical="center" shrinkToFit="1"/>
    </xf>
    <xf numFmtId="0" fontId="21" fillId="0" borderId="14" xfId="0" applyFont="1" applyBorder="1" applyAlignment="1">
      <alignment horizontal="center" vertical="center"/>
    </xf>
    <xf numFmtId="0" fontId="21" fillId="0" borderId="11" xfId="0" applyFont="1" applyBorder="1" applyAlignment="1">
      <alignment horizontal="left" vertical="center"/>
    </xf>
    <xf numFmtId="0" fontId="21" fillId="0" borderId="0" xfId="0" applyFont="1" applyBorder="1" applyAlignment="1">
      <alignment horizontal="left" vertical="center"/>
    </xf>
    <xf numFmtId="0" fontId="21" fillId="0" borderId="12"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1" fillId="0" borderId="10" xfId="0" applyFont="1" applyBorder="1" applyAlignment="1">
      <alignment horizontal="left" vertical="center"/>
    </xf>
    <xf numFmtId="0" fontId="21" fillId="0" borderId="13" xfId="0" applyFont="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21" fillId="0" borderId="8" xfId="0" applyFont="1" applyBorder="1" applyAlignment="1">
      <alignment horizontal="center" vertical="center" textRotation="255"/>
    </xf>
    <xf numFmtId="0" fontId="21" fillId="0" borderId="11" xfId="0" applyFont="1" applyBorder="1" applyAlignment="1">
      <alignment horizontal="center" vertical="center" textRotation="255"/>
    </xf>
    <xf numFmtId="0" fontId="21" fillId="0" borderId="13" xfId="0" applyFont="1" applyBorder="1" applyAlignment="1">
      <alignment horizontal="center" vertical="center" textRotation="255"/>
    </xf>
    <xf numFmtId="0" fontId="21" fillId="0" borderId="16" xfId="0" applyFont="1" applyBorder="1" applyAlignment="1">
      <alignment horizontal="left" vertical="center"/>
    </xf>
    <xf numFmtId="0" fontId="21" fillId="0" borderId="19" xfId="0" applyFont="1" applyBorder="1" applyAlignment="1">
      <alignment horizontal="left" vertical="center"/>
    </xf>
    <xf numFmtId="0" fontId="21" fillId="0" borderId="17" xfId="0" applyFont="1" applyBorder="1" applyAlignment="1">
      <alignment horizontal="left" vertical="center"/>
    </xf>
    <xf numFmtId="0" fontId="21" fillId="0" borderId="11" xfId="0" applyFont="1" applyBorder="1" applyAlignment="1">
      <alignment horizontal="left" vertical="center" wrapText="1"/>
    </xf>
    <xf numFmtId="0" fontId="21" fillId="0" borderId="0"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178" fontId="10" fillId="0" borderId="11" xfId="0" applyNumberFormat="1" applyFont="1" applyBorder="1" applyAlignment="1">
      <alignment vertical="center" shrinkToFit="1"/>
    </xf>
    <xf numFmtId="178" fontId="10" fillId="0" borderId="0" xfId="0" applyNumberFormat="1" applyFont="1" applyBorder="1" applyAlignment="1">
      <alignment vertical="center" shrinkToFit="1"/>
    </xf>
    <xf numFmtId="178" fontId="10" fillId="0" borderId="12" xfId="0" applyNumberFormat="1" applyFont="1" applyBorder="1" applyAlignment="1">
      <alignment vertical="center" shrinkToFit="1"/>
    </xf>
    <xf numFmtId="0" fontId="10" fillId="0" borderId="0" xfId="0" applyFont="1" applyBorder="1" applyAlignment="1">
      <alignment horizontal="left" vertical="center" shrinkToFit="1"/>
    </xf>
    <xf numFmtId="0" fontId="10" fillId="0" borderId="45" xfId="0" applyFont="1" applyBorder="1" applyAlignment="1">
      <alignment horizontal="left" vertical="center" shrinkToFit="1"/>
    </xf>
    <xf numFmtId="0" fontId="21" fillId="0" borderId="0" xfId="0" applyFont="1" applyBorder="1" applyAlignment="1">
      <alignment horizontal="center" vertical="center" shrinkToFit="1"/>
    </xf>
    <xf numFmtId="0" fontId="15" fillId="3" borderId="0" xfId="0" applyFont="1" applyFill="1" applyAlignment="1" applyProtection="1">
      <alignment horizontal="right" vertical="center" shrinkToFi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177" fontId="10" fillId="3" borderId="0" xfId="0" applyNumberFormat="1" applyFont="1" applyFill="1" applyAlignment="1" applyProtection="1">
      <alignment vertical="center" shrinkToFit="1"/>
      <protection locked="0"/>
    </xf>
    <xf numFmtId="177" fontId="10" fillId="3" borderId="0" xfId="0" applyNumberFormat="1" applyFont="1" applyFill="1" applyAlignment="1" applyProtection="1">
      <alignment horizontal="center" vertical="center" shrinkToFit="1"/>
      <protection locked="0"/>
    </xf>
    <xf numFmtId="0" fontId="10" fillId="0" borderId="7" xfId="0" applyFont="1" applyBorder="1" applyAlignment="1">
      <alignment horizontal="center" vertical="center"/>
    </xf>
    <xf numFmtId="0" fontId="10" fillId="0" borderId="7" xfId="0" applyFont="1" applyFill="1" applyBorder="1" applyAlignment="1">
      <alignment horizontal="center" vertical="center"/>
    </xf>
    <xf numFmtId="0" fontId="10" fillId="0" borderId="7" xfId="0" applyFont="1" applyFill="1" applyBorder="1" applyAlignment="1">
      <alignment horizontal="left" vertical="center" indent="1" shrinkToFit="1"/>
    </xf>
    <xf numFmtId="0" fontId="10" fillId="0" borderId="16" xfId="0" applyFont="1" applyFill="1" applyBorder="1" applyAlignment="1">
      <alignment horizontal="center" vertical="center" shrinkToFit="1"/>
    </xf>
    <xf numFmtId="0" fontId="10" fillId="0" borderId="19" xfId="0" applyFont="1" applyFill="1" applyBorder="1" applyAlignment="1">
      <alignment horizontal="center" vertical="center" shrinkToFit="1"/>
    </xf>
    <xf numFmtId="0" fontId="10" fillId="0" borderId="17" xfId="0" applyFont="1" applyFill="1" applyBorder="1" applyAlignment="1">
      <alignment horizontal="center" vertical="center" shrinkToFit="1"/>
    </xf>
    <xf numFmtId="0" fontId="10" fillId="0" borderId="0" xfId="0" applyNumberFormat="1" applyFont="1" applyFill="1" applyAlignment="1">
      <alignment horizontal="right" vertical="center" shrinkToFit="1"/>
    </xf>
    <xf numFmtId="0" fontId="10" fillId="0" borderId="16" xfId="0" applyFont="1" applyFill="1" applyBorder="1" applyAlignment="1">
      <alignment horizontal="left" vertical="center" indent="1" shrinkToFit="1"/>
    </xf>
    <xf numFmtId="0" fontId="10" fillId="0" borderId="19" xfId="0" applyFont="1" applyFill="1" applyBorder="1" applyAlignment="1">
      <alignment horizontal="left" vertical="center" indent="1" shrinkToFit="1"/>
    </xf>
    <xf numFmtId="0" fontId="10" fillId="0" borderId="17" xfId="0" applyFont="1" applyFill="1" applyBorder="1" applyAlignment="1">
      <alignment horizontal="left" vertical="center" indent="1" shrinkToFit="1"/>
    </xf>
    <xf numFmtId="0" fontId="10" fillId="2" borderId="16" xfId="0" applyFont="1" applyFill="1" applyBorder="1" applyAlignment="1" applyProtection="1">
      <alignment horizontal="left" vertical="center" shrinkToFit="1"/>
      <protection locked="0"/>
    </xf>
    <xf numFmtId="0" fontId="10" fillId="2" borderId="19" xfId="0" applyFont="1" applyFill="1" applyBorder="1" applyAlignment="1" applyProtection="1">
      <alignment horizontal="left" vertical="center" shrinkToFit="1"/>
      <protection locked="0"/>
    </xf>
    <xf numFmtId="0" fontId="10" fillId="2" borderId="17" xfId="0" applyFont="1" applyFill="1" applyBorder="1" applyAlignment="1" applyProtection="1">
      <alignment horizontal="left" vertical="center" shrinkToFit="1"/>
      <protection locked="0"/>
    </xf>
    <xf numFmtId="0" fontId="10" fillId="0" borderId="0" xfId="0" applyFont="1" applyFill="1" applyAlignment="1" applyProtection="1">
      <alignment horizontal="left" vertical="center" shrinkToFit="1"/>
      <protection locked="0"/>
    </xf>
    <xf numFmtId="0" fontId="10" fillId="0" borderId="0" xfId="0" applyFont="1" applyFill="1" applyBorder="1" applyAlignment="1">
      <alignment horizontal="center" vertical="center" shrinkToFit="1"/>
    </xf>
    <xf numFmtId="178" fontId="10" fillId="0" borderId="0" xfId="0" applyNumberFormat="1" applyFont="1" applyAlignment="1">
      <alignment horizontal="right" vertical="center"/>
    </xf>
    <xf numFmtId="178" fontId="10" fillId="0" borderId="0" xfId="0" applyNumberFormat="1" applyFont="1" applyFill="1" applyAlignment="1">
      <alignment horizontal="right" vertical="center"/>
    </xf>
    <xf numFmtId="176" fontId="15" fillId="0" borderId="0" xfId="0" applyNumberFormat="1" applyFont="1" applyFill="1" applyBorder="1" applyAlignment="1">
      <alignment horizontal="center" vertical="center" shrinkToFit="1"/>
    </xf>
    <xf numFmtId="0" fontId="10" fillId="2" borderId="0" xfId="0" applyFont="1" applyFill="1" applyAlignment="1" applyProtection="1">
      <alignment horizontal="center" vertical="center" shrinkToFit="1"/>
      <protection locked="0"/>
    </xf>
    <xf numFmtId="179" fontId="10" fillId="2" borderId="11" xfId="0" applyNumberFormat="1" applyFont="1" applyFill="1" applyBorder="1" applyAlignment="1" applyProtection="1">
      <alignment horizontal="right" vertical="center" indent="1"/>
      <protection locked="0"/>
    </xf>
    <xf numFmtId="179" fontId="10" fillId="2" borderId="0" xfId="0" applyNumberFormat="1" applyFont="1" applyFill="1" applyBorder="1" applyAlignment="1" applyProtection="1">
      <alignment horizontal="right" vertical="center" indent="1"/>
      <protection locked="0"/>
    </xf>
    <xf numFmtId="0" fontId="15" fillId="0" borderId="9"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14" xfId="0" applyFont="1" applyFill="1" applyBorder="1" applyAlignment="1">
      <alignment horizontal="center" vertical="center" shrinkToFit="1"/>
    </xf>
    <xf numFmtId="179" fontId="10" fillId="2" borderId="8" xfId="0" applyNumberFormat="1" applyFont="1" applyFill="1" applyBorder="1" applyAlignment="1" applyProtection="1">
      <alignment horizontal="right" vertical="center" indent="1"/>
      <protection locked="0"/>
    </xf>
    <xf numFmtId="179" fontId="10" fillId="2" borderId="9" xfId="0" applyNumberFormat="1" applyFont="1" applyFill="1" applyBorder="1" applyAlignment="1" applyProtection="1">
      <alignment horizontal="right" vertical="center" indent="1"/>
      <protection locked="0"/>
    </xf>
    <xf numFmtId="179" fontId="10" fillId="2" borderId="13" xfId="0" applyNumberFormat="1" applyFont="1" applyFill="1" applyBorder="1" applyAlignment="1" applyProtection="1">
      <alignment horizontal="right" vertical="center" indent="1"/>
      <protection locked="0"/>
    </xf>
    <xf numFmtId="179" fontId="10" fillId="2" borderId="14" xfId="0" applyNumberFormat="1" applyFont="1" applyFill="1" applyBorder="1" applyAlignment="1" applyProtection="1">
      <alignment horizontal="right" vertical="center" indent="1"/>
      <protection locked="0"/>
    </xf>
    <xf numFmtId="0" fontId="10" fillId="0" borderId="8" xfId="0" applyFont="1" applyFill="1" applyBorder="1" applyAlignment="1">
      <alignment horizontal="left" vertical="center"/>
    </xf>
    <xf numFmtId="0" fontId="10" fillId="0" borderId="9" xfId="0" applyFont="1" applyFill="1" applyBorder="1" applyAlignment="1">
      <alignment horizontal="left" vertical="center"/>
    </xf>
    <xf numFmtId="0" fontId="10" fillId="0" borderId="10" xfId="0" applyFont="1" applyFill="1" applyBorder="1" applyAlignment="1">
      <alignment horizontal="left" vertical="center"/>
    </xf>
    <xf numFmtId="0" fontId="10" fillId="0" borderId="13" xfId="0" applyFont="1" applyFill="1" applyBorder="1" applyAlignment="1">
      <alignment horizontal="left" vertical="center"/>
    </xf>
    <xf numFmtId="0" fontId="10" fillId="0" borderId="14" xfId="0" applyFont="1" applyFill="1" applyBorder="1" applyAlignment="1">
      <alignment horizontal="left" vertical="center"/>
    </xf>
    <xf numFmtId="0" fontId="10" fillId="0" borderId="15" xfId="0" applyFont="1" applyFill="1" applyBorder="1" applyAlignment="1">
      <alignment horizontal="left" vertical="center"/>
    </xf>
    <xf numFmtId="0" fontId="10" fillId="0" borderId="16" xfId="0" applyFont="1" applyFill="1" applyBorder="1" applyAlignment="1">
      <alignment horizontal="left" vertical="center"/>
    </xf>
    <xf numFmtId="0" fontId="10" fillId="0" borderId="19" xfId="0" applyFont="1" applyFill="1" applyBorder="1" applyAlignment="1">
      <alignment horizontal="left" vertical="center"/>
    </xf>
    <xf numFmtId="0" fontId="10" fillId="0" borderId="17" xfId="0" applyFont="1" applyFill="1" applyBorder="1" applyAlignment="1">
      <alignment horizontal="left" vertical="center"/>
    </xf>
  </cellXfs>
  <cellStyles count="1">
    <cellStyle name="標準" xfId="0" builtinId="0"/>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39</xdr:col>
      <xdr:colOff>50345</xdr:colOff>
      <xdr:row>2</xdr:row>
      <xdr:rowOff>217714</xdr:rowOff>
    </xdr:from>
    <xdr:to>
      <xdr:col>72</xdr:col>
      <xdr:colOff>185988</xdr:colOff>
      <xdr:row>34</xdr:row>
      <xdr:rowOff>836068</xdr:rowOff>
    </xdr:to>
    <xdr:pic>
      <xdr:nvPicPr>
        <xdr:cNvPr id="3" name="図 2"/>
        <xdr:cNvPicPr>
          <a:picLocks noChangeAspect="1"/>
        </xdr:cNvPicPr>
      </xdr:nvPicPr>
      <xdr:blipFill rotWithShape="1">
        <a:blip xmlns:r="http://schemas.openxmlformats.org/officeDocument/2006/relationships" r:embed="rId1"/>
        <a:srcRect l="14456" t="12773" r="39635" b="7943"/>
        <a:stretch/>
      </xdr:blipFill>
      <xdr:spPr>
        <a:xfrm>
          <a:off x="7479845" y="217714"/>
          <a:ext cx="6912000" cy="9326926"/>
        </a:xfrm>
        <a:prstGeom prst="rect">
          <a:avLst/>
        </a:prstGeom>
      </xdr:spPr>
    </xdr:pic>
    <xdr:clientData/>
  </xdr:twoCellAnchor>
  <xdr:twoCellAnchor editAs="oneCell">
    <xdr:from>
      <xdr:col>38</xdr:col>
      <xdr:colOff>190499</xdr:colOff>
      <xdr:row>39</xdr:row>
      <xdr:rowOff>27212</xdr:rowOff>
    </xdr:from>
    <xdr:to>
      <xdr:col>72</xdr:col>
      <xdr:colOff>191226</xdr:colOff>
      <xdr:row>82</xdr:row>
      <xdr:rowOff>185676</xdr:rowOff>
    </xdr:to>
    <xdr:pic>
      <xdr:nvPicPr>
        <xdr:cNvPr id="4" name="図 3"/>
        <xdr:cNvPicPr>
          <a:picLocks noChangeAspect="1"/>
        </xdr:cNvPicPr>
      </xdr:nvPicPr>
      <xdr:blipFill rotWithShape="1">
        <a:blip xmlns:r="http://schemas.openxmlformats.org/officeDocument/2006/relationships" r:embed="rId2"/>
        <a:srcRect l="14846" t="15906" r="41064" b="11401"/>
        <a:stretch/>
      </xdr:blipFill>
      <xdr:spPr>
        <a:xfrm>
          <a:off x="7429499" y="10042069"/>
          <a:ext cx="6967584" cy="9180000"/>
        </a:xfrm>
        <a:prstGeom prst="rect">
          <a:avLst/>
        </a:prstGeom>
      </xdr:spPr>
    </xdr:pic>
    <xdr:clientData/>
  </xdr:twoCellAnchor>
  <xdr:twoCellAnchor editAs="oneCell">
    <xdr:from>
      <xdr:col>38</xdr:col>
      <xdr:colOff>180893</xdr:colOff>
      <xdr:row>86</xdr:row>
      <xdr:rowOff>160077</xdr:rowOff>
    </xdr:from>
    <xdr:to>
      <xdr:col>72</xdr:col>
      <xdr:colOff>115359</xdr:colOff>
      <xdr:row>120</xdr:row>
      <xdr:rowOff>15220</xdr:rowOff>
    </xdr:to>
    <xdr:pic>
      <xdr:nvPicPr>
        <xdr:cNvPr id="5" name="図 4"/>
        <xdr:cNvPicPr>
          <a:picLocks noChangeAspect="1"/>
        </xdr:cNvPicPr>
      </xdr:nvPicPr>
      <xdr:blipFill rotWithShape="1">
        <a:blip xmlns:r="http://schemas.openxmlformats.org/officeDocument/2006/relationships" r:embed="rId3"/>
        <a:srcRect l="11858" t="14478" r="40709" b="4975"/>
        <a:stretch/>
      </xdr:blipFill>
      <xdr:spPr>
        <a:xfrm>
          <a:off x="7419893" y="20271434"/>
          <a:ext cx="6901323" cy="9108000"/>
        </a:xfrm>
        <a:prstGeom prst="rect">
          <a:avLst/>
        </a:prstGeom>
      </xdr:spPr>
    </xdr:pic>
    <xdr:clientData/>
  </xdr:twoCellAnchor>
  <xdr:twoCellAnchor>
    <xdr:from>
      <xdr:col>2</xdr:col>
      <xdr:colOff>68035</xdr:colOff>
      <xdr:row>0</xdr:row>
      <xdr:rowOff>40822</xdr:rowOff>
    </xdr:from>
    <xdr:to>
      <xdr:col>31</xdr:col>
      <xdr:colOff>163286</xdr:colOff>
      <xdr:row>1</xdr:row>
      <xdr:rowOff>789214</xdr:rowOff>
    </xdr:to>
    <xdr:sp macro="" textlink="">
      <xdr:nvSpPr>
        <xdr:cNvPr id="6" name="テキスト ボックス 5"/>
        <xdr:cNvSpPr txBox="1"/>
      </xdr:nvSpPr>
      <xdr:spPr>
        <a:xfrm>
          <a:off x="449035" y="40822"/>
          <a:ext cx="5619751" cy="1047749"/>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●申請関係書類</a:t>
          </a:r>
          <a:endParaRPr kumimoji="1" lang="en-US" altLang="ja-JP" sz="1400" b="1"/>
        </a:p>
        <a:p>
          <a:r>
            <a:rPr kumimoji="1" lang="ja-JP" altLang="en-US" sz="1400" b="1"/>
            <a:t>・黄色及びオレンジ色のセルに必要事項を入力してください。</a:t>
          </a:r>
          <a:endParaRPr kumimoji="1" lang="en-US" altLang="ja-JP" sz="14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dk1"/>
              </a:solidFill>
              <a:effectLst/>
              <a:latin typeface="+mn-lt"/>
              <a:ea typeface="+mn-ea"/>
              <a:cs typeface="+mn-cs"/>
            </a:rPr>
            <a:t>　</a:t>
          </a:r>
          <a:r>
            <a:rPr kumimoji="1" lang="en-US" altLang="ja-JP" sz="1400" b="1">
              <a:solidFill>
                <a:schemeClr val="dk1"/>
              </a:solidFill>
              <a:effectLst/>
              <a:latin typeface="+mn-lt"/>
              <a:ea typeface="+mn-ea"/>
              <a:cs typeface="+mn-cs"/>
            </a:rPr>
            <a:t>※</a:t>
          </a:r>
          <a:r>
            <a:rPr kumimoji="1" lang="ja-JP" altLang="ja-JP" sz="1400" b="1">
              <a:solidFill>
                <a:schemeClr val="dk1"/>
              </a:solidFill>
              <a:effectLst/>
              <a:latin typeface="+mn-lt"/>
              <a:ea typeface="+mn-ea"/>
              <a:cs typeface="+mn-cs"/>
            </a:rPr>
            <a:t>「基本情報入力シート」の入力完了後に作成してください。</a:t>
          </a:r>
          <a:endParaRPr lang="ja-JP" altLang="ja-JP" sz="1400">
            <a:effectLst/>
          </a:endParaRPr>
        </a:p>
        <a:p>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56030</xdr:colOff>
      <xdr:row>0</xdr:row>
      <xdr:rowOff>40822</xdr:rowOff>
    </xdr:from>
    <xdr:to>
      <xdr:col>35</xdr:col>
      <xdr:colOff>201706</xdr:colOff>
      <xdr:row>1</xdr:row>
      <xdr:rowOff>806823</xdr:rowOff>
    </xdr:to>
    <xdr:sp macro="" textlink="">
      <xdr:nvSpPr>
        <xdr:cNvPr id="2" name="テキスト ボックス 1"/>
        <xdr:cNvSpPr txBox="1"/>
      </xdr:nvSpPr>
      <xdr:spPr>
        <a:xfrm>
          <a:off x="56030" y="40822"/>
          <a:ext cx="6745941" cy="106856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●変更申請関係書類（交付決定後に事業内容等の変更がある場合のみ提出）</a:t>
          </a:r>
          <a:endParaRPr kumimoji="1" lang="en-US" altLang="ja-JP" sz="1400" b="1"/>
        </a:p>
        <a:p>
          <a:r>
            <a:rPr kumimoji="1" lang="ja-JP" altLang="en-US" sz="1400" b="1"/>
            <a:t>・黄色及びオレンジ色のセルに必要事項を入力してください。</a:t>
          </a:r>
          <a:endParaRPr kumimoji="1" lang="en-US" altLang="ja-JP" sz="14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dk1"/>
              </a:solidFill>
              <a:effectLst/>
              <a:latin typeface="+mn-lt"/>
              <a:ea typeface="+mn-ea"/>
              <a:cs typeface="+mn-cs"/>
            </a:rPr>
            <a:t>　</a:t>
          </a:r>
          <a:r>
            <a:rPr kumimoji="1" lang="en-US" altLang="ja-JP" sz="1400" b="1">
              <a:solidFill>
                <a:schemeClr val="dk1"/>
              </a:solidFill>
              <a:effectLst/>
              <a:latin typeface="+mn-lt"/>
              <a:ea typeface="+mn-ea"/>
              <a:cs typeface="+mn-cs"/>
            </a:rPr>
            <a:t>※</a:t>
          </a:r>
          <a:r>
            <a:rPr kumimoji="1" lang="ja-JP" altLang="ja-JP" sz="1400" b="1">
              <a:solidFill>
                <a:schemeClr val="dk1"/>
              </a:solidFill>
              <a:effectLst/>
              <a:latin typeface="+mn-lt"/>
              <a:ea typeface="+mn-ea"/>
              <a:cs typeface="+mn-cs"/>
            </a:rPr>
            <a:t>「</a:t>
          </a:r>
          <a:r>
            <a:rPr kumimoji="1" lang="ja-JP" altLang="en-US" sz="1400" b="1">
              <a:solidFill>
                <a:schemeClr val="dk1"/>
              </a:solidFill>
              <a:effectLst/>
              <a:latin typeface="+mn-lt"/>
              <a:ea typeface="+mn-ea"/>
              <a:cs typeface="+mn-cs"/>
            </a:rPr>
            <a:t>変更申請情報</a:t>
          </a:r>
          <a:r>
            <a:rPr kumimoji="1" lang="ja-JP" altLang="ja-JP" sz="1400" b="1">
              <a:solidFill>
                <a:schemeClr val="dk1"/>
              </a:solidFill>
              <a:effectLst/>
              <a:latin typeface="+mn-lt"/>
              <a:ea typeface="+mn-ea"/>
              <a:cs typeface="+mn-cs"/>
            </a:rPr>
            <a:t>入力シート」の入力完了後に作成してください。</a:t>
          </a:r>
          <a:endParaRPr lang="ja-JP" altLang="ja-JP" sz="1400">
            <a:effectLst/>
          </a:endParaRPr>
        </a:p>
        <a:p>
          <a:endParaRPr kumimoji="1" lang="ja-JP" altLang="en-US"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22413</xdr:colOff>
      <xdr:row>0</xdr:row>
      <xdr:rowOff>40821</xdr:rowOff>
    </xdr:from>
    <xdr:to>
      <xdr:col>36</xdr:col>
      <xdr:colOff>134471</xdr:colOff>
      <xdr:row>0</xdr:row>
      <xdr:rowOff>1109382</xdr:rowOff>
    </xdr:to>
    <xdr:sp macro="" textlink="">
      <xdr:nvSpPr>
        <xdr:cNvPr id="2" name="テキスト ボックス 1"/>
        <xdr:cNvSpPr txBox="1"/>
      </xdr:nvSpPr>
      <xdr:spPr>
        <a:xfrm>
          <a:off x="22413" y="40821"/>
          <a:ext cx="6970058" cy="106856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●代表者変更届（</a:t>
          </a:r>
          <a:r>
            <a:rPr kumimoji="1" lang="ja-JP" altLang="en-US" sz="1400" b="1" u="sng"/>
            <a:t>補助金交付決定～実績報告の間に代表者が変更した場合</a:t>
          </a:r>
          <a:r>
            <a:rPr kumimoji="1" lang="ja-JP" altLang="en-US" sz="1400" b="1"/>
            <a:t>のみ提出）</a:t>
          </a:r>
          <a:endParaRPr kumimoji="1" lang="en-US" altLang="ja-JP" sz="1400" b="1"/>
        </a:p>
        <a:p>
          <a:r>
            <a:rPr kumimoji="1" lang="ja-JP" altLang="en-US" sz="1400" b="1"/>
            <a:t>・黄色及びオレンジ色のセルに必要事項を入力してください。</a:t>
          </a:r>
          <a:endParaRPr kumimoji="1" lang="en-US" altLang="ja-JP" sz="14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dk1"/>
              </a:solidFill>
              <a:effectLst/>
              <a:latin typeface="+mn-lt"/>
              <a:ea typeface="+mn-ea"/>
              <a:cs typeface="+mn-cs"/>
            </a:rPr>
            <a:t>　</a:t>
          </a:r>
          <a:r>
            <a:rPr kumimoji="1" lang="en-US" altLang="ja-JP" sz="1400" b="1">
              <a:solidFill>
                <a:schemeClr val="dk1"/>
              </a:solidFill>
              <a:effectLst/>
              <a:latin typeface="+mn-lt"/>
              <a:ea typeface="+mn-ea"/>
              <a:cs typeface="+mn-cs"/>
            </a:rPr>
            <a:t>※</a:t>
          </a:r>
          <a:r>
            <a:rPr kumimoji="1" lang="ja-JP" altLang="ja-JP" sz="1400" b="1">
              <a:solidFill>
                <a:schemeClr val="dk1"/>
              </a:solidFill>
              <a:effectLst/>
              <a:latin typeface="+mn-lt"/>
              <a:ea typeface="+mn-ea"/>
              <a:cs typeface="+mn-cs"/>
            </a:rPr>
            <a:t>「</a:t>
          </a:r>
          <a:r>
            <a:rPr kumimoji="1" lang="ja-JP" altLang="en-US" sz="1400" b="1">
              <a:solidFill>
                <a:schemeClr val="dk1"/>
              </a:solidFill>
              <a:effectLst/>
              <a:latin typeface="+mn-lt"/>
              <a:ea typeface="+mn-ea"/>
              <a:cs typeface="+mn-cs"/>
            </a:rPr>
            <a:t>変更申請情報</a:t>
          </a:r>
          <a:r>
            <a:rPr kumimoji="1" lang="ja-JP" altLang="ja-JP" sz="1400" b="1">
              <a:solidFill>
                <a:schemeClr val="dk1"/>
              </a:solidFill>
              <a:effectLst/>
              <a:latin typeface="+mn-lt"/>
              <a:ea typeface="+mn-ea"/>
              <a:cs typeface="+mn-cs"/>
            </a:rPr>
            <a:t>入力シート」の入力完了後に作成してください。</a:t>
          </a:r>
          <a:endParaRPr lang="ja-JP" altLang="ja-JP" sz="1400">
            <a:effectLst/>
          </a:endParaRPr>
        </a:p>
        <a:p>
          <a:endParaRPr kumimoji="1" lang="ja-JP" altLang="en-US" sz="14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38</xdr:col>
      <xdr:colOff>183694</xdr:colOff>
      <xdr:row>4</xdr:row>
      <xdr:rowOff>235846</xdr:rowOff>
    </xdr:from>
    <xdr:to>
      <xdr:col>71</xdr:col>
      <xdr:colOff>413194</xdr:colOff>
      <xdr:row>36</xdr:row>
      <xdr:rowOff>13126</xdr:rowOff>
    </xdr:to>
    <xdr:pic>
      <xdr:nvPicPr>
        <xdr:cNvPr id="2" name="図 1"/>
        <xdr:cNvPicPr>
          <a:picLocks noChangeAspect="1"/>
        </xdr:cNvPicPr>
      </xdr:nvPicPr>
      <xdr:blipFill rotWithShape="1">
        <a:blip xmlns:r="http://schemas.openxmlformats.org/officeDocument/2006/relationships" r:embed="rId1"/>
        <a:srcRect l="12371" t="16116" r="40487" b="3959"/>
        <a:stretch/>
      </xdr:blipFill>
      <xdr:spPr>
        <a:xfrm>
          <a:off x="7422694" y="807346"/>
          <a:ext cx="6516000" cy="8921280"/>
        </a:xfrm>
        <a:prstGeom prst="rect">
          <a:avLst/>
        </a:prstGeom>
      </xdr:spPr>
    </xdr:pic>
    <xdr:clientData/>
  </xdr:twoCellAnchor>
  <xdr:twoCellAnchor editAs="oneCell">
    <xdr:from>
      <xdr:col>38</xdr:col>
      <xdr:colOff>181402</xdr:colOff>
      <xdr:row>89</xdr:row>
      <xdr:rowOff>11339</xdr:rowOff>
    </xdr:from>
    <xdr:to>
      <xdr:col>71</xdr:col>
      <xdr:colOff>476248</xdr:colOff>
      <xdr:row>122</xdr:row>
      <xdr:rowOff>176553</xdr:rowOff>
    </xdr:to>
    <xdr:pic>
      <xdr:nvPicPr>
        <xdr:cNvPr id="4" name="図 3"/>
        <xdr:cNvPicPr>
          <a:picLocks noChangeAspect="1"/>
        </xdr:cNvPicPr>
      </xdr:nvPicPr>
      <xdr:blipFill rotWithShape="1">
        <a:blip xmlns:r="http://schemas.openxmlformats.org/officeDocument/2006/relationships" r:embed="rId2"/>
        <a:srcRect l="14977" t="13348" r="41659" b="5587"/>
        <a:stretch/>
      </xdr:blipFill>
      <xdr:spPr>
        <a:xfrm>
          <a:off x="7420402" y="20884696"/>
          <a:ext cx="6581346" cy="10044000"/>
        </a:xfrm>
        <a:prstGeom prst="rect">
          <a:avLst/>
        </a:prstGeom>
      </xdr:spPr>
    </xdr:pic>
    <xdr:clientData/>
  </xdr:twoCellAnchor>
  <xdr:twoCellAnchor>
    <xdr:from>
      <xdr:col>2</xdr:col>
      <xdr:colOff>68035</xdr:colOff>
      <xdr:row>0</xdr:row>
      <xdr:rowOff>40822</xdr:rowOff>
    </xdr:from>
    <xdr:to>
      <xdr:col>31</xdr:col>
      <xdr:colOff>163286</xdr:colOff>
      <xdr:row>1</xdr:row>
      <xdr:rowOff>517072</xdr:rowOff>
    </xdr:to>
    <xdr:sp macro="" textlink="">
      <xdr:nvSpPr>
        <xdr:cNvPr id="5" name="テキスト ボックス 4"/>
        <xdr:cNvSpPr txBox="1"/>
      </xdr:nvSpPr>
      <xdr:spPr>
        <a:xfrm>
          <a:off x="449035" y="40822"/>
          <a:ext cx="5619751" cy="775607"/>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●報告関係書類</a:t>
          </a:r>
          <a:endParaRPr kumimoji="1" lang="en-US" altLang="ja-JP" sz="1400" b="1"/>
        </a:p>
        <a:p>
          <a:r>
            <a:rPr kumimoji="1" lang="ja-JP" altLang="en-US" sz="1400" b="1"/>
            <a:t>・黄色及びオレンジ色のセルに必要事項を入力してください。</a:t>
          </a:r>
          <a:endParaRPr kumimoji="1" lang="en-US" altLang="ja-JP" sz="1400" b="1"/>
        </a:p>
      </xdr:txBody>
    </xdr:sp>
    <xdr:clientData/>
  </xdr:twoCellAnchor>
  <xdr:twoCellAnchor editAs="oneCell">
    <xdr:from>
      <xdr:col>40</xdr:col>
      <xdr:colOff>47624</xdr:colOff>
      <xdr:row>39</xdr:row>
      <xdr:rowOff>166405</xdr:rowOff>
    </xdr:from>
    <xdr:to>
      <xdr:col>71</xdr:col>
      <xdr:colOff>500062</xdr:colOff>
      <xdr:row>84</xdr:row>
      <xdr:rowOff>214312</xdr:rowOff>
    </xdr:to>
    <xdr:pic>
      <xdr:nvPicPr>
        <xdr:cNvPr id="7" name="図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357" r="9607" b="7434"/>
        <a:stretch/>
      </xdr:blipFill>
      <xdr:spPr>
        <a:xfrm>
          <a:off x="7667624" y="11572593"/>
          <a:ext cx="6357938" cy="978721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33"/>
  <sheetViews>
    <sheetView tabSelected="1" workbookViewId="0">
      <selection activeCell="H7" sqref="H7"/>
    </sheetView>
  </sheetViews>
  <sheetFormatPr defaultRowHeight="18.75"/>
  <cols>
    <col min="1" max="1" width="11" bestFit="1" customWidth="1"/>
    <col min="2" max="2" width="9" bestFit="1" customWidth="1"/>
    <col min="3" max="3" width="16.625" customWidth="1"/>
    <col min="4" max="4" width="27.875" customWidth="1"/>
    <col min="5" max="5" width="16.625" customWidth="1"/>
    <col min="6" max="6" width="27.875" customWidth="1"/>
  </cols>
  <sheetData>
    <row r="1" spans="1:6" ht="24">
      <c r="A1" s="121" t="s">
        <v>462</v>
      </c>
      <c r="B1" s="45"/>
      <c r="C1" s="45"/>
      <c r="D1" s="45"/>
      <c r="E1" s="46"/>
      <c r="F1" s="46"/>
    </row>
    <row r="2" spans="1:6" ht="24">
      <c r="A2" s="26" t="s">
        <v>463</v>
      </c>
    </row>
    <row r="3" spans="1:6" ht="24">
      <c r="A3" s="26" t="s">
        <v>464</v>
      </c>
    </row>
    <row r="4" spans="1:6" ht="24.75" thickBot="1">
      <c r="A4" s="70"/>
    </row>
    <row r="5" spans="1:6" ht="27" customHeight="1" thickBot="1">
      <c r="A5" t="s">
        <v>285</v>
      </c>
      <c r="E5" s="138" t="s">
        <v>447</v>
      </c>
      <c r="F5" s="139"/>
    </row>
    <row r="6" spans="1:6" ht="32.25" customHeight="1">
      <c r="A6" s="150" t="s">
        <v>469</v>
      </c>
      <c r="B6" s="151"/>
      <c r="C6" s="155"/>
      <c r="D6" s="156"/>
      <c r="E6" s="140">
        <v>44682</v>
      </c>
      <c r="F6" s="141"/>
    </row>
    <row r="7" spans="1:6" ht="27" customHeight="1">
      <c r="A7" s="146" t="s">
        <v>294</v>
      </c>
      <c r="B7" s="147"/>
      <c r="C7" s="35"/>
      <c r="D7" s="36"/>
      <c r="E7" s="68" t="s">
        <v>445</v>
      </c>
      <c r="F7" s="19" t="s">
        <v>273</v>
      </c>
    </row>
    <row r="8" spans="1:6" ht="27" customHeight="1">
      <c r="A8" s="146" t="s">
        <v>271</v>
      </c>
      <c r="B8" s="147"/>
      <c r="C8" s="35"/>
      <c r="D8" s="16"/>
      <c r="E8" s="68" t="s">
        <v>479</v>
      </c>
      <c r="F8" s="19"/>
    </row>
    <row r="9" spans="1:6" ht="27" customHeight="1">
      <c r="A9" s="146" t="s">
        <v>4</v>
      </c>
      <c r="B9" s="147"/>
      <c r="C9" s="134"/>
      <c r="D9" s="135"/>
      <c r="E9" s="142" t="s">
        <v>468</v>
      </c>
      <c r="F9" s="143"/>
    </row>
    <row r="10" spans="1:6" ht="27" customHeight="1">
      <c r="A10" s="146" t="s">
        <v>295</v>
      </c>
      <c r="B10" s="147"/>
      <c r="C10" s="37"/>
      <c r="D10" s="17"/>
      <c r="E10" s="20" t="s">
        <v>282</v>
      </c>
      <c r="F10" s="69" t="s">
        <v>446</v>
      </c>
    </row>
    <row r="11" spans="1:6" ht="27" customHeight="1">
      <c r="A11" s="146" t="s">
        <v>272</v>
      </c>
      <c r="B11" s="147"/>
      <c r="C11" s="148" t="s">
        <v>483</v>
      </c>
      <c r="D11" s="149"/>
      <c r="E11" s="142" t="s">
        <v>484</v>
      </c>
      <c r="F11" s="143"/>
    </row>
    <row r="12" spans="1:6" ht="27" customHeight="1">
      <c r="A12" s="152" t="s">
        <v>299</v>
      </c>
      <c r="B12" s="21"/>
      <c r="C12" s="130" t="s">
        <v>275</v>
      </c>
      <c r="D12" s="12" t="s">
        <v>276</v>
      </c>
      <c r="E12" s="15" t="s">
        <v>275</v>
      </c>
      <c r="F12" s="10" t="s">
        <v>276</v>
      </c>
    </row>
    <row r="13" spans="1:6" ht="27" customHeight="1">
      <c r="A13" s="146"/>
      <c r="B13" s="9" t="s">
        <v>178</v>
      </c>
      <c r="C13" s="38"/>
      <c r="D13" s="131"/>
      <c r="E13" s="14" t="s">
        <v>455</v>
      </c>
      <c r="F13" s="11" t="s">
        <v>451</v>
      </c>
    </row>
    <row r="14" spans="1:6" ht="27" customHeight="1">
      <c r="A14" s="146"/>
      <c r="B14" s="9" t="s">
        <v>281</v>
      </c>
      <c r="C14" s="38"/>
      <c r="D14" s="131"/>
      <c r="E14" s="13" t="s">
        <v>454</v>
      </c>
      <c r="F14" s="8" t="s">
        <v>450</v>
      </c>
    </row>
    <row r="15" spans="1:6" ht="27" customHeight="1">
      <c r="A15" s="146" t="s">
        <v>270</v>
      </c>
      <c r="B15" s="147"/>
      <c r="C15" s="153"/>
      <c r="D15" s="154"/>
      <c r="E15" s="132">
        <v>26390</v>
      </c>
      <c r="F15" s="133"/>
    </row>
    <row r="16" spans="1:6" ht="27" customHeight="1">
      <c r="A16" s="144" t="s">
        <v>207</v>
      </c>
      <c r="B16" s="145"/>
      <c r="C16" s="134"/>
      <c r="D16" s="135"/>
      <c r="E16" s="136" t="s">
        <v>280</v>
      </c>
      <c r="F16" s="137"/>
    </row>
    <row r="17" spans="1:6" ht="27" customHeight="1">
      <c r="A17" s="160" t="s">
        <v>291</v>
      </c>
      <c r="B17" s="161"/>
      <c r="C17" s="40"/>
      <c r="D17" s="30" t="s">
        <v>293</v>
      </c>
      <c r="E17" s="123">
        <v>44824</v>
      </c>
      <c r="F17" s="29"/>
    </row>
    <row r="18" spans="1:6" ht="27" customHeight="1" thickBot="1">
      <c r="A18" s="162" t="s">
        <v>292</v>
      </c>
      <c r="B18" s="163"/>
      <c r="C18" s="48"/>
      <c r="D18" s="31" t="s">
        <v>298</v>
      </c>
      <c r="E18" s="124">
        <v>44825</v>
      </c>
      <c r="F18" s="28"/>
    </row>
    <row r="19" spans="1:6" ht="27" customHeight="1">
      <c r="A19" s="164" t="s">
        <v>305</v>
      </c>
      <c r="B19" s="56"/>
      <c r="C19" s="57" t="s">
        <v>302</v>
      </c>
      <c r="D19" s="49" t="s">
        <v>303</v>
      </c>
      <c r="E19" s="50" t="s">
        <v>302</v>
      </c>
      <c r="F19" s="51" t="s">
        <v>303</v>
      </c>
    </row>
    <row r="20" spans="1:6" ht="27" customHeight="1">
      <c r="A20" s="165"/>
      <c r="B20" s="52" t="s">
        <v>178</v>
      </c>
      <c r="C20" s="53"/>
      <c r="D20" s="58"/>
      <c r="E20" s="54" t="s">
        <v>453</v>
      </c>
      <c r="F20" s="55" t="s">
        <v>277</v>
      </c>
    </row>
    <row r="21" spans="1:6" ht="27" customHeight="1">
      <c r="A21" s="165"/>
      <c r="B21" s="52" t="s">
        <v>304</v>
      </c>
      <c r="C21" s="53"/>
      <c r="D21" s="58"/>
      <c r="E21" s="54" t="s">
        <v>452</v>
      </c>
      <c r="F21" s="55" t="s">
        <v>274</v>
      </c>
    </row>
    <row r="22" spans="1:6" ht="27" customHeight="1" thickBot="1">
      <c r="A22" s="170" t="s">
        <v>301</v>
      </c>
      <c r="B22" s="171"/>
      <c r="C22" s="166"/>
      <c r="D22" s="167"/>
      <c r="E22" s="168" t="s">
        <v>306</v>
      </c>
      <c r="F22" s="169"/>
    </row>
    <row r="23" spans="1:6" ht="19.5">
      <c r="A23" s="27" t="s">
        <v>286</v>
      </c>
      <c r="B23" s="5"/>
      <c r="C23" s="5"/>
      <c r="D23" s="5"/>
      <c r="E23" s="5"/>
      <c r="F23" s="4"/>
    </row>
    <row r="24" spans="1:6">
      <c r="A24" s="4"/>
      <c r="B24" s="5"/>
      <c r="C24" s="5"/>
      <c r="D24" s="5"/>
      <c r="E24" s="5"/>
      <c r="F24" s="4"/>
    </row>
    <row r="25" spans="1:6">
      <c r="A25" s="4"/>
      <c r="B25" s="5"/>
      <c r="C25" s="5"/>
      <c r="D25" s="5"/>
      <c r="E25" s="5"/>
      <c r="F25" s="4"/>
    </row>
    <row r="26" spans="1:6">
      <c r="A26" s="4"/>
      <c r="B26" s="5"/>
      <c r="C26" s="5"/>
      <c r="D26" s="5"/>
      <c r="E26" s="5"/>
      <c r="F26" s="4"/>
    </row>
    <row r="27" spans="1:6">
      <c r="A27" s="4"/>
      <c r="B27" s="5"/>
      <c r="C27" s="5"/>
      <c r="D27" s="157"/>
      <c r="E27" s="157"/>
      <c r="F27" s="4"/>
    </row>
    <row r="28" spans="1:6">
      <c r="A28" s="159"/>
      <c r="B28" s="159"/>
      <c r="C28" s="5"/>
      <c r="D28" s="5"/>
      <c r="E28" s="5"/>
    </row>
    <row r="29" spans="1:6">
      <c r="A29" s="159"/>
      <c r="B29" s="159"/>
      <c r="C29" s="5"/>
      <c r="D29" s="158"/>
      <c r="E29" s="158"/>
    </row>
    <row r="30" spans="1:6">
      <c r="A30" s="4"/>
      <c r="B30" s="5"/>
      <c r="C30" s="5"/>
      <c r="D30" s="5"/>
      <c r="E30" s="5"/>
    </row>
    <row r="31" spans="1:6">
      <c r="A31" s="4"/>
      <c r="B31" s="5"/>
      <c r="C31" s="5"/>
      <c r="D31" s="5"/>
      <c r="E31" s="5"/>
    </row>
    <row r="32" spans="1:6">
      <c r="A32" s="4"/>
      <c r="B32" s="5"/>
      <c r="C32" s="5"/>
      <c r="D32" s="5"/>
      <c r="E32" s="5"/>
    </row>
    <row r="33" spans="1:5">
      <c r="A33" s="4"/>
      <c r="B33" s="5"/>
      <c r="C33" s="5"/>
      <c r="D33" s="5"/>
      <c r="E33" s="5"/>
    </row>
  </sheetData>
  <customSheetViews>
    <customSheetView guid="{6DCF5C21-C2EA-45C3-9265-31E795384CD1}" fitToPage="1">
      <selection activeCell="E6" sqref="E6"/>
      <pageMargins left="0.31496062992125984" right="0.31496062992125984" top="0.74803149606299213" bottom="0.74803149606299213" header="0.31496062992125984" footer="0.31496062992125984"/>
      <pageSetup paperSize="9" scale="82" orientation="portrait"/>
    </customSheetView>
  </customSheetViews>
  <mergeCells count="30">
    <mergeCell ref="D27:E27"/>
    <mergeCell ref="D29:E29"/>
    <mergeCell ref="A28:B28"/>
    <mergeCell ref="A29:B29"/>
    <mergeCell ref="A17:B17"/>
    <mergeCell ref="A18:B18"/>
    <mergeCell ref="A19:A21"/>
    <mergeCell ref="C22:D22"/>
    <mergeCell ref="E22:F22"/>
    <mergeCell ref="A22:B22"/>
    <mergeCell ref="A16:B16"/>
    <mergeCell ref="A8:B8"/>
    <mergeCell ref="C11:D11"/>
    <mergeCell ref="A6:B6"/>
    <mergeCell ref="A7:B7"/>
    <mergeCell ref="A9:B9"/>
    <mergeCell ref="A11:B11"/>
    <mergeCell ref="A10:B10"/>
    <mergeCell ref="A12:A14"/>
    <mergeCell ref="A15:B15"/>
    <mergeCell ref="C15:D15"/>
    <mergeCell ref="C6:D6"/>
    <mergeCell ref="C9:D9"/>
    <mergeCell ref="E15:F15"/>
    <mergeCell ref="C16:D16"/>
    <mergeCell ref="E16:F16"/>
    <mergeCell ref="E5:F5"/>
    <mergeCell ref="E6:F6"/>
    <mergeCell ref="E9:F9"/>
    <mergeCell ref="E11:F11"/>
  </mergeCells>
  <phoneticPr fontId="1"/>
  <dataValidations count="2">
    <dataValidation type="list" allowBlank="1" showInputMessage="1" showErrorMessage="1" sqref="C8">
      <formula1>INDIRECT($C$7)</formula1>
    </dataValidation>
    <dataValidation type="list" allowBlank="1" showInputMessage="1" showErrorMessage="1" sqref="E8">
      <formula1>INDIRECT($E$7)</formula1>
    </dataValidation>
  </dataValidations>
  <pageMargins left="0.31496062992125984" right="0.31496062992125984" top="0.74803149606299213" bottom="0.74803149606299213" header="0.31496062992125984" footer="0.31496062992125984"/>
  <pageSetup paperSize="9" scale="82"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データ!$K$1:$Q$1</xm:f>
          </x14:formula1>
          <xm:sqref>C7 E7</xm:sqref>
        </x14:dataValidation>
        <x14:dataValidation type="list" allowBlank="1" showInputMessage="1" showErrorMessage="1">
          <x14:formula1>
            <xm:f>データ!$E$33:$G$33</xm:f>
          </x14:formula1>
          <xm:sqref>C10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AL665"/>
  <sheetViews>
    <sheetView view="pageBreakPreview" zoomScale="70" zoomScaleNormal="70" zoomScaleSheetLayoutView="70" workbookViewId="0">
      <selection activeCell="Z7" sqref="Z7:AJ7"/>
    </sheetView>
  </sheetViews>
  <sheetFormatPr defaultRowHeight="17.25"/>
  <cols>
    <col min="1" max="71" width="2.5" style="73" customWidth="1"/>
    <col min="72" max="16384" width="9" style="73"/>
  </cols>
  <sheetData>
    <row r="1" spans="1:38" customFormat="1" ht="24">
      <c r="A1" s="70"/>
    </row>
    <row r="2" spans="1:38" customFormat="1" ht="69" customHeight="1">
      <c r="A2" s="70"/>
    </row>
    <row r="3" spans="1:38" ht="21" customHeight="1">
      <c r="AA3" s="173" t="s">
        <v>0</v>
      </c>
      <c r="AB3" s="173"/>
      <c r="AC3" s="173"/>
      <c r="AD3" s="173"/>
      <c r="AE3" s="173"/>
      <c r="AF3" s="173"/>
      <c r="AG3" s="173"/>
      <c r="AH3" s="173"/>
      <c r="AI3" s="173"/>
      <c r="AJ3" s="173"/>
    </row>
    <row r="4" spans="1:38" ht="21" customHeight="1"/>
    <row r="5" spans="1:38" ht="21" customHeight="1">
      <c r="A5" s="172" t="s">
        <v>1</v>
      </c>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row>
    <row r="6" spans="1:38" ht="21" customHeight="1">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row>
    <row r="7" spans="1:38" ht="21" customHeight="1">
      <c r="Z7" s="178">
        <f>基本情報入力シート!C6</f>
        <v>0</v>
      </c>
      <c r="AA7" s="178"/>
      <c r="AB7" s="178"/>
      <c r="AC7" s="178"/>
      <c r="AD7" s="178"/>
      <c r="AE7" s="178"/>
      <c r="AF7" s="178"/>
      <c r="AG7" s="178"/>
      <c r="AH7" s="178"/>
      <c r="AI7" s="178"/>
      <c r="AJ7" s="178"/>
    </row>
    <row r="8" spans="1:38" ht="21" customHeight="1">
      <c r="AF8" s="120"/>
      <c r="AG8" s="120"/>
      <c r="AH8" s="120"/>
      <c r="AI8" s="120"/>
      <c r="AJ8" s="120"/>
    </row>
    <row r="9" spans="1:38" ht="21" customHeight="1">
      <c r="A9" s="177" t="e">
        <f>VLOOKUP(W11,データ!$F$1:$G$7,2,0)</f>
        <v>#N/A</v>
      </c>
      <c r="B9" s="177"/>
      <c r="C9" s="177"/>
      <c r="D9" s="177"/>
      <c r="E9" s="177"/>
      <c r="F9" s="177"/>
      <c r="G9" s="177"/>
      <c r="H9" s="177"/>
      <c r="I9" s="177"/>
      <c r="J9" s="177"/>
      <c r="K9" s="177"/>
      <c r="L9" s="177"/>
    </row>
    <row r="10" spans="1:38" ht="21" customHeight="1">
      <c r="A10" s="76"/>
      <c r="B10" s="76"/>
      <c r="C10" s="76"/>
      <c r="D10" s="76"/>
      <c r="E10" s="76"/>
      <c r="F10" s="76"/>
      <c r="G10" s="76"/>
      <c r="H10" s="76"/>
      <c r="I10" s="76"/>
      <c r="J10" s="76"/>
      <c r="K10" s="76"/>
      <c r="L10" s="76"/>
    </row>
    <row r="11" spans="1:38" ht="21" customHeight="1">
      <c r="R11" s="172" t="s">
        <v>3</v>
      </c>
      <c r="S11" s="172"/>
      <c r="T11" s="172"/>
      <c r="U11" s="172"/>
      <c r="W11" s="182" t="e">
        <f>VLOOKUP(基本情報入力シート!C7,データ!E1:F7,2,0)</f>
        <v>#N/A</v>
      </c>
      <c r="X11" s="182"/>
      <c r="Y11" s="182"/>
      <c r="Z11" s="182"/>
      <c r="AA11" s="182"/>
      <c r="AB11" s="179">
        <f>基本情報入力シート!D7</f>
        <v>0</v>
      </c>
      <c r="AC11" s="179"/>
      <c r="AD11" s="179"/>
      <c r="AE11" s="179"/>
      <c r="AF11" s="179"/>
      <c r="AG11" s="179"/>
      <c r="AH11" s="179"/>
      <c r="AI11" s="179"/>
      <c r="AJ11" s="179"/>
    </row>
    <row r="12" spans="1:38" ht="21" customHeight="1">
      <c r="R12" s="172" t="s">
        <v>4</v>
      </c>
      <c r="S12" s="172"/>
      <c r="T12" s="172"/>
      <c r="U12" s="172"/>
      <c r="V12" s="107"/>
      <c r="W12" s="183">
        <f>基本情報入力シート!C9</f>
        <v>0</v>
      </c>
      <c r="X12" s="183"/>
      <c r="Y12" s="183"/>
      <c r="Z12" s="183"/>
      <c r="AA12" s="183"/>
      <c r="AB12" s="183"/>
      <c r="AC12" s="183"/>
      <c r="AD12" s="183"/>
      <c r="AE12" s="183"/>
      <c r="AF12" s="183"/>
      <c r="AG12" s="183"/>
      <c r="AH12" s="183"/>
      <c r="AI12" s="183"/>
    </row>
    <row r="13" spans="1:38" ht="21" customHeight="1">
      <c r="P13" s="176" t="s">
        <v>7</v>
      </c>
      <c r="Q13" s="176"/>
      <c r="R13" s="176"/>
      <c r="S13" s="176"/>
      <c r="T13" s="176"/>
      <c r="U13" s="176"/>
      <c r="W13" s="125"/>
      <c r="X13" s="125"/>
      <c r="Y13" s="125"/>
      <c r="Z13" s="179">
        <f>基本情報入力シート!C13</f>
        <v>0</v>
      </c>
      <c r="AA13" s="179"/>
      <c r="AB13" s="179"/>
      <c r="AC13" s="179"/>
      <c r="AD13" s="179"/>
      <c r="AE13" s="179">
        <f>基本情報入力シート!D13</f>
        <v>0</v>
      </c>
      <c r="AF13" s="179"/>
      <c r="AG13" s="179"/>
      <c r="AH13" s="179"/>
      <c r="AI13" s="179"/>
    </row>
    <row r="14" spans="1:38" ht="21" customHeight="1">
      <c r="P14" s="175" t="s">
        <v>5</v>
      </c>
      <c r="Q14" s="175"/>
      <c r="R14" s="175"/>
      <c r="S14" s="175"/>
      <c r="T14" s="175"/>
      <c r="U14" s="175"/>
      <c r="W14" s="180" t="str">
        <f>基本情報入力シート!C11</f>
        <v>会長</v>
      </c>
      <c r="X14" s="180"/>
      <c r="Y14" s="180"/>
      <c r="Z14" s="179">
        <f>基本情報入力シート!C14</f>
        <v>0</v>
      </c>
      <c r="AA14" s="179"/>
      <c r="AB14" s="179"/>
      <c r="AC14" s="179"/>
      <c r="AD14" s="179"/>
      <c r="AE14" s="179">
        <f>基本情報入力シート!D14</f>
        <v>0</v>
      </c>
      <c r="AF14" s="179"/>
      <c r="AG14" s="179"/>
      <c r="AH14" s="179"/>
      <c r="AI14" s="179"/>
    </row>
    <row r="15" spans="1:38" ht="21" customHeight="1">
      <c r="R15" s="172" t="s">
        <v>6</v>
      </c>
      <c r="S15" s="172"/>
      <c r="T15" s="172"/>
      <c r="U15" s="172"/>
      <c r="W15" s="181">
        <f>基本情報入力シート!C15</f>
        <v>0</v>
      </c>
      <c r="X15" s="181"/>
      <c r="Y15" s="181"/>
      <c r="Z15" s="181"/>
      <c r="AA15" s="181"/>
      <c r="AB15" s="181"/>
      <c r="AC15" s="181"/>
      <c r="AD15" s="181"/>
      <c r="AE15" s="181"/>
      <c r="AF15" s="181"/>
      <c r="AG15" s="181"/>
      <c r="AI15" s="122"/>
      <c r="AJ15" s="122"/>
      <c r="AK15" s="122"/>
      <c r="AL15" s="122"/>
    </row>
    <row r="16" spans="1:38" ht="21" customHeight="1"/>
    <row r="17" spans="1:36" ht="21" customHeight="1">
      <c r="B17" s="223" t="e">
        <f>EDATE(基本情報入力シート!C17,-3)</f>
        <v>#NUM!</v>
      </c>
      <c r="C17" s="223"/>
      <c r="D17" s="223"/>
      <c r="E17" s="223"/>
      <c r="F17" s="73" t="s">
        <v>118</v>
      </c>
    </row>
    <row r="18" spans="1:36" ht="21" customHeight="1">
      <c r="B18" s="73" t="s">
        <v>119</v>
      </c>
    </row>
    <row r="19" spans="1:36" ht="21" customHeight="1"/>
    <row r="20" spans="1:36" ht="21" customHeight="1">
      <c r="A20" s="172" t="s">
        <v>120</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row>
    <row r="21" spans="1:36" ht="21" customHeight="1"/>
    <row r="22" spans="1:36" ht="21" customHeight="1">
      <c r="C22" s="73" t="s">
        <v>121</v>
      </c>
      <c r="J22" s="77"/>
      <c r="K22" s="77"/>
      <c r="L22" s="77"/>
      <c r="N22" s="179">
        <f>基本情報入力シート!C16</f>
        <v>0</v>
      </c>
      <c r="O22" s="179"/>
      <c r="P22" s="179"/>
      <c r="Q22" s="179"/>
      <c r="R22" s="179"/>
      <c r="S22" s="179"/>
      <c r="T22" s="179"/>
      <c r="U22" s="179"/>
      <c r="V22" s="179"/>
      <c r="W22" s="179"/>
      <c r="X22" s="179"/>
      <c r="Y22" s="179"/>
      <c r="Z22" s="179"/>
      <c r="AA22" s="179"/>
      <c r="AB22" s="179"/>
      <c r="AC22" s="179"/>
      <c r="AD22" s="179"/>
      <c r="AE22" s="179"/>
      <c r="AF22" s="179"/>
      <c r="AG22" s="179"/>
      <c r="AH22" s="77"/>
      <c r="AI22" s="77"/>
      <c r="AJ22" s="77"/>
    </row>
    <row r="23" spans="1:36" ht="21" customHeight="1"/>
    <row r="24" spans="1:36" ht="21" customHeight="1">
      <c r="C24" s="73" t="s">
        <v>122</v>
      </c>
      <c r="N24" s="261" t="e">
        <f>K94</f>
        <v>#N/A</v>
      </c>
      <c r="O24" s="261"/>
      <c r="P24" s="261"/>
      <c r="Q24" s="261"/>
      <c r="R24" s="261"/>
      <c r="S24" s="261"/>
      <c r="T24" s="73" t="s">
        <v>123</v>
      </c>
    </row>
    <row r="25" spans="1:36" ht="21" customHeight="1"/>
    <row r="26" spans="1:36" ht="21" customHeight="1">
      <c r="C26" s="73" t="s">
        <v>124</v>
      </c>
    </row>
    <row r="27" spans="1:36" ht="21" customHeight="1">
      <c r="D27" s="73" t="s">
        <v>125</v>
      </c>
    </row>
    <row r="28" spans="1:36" ht="21" customHeight="1">
      <c r="D28" s="73" t="s">
        <v>126</v>
      </c>
    </row>
    <row r="29" spans="1:36" ht="21" customHeight="1">
      <c r="D29" s="73" t="s">
        <v>127</v>
      </c>
    </row>
    <row r="30" spans="1:36" ht="21" customHeight="1">
      <c r="D30" s="73" t="s">
        <v>128</v>
      </c>
    </row>
    <row r="31" spans="1:36" ht="21" customHeight="1">
      <c r="D31" s="73" t="s">
        <v>129</v>
      </c>
    </row>
    <row r="32" spans="1:36" ht="21" customHeight="1"/>
    <row r="33" spans="1:36" ht="21" customHeight="1" thickBot="1"/>
    <row r="34" spans="1:36" ht="21" customHeight="1">
      <c r="A34" s="246" t="s">
        <v>130</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8"/>
    </row>
    <row r="35" spans="1:36" ht="70.5" customHeight="1" thickBot="1">
      <c r="A35" s="249"/>
      <c r="B35" s="250"/>
      <c r="C35" s="250"/>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1"/>
    </row>
    <row r="36" spans="1:36" ht="21" customHeight="1"/>
    <row r="37" spans="1:36" ht="21" customHeight="1"/>
    <row r="38" spans="1:36" ht="16.5" customHeight="1">
      <c r="AA38" s="80"/>
      <c r="AB38" s="80"/>
      <c r="AC38" s="173" t="s">
        <v>131</v>
      </c>
      <c r="AD38" s="173"/>
      <c r="AE38" s="173"/>
      <c r="AF38" s="173"/>
      <c r="AG38" s="173"/>
      <c r="AH38" s="173"/>
      <c r="AI38" s="173"/>
      <c r="AJ38" s="173"/>
    </row>
    <row r="39" spans="1:36" ht="16.5" customHeight="1">
      <c r="A39" s="235" t="s">
        <v>132</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row>
    <row r="40" spans="1:36" ht="16.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row>
    <row r="41" spans="1:36" ht="22.5" customHeight="1">
      <c r="A41" s="190" t="s">
        <v>4</v>
      </c>
      <c r="B41" s="191"/>
      <c r="C41" s="191"/>
      <c r="D41" s="191"/>
      <c r="E41" s="191"/>
      <c r="F41" s="191"/>
      <c r="G41" s="191"/>
      <c r="H41" s="191"/>
      <c r="I41" s="191"/>
      <c r="J41" s="82"/>
      <c r="K41" s="83"/>
      <c r="L41" s="258" t="e">
        <f>VLOOKUP(W11,データ!F1:H7,3,)</f>
        <v>#N/A</v>
      </c>
      <c r="M41" s="258"/>
      <c r="N41" s="258"/>
      <c r="O41" s="258"/>
      <c r="P41" s="71"/>
      <c r="Q41" s="257">
        <f>基本情報入力シート!C8</f>
        <v>0</v>
      </c>
      <c r="R41" s="257"/>
      <c r="S41" s="257"/>
      <c r="T41" s="257"/>
      <c r="U41" s="257"/>
      <c r="V41" s="257"/>
      <c r="W41" s="257"/>
      <c r="X41" s="71"/>
      <c r="Y41" s="71"/>
      <c r="Z41" s="71"/>
      <c r="AA41" s="71"/>
      <c r="AB41" s="71"/>
      <c r="AC41" s="71"/>
      <c r="AD41" s="71"/>
      <c r="AE41" s="71"/>
      <c r="AF41" s="71"/>
      <c r="AG41" s="71"/>
      <c r="AH41" s="71"/>
      <c r="AI41" s="71"/>
      <c r="AJ41" s="84"/>
    </row>
    <row r="42" spans="1:36" ht="22.5" customHeight="1">
      <c r="A42" s="187"/>
      <c r="B42" s="188"/>
      <c r="C42" s="188"/>
      <c r="D42" s="188"/>
      <c r="E42" s="188"/>
      <c r="F42" s="188"/>
      <c r="G42" s="188"/>
      <c r="H42" s="188"/>
      <c r="I42" s="188"/>
      <c r="J42" s="85"/>
      <c r="K42" s="86"/>
      <c r="L42" s="260">
        <f>W12</f>
        <v>0</v>
      </c>
      <c r="M42" s="260"/>
      <c r="N42" s="260"/>
      <c r="O42" s="260"/>
      <c r="P42" s="260"/>
      <c r="Q42" s="260"/>
      <c r="R42" s="260"/>
      <c r="S42" s="260"/>
      <c r="T42" s="260"/>
      <c r="U42" s="260"/>
      <c r="V42" s="260"/>
      <c r="W42" s="260"/>
      <c r="X42" s="260"/>
      <c r="Y42" s="260"/>
      <c r="Z42" s="260"/>
      <c r="AA42" s="260"/>
      <c r="AB42" s="260"/>
      <c r="AC42" s="260"/>
      <c r="AD42" s="260"/>
      <c r="AE42" s="260"/>
      <c r="AF42" s="260"/>
      <c r="AG42" s="260"/>
      <c r="AH42" s="87"/>
      <c r="AI42" s="87"/>
      <c r="AJ42" s="88"/>
    </row>
    <row r="43" spans="1:36" ht="30.75" customHeight="1">
      <c r="A43" s="224" t="s">
        <v>185</v>
      </c>
      <c r="B43" s="224"/>
      <c r="C43" s="225" t="s">
        <v>456</v>
      </c>
      <c r="D43" s="225"/>
      <c r="E43" s="225"/>
      <c r="F43" s="225"/>
      <c r="G43" s="225"/>
      <c r="H43" s="225"/>
      <c r="I43" s="225"/>
      <c r="J43" s="226">
        <f>基本情報入力シート!C16</f>
        <v>0</v>
      </c>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8"/>
    </row>
    <row r="44" spans="1:36" ht="16.5" customHeight="1">
      <c r="A44" s="224"/>
      <c r="B44" s="224"/>
      <c r="C44" s="259" t="s">
        <v>459</v>
      </c>
      <c r="D44" s="259"/>
      <c r="E44" s="259"/>
      <c r="F44" s="259"/>
      <c r="G44" s="259"/>
      <c r="H44" s="259"/>
      <c r="I44" s="259"/>
      <c r="J44" s="89" t="s">
        <v>155</v>
      </c>
      <c r="K44" s="90" t="s">
        <v>152</v>
      </c>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1"/>
    </row>
    <row r="45" spans="1:36" ht="16.5" customHeight="1">
      <c r="A45" s="224"/>
      <c r="B45" s="224"/>
      <c r="C45" s="259"/>
      <c r="D45" s="259"/>
      <c r="E45" s="259"/>
      <c r="F45" s="259"/>
      <c r="G45" s="259"/>
      <c r="H45" s="259"/>
      <c r="I45" s="259"/>
      <c r="J45" s="92" t="s">
        <v>153</v>
      </c>
      <c r="K45" s="93" t="s">
        <v>155</v>
      </c>
      <c r="L45" s="252" t="s">
        <v>154</v>
      </c>
      <c r="M45" s="253"/>
      <c r="N45" s="254" t="s">
        <v>158</v>
      </c>
      <c r="O45" s="255"/>
      <c r="P45" s="255"/>
      <c r="Q45" s="255"/>
      <c r="R45" s="255"/>
      <c r="S45" s="255"/>
      <c r="T45" s="255"/>
      <c r="U45" s="255"/>
      <c r="V45" s="255"/>
      <c r="W45" s="255"/>
      <c r="X45" s="255"/>
      <c r="Y45" s="255"/>
      <c r="Z45" s="255"/>
      <c r="AA45" s="255"/>
      <c r="AB45" s="255"/>
      <c r="AC45" s="255"/>
      <c r="AD45" s="255"/>
      <c r="AE45" s="255"/>
      <c r="AF45" s="255"/>
      <c r="AG45" s="255"/>
      <c r="AH45" s="255"/>
      <c r="AI45" s="255"/>
      <c r="AJ45" s="256"/>
    </row>
    <row r="46" spans="1:36" ht="16.5" customHeight="1">
      <c r="A46" s="224"/>
      <c r="B46" s="224"/>
      <c r="C46" s="259"/>
      <c r="D46" s="259"/>
      <c r="E46" s="259"/>
      <c r="F46" s="259"/>
      <c r="G46" s="259"/>
      <c r="H46" s="259"/>
      <c r="I46" s="259"/>
      <c r="J46" s="94" t="s">
        <v>155</v>
      </c>
      <c r="K46" s="95" t="s">
        <v>159</v>
      </c>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6"/>
    </row>
    <row r="47" spans="1:36" ht="16.5" customHeight="1">
      <c r="A47" s="224"/>
      <c r="B47" s="224"/>
      <c r="C47" s="259"/>
      <c r="D47" s="259"/>
      <c r="E47" s="259"/>
      <c r="F47" s="259"/>
      <c r="G47" s="259"/>
      <c r="H47" s="259"/>
      <c r="I47" s="259"/>
      <c r="J47" s="92" t="s">
        <v>153</v>
      </c>
      <c r="K47" s="93" t="s">
        <v>155</v>
      </c>
      <c r="L47" s="229" t="s">
        <v>160</v>
      </c>
      <c r="M47" s="230"/>
      <c r="N47" s="254" t="s">
        <v>161</v>
      </c>
      <c r="O47" s="255"/>
      <c r="P47" s="255"/>
      <c r="Q47" s="255"/>
      <c r="R47" s="255"/>
      <c r="S47" s="255"/>
      <c r="T47" s="255"/>
      <c r="U47" s="255"/>
      <c r="V47" s="255"/>
      <c r="W47" s="255"/>
      <c r="X47" s="255"/>
      <c r="Y47" s="255"/>
      <c r="Z47" s="255"/>
      <c r="AA47" s="255"/>
      <c r="AB47" s="255"/>
      <c r="AC47" s="255"/>
      <c r="AD47" s="255"/>
      <c r="AE47" s="255"/>
      <c r="AF47" s="255"/>
      <c r="AG47" s="255"/>
      <c r="AH47" s="255"/>
      <c r="AI47" s="255"/>
      <c r="AJ47" s="256"/>
    </row>
    <row r="48" spans="1:36" ht="16.5" customHeight="1">
      <c r="A48" s="224"/>
      <c r="B48" s="224"/>
      <c r="C48" s="259"/>
      <c r="D48" s="259"/>
      <c r="E48" s="259"/>
      <c r="F48" s="259"/>
      <c r="G48" s="259"/>
      <c r="H48" s="259"/>
      <c r="I48" s="259"/>
      <c r="J48" s="94" t="s">
        <v>155</v>
      </c>
      <c r="K48" s="95" t="s">
        <v>162</v>
      </c>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6"/>
    </row>
    <row r="49" spans="1:36" ht="16.5" customHeight="1">
      <c r="A49" s="224"/>
      <c r="B49" s="224"/>
      <c r="C49" s="259"/>
      <c r="D49" s="259"/>
      <c r="E49" s="259"/>
      <c r="F49" s="259"/>
      <c r="G49" s="259"/>
      <c r="H49" s="259"/>
      <c r="I49" s="259"/>
      <c r="J49" s="94" t="s">
        <v>155</v>
      </c>
      <c r="K49" s="95" t="s">
        <v>163</v>
      </c>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6"/>
    </row>
    <row r="50" spans="1:36" ht="16.5" customHeight="1">
      <c r="A50" s="224"/>
      <c r="B50" s="224"/>
      <c r="C50" s="259"/>
      <c r="D50" s="259"/>
      <c r="E50" s="259"/>
      <c r="F50" s="259"/>
      <c r="G50" s="259"/>
      <c r="H50" s="259"/>
      <c r="I50" s="259"/>
      <c r="J50" s="94" t="s">
        <v>155</v>
      </c>
      <c r="K50" s="95" t="s">
        <v>164</v>
      </c>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6"/>
    </row>
    <row r="51" spans="1:36" ht="16.5" customHeight="1">
      <c r="A51" s="224"/>
      <c r="B51" s="224"/>
      <c r="C51" s="259"/>
      <c r="D51" s="259"/>
      <c r="E51" s="259"/>
      <c r="F51" s="259"/>
      <c r="G51" s="259"/>
      <c r="H51" s="259"/>
      <c r="I51" s="259"/>
      <c r="J51" s="97" t="s">
        <v>155</v>
      </c>
      <c r="K51" s="98" t="s">
        <v>165</v>
      </c>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9"/>
    </row>
    <row r="52" spans="1:36" ht="16.5" customHeight="1">
      <c r="A52" s="224"/>
      <c r="B52" s="224"/>
      <c r="C52" s="215" t="s">
        <v>172</v>
      </c>
      <c r="D52" s="215"/>
      <c r="E52" s="215"/>
      <c r="F52" s="215"/>
      <c r="G52" s="215"/>
      <c r="H52" s="215"/>
      <c r="I52" s="215"/>
      <c r="J52" s="89" t="s">
        <v>155</v>
      </c>
      <c r="K52" s="90" t="s">
        <v>166</v>
      </c>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1"/>
    </row>
    <row r="53" spans="1:36" ht="16.5" customHeight="1">
      <c r="A53" s="224"/>
      <c r="B53" s="224"/>
      <c r="C53" s="215"/>
      <c r="D53" s="215"/>
      <c r="E53" s="215"/>
      <c r="F53" s="215"/>
      <c r="G53" s="215"/>
      <c r="H53" s="215"/>
      <c r="I53" s="215"/>
      <c r="J53" s="94" t="s">
        <v>155</v>
      </c>
      <c r="K53" s="95" t="s">
        <v>167</v>
      </c>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6"/>
    </row>
    <row r="54" spans="1:36" ht="16.5" customHeight="1">
      <c r="A54" s="224"/>
      <c r="B54" s="224"/>
      <c r="C54" s="215"/>
      <c r="D54" s="215"/>
      <c r="E54" s="215"/>
      <c r="F54" s="215"/>
      <c r="G54" s="215"/>
      <c r="H54" s="215"/>
      <c r="I54" s="215"/>
      <c r="J54" s="94" t="s">
        <v>155</v>
      </c>
      <c r="K54" s="95" t="s">
        <v>168</v>
      </c>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6"/>
    </row>
    <row r="55" spans="1:36" ht="16.5" customHeight="1">
      <c r="A55" s="224"/>
      <c r="B55" s="224"/>
      <c r="C55" s="215"/>
      <c r="D55" s="215"/>
      <c r="E55" s="215"/>
      <c r="F55" s="215"/>
      <c r="G55" s="215"/>
      <c r="H55" s="215"/>
      <c r="I55" s="215"/>
      <c r="J55" s="94" t="s">
        <v>155</v>
      </c>
      <c r="K55" s="95" t="s">
        <v>169</v>
      </c>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6"/>
    </row>
    <row r="56" spans="1:36" ht="16.5" customHeight="1">
      <c r="A56" s="224"/>
      <c r="B56" s="224"/>
      <c r="C56" s="215"/>
      <c r="D56" s="215"/>
      <c r="E56" s="215"/>
      <c r="F56" s="215"/>
      <c r="G56" s="215"/>
      <c r="H56" s="215"/>
      <c r="I56" s="215"/>
      <c r="J56" s="97" t="s">
        <v>155</v>
      </c>
      <c r="K56" s="98" t="s">
        <v>170</v>
      </c>
      <c r="L56" s="98"/>
      <c r="M56" s="98"/>
      <c r="N56" s="98" t="s">
        <v>153</v>
      </c>
      <c r="O56" s="262"/>
      <c r="P56" s="262"/>
      <c r="Q56" s="262"/>
      <c r="R56" s="262"/>
      <c r="S56" s="262"/>
      <c r="T56" s="262"/>
      <c r="U56" s="262"/>
      <c r="V56" s="262"/>
      <c r="W56" s="262"/>
      <c r="X56" s="262"/>
      <c r="Y56" s="262"/>
      <c r="Z56" s="262"/>
      <c r="AA56" s="262"/>
      <c r="AB56" s="262"/>
      <c r="AC56" s="262"/>
      <c r="AD56" s="262"/>
      <c r="AE56" s="262"/>
      <c r="AF56" s="262"/>
      <c r="AG56" s="262"/>
      <c r="AH56" s="262"/>
      <c r="AI56" s="262"/>
      <c r="AJ56" s="99" t="s">
        <v>171</v>
      </c>
    </row>
    <row r="57" spans="1:36" ht="4.5" customHeight="1">
      <c r="A57" s="224"/>
      <c r="B57" s="224"/>
      <c r="C57" s="215" t="s">
        <v>173</v>
      </c>
      <c r="D57" s="215"/>
      <c r="E57" s="215"/>
      <c r="F57" s="215"/>
      <c r="G57" s="215"/>
      <c r="H57" s="215"/>
      <c r="I57" s="215"/>
      <c r="J57" s="92"/>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6"/>
    </row>
    <row r="58" spans="1:36" ht="16.5" customHeight="1">
      <c r="A58" s="224"/>
      <c r="B58" s="224"/>
      <c r="C58" s="215"/>
      <c r="D58" s="215"/>
      <c r="E58" s="215"/>
      <c r="F58" s="215"/>
      <c r="G58" s="215"/>
      <c r="H58" s="215"/>
      <c r="I58" s="215"/>
      <c r="J58" s="2" t="s">
        <v>153</v>
      </c>
      <c r="K58" s="263" t="s">
        <v>154</v>
      </c>
      <c r="L58" s="264"/>
      <c r="M58" s="220" t="s">
        <v>174</v>
      </c>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2"/>
    </row>
    <row r="59" spans="1:36" ht="16.5" customHeight="1">
      <c r="A59" s="224"/>
      <c r="B59" s="224"/>
      <c r="C59" s="215"/>
      <c r="D59" s="215"/>
      <c r="E59" s="215"/>
      <c r="F59" s="215"/>
      <c r="G59" s="215"/>
      <c r="H59" s="215"/>
      <c r="I59" s="215"/>
      <c r="J59" s="2" t="s">
        <v>175</v>
      </c>
      <c r="K59" s="1"/>
      <c r="L59" s="1"/>
      <c r="M59" s="1"/>
      <c r="N59" s="1"/>
      <c r="O59" s="240" t="s">
        <v>160</v>
      </c>
      <c r="P59" s="241"/>
      <c r="Q59" s="1" t="s">
        <v>449</v>
      </c>
      <c r="R59" s="1"/>
      <c r="S59" s="1"/>
      <c r="T59" s="1"/>
      <c r="U59" s="1"/>
      <c r="V59" s="1"/>
      <c r="W59" s="1"/>
      <c r="X59" s="1"/>
      <c r="Y59" s="1"/>
      <c r="Z59" s="1"/>
      <c r="AA59" s="1"/>
      <c r="AB59" s="1"/>
      <c r="AC59" s="1"/>
      <c r="AD59" s="1"/>
      <c r="AE59" s="1"/>
      <c r="AF59" s="1"/>
      <c r="AG59" s="1"/>
      <c r="AH59" s="1"/>
      <c r="AI59" s="1"/>
      <c r="AJ59" s="117"/>
    </row>
    <row r="60" spans="1:36" ht="16.5" customHeight="1">
      <c r="A60" s="224"/>
      <c r="B60" s="224"/>
      <c r="C60" s="215"/>
      <c r="D60" s="215"/>
      <c r="E60" s="215"/>
      <c r="F60" s="215"/>
      <c r="G60" s="215"/>
      <c r="H60" s="215"/>
      <c r="I60" s="215"/>
      <c r="J60" s="2" t="s">
        <v>448</v>
      </c>
      <c r="K60" s="1"/>
      <c r="L60" s="1"/>
      <c r="M60" s="1"/>
      <c r="N60" s="1"/>
      <c r="O60" s="1"/>
      <c r="P60" s="1"/>
      <c r="Q60" s="1"/>
      <c r="R60" s="1"/>
      <c r="S60" s="1"/>
      <c r="T60" s="1"/>
      <c r="U60" s="1"/>
      <c r="V60" s="1"/>
      <c r="W60" s="1"/>
      <c r="X60" s="1"/>
      <c r="Y60" s="1"/>
      <c r="Z60" s="1"/>
      <c r="AA60" s="1"/>
      <c r="AB60" s="1"/>
      <c r="AC60" s="1"/>
      <c r="AD60" s="1"/>
      <c r="AE60" s="1"/>
      <c r="AF60" s="1"/>
      <c r="AG60" s="1"/>
      <c r="AH60" s="1"/>
      <c r="AI60" s="1"/>
      <c r="AJ60" s="117"/>
    </row>
    <row r="61" spans="1:36" ht="16.5" customHeight="1">
      <c r="A61" s="224"/>
      <c r="B61" s="224"/>
      <c r="C61" s="215"/>
      <c r="D61" s="215"/>
      <c r="E61" s="215"/>
      <c r="F61" s="215"/>
      <c r="G61" s="215"/>
      <c r="H61" s="215"/>
      <c r="I61" s="215"/>
      <c r="J61" s="216"/>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8"/>
    </row>
    <row r="62" spans="1:36" ht="16.5" customHeight="1">
      <c r="A62" s="224"/>
      <c r="B62" s="224"/>
      <c r="C62" s="215"/>
      <c r="D62" s="215"/>
      <c r="E62" s="215"/>
      <c r="F62" s="215"/>
      <c r="G62" s="215"/>
      <c r="H62" s="215"/>
      <c r="I62" s="215"/>
      <c r="J62" s="219"/>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8"/>
    </row>
    <row r="63" spans="1:36" ht="16.5" customHeight="1">
      <c r="A63" s="224"/>
      <c r="B63" s="224"/>
      <c r="C63" s="215"/>
      <c r="D63" s="215"/>
      <c r="E63" s="215"/>
      <c r="F63" s="215"/>
      <c r="G63" s="215"/>
      <c r="H63" s="215"/>
      <c r="I63" s="215"/>
      <c r="J63" s="219"/>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8"/>
    </row>
    <row r="64" spans="1:36" ht="16.5" customHeight="1">
      <c r="A64" s="224"/>
      <c r="B64" s="224"/>
      <c r="C64" s="215"/>
      <c r="D64" s="215"/>
      <c r="E64" s="215"/>
      <c r="F64" s="215"/>
      <c r="G64" s="215"/>
      <c r="H64" s="215"/>
      <c r="I64" s="215"/>
      <c r="J64" s="219"/>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8"/>
    </row>
    <row r="65" spans="1:36" ht="16.5" customHeight="1">
      <c r="A65" s="224"/>
      <c r="B65" s="224"/>
      <c r="C65" s="215"/>
      <c r="D65" s="215"/>
      <c r="E65" s="215"/>
      <c r="F65" s="215"/>
      <c r="G65" s="215"/>
      <c r="H65" s="215"/>
      <c r="I65" s="215"/>
      <c r="J65" s="219"/>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8"/>
    </row>
    <row r="66" spans="1:36" ht="16.5" customHeight="1">
      <c r="A66" s="224"/>
      <c r="B66" s="224"/>
      <c r="C66" s="215"/>
      <c r="D66" s="215"/>
      <c r="E66" s="215"/>
      <c r="F66" s="215"/>
      <c r="G66" s="215"/>
      <c r="H66" s="215"/>
      <c r="I66" s="215"/>
      <c r="J66" s="219"/>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8"/>
    </row>
    <row r="67" spans="1:36" ht="16.5" customHeight="1">
      <c r="A67" s="224"/>
      <c r="B67" s="224"/>
      <c r="C67" s="215"/>
      <c r="D67" s="215"/>
      <c r="E67" s="215"/>
      <c r="F67" s="215"/>
      <c r="G67" s="215"/>
      <c r="H67" s="215"/>
      <c r="I67" s="215"/>
      <c r="J67" s="219"/>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8"/>
    </row>
    <row r="68" spans="1:36" ht="16.5" customHeight="1">
      <c r="A68" s="224"/>
      <c r="B68" s="224"/>
      <c r="C68" s="215"/>
      <c r="D68" s="215"/>
      <c r="E68" s="215"/>
      <c r="F68" s="215"/>
      <c r="G68" s="215"/>
      <c r="H68" s="215"/>
      <c r="I68" s="215"/>
      <c r="J68" s="219"/>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8"/>
    </row>
    <row r="69" spans="1:36" ht="16.5" customHeight="1">
      <c r="A69" s="224"/>
      <c r="B69" s="224"/>
      <c r="C69" s="215"/>
      <c r="D69" s="215"/>
      <c r="E69" s="215"/>
      <c r="F69" s="215"/>
      <c r="G69" s="215"/>
      <c r="H69" s="215"/>
      <c r="I69" s="215"/>
      <c r="J69" s="219"/>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8"/>
    </row>
    <row r="70" spans="1:36" ht="16.5" customHeight="1">
      <c r="A70" s="224"/>
      <c r="B70" s="224"/>
      <c r="C70" s="215"/>
      <c r="D70" s="215"/>
      <c r="E70" s="215"/>
      <c r="F70" s="215"/>
      <c r="G70" s="215"/>
      <c r="H70" s="215"/>
      <c r="I70" s="215"/>
      <c r="J70" s="219"/>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8"/>
    </row>
    <row r="71" spans="1:36" ht="16.5" customHeight="1">
      <c r="A71" s="224"/>
      <c r="B71" s="224"/>
      <c r="C71" s="215"/>
      <c r="D71" s="215"/>
      <c r="E71" s="215"/>
      <c r="F71" s="215"/>
      <c r="G71" s="215"/>
      <c r="H71" s="215"/>
      <c r="I71" s="215"/>
      <c r="J71" s="219"/>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8"/>
    </row>
    <row r="72" spans="1:36" ht="16.5" customHeight="1">
      <c r="A72" s="224"/>
      <c r="B72" s="224"/>
      <c r="C72" s="215"/>
      <c r="D72" s="215"/>
      <c r="E72" s="215"/>
      <c r="F72" s="215"/>
      <c r="G72" s="215"/>
      <c r="H72" s="215"/>
      <c r="I72" s="215"/>
      <c r="J72" s="219"/>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8"/>
    </row>
    <row r="73" spans="1:36" ht="16.5" customHeight="1">
      <c r="A73" s="224"/>
      <c r="B73" s="224"/>
      <c r="C73" s="215"/>
      <c r="D73" s="215"/>
      <c r="E73" s="215"/>
      <c r="F73" s="215"/>
      <c r="G73" s="215"/>
      <c r="H73" s="215"/>
      <c r="I73" s="215"/>
      <c r="J73" s="219"/>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8"/>
    </row>
    <row r="74" spans="1:36" ht="16.5" customHeight="1">
      <c r="A74" s="224"/>
      <c r="B74" s="224"/>
      <c r="C74" s="215"/>
      <c r="D74" s="215"/>
      <c r="E74" s="215"/>
      <c r="F74" s="215"/>
      <c r="G74" s="215"/>
      <c r="H74" s="215"/>
      <c r="I74" s="215"/>
      <c r="J74" s="219"/>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8"/>
    </row>
    <row r="75" spans="1:36" ht="16.5" customHeight="1">
      <c r="A75" s="224"/>
      <c r="B75" s="224"/>
      <c r="C75" s="215"/>
      <c r="D75" s="215"/>
      <c r="E75" s="215"/>
      <c r="F75" s="215"/>
      <c r="G75" s="215"/>
      <c r="H75" s="215"/>
      <c r="I75" s="215"/>
      <c r="J75" s="219"/>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8"/>
    </row>
    <row r="76" spans="1:36" ht="16.5" customHeight="1">
      <c r="A76" s="224"/>
      <c r="B76" s="224"/>
      <c r="C76" s="215" t="s">
        <v>184</v>
      </c>
      <c r="D76" s="215"/>
      <c r="E76" s="215"/>
      <c r="F76" s="215"/>
      <c r="G76" s="215"/>
      <c r="H76" s="215"/>
      <c r="I76" s="215"/>
      <c r="J76" s="236">
        <f>基本情報入力シート!C17</f>
        <v>0</v>
      </c>
      <c r="K76" s="237"/>
      <c r="L76" s="237"/>
      <c r="M76" s="237"/>
      <c r="N76" s="237"/>
      <c r="O76" s="237"/>
      <c r="P76" s="237"/>
      <c r="Q76" s="237"/>
      <c r="R76" s="237"/>
      <c r="S76" s="237"/>
      <c r="T76" s="237"/>
      <c r="U76" s="242" t="str">
        <f>TEXT(J76,"(aaa)")</f>
        <v>(土)</v>
      </c>
      <c r="V76" s="242"/>
      <c r="W76" s="242" t="s">
        <v>186</v>
      </c>
      <c r="X76" s="237">
        <f>IF(基本情報入力シート!C18="",申請関係書類!J76,基本情報入力シート!C18)</f>
        <v>0</v>
      </c>
      <c r="Y76" s="237"/>
      <c r="Z76" s="237"/>
      <c r="AA76" s="237"/>
      <c r="AB76" s="237"/>
      <c r="AC76" s="237"/>
      <c r="AD76" s="237"/>
      <c r="AE76" s="237"/>
      <c r="AF76" s="237"/>
      <c r="AG76" s="237"/>
      <c r="AH76" s="237"/>
      <c r="AI76" s="242" t="str">
        <f>TEXT(X76,"(aaa)")</f>
        <v>(土)</v>
      </c>
      <c r="AJ76" s="243"/>
    </row>
    <row r="77" spans="1:36" ht="16.5" customHeight="1">
      <c r="A77" s="224"/>
      <c r="B77" s="224"/>
      <c r="C77" s="215"/>
      <c r="D77" s="215"/>
      <c r="E77" s="215"/>
      <c r="F77" s="215"/>
      <c r="G77" s="215"/>
      <c r="H77" s="215"/>
      <c r="I77" s="215"/>
      <c r="J77" s="238"/>
      <c r="K77" s="239"/>
      <c r="L77" s="239"/>
      <c r="M77" s="239"/>
      <c r="N77" s="239"/>
      <c r="O77" s="239"/>
      <c r="P77" s="239"/>
      <c r="Q77" s="239"/>
      <c r="R77" s="239"/>
      <c r="S77" s="239"/>
      <c r="T77" s="239"/>
      <c r="U77" s="244"/>
      <c r="V77" s="244"/>
      <c r="W77" s="244"/>
      <c r="X77" s="239"/>
      <c r="Y77" s="239"/>
      <c r="Z77" s="239"/>
      <c r="AA77" s="239"/>
      <c r="AB77" s="239"/>
      <c r="AC77" s="239"/>
      <c r="AD77" s="239"/>
      <c r="AE77" s="239"/>
      <c r="AF77" s="239"/>
      <c r="AG77" s="239"/>
      <c r="AH77" s="239"/>
      <c r="AI77" s="244"/>
      <c r="AJ77" s="245"/>
    </row>
    <row r="78" spans="1:36" ht="16.5" customHeight="1">
      <c r="A78" s="224"/>
      <c r="B78" s="224"/>
      <c r="C78" s="234" t="s">
        <v>182</v>
      </c>
      <c r="D78" s="234"/>
      <c r="E78" s="234"/>
      <c r="F78" s="234"/>
      <c r="G78" s="234"/>
      <c r="H78" s="234"/>
      <c r="I78" s="234"/>
      <c r="J78" s="208"/>
      <c r="K78" s="209"/>
      <c r="L78" s="209"/>
      <c r="M78" s="209"/>
      <c r="N78" s="209"/>
      <c r="O78" s="209"/>
      <c r="P78" s="209"/>
      <c r="Q78" s="209"/>
      <c r="R78" s="100"/>
      <c r="S78" s="100"/>
      <c r="T78" s="100"/>
      <c r="U78" s="100"/>
      <c r="V78" s="100"/>
      <c r="W78" s="100"/>
      <c r="X78" s="100"/>
      <c r="Y78" s="100"/>
      <c r="Z78" s="100"/>
      <c r="AA78" s="100"/>
      <c r="AB78" s="100"/>
      <c r="AC78" s="100"/>
      <c r="AD78" s="100"/>
      <c r="AE78" s="100"/>
      <c r="AF78" s="100"/>
      <c r="AG78" s="100"/>
      <c r="AH78" s="100"/>
      <c r="AI78" s="100"/>
      <c r="AJ78" s="101"/>
    </row>
    <row r="79" spans="1:36" ht="16.5" customHeight="1">
      <c r="A79" s="224"/>
      <c r="B79" s="224"/>
      <c r="C79" s="203" t="s">
        <v>183</v>
      </c>
      <c r="D79" s="203"/>
      <c r="E79" s="203"/>
      <c r="F79" s="203"/>
      <c r="G79" s="203"/>
      <c r="H79" s="203"/>
      <c r="I79" s="203"/>
      <c r="J79" s="208"/>
      <c r="K79" s="209"/>
      <c r="L79" s="209"/>
      <c r="M79" s="209"/>
      <c r="N79" s="209"/>
      <c r="O79" s="209"/>
      <c r="P79" s="209"/>
      <c r="Q79" s="209"/>
      <c r="R79" s="102"/>
      <c r="S79" s="102"/>
      <c r="T79" s="102"/>
      <c r="U79" s="102"/>
      <c r="V79" s="102"/>
      <c r="W79" s="102"/>
      <c r="X79" s="102"/>
      <c r="Y79" s="102"/>
      <c r="Z79" s="102"/>
      <c r="AA79" s="102"/>
      <c r="AB79" s="102"/>
      <c r="AC79" s="102"/>
      <c r="AD79" s="102"/>
      <c r="AE79" s="102"/>
      <c r="AF79" s="102"/>
      <c r="AG79" s="102"/>
      <c r="AH79" s="102"/>
      <c r="AI79" s="102"/>
      <c r="AJ79" s="103"/>
    </row>
    <row r="80" spans="1:36" ht="16.5" customHeight="1">
      <c r="A80" s="224"/>
      <c r="B80" s="224"/>
      <c r="C80" s="202" t="s">
        <v>180</v>
      </c>
      <c r="D80" s="202"/>
      <c r="E80" s="202"/>
      <c r="F80" s="202"/>
      <c r="G80" s="202"/>
      <c r="H80" s="202"/>
      <c r="I80" s="202"/>
      <c r="J80" s="204"/>
      <c r="K80" s="205"/>
      <c r="L80" s="205"/>
      <c r="M80" s="205"/>
      <c r="N80" s="205"/>
      <c r="O80" s="205"/>
      <c r="P80" s="205"/>
      <c r="Q80" s="205"/>
      <c r="R80" s="100"/>
      <c r="S80" s="100"/>
      <c r="T80" s="100"/>
      <c r="U80" s="100"/>
      <c r="V80" s="100"/>
      <c r="W80" s="100"/>
      <c r="X80" s="100"/>
      <c r="Y80" s="100"/>
      <c r="Z80" s="100"/>
      <c r="AA80" s="100"/>
      <c r="AB80" s="100"/>
      <c r="AC80" s="100"/>
      <c r="AD80" s="100"/>
      <c r="AE80" s="100"/>
      <c r="AF80" s="100"/>
      <c r="AG80" s="100"/>
      <c r="AH80" s="100"/>
      <c r="AI80" s="100"/>
      <c r="AJ80" s="101"/>
    </row>
    <row r="81" spans="1:36" ht="16.5" customHeight="1">
      <c r="A81" s="224"/>
      <c r="B81" s="224"/>
      <c r="C81" s="203" t="s">
        <v>181</v>
      </c>
      <c r="D81" s="203"/>
      <c r="E81" s="203"/>
      <c r="F81" s="203"/>
      <c r="G81" s="203"/>
      <c r="H81" s="203"/>
      <c r="I81" s="203"/>
      <c r="J81" s="206"/>
      <c r="K81" s="207"/>
      <c r="L81" s="207"/>
      <c r="M81" s="207"/>
      <c r="N81" s="207"/>
      <c r="O81" s="207"/>
      <c r="P81" s="207"/>
      <c r="Q81" s="207"/>
      <c r="R81" s="102"/>
      <c r="S81" s="102"/>
      <c r="T81" s="102"/>
      <c r="U81" s="102"/>
      <c r="V81" s="102"/>
      <c r="W81" s="102"/>
      <c r="X81" s="102"/>
      <c r="Y81" s="102"/>
      <c r="Z81" s="102"/>
      <c r="AA81" s="102"/>
      <c r="AB81" s="102"/>
      <c r="AC81" s="102"/>
      <c r="AD81" s="102"/>
      <c r="AE81" s="102"/>
      <c r="AF81" s="102"/>
      <c r="AG81" s="102"/>
      <c r="AH81" s="102"/>
      <c r="AI81" s="102"/>
      <c r="AJ81" s="103"/>
    </row>
    <row r="82" spans="1:36" ht="18.75" customHeight="1">
      <c r="A82" s="193" t="s">
        <v>179</v>
      </c>
      <c r="B82" s="194"/>
      <c r="C82" s="190" t="s">
        <v>178</v>
      </c>
      <c r="D82" s="191"/>
      <c r="E82" s="191"/>
      <c r="F82" s="191"/>
      <c r="G82" s="191"/>
      <c r="H82" s="191"/>
      <c r="I82" s="192"/>
      <c r="J82" s="265">
        <f>IF(基本情報入力シート!C20="",基本情報入力シート!C13,基本情報入力シート!C20)</f>
        <v>0</v>
      </c>
      <c r="K82" s="213"/>
      <c r="L82" s="213"/>
      <c r="M82" s="213"/>
      <c r="N82" s="213"/>
      <c r="O82" s="213"/>
      <c r="P82" s="213"/>
      <c r="Q82" s="213"/>
      <c r="R82" s="213"/>
      <c r="S82" s="213"/>
      <c r="T82" s="213"/>
      <c r="U82" s="213"/>
      <c r="V82" s="213"/>
      <c r="W82" s="104"/>
      <c r="X82" s="213">
        <f>IF(基本情報入力シート!D20="",基本情報入力シート!D13,基本情報入力シート!D20)</f>
        <v>0</v>
      </c>
      <c r="Y82" s="213"/>
      <c r="Z82" s="213"/>
      <c r="AA82" s="213"/>
      <c r="AB82" s="213"/>
      <c r="AC82" s="213"/>
      <c r="AD82" s="213"/>
      <c r="AE82" s="213"/>
      <c r="AF82" s="213"/>
      <c r="AG82" s="213"/>
      <c r="AH82" s="213"/>
      <c r="AI82" s="213"/>
      <c r="AJ82" s="214"/>
    </row>
    <row r="83" spans="1:36" ht="24" customHeight="1">
      <c r="A83" s="195"/>
      <c r="B83" s="196"/>
      <c r="C83" s="187" t="s">
        <v>177</v>
      </c>
      <c r="D83" s="188"/>
      <c r="E83" s="188"/>
      <c r="F83" s="188"/>
      <c r="G83" s="188"/>
      <c r="H83" s="188"/>
      <c r="I83" s="189"/>
      <c r="J83" s="212">
        <f>IF(基本情報入力シート!C21="",基本情報入力シート!C14,基本情報入力シート!C21)</f>
        <v>0</v>
      </c>
      <c r="K83" s="210"/>
      <c r="L83" s="210"/>
      <c r="M83" s="210"/>
      <c r="N83" s="210"/>
      <c r="O83" s="210"/>
      <c r="P83" s="210"/>
      <c r="Q83" s="210"/>
      <c r="R83" s="210"/>
      <c r="S83" s="210"/>
      <c r="T83" s="210"/>
      <c r="U83" s="210"/>
      <c r="V83" s="210"/>
      <c r="W83" s="105"/>
      <c r="X83" s="210">
        <f>IF(基本情報入力シート!D21="",基本情報入力シート!D14,基本情報入力シート!D21)</f>
        <v>0</v>
      </c>
      <c r="Y83" s="210"/>
      <c r="Z83" s="210"/>
      <c r="AA83" s="210"/>
      <c r="AB83" s="210"/>
      <c r="AC83" s="210"/>
      <c r="AD83" s="210"/>
      <c r="AE83" s="210"/>
      <c r="AF83" s="210"/>
      <c r="AG83" s="210"/>
      <c r="AH83" s="210"/>
      <c r="AI83" s="210"/>
      <c r="AJ83" s="211"/>
    </row>
    <row r="84" spans="1:36" ht="24" customHeight="1">
      <c r="A84" s="197"/>
      <c r="B84" s="198"/>
      <c r="C84" s="184" t="s">
        <v>176</v>
      </c>
      <c r="D84" s="185"/>
      <c r="E84" s="185"/>
      <c r="F84" s="185"/>
      <c r="G84" s="185"/>
      <c r="H84" s="185"/>
      <c r="I84" s="186"/>
      <c r="J84" s="199">
        <f>基本情報入力シート!C22</f>
        <v>0</v>
      </c>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1"/>
    </row>
    <row r="85" spans="1:36" ht="16.5" customHeight="1"/>
    <row r="86" spans="1:36" ht="21.75" customHeight="1">
      <c r="AJ86" s="106" t="s">
        <v>205</v>
      </c>
    </row>
    <row r="87" spans="1:36" ht="21.75" customHeight="1">
      <c r="A87" s="172" t="s">
        <v>206</v>
      </c>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row>
    <row r="88" spans="1:36" ht="21.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row>
    <row r="89" spans="1:36" ht="21.75" customHeight="1">
      <c r="E89" s="173" t="s">
        <v>207</v>
      </c>
      <c r="F89" s="173"/>
      <c r="G89" s="173"/>
      <c r="H89" s="173"/>
      <c r="I89" s="173"/>
      <c r="K89" s="174">
        <f>N22</f>
        <v>0</v>
      </c>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row>
    <row r="90" spans="1:36" ht="21.75" customHeight="1">
      <c r="E90" s="173" t="s">
        <v>4</v>
      </c>
      <c r="F90" s="173"/>
      <c r="G90" s="173"/>
      <c r="H90" s="173"/>
      <c r="I90" s="173"/>
      <c r="K90" s="174">
        <f>L42</f>
        <v>0</v>
      </c>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row>
    <row r="91" spans="1:36" ht="21.75" customHeight="1"/>
    <row r="92" spans="1:36" ht="21.75" customHeight="1" thickBot="1">
      <c r="A92" s="73" t="s">
        <v>208</v>
      </c>
      <c r="AJ92" s="106" t="s">
        <v>216</v>
      </c>
    </row>
    <row r="93" spans="1:36" ht="21.75" customHeight="1">
      <c r="A93" s="289" t="s">
        <v>209</v>
      </c>
      <c r="B93" s="275"/>
      <c r="C93" s="275"/>
      <c r="D93" s="275"/>
      <c r="E93" s="275"/>
      <c r="F93" s="275"/>
      <c r="G93" s="275"/>
      <c r="H93" s="275"/>
      <c r="I93" s="275"/>
      <c r="J93" s="275"/>
      <c r="K93" s="275" t="s">
        <v>214</v>
      </c>
      <c r="L93" s="275"/>
      <c r="M93" s="275"/>
      <c r="N93" s="275"/>
      <c r="O93" s="275"/>
      <c r="P93" s="275"/>
      <c r="Q93" s="275"/>
      <c r="R93" s="275"/>
      <c r="S93" s="275"/>
      <c r="T93" s="275"/>
      <c r="U93" s="275" t="s">
        <v>215</v>
      </c>
      <c r="V93" s="275"/>
      <c r="W93" s="275"/>
      <c r="X93" s="275"/>
      <c r="Y93" s="275"/>
      <c r="Z93" s="275"/>
      <c r="AA93" s="275"/>
      <c r="AB93" s="275"/>
      <c r="AC93" s="275"/>
      <c r="AD93" s="275"/>
      <c r="AE93" s="275"/>
      <c r="AF93" s="275"/>
      <c r="AG93" s="275"/>
      <c r="AH93" s="275"/>
      <c r="AI93" s="275"/>
      <c r="AJ93" s="276"/>
    </row>
    <row r="94" spans="1:36" ht="21.75" customHeight="1">
      <c r="A94" s="283" t="s">
        <v>457</v>
      </c>
      <c r="B94" s="284"/>
      <c r="C94" s="284"/>
      <c r="D94" s="284"/>
      <c r="E94" s="284"/>
      <c r="F94" s="284"/>
      <c r="G94" s="284"/>
      <c r="H94" s="284"/>
      <c r="I94" s="284"/>
      <c r="J94" s="284"/>
      <c r="K94" s="290" t="e">
        <f>ROUNDDOWN(IF(OR(K45="■",K47="■"),IF((K113-データ!H37)/5*4&gt;100000*データ!G37,100000*データ!G37,(K113-データ!H37)/5*4),IF((K113-データ!H37)/2&gt;50000*データ!G37,50000*データ!G37,(K113-データ!H37)/2)),0)</f>
        <v>#N/A</v>
      </c>
      <c r="L94" s="290"/>
      <c r="M94" s="290"/>
      <c r="N94" s="290"/>
      <c r="O94" s="290"/>
      <c r="P94" s="290"/>
      <c r="Q94" s="290"/>
      <c r="R94" s="290"/>
      <c r="S94" s="290"/>
      <c r="T94" s="290"/>
      <c r="U94" s="277"/>
      <c r="V94" s="277"/>
      <c r="W94" s="277"/>
      <c r="X94" s="277"/>
      <c r="Y94" s="277"/>
      <c r="Z94" s="277"/>
      <c r="AA94" s="277"/>
      <c r="AB94" s="277"/>
      <c r="AC94" s="277"/>
      <c r="AD94" s="277"/>
      <c r="AE94" s="277"/>
      <c r="AF94" s="277"/>
      <c r="AG94" s="277"/>
      <c r="AH94" s="277"/>
      <c r="AI94" s="277"/>
      <c r="AJ94" s="278"/>
    </row>
    <row r="95" spans="1:36" ht="21.75" customHeight="1">
      <c r="A95" s="285" t="s">
        <v>210</v>
      </c>
      <c r="B95" s="286"/>
      <c r="C95" s="286"/>
      <c r="D95" s="286"/>
      <c r="E95" s="286"/>
      <c r="F95" s="286"/>
      <c r="G95" s="286"/>
      <c r="H95" s="286"/>
      <c r="I95" s="286"/>
      <c r="J95" s="286"/>
      <c r="K95" s="231" t="e">
        <f>K121-K94-K96</f>
        <v>#N/A</v>
      </c>
      <c r="L95" s="231"/>
      <c r="M95" s="231"/>
      <c r="N95" s="231"/>
      <c r="O95" s="231"/>
      <c r="P95" s="231"/>
      <c r="Q95" s="231"/>
      <c r="R95" s="231"/>
      <c r="S95" s="231"/>
      <c r="T95" s="231"/>
      <c r="U95" s="267"/>
      <c r="V95" s="267"/>
      <c r="W95" s="267"/>
      <c r="X95" s="267"/>
      <c r="Y95" s="267"/>
      <c r="Z95" s="267"/>
      <c r="AA95" s="267"/>
      <c r="AB95" s="267"/>
      <c r="AC95" s="267"/>
      <c r="AD95" s="267"/>
      <c r="AE95" s="267"/>
      <c r="AF95" s="267"/>
      <c r="AG95" s="267"/>
      <c r="AH95" s="267"/>
      <c r="AI95" s="267"/>
      <c r="AJ95" s="268"/>
    </row>
    <row r="96" spans="1:36" ht="21.75" customHeight="1">
      <c r="A96" s="287" t="s">
        <v>211</v>
      </c>
      <c r="B96" s="288"/>
      <c r="C96" s="288"/>
      <c r="D96" s="288"/>
      <c r="E96" s="288"/>
      <c r="F96" s="288"/>
      <c r="G96" s="288"/>
      <c r="H96" s="288"/>
      <c r="I96" s="288"/>
      <c r="J96" s="288"/>
      <c r="K96" s="273"/>
      <c r="L96" s="273"/>
      <c r="M96" s="273"/>
      <c r="N96" s="273"/>
      <c r="O96" s="273"/>
      <c r="P96" s="273"/>
      <c r="Q96" s="273"/>
      <c r="R96" s="273"/>
      <c r="S96" s="273"/>
      <c r="T96" s="273"/>
      <c r="U96" s="279"/>
      <c r="V96" s="279"/>
      <c r="W96" s="279"/>
      <c r="X96" s="279"/>
      <c r="Y96" s="279"/>
      <c r="Z96" s="279"/>
      <c r="AA96" s="279"/>
      <c r="AB96" s="279"/>
      <c r="AC96" s="279"/>
      <c r="AD96" s="279"/>
      <c r="AE96" s="279"/>
      <c r="AF96" s="279"/>
      <c r="AG96" s="279"/>
      <c r="AH96" s="279"/>
      <c r="AI96" s="279"/>
      <c r="AJ96" s="280"/>
    </row>
    <row r="97" spans="1:36" ht="21.75" customHeight="1" thickBot="1">
      <c r="A97" s="232" t="s">
        <v>213</v>
      </c>
      <c r="B97" s="233"/>
      <c r="C97" s="233"/>
      <c r="D97" s="233"/>
      <c r="E97" s="233"/>
      <c r="F97" s="233"/>
      <c r="G97" s="233"/>
      <c r="H97" s="233"/>
      <c r="I97" s="233"/>
      <c r="J97" s="233"/>
      <c r="K97" s="274" t="e">
        <f>SUM(K94:R96)</f>
        <v>#N/A</v>
      </c>
      <c r="L97" s="274"/>
      <c r="M97" s="274"/>
      <c r="N97" s="274"/>
      <c r="O97" s="274"/>
      <c r="P97" s="274"/>
      <c r="Q97" s="274"/>
      <c r="R97" s="274"/>
      <c r="S97" s="274"/>
      <c r="T97" s="274"/>
      <c r="U97" s="281"/>
      <c r="V97" s="281"/>
      <c r="W97" s="281"/>
      <c r="X97" s="281"/>
      <c r="Y97" s="281"/>
      <c r="Z97" s="281"/>
      <c r="AA97" s="281"/>
      <c r="AB97" s="281"/>
      <c r="AC97" s="281"/>
      <c r="AD97" s="281"/>
      <c r="AE97" s="281"/>
      <c r="AF97" s="281"/>
      <c r="AG97" s="281"/>
      <c r="AH97" s="281"/>
      <c r="AI97" s="281"/>
      <c r="AJ97" s="282"/>
    </row>
    <row r="98" spans="1:36" ht="21.75" customHeight="1"/>
    <row r="99" spans="1:36" ht="21.75" customHeight="1" thickBot="1">
      <c r="A99" s="73" t="s">
        <v>217</v>
      </c>
      <c r="AJ99" s="106" t="s">
        <v>216</v>
      </c>
    </row>
    <row r="100" spans="1:36" ht="21.75" customHeight="1">
      <c r="A100" s="303" t="s">
        <v>209</v>
      </c>
      <c r="B100" s="304"/>
      <c r="C100" s="270" t="s">
        <v>220</v>
      </c>
      <c r="D100" s="271"/>
      <c r="E100" s="271"/>
      <c r="F100" s="271"/>
      <c r="G100" s="271"/>
      <c r="H100" s="271"/>
      <c r="I100" s="271"/>
      <c r="J100" s="271"/>
      <c r="K100" s="270" t="s">
        <v>214</v>
      </c>
      <c r="L100" s="271"/>
      <c r="M100" s="271"/>
      <c r="N100" s="271"/>
      <c r="O100" s="271"/>
      <c r="P100" s="271"/>
      <c r="Q100" s="271"/>
      <c r="R100" s="271"/>
      <c r="S100" s="271"/>
      <c r="T100" s="272"/>
      <c r="U100" s="271" t="s">
        <v>215</v>
      </c>
      <c r="V100" s="271"/>
      <c r="W100" s="271"/>
      <c r="X100" s="271"/>
      <c r="Y100" s="271"/>
      <c r="Z100" s="271"/>
      <c r="AA100" s="271"/>
      <c r="AB100" s="271"/>
      <c r="AC100" s="271"/>
      <c r="AD100" s="271"/>
      <c r="AE100" s="271"/>
      <c r="AF100" s="271"/>
      <c r="AG100" s="271"/>
      <c r="AH100" s="271"/>
      <c r="AI100" s="271"/>
      <c r="AJ100" s="312"/>
    </row>
    <row r="101" spans="1:36" ht="21.75" customHeight="1">
      <c r="A101" s="291" t="s">
        <v>219</v>
      </c>
      <c r="B101" s="292"/>
      <c r="C101" s="297"/>
      <c r="D101" s="297"/>
      <c r="E101" s="297"/>
      <c r="F101" s="297"/>
      <c r="G101" s="297"/>
      <c r="H101" s="297"/>
      <c r="I101" s="297"/>
      <c r="J101" s="298"/>
      <c r="K101" s="313"/>
      <c r="L101" s="313"/>
      <c r="M101" s="313"/>
      <c r="N101" s="313"/>
      <c r="O101" s="313"/>
      <c r="P101" s="313"/>
      <c r="Q101" s="313"/>
      <c r="R101" s="313"/>
      <c r="S101" s="313"/>
      <c r="T101" s="313"/>
      <c r="U101" s="314"/>
      <c r="V101" s="315"/>
      <c r="W101" s="315"/>
      <c r="X101" s="315"/>
      <c r="Y101" s="315"/>
      <c r="Z101" s="315"/>
      <c r="AA101" s="315"/>
      <c r="AB101" s="315"/>
      <c r="AC101" s="315"/>
      <c r="AD101" s="315"/>
      <c r="AE101" s="315"/>
      <c r="AF101" s="315"/>
      <c r="AG101" s="315"/>
      <c r="AH101" s="315"/>
      <c r="AI101" s="315"/>
      <c r="AJ101" s="316"/>
    </row>
    <row r="102" spans="1:36" ht="21.75" customHeight="1">
      <c r="A102" s="293"/>
      <c r="B102" s="294"/>
      <c r="C102" s="299"/>
      <c r="D102" s="299"/>
      <c r="E102" s="299"/>
      <c r="F102" s="299"/>
      <c r="G102" s="299"/>
      <c r="H102" s="299"/>
      <c r="I102" s="299"/>
      <c r="J102" s="300"/>
      <c r="K102" s="269"/>
      <c r="L102" s="269"/>
      <c r="M102" s="269"/>
      <c r="N102" s="269"/>
      <c r="O102" s="269"/>
      <c r="P102" s="269"/>
      <c r="Q102" s="269"/>
      <c r="R102" s="269"/>
      <c r="S102" s="269"/>
      <c r="T102" s="269"/>
      <c r="U102" s="266"/>
      <c r="V102" s="267"/>
      <c r="W102" s="267"/>
      <c r="X102" s="267"/>
      <c r="Y102" s="267"/>
      <c r="Z102" s="267"/>
      <c r="AA102" s="267"/>
      <c r="AB102" s="267"/>
      <c r="AC102" s="267"/>
      <c r="AD102" s="267"/>
      <c r="AE102" s="267"/>
      <c r="AF102" s="267"/>
      <c r="AG102" s="267"/>
      <c r="AH102" s="267"/>
      <c r="AI102" s="267"/>
      <c r="AJ102" s="268"/>
    </row>
    <row r="103" spans="1:36" ht="21.75" customHeight="1">
      <c r="A103" s="293"/>
      <c r="B103" s="294"/>
      <c r="C103" s="299"/>
      <c r="D103" s="299"/>
      <c r="E103" s="299"/>
      <c r="F103" s="299"/>
      <c r="G103" s="299"/>
      <c r="H103" s="299"/>
      <c r="I103" s="299"/>
      <c r="J103" s="300"/>
      <c r="K103" s="269"/>
      <c r="L103" s="269"/>
      <c r="M103" s="269"/>
      <c r="N103" s="269"/>
      <c r="O103" s="269"/>
      <c r="P103" s="269"/>
      <c r="Q103" s="269"/>
      <c r="R103" s="269"/>
      <c r="S103" s="269"/>
      <c r="T103" s="269"/>
      <c r="U103" s="266"/>
      <c r="V103" s="267"/>
      <c r="W103" s="267"/>
      <c r="X103" s="267"/>
      <c r="Y103" s="267"/>
      <c r="Z103" s="267"/>
      <c r="AA103" s="267"/>
      <c r="AB103" s="267"/>
      <c r="AC103" s="267"/>
      <c r="AD103" s="267"/>
      <c r="AE103" s="267"/>
      <c r="AF103" s="267"/>
      <c r="AG103" s="267"/>
      <c r="AH103" s="267"/>
      <c r="AI103" s="267"/>
      <c r="AJ103" s="268"/>
    </row>
    <row r="104" spans="1:36" ht="21.75" customHeight="1">
      <c r="A104" s="293"/>
      <c r="B104" s="294"/>
      <c r="C104" s="299"/>
      <c r="D104" s="299"/>
      <c r="E104" s="299"/>
      <c r="F104" s="299"/>
      <c r="G104" s="299"/>
      <c r="H104" s="299"/>
      <c r="I104" s="299"/>
      <c r="J104" s="300"/>
      <c r="K104" s="269"/>
      <c r="L104" s="269"/>
      <c r="M104" s="269"/>
      <c r="N104" s="269"/>
      <c r="O104" s="269"/>
      <c r="P104" s="269"/>
      <c r="Q104" s="269"/>
      <c r="R104" s="269"/>
      <c r="S104" s="269"/>
      <c r="T104" s="269"/>
      <c r="U104" s="266"/>
      <c r="V104" s="267"/>
      <c r="W104" s="267"/>
      <c r="X104" s="267"/>
      <c r="Y104" s="267"/>
      <c r="Z104" s="267"/>
      <c r="AA104" s="267"/>
      <c r="AB104" s="267"/>
      <c r="AC104" s="267"/>
      <c r="AD104" s="267"/>
      <c r="AE104" s="267"/>
      <c r="AF104" s="267"/>
      <c r="AG104" s="267"/>
      <c r="AH104" s="267"/>
      <c r="AI104" s="267"/>
      <c r="AJ104" s="268"/>
    </row>
    <row r="105" spans="1:36" ht="21.75" customHeight="1">
      <c r="A105" s="293"/>
      <c r="B105" s="294"/>
      <c r="C105" s="299"/>
      <c r="D105" s="299"/>
      <c r="E105" s="299"/>
      <c r="F105" s="299"/>
      <c r="G105" s="299"/>
      <c r="H105" s="299"/>
      <c r="I105" s="299"/>
      <c r="J105" s="300"/>
      <c r="K105" s="269"/>
      <c r="L105" s="269"/>
      <c r="M105" s="269"/>
      <c r="N105" s="269"/>
      <c r="O105" s="269"/>
      <c r="P105" s="269"/>
      <c r="Q105" s="269"/>
      <c r="R105" s="269"/>
      <c r="S105" s="269"/>
      <c r="T105" s="269"/>
      <c r="U105" s="266"/>
      <c r="V105" s="267"/>
      <c r="W105" s="267"/>
      <c r="X105" s="267"/>
      <c r="Y105" s="267"/>
      <c r="Z105" s="267"/>
      <c r="AA105" s="267"/>
      <c r="AB105" s="267"/>
      <c r="AC105" s="267"/>
      <c r="AD105" s="267"/>
      <c r="AE105" s="267"/>
      <c r="AF105" s="267"/>
      <c r="AG105" s="267"/>
      <c r="AH105" s="267"/>
      <c r="AI105" s="267"/>
      <c r="AJ105" s="268"/>
    </row>
    <row r="106" spans="1:36" ht="21.75" customHeight="1">
      <c r="A106" s="293"/>
      <c r="B106" s="294"/>
      <c r="C106" s="299"/>
      <c r="D106" s="299"/>
      <c r="E106" s="299"/>
      <c r="F106" s="299"/>
      <c r="G106" s="299"/>
      <c r="H106" s="299"/>
      <c r="I106" s="299"/>
      <c r="J106" s="300"/>
      <c r="K106" s="269"/>
      <c r="L106" s="269"/>
      <c r="M106" s="269"/>
      <c r="N106" s="269"/>
      <c r="O106" s="269"/>
      <c r="P106" s="269"/>
      <c r="Q106" s="269"/>
      <c r="R106" s="269"/>
      <c r="S106" s="269"/>
      <c r="T106" s="269"/>
      <c r="U106" s="266"/>
      <c r="V106" s="267"/>
      <c r="W106" s="267"/>
      <c r="X106" s="267"/>
      <c r="Y106" s="267"/>
      <c r="Z106" s="267"/>
      <c r="AA106" s="267"/>
      <c r="AB106" s="267"/>
      <c r="AC106" s="267"/>
      <c r="AD106" s="267"/>
      <c r="AE106" s="267"/>
      <c r="AF106" s="267"/>
      <c r="AG106" s="267"/>
      <c r="AH106" s="267"/>
      <c r="AI106" s="267"/>
      <c r="AJ106" s="268"/>
    </row>
    <row r="107" spans="1:36" ht="21.75" customHeight="1">
      <c r="A107" s="293"/>
      <c r="B107" s="294"/>
      <c r="C107" s="299"/>
      <c r="D107" s="299"/>
      <c r="E107" s="299"/>
      <c r="F107" s="299"/>
      <c r="G107" s="299"/>
      <c r="H107" s="299"/>
      <c r="I107" s="299"/>
      <c r="J107" s="300"/>
      <c r="K107" s="269"/>
      <c r="L107" s="269"/>
      <c r="M107" s="269"/>
      <c r="N107" s="269"/>
      <c r="O107" s="269"/>
      <c r="P107" s="269"/>
      <c r="Q107" s="269"/>
      <c r="R107" s="269"/>
      <c r="S107" s="269"/>
      <c r="T107" s="269"/>
      <c r="U107" s="266"/>
      <c r="V107" s="267"/>
      <c r="W107" s="267"/>
      <c r="X107" s="267"/>
      <c r="Y107" s="267"/>
      <c r="Z107" s="267"/>
      <c r="AA107" s="267"/>
      <c r="AB107" s="267"/>
      <c r="AC107" s="267"/>
      <c r="AD107" s="267"/>
      <c r="AE107" s="267"/>
      <c r="AF107" s="267"/>
      <c r="AG107" s="267"/>
      <c r="AH107" s="267"/>
      <c r="AI107" s="267"/>
      <c r="AJ107" s="268"/>
    </row>
    <row r="108" spans="1:36" ht="21.75" customHeight="1">
      <c r="A108" s="293"/>
      <c r="B108" s="294"/>
      <c r="C108" s="299"/>
      <c r="D108" s="299"/>
      <c r="E108" s="299"/>
      <c r="F108" s="299"/>
      <c r="G108" s="299"/>
      <c r="H108" s="299"/>
      <c r="I108" s="299"/>
      <c r="J108" s="300"/>
      <c r="K108" s="269"/>
      <c r="L108" s="269"/>
      <c r="M108" s="269"/>
      <c r="N108" s="269"/>
      <c r="O108" s="269"/>
      <c r="P108" s="269"/>
      <c r="Q108" s="269"/>
      <c r="R108" s="269"/>
      <c r="S108" s="269"/>
      <c r="T108" s="269"/>
      <c r="U108" s="266"/>
      <c r="V108" s="267"/>
      <c r="W108" s="267"/>
      <c r="X108" s="267"/>
      <c r="Y108" s="267"/>
      <c r="Z108" s="267"/>
      <c r="AA108" s="267"/>
      <c r="AB108" s="267"/>
      <c r="AC108" s="267"/>
      <c r="AD108" s="267"/>
      <c r="AE108" s="267"/>
      <c r="AF108" s="267"/>
      <c r="AG108" s="267"/>
      <c r="AH108" s="267"/>
      <c r="AI108" s="267"/>
      <c r="AJ108" s="268"/>
    </row>
    <row r="109" spans="1:36" ht="21.75" customHeight="1">
      <c r="A109" s="293"/>
      <c r="B109" s="294"/>
      <c r="C109" s="299"/>
      <c r="D109" s="299"/>
      <c r="E109" s="299"/>
      <c r="F109" s="299"/>
      <c r="G109" s="299"/>
      <c r="H109" s="299"/>
      <c r="I109" s="299"/>
      <c r="J109" s="300"/>
      <c r="K109" s="269"/>
      <c r="L109" s="269"/>
      <c r="M109" s="269"/>
      <c r="N109" s="269"/>
      <c r="O109" s="269"/>
      <c r="P109" s="269"/>
      <c r="Q109" s="269"/>
      <c r="R109" s="269"/>
      <c r="S109" s="269"/>
      <c r="T109" s="269"/>
      <c r="U109" s="266"/>
      <c r="V109" s="267"/>
      <c r="W109" s="267"/>
      <c r="X109" s="267"/>
      <c r="Y109" s="267"/>
      <c r="Z109" s="267"/>
      <c r="AA109" s="267"/>
      <c r="AB109" s="267"/>
      <c r="AC109" s="267"/>
      <c r="AD109" s="267"/>
      <c r="AE109" s="267"/>
      <c r="AF109" s="267"/>
      <c r="AG109" s="267"/>
      <c r="AH109" s="267"/>
      <c r="AI109" s="267"/>
      <c r="AJ109" s="268"/>
    </row>
    <row r="110" spans="1:36" ht="21.75" customHeight="1">
      <c r="A110" s="293"/>
      <c r="B110" s="294"/>
      <c r="C110" s="299"/>
      <c r="D110" s="299"/>
      <c r="E110" s="299"/>
      <c r="F110" s="299"/>
      <c r="G110" s="299"/>
      <c r="H110" s="299"/>
      <c r="I110" s="299"/>
      <c r="J110" s="300"/>
      <c r="K110" s="269"/>
      <c r="L110" s="269"/>
      <c r="M110" s="269"/>
      <c r="N110" s="269"/>
      <c r="O110" s="269"/>
      <c r="P110" s="269"/>
      <c r="Q110" s="269"/>
      <c r="R110" s="269"/>
      <c r="S110" s="269"/>
      <c r="T110" s="269"/>
      <c r="U110" s="266"/>
      <c r="V110" s="267"/>
      <c r="W110" s="267"/>
      <c r="X110" s="267"/>
      <c r="Y110" s="267"/>
      <c r="Z110" s="267"/>
      <c r="AA110" s="267"/>
      <c r="AB110" s="267"/>
      <c r="AC110" s="267"/>
      <c r="AD110" s="267"/>
      <c r="AE110" s="267"/>
      <c r="AF110" s="267"/>
      <c r="AG110" s="267"/>
      <c r="AH110" s="267"/>
      <c r="AI110" s="267"/>
      <c r="AJ110" s="268"/>
    </row>
    <row r="111" spans="1:36" ht="21.75" customHeight="1">
      <c r="A111" s="293"/>
      <c r="B111" s="294"/>
      <c r="C111" s="299"/>
      <c r="D111" s="299"/>
      <c r="E111" s="299"/>
      <c r="F111" s="299"/>
      <c r="G111" s="299"/>
      <c r="H111" s="299"/>
      <c r="I111" s="299"/>
      <c r="J111" s="300"/>
      <c r="K111" s="269"/>
      <c r="L111" s="269"/>
      <c r="M111" s="269"/>
      <c r="N111" s="269"/>
      <c r="O111" s="269"/>
      <c r="P111" s="269"/>
      <c r="Q111" s="269"/>
      <c r="R111" s="269"/>
      <c r="S111" s="269"/>
      <c r="T111" s="269"/>
      <c r="U111" s="266"/>
      <c r="V111" s="267"/>
      <c r="W111" s="267"/>
      <c r="X111" s="267"/>
      <c r="Y111" s="267"/>
      <c r="Z111" s="267"/>
      <c r="AA111" s="267"/>
      <c r="AB111" s="267"/>
      <c r="AC111" s="267"/>
      <c r="AD111" s="267"/>
      <c r="AE111" s="267"/>
      <c r="AF111" s="267"/>
      <c r="AG111" s="267"/>
      <c r="AH111" s="267"/>
      <c r="AI111" s="267"/>
      <c r="AJ111" s="268"/>
    </row>
    <row r="112" spans="1:36" ht="21.75" customHeight="1">
      <c r="A112" s="293"/>
      <c r="B112" s="294"/>
      <c r="C112" s="301"/>
      <c r="D112" s="301"/>
      <c r="E112" s="301"/>
      <c r="F112" s="301"/>
      <c r="G112" s="301"/>
      <c r="H112" s="301"/>
      <c r="I112" s="301"/>
      <c r="J112" s="302"/>
      <c r="K112" s="305"/>
      <c r="L112" s="305"/>
      <c r="M112" s="305"/>
      <c r="N112" s="305"/>
      <c r="O112" s="305"/>
      <c r="P112" s="305"/>
      <c r="Q112" s="305"/>
      <c r="R112" s="305"/>
      <c r="S112" s="305"/>
      <c r="T112" s="305"/>
      <c r="U112" s="306"/>
      <c r="V112" s="279"/>
      <c r="W112" s="279"/>
      <c r="X112" s="279"/>
      <c r="Y112" s="279"/>
      <c r="Z112" s="279"/>
      <c r="AA112" s="279"/>
      <c r="AB112" s="279"/>
      <c r="AC112" s="279"/>
      <c r="AD112" s="279"/>
      <c r="AE112" s="279"/>
      <c r="AF112" s="279"/>
      <c r="AG112" s="279"/>
      <c r="AH112" s="279"/>
      <c r="AI112" s="279"/>
      <c r="AJ112" s="280"/>
    </row>
    <row r="113" spans="1:36" ht="21.75" customHeight="1">
      <c r="A113" s="295"/>
      <c r="B113" s="296"/>
      <c r="C113" s="188" t="s">
        <v>218</v>
      </c>
      <c r="D113" s="188"/>
      <c r="E113" s="188"/>
      <c r="F113" s="188"/>
      <c r="G113" s="188"/>
      <c r="H113" s="188"/>
      <c r="I113" s="188"/>
      <c r="J113" s="188"/>
      <c r="K113" s="307">
        <f>SUM(K101:T112)</f>
        <v>0</v>
      </c>
      <c r="L113" s="308"/>
      <c r="M113" s="308"/>
      <c r="N113" s="308"/>
      <c r="O113" s="308"/>
      <c r="P113" s="308"/>
      <c r="Q113" s="308"/>
      <c r="R113" s="308"/>
      <c r="S113" s="308"/>
      <c r="T113" s="309"/>
      <c r="U113" s="310"/>
      <c r="V113" s="310"/>
      <c r="W113" s="310"/>
      <c r="X113" s="310"/>
      <c r="Y113" s="310"/>
      <c r="Z113" s="310"/>
      <c r="AA113" s="310"/>
      <c r="AB113" s="310"/>
      <c r="AC113" s="310"/>
      <c r="AD113" s="310"/>
      <c r="AE113" s="310"/>
      <c r="AF113" s="310"/>
      <c r="AG113" s="310"/>
      <c r="AH113" s="310"/>
      <c r="AI113" s="310"/>
      <c r="AJ113" s="311"/>
    </row>
    <row r="114" spans="1:36" ht="21.75" customHeight="1">
      <c r="A114" s="291" t="s">
        <v>221</v>
      </c>
      <c r="B114" s="292"/>
      <c r="C114" s="297"/>
      <c r="D114" s="297"/>
      <c r="E114" s="297"/>
      <c r="F114" s="297"/>
      <c r="G114" s="297"/>
      <c r="H114" s="297"/>
      <c r="I114" s="297"/>
      <c r="J114" s="298"/>
      <c r="K114" s="313"/>
      <c r="L114" s="313"/>
      <c r="M114" s="313"/>
      <c r="N114" s="313"/>
      <c r="O114" s="313"/>
      <c r="P114" s="313"/>
      <c r="Q114" s="313"/>
      <c r="R114" s="313"/>
      <c r="S114" s="313"/>
      <c r="T114" s="313"/>
      <c r="U114" s="314"/>
      <c r="V114" s="315"/>
      <c r="W114" s="315"/>
      <c r="X114" s="315"/>
      <c r="Y114" s="315"/>
      <c r="Z114" s="315"/>
      <c r="AA114" s="315"/>
      <c r="AB114" s="315"/>
      <c r="AC114" s="315"/>
      <c r="AD114" s="315"/>
      <c r="AE114" s="315"/>
      <c r="AF114" s="315"/>
      <c r="AG114" s="315"/>
      <c r="AH114" s="315"/>
      <c r="AI114" s="315"/>
      <c r="AJ114" s="316"/>
    </row>
    <row r="115" spans="1:36" ht="21.75" customHeight="1">
      <c r="A115" s="293"/>
      <c r="B115" s="294"/>
      <c r="C115" s="299"/>
      <c r="D115" s="299"/>
      <c r="E115" s="299"/>
      <c r="F115" s="299"/>
      <c r="G115" s="299"/>
      <c r="H115" s="299"/>
      <c r="I115" s="299"/>
      <c r="J115" s="300"/>
      <c r="K115" s="269"/>
      <c r="L115" s="269"/>
      <c r="M115" s="269"/>
      <c r="N115" s="269"/>
      <c r="O115" s="269"/>
      <c r="P115" s="269"/>
      <c r="Q115" s="269"/>
      <c r="R115" s="269"/>
      <c r="S115" s="269"/>
      <c r="T115" s="269"/>
      <c r="U115" s="266"/>
      <c r="V115" s="267"/>
      <c r="W115" s="267"/>
      <c r="X115" s="267"/>
      <c r="Y115" s="267"/>
      <c r="Z115" s="267"/>
      <c r="AA115" s="267"/>
      <c r="AB115" s="267"/>
      <c r="AC115" s="267"/>
      <c r="AD115" s="267"/>
      <c r="AE115" s="267"/>
      <c r="AF115" s="267"/>
      <c r="AG115" s="267"/>
      <c r="AH115" s="267"/>
      <c r="AI115" s="267"/>
      <c r="AJ115" s="268"/>
    </row>
    <row r="116" spans="1:36" ht="21.75" customHeight="1">
      <c r="A116" s="293"/>
      <c r="B116" s="294"/>
      <c r="C116" s="299"/>
      <c r="D116" s="299"/>
      <c r="E116" s="299"/>
      <c r="F116" s="299"/>
      <c r="G116" s="299"/>
      <c r="H116" s="299"/>
      <c r="I116" s="299"/>
      <c r="J116" s="300"/>
      <c r="K116" s="269"/>
      <c r="L116" s="269"/>
      <c r="M116" s="269"/>
      <c r="N116" s="269"/>
      <c r="O116" s="269"/>
      <c r="P116" s="269"/>
      <c r="Q116" s="269"/>
      <c r="R116" s="269"/>
      <c r="S116" s="269"/>
      <c r="T116" s="269"/>
      <c r="U116" s="266"/>
      <c r="V116" s="267"/>
      <c r="W116" s="267"/>
      <c r="X116" s="267"/>
      <c r="Y116" s="267"/>
      <c r="Z116" s="267"/>
      <c r="AA116" s="267"/>
      <c r="AB116" s="267"/>
      <c r="AC116" s="267"/>
      <c r="AD116" s="267"/>
      <c r="AE116" s="267"/>
      <c r="AF116" s="267"/>
      <c r="AG116" s="267"/>
      <c r="AH116" s="267"/>
      <c r="AI116" s="267"/>
      <c r="AJ116" s="268"/>
    </row>
    <row r="117" spans="1:36" ht="21.75" customHeight="1">
      <c r="A117" s="293"/>
      <c r="B117" s="294"/>
      <c r="C117" s="299"/>
      <c r="D117" s="299"/>
      <c r="E117" s="299"/>
      <c r="F117" s="299"/>
      <c r="G117" s="299"/>
      <c r="H117" s="299"/>
      <c r="I117" s="299"/>
      <c r="J117" s="300"/>
      <c r="K117" s="269"/>
      <c r="L117" s="269"/>
      <c r="M117" s="269"/>
      <c r="N117" s="269"/>
      <c r="O117" s="269"/>
      <c r="P117" s="269"/>
      <c r="Q117" s="269"/>
      <c r="R117" s="269"/>
      <c r="S117" s="269"/>
      <c r="T117" s="269"/>
      <c r="U117" s="266"/>
      <c r="V117" s="267"/>
      <c r="W117" s="267"/>
      <c r="X117" s="267"/>
      <c r="Y117" s="267"/>
      <c r="Z117" s="267"/>
      <c r="AA117" s="267"/>
      <c r="AB117" s="267"/>
      <c r="AC117" s="267"/>
      <c r="AD117" s="267"/>
      <c r="AE117" s="267"/>
      <c r="AF117" s="267"/>
      <c r="AG117" s="267"/>
      <c r="AH117" s="267"/>
      <c r="AI117" s="267"/>
      <c r="AJ117" s="268"/>
    </row>
    <row r="118" spans="1:36" ht="21.75" customHeight="1">
      <c r="A118" s="293"/>
      <c r="B118" s="294"/>
      <c r="C118" s="299"/>
      <c r="D118" s="299"/>
      <c r="E118" s="299"/>
      <c r="F118" s="299"/>
      <c r="G118" s="299"/>
      <c r="H118" s="299"/>
      <c r="I118" s="299"/>
      <c r="J118" s="300"/>
      <c r="K118" s="269"/>
      <c r="L118" s="269"/>
      <c r="M118" s="269"/>
      <c r="N118" s="269"/>
      <c r="O118" s="269"/>
      <c r="P118" s="269"/>
      <c r="Q118" s="269"/>
      <c r="R118" s="269"/>
      <c r="S118" s="269"/>
      <c r="T118" s="269"/>
      <c r="U118" s="266"/>
      <c r="V118" s="267"/>
      <c r="W118" s="267"/>
      <c r="X118" s="267"/>
      <c r="Y118" s="267"/>
      <c r="Z118" s="267"/>
      <c r="AA118" s="267"/>
      <c r="AB118" s="267"/>
      <c r="AC118" s="267"/>
      <c r="AD118" s="267"/>
      <c r="AE118" s="267"/>
      <c r="AF118" s="267"/>
      <c r="AG118" s="267"/>
      <c r="AH118" s="267"/>
      <c r="AI118" s="267"/>
      <c r="AJ118" s="268"/>
    </row>
    <row r="119" spans="1:36" ht="21.75" customHeight="1">
      <c r="A119" s="293"/>
      <c r="B119" s="294"/>
      <c r="C119" s="331"/>
      <c r="D119" s="331"/>
      <c r="E119" s="331"/>
      <c r="F119" s="331"/>
      <c r="G119" s="331"/>
      <c r="H119" s="331"/>
      <c r="I119" s="331"/>
      <c r="J119" s="332"/>
      <c r="K119" s="333"/>
      <c r="L119" s="333"/>
      <c r="M119" s="333"/>
      <c r="N119" s="333"/>
      <c r="O119" s="333"/>
      <c r="P119" s="333"/>
      <c r="Q119" s="333"/>
      <c r="R119" s="333"/>
      <c r="S119" s="333"/>
      <c r="T119" s="333"/>
      <c r="U119" s="334"/>
      <c r="V119" s="335"/>
      <c r="W119" s="335"/>
      <c r="X119" s="335"/>
      <c r="Y119" s="335"/>
      <c r="Z119" s="335"/>
      <c r="AA119" s="335"/>
      <c r="AB119" s="335"/>
      <c r="AC119" s="335"/>
      <c r="AD119" s="335"/>
      <c r="AE119" s="335"/>
      <c r="AF119" s="335"/>
      <c r="AG119" s="335"/>
      <c r="AH119" s="335"/>
      <c r="AI119" s="335"/>
      <c r="AJ119" s="336"/>
    </row>
    <row r="120" spans="1:36" ht="21.75" customHeight="1" thickBot="1">
      <c r="A120" s="337"/>
      <c r="B120" s="338"/>
      <c r="C120" s="317" t="s">
        <v>218</v>
      </c>
      <c r="D120" s="317"/>
      <c r="E120" s="317"/>
      <c r="F120" s="317"/>
      <c r="G120" s="317"/>
      <c r="H120" s="317"/>
      <c r="I120" s="317"/>
      <c r="J120" s="317"/>
      <c r="K120" s="318">
        <f>SUM(K114:T119)</f>
        <v>0</v>
      </c>
      <c r="L120" s="319"/>
      <c r="M120" s="319"/>
      <c r="N120" s="319"/>
      <c r="O120" s="319"/>
      <c r="P120" s="319"/>
      <c r="Q120" s="319"/>
      <c r="R120" s="319"/>
      <c r="S120" s="319"/>
      <c r="T120" s="320"/>
      <c r="U120" s="321"/>
      <c r="V120" s="321"/>
      <c r="W120" s="321"/>
      <c r="X120" s="321"/>
      <c r="Y120" s="321"/>
      <c r="Z120" s="321"/>
      <c r="AA120" s="321"/>
      <c r="AB120" s="321"/>
      <c r="AC120" s="321"/>
      <c r="AD120" s="321"/>
      <c r="AE120" s="321"/>
      <c r="AF120" s="321"/>
      <c r="AG120" s="321"/>
      <c r="AH120" s="321"/>
      <c r="AI120" s="321"/>
      <c r="AJ120" s="322"/>
    </row>
    <row r="121" spans="1:36" ht="21.75" customHeight="1" thickBot="1">
      <c r="A121" s="323" t="s">
        <v>212</v>
      </c>
      <c r="B121" s="324"/>
      <c r="C121" s="324"/>
      <c r="D121" s="324"/>
      <c r="E121" s="324"/>
      <c r="F121" s="324"/>
      <c r="G121" s="324"/>
      <c r="H121" s="324"/>
      <c r="I121" s="324"/>
      <c r="J121" s="324"/>
      <c r="K121" s="325">
        <f>K113+K120</f>
        <v>0</v>
      </c>
      <c r="L121" s="326"/>
      <c r="M121" s="326"/>
      <c r="N121" s="326"/>
      <c r="O121" s="326"/>
      <c r="P121" s="326"/>
      <c r="Q121" s="326"/>
      <c r="R121" s="326"/>
      <c r="S121" s="326"/>
      <c r="T121" s="327"/>
      <c r="U121" s="328"/>
      <c r="V121" s="329"/>
      <c r="W121" s="329"/>
      <c r="X121" s="329"/>
      <c r="Y121" s="329"/>
      <c r="Z121" s="329"/>
      <c r="AA121" s="329"/>
      <c r="AB121" s="329"/>
      <c r="AC121" s="329"/>
      <c r="AD121" s="329"/>
      <c r="AE121" s="329"/>
      <c r="AF121" s="329"/>
      <c r="AG121" s="329"/>
      <c r="AH121" s="329"/>
      <c r="AI121" s="329"/>
      <c r="AJ121" s="330"/>
    </row>
    <row r="122" spans="1:36" ht="16.5" customHeight="1"/>
    <row r="123" spans="1:36" ht="16.5" customHeight="1"/>
    <row r="124" spans="1:36" ht="16.5" customHeight="1"/>
    <row r="125" spans="1:36" ht="16.5" customHeight="1"/>
    <row r="126" spans="1:36" ht="16.5" customHeight="1"/>
    <row r="127" spans="1:36" ht="16.5" customHeight="1"/>
    <row r="128" spans="1:36"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sheetData>
  <customSheetViews>
    <customSheetView guid="{6DCF5C21-C2EA-45C3-9265-31E795384CD1}" topLeftCell="A25">
      <selection activeCell="Q36" sqref="Q36:W36"/>
      <rowBreaks count="1" manualBreakCount="1">
        <brk id="33" max="16383" man="1"/>
      </rowBreaks>
      <pageMargins left="0.19685039370078741" right="0.19685039370078741" top="0.74803149606299213" bottom="0.35433070866141736" header="0.31496062992125984" footer="0.31496062992125984"/>
      <printOptions horizontalCentered="1" verticalCentered="1"/>
      <pageSetup paperSize="9" orientation="portrait" blackAndWhite="1"/>
    </customSheetView>
  </customSheetViews>
  <mergeCells count="154">
    <mergeCell ref="C120:J120"/>
    <mergeCell ref="K120:T120"/>
    <mergeCell ref="U120:AJ120"/>
    <mergeCell ref="A121:J121"/>
    <mergeCell ref="K121:T121"/>
    <mergeCell ref="U121:AJ121"/>
    <mergeCell ref="C118:J118"/>
    <mergeCell ref="K118:T118"/>
    <mergeCell ref="U118:AJ118"/>
    <mergeCell ref="C119:J119"/>
    <mergeCell ref="K119:T119"/>
    <mergeCell ref="U119:AJ119"/>
    <mergeCell ref="A114:B120"/>
    <mergeCell ref="C116:J116"/>
    <mergeCell ref="K116:T116"/>
    <mergeCell ref="U116:AJ116"/>
    <mergeCell ref="C117:J117"/>
    <mergeCell ref="K117:T117"/>
    <mergeCell ref="U117:AJ117"/>
    <mergeCell ref="C114:J114"/>
    <mergeCell ref="K114:T114"/>
    <mergeCell ref="U114:AJ114"/>
    <mergeCell ref="C115:J115"/>
    <mergeCell ref="K115:T115"/>
    <mergeCell ref="A100:B100"/>
    <mergeCell ref="C100:J100"/>
    <mergeCell ref="U115:AJ115"/>
    <mergeCell ref="U110:AJ110"/>
    <mergeCell ref="K111:T111"/>
    <mergeCell ref="U111:AJ111"/>
    <mergeCell ref="U104:AJ104"/>
    <mergeCell ref="K105:T105"/>
    <mergeCell ref="U105:AJ105"/>
    <mergeCell ref="K106:T106"/>
    <mergeCell ref="U106:AJ106"/>
    <mergeCell ref="K107:T107"/>
    <mergeCell ref="U107:AJ107"/>
    <mergeCell ref="K112:T112"/>
    <mergeCell ref="K110:T110"/>
    <mergeCell ref="U112:AJ112"/>
    <mergeCell ref="K113:T113"/>
    <mergeCell ref="U113:AJ113"/>
    <mergeCell ref="U100:AJ100"/>
    <mergeCell ref="K101:T101"/>
    <mergeCell ref="U101:AJ101"/>
    <mergeCell ref="K102:T102"/>
    <mergeCell ref="U102:AJ102"/>
    <mergeCell ref="K103:T103"/>
    <mergeCell ref="A101:B113"/>
    <mergeCell ref="C113:J113"/>
    <mergeCell ref="C101:J101"/>
    <mergeCell ref="C102:J102"/>
    <mergeCell ref="C103:J103"/>
    <mergeCell ref="C104:J104"/>
    <mergeCell ref="C105:J105"/>
    <mergeCell ref="C106:J106"/>
    <mergeCell ref="C107:J107"/>
    <mergeCell ref="C110:J110"/>
    <mergeCell ref="C111:J111"/>
    <mergeCell ref="C112:J112"/>
    <mergeCell ref="C108:J108"/>
    <mergeCell ref="C109:J109"/>
    <mergeCell ref="K90:AJ90"/>
    <mergeCell ref="N47:AJ47"/>
    <mergeCell ref="U76:V77"/>
    <mergeCell ref="J82:V82"/>
    <mergeCell ref="U108:AJ108"/>
    <mergeCell ref="K109:T109"/>
    <mergeCell ref="U109:AJ109"/>
    <mergeCell ref="K100:T100"/>
    <mergeCell ref="K104:T104"/>
    <mergeCell ref="K108:T108"/>
    <mergeCell ref="U103:AJ103"/>
    <mergeCell ref="K96:T96"/>
    <mergeCell ref="K97:T97"/>
    <mergeCell ref="U93:AJ93"/>
    <mergeCell ref="U94:AJ94"/>
    <mergeCell ref="U95:AJ95"/>
    <mergeCell ref="U96:AJ96"/>
    <mergeCell ref="U97:AJ97"/>
    <mergeCell ref="A94:J94"/>
    <mergeCell ref="A95:J95"/>
    <mergeCell ref="A96:J96"/>
    <mergeCell ref="K93:T93"/>
    <mergeCell ref="A93:J93"/>
    <mergeCell ref="K94:T94"/>
    <mergeCell ref="K95:T95"/>
    <mergeCell ref="A97:J97"/>
    <mergeCell ref="C78:I78"/>
    <mergeCell ref="A39:AJ39"/>
    <mergeCell ref="N22:AG22"/>
    <mergeCell ref="J76:T77"/>
    <mergeCell ref="O59:P59"/>
    <mergeCell ref="AI76:AJ77"/>
    <mergeCell ref="W76:W77"/>
    <mergeCell ref="X76:AH77"/>
    <mergeCell ref="A34:AJ35"/>
    <mergeCell ref="L45:M45"/>
    <mergeCell ref="N45:AJ45"/>
    <mergeCell ref="A41:I42"/>
    <mergeCell ref="Q41:W41"/>
    <mergeCell ref="L41:O41"/>
    <mergeCell ref="C44:I51"/>
    <mergeCell ref="L42:AG42"/>
    <mergeCell ref="AC38:AJ38"/>
    <mergeCell ref="N24:S24"/>
    <mergeCell ref="C57:I75"/>
    <mergeCell ref="O56:AI56"/>
    <mergeCell ref="C52:I56"/>
    <mergeCell ref="K58:L58"/>
    <mergeCell ref="C76:I77"/>
    <mergeCell ref="J61:AJ75"/>
    <mergeCell ref="M58:AJ58"/>
    <mergeCell ref="B17:E17"/>
    <mergeCell ref="A20:AG20"/>
    <mergeCell ref="A43:B81"/>
    <mergeCell ref="C43:I43"/>
    <mergeCell ref="J43:AJ43"/>
    <mergeCell ref="L47:M47"/>
    <mergeCell ref="C82:I82"/>
    <mergeCell ref="A82:B84"/>
    <mergeCell ref="J84:AJ84"/>
    <mergeCell ref="C80:I80"/>
    <mergeCell ref="C81:I81"/>
    <mergeCell ref="J80:Q81"/>
    <mergeCell ref="C79:I79"/>
    <mergeCell ref="J78:Q79"/>
    <mergeCell ref="X83:AJ83"/>
    <mergeCell ref="J83:V83"/>
    <mergeCell ref="X82:AJ82"/>
    <mergeCell ref="A87:AJ87"/>
    <mergeCell ref="E89:I89"/>
    <mergeCell ref="E90:I90"/>
    <mergeCell ref="K89:AJ89"/>
    <mergeCell ref="AA3:AJ3"/>
    <mergeCell ref="R12:U12"/>
    <mergeCell ref="P14:U14"/>
    <mergeCell ref="R15:U15"/>
    <mergeCell ref="P13:U13"/>
    <mergeCell ref="A5:AG5"/>
    <mergeCell ref="A9:L9"/>
    <mergeCell ref="R11:U11"/>
    <mergeCell ref="Z7:AJ7"/>
    <mergeCell ref="Z13:AD13"/>
    <mergeCell ref="AE13:AI13"/>
    <mergeCell ref="Z14:AD14"/>
    <mergeCell ref="AE14:AI14"/>
    <mergeCell ref="W14:Y14"/>
    <mergeCell ref="W15:AG15"/>
    <mergeCell ref="W11:AA11"/>
    <mergeCell ref="W12:AI12"/>
    <mergeCell ref="AB11:AJ11"/>
    <mergeCell ref="C84:I84"/>
    <mergeCell ref="C83:I83"/>
  </mergeCells>
  <phoneticPr fontId="1"/>
  <conditionalFormatting sqref="K121:T121">
    <cfRule type="expression" dxfId="26" priority="9">
      <formula>$K$97&lt;&gt;$K$121</formula>
    </cfRule>
  </conditionalFormatting>
  <conditionalFormatting sqref="K97:T97">
    <cfRule type="expression" dxfId="25" priority="8">
      <formula>$K$97&lt;&gt;$K$121</formula>
    </cfRule>
  </conditionalFormatting>
  <conditionalFormatting sqref="J78:Q79">
    <cfRule type="expression" dxfId="24" priority="3">
      <formula>$J$46="■"</formula>
    </cfRule>
    <cfRule type="expression" dxfId="23" priority="4">
      <formula>$K$47="■"</formula>
    </cfRule>
    <cfRule type="expression" dxfId="22" priority="5">
      <formula>$J$48="■"</formula>
    </cfRule>
    <cfRule type="expression" dxfId="21" priority="6">
      <formula>$J$50="■"</formula>
    </cfRule>
    <cfRule type="expression" dxfId="20" priority="7">
      <formula>$J$51="■"</formula>
    </cfRule>
  </conditionalFormatting>
  <conditionalFormatting sqref="J80:Q81">
    <cfRule type="expression" dxfId="19" priority="2">
      <formula>$J$49="■"</formula>
    </cfRule>
  </conditionalFormatting>
  <conditionalFormatting sqref="O56:AI56">
    <cfRule type="expression" dxfId="18" priority="1">
      <formula>$J$56="■"</formula>
    </cfRule>
  </conditionalFormatting>
  <printOptions horizontalCentered="1" verticalCentered="1"/>
  <pageMargins left="0.78740157480314965" right="0.78740157480314965" top="0.74803149606299213" bottom="0.35433070866141736" header="0.31496062992125984" footer="0.31496062992125984"/>
  <pageSetup paperSize="9" scale="80" fitToHeight="0" orientation="portrait" blackAndWhite="1" r:id="rId1"/>
  <rowBreaks count="2" manualBreakCount="2">
    <brk id="37" max="16383" man="1"/>
    <brk id="85" max="38"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データ!$F$1:$F$7</xm:f>
          </x14:formula1>
          <xm:sqref>W11</xm:sqref>
        </x14:dataValidation>
        <x14:dataValidation type="list" allowBlank="1" showInputMessage="1" showErrorMessage="1">
          <x14:formula1>
            <xm:f>データ!$D$1:$D$2</xm:f>
          </x14:formula1>
          <xm:sqref>J44 K45 J46 K47 J48:J56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F36"/>
  <sheetViews>
    <sheetView zoomScale="85" zoomScaleNormal="85" workbookViewId="0">
      <selection activeCell="C13" sqref="C13:D13"/>
    </sheetView>
  </sheetViews>
  <sheetFormatPr defaultRowHeight="18.75"/>
  <cols>
    <col min="1" max="1" width="11" bestFit="1" customWidth="1"/>
    <col min="2" max="2" width="9" bestFit="1" customWidth="1"/>
    <col min="3" max="3" width="16.625" customWidth="1"/>
    <col min="4" max="4" width="27.875" customWidth="1"/>
    <col min="5" max="5" width="16.625" customWidth="1"/>
    <col min="6" max="6" width="27.875" customWidth="1"/>
  </cols>
  <sheetData>
    <row r="1" spans="1:6" ht="24">
      <c r="A1" s="121" t="s">
        <v>466</v>
      </c>
      <c r="B1" s="45"/>
      <c r="C1" s="45"/>
      <c r="D1" s="45"/>
      <c r="E1" s="46"/>
      <c r="F1" s="46"/>
    </row>
    <row r="2" spans="1:6" ht="24">
      <c r="A2" s="44" t="s">
        <v>465</v>
      </c>
      <c r="B2" s="45"/>
      <c r="C2" s="45"/>
      <c r="D2" s="45"/>
      <c r="E2" s="46"/>
      <c r="F2" s="46"/>
    </row>
    <row r="3" spans="1:6" ht="24.75" thickBot="1">
      <c r="A3" s="44"/>
      <c r="B3" s="45"/>
      <c r="C3" s="45"/>
      <c r="D3" s="45"/>
      <c r="E3" s="46"/>
      <c r="F3" s="46"/>
    </row>
    <row r="4" spans="1:6" ht="29.25" customHeight="1" thickBot="1">
      <c r="C4" s="347" t="s">
        <v>296</v>
      </c>
      <c r="D4" s="348"/>
      <c r="E4" s="138" t="s">
        <v>300</v>
      </c>
      <c r="F4" s="139"/>
    </row>
    <row r="5" spans="1:6" ht="40.5" customHeight="1">
      <c r="A5" s="150" t="s">
        <v>309</v>
      </c>
      <c r="B5" s="151"/>
      <c r="C5" s="61"/>
      <c r="D5" s="61"/>
      <c r="E5" s="65"/>
      <c r="F5" s="128" t="s">
        <v>473</v>
      </c>
    </row>
    <row r="6" spans="1:6" ht="40.5" customHeight="1">
      <c r="A6" s="349" t="s">
        <v>467</v>
      </c>
      <c r="B6" s="355"/>
      <c r="C6" s="62"/>
      <c r="D6" s="62"/>
      <c r="E6" s="66"/>
      <c r="F6" s="127" t="s">
        <v>472</v>
      </c>
    </row>
    <row r="7" spans="1:6" ht="45" customHeight="1" thickBot="1">
      <c r="A7" s="353" t="s">
        <v>308</v>
      </c>
      <c r="B7" s="354"/>
      <c r="C7" s="63"/>
      <c r="D7" s="129" t="s">
        <v>474</v>
      </c>
      <c r="E7" s="64" t="e">
        <f>変更申請関係書類!L13</f>
        <v>#N/A</v>
      </c>
      <c r="F7" s="67"/>
    </row>
    <row r="8" spans="1:6" ht="32.25" customHeight="1">
      <c r="A8" s="150" t="s">
        <v>470</v>
      </c>
      <c r="B8" s="151"/>
      <c r="C8" s="41"/>
      <c r="D8" s="126" t="s">
        <v>471</v>
      </c>
      <c r="E8" s="25">
        <f>基本情報入力シート!C6</f>
        <v>0</v>
      </c>
      <c r="F8" s="22"/>
    </row>
    <row r="9" spans="1:6" ht="29.25" customHeight="1">
      <c r="A9" s="146" t="s">
        <v>248</v>
      </c>
      <c r="B9" s="147"/>
      <c r="C9" s="35"/>
      <c r="D9" s="42"/>
      <c r="E9" s="18">
        <f>基本情報入力シート!C7</f>
        <v>0</v>
      </c>
      <c r="F9" s="43">
        <f>基本情報入力シート!D7</f>
        <v>0</v>
      </c>
    </row>
    <row r="10" spans="1:6" ht="29.25" customHeight="1">
      <c r="A10" s="146" t="s">
        <v>271</v>
      </c>
      <c r="B10" s="147"/>
      <c r="C10" s="35"/>
      <c r="D10" s="23"/>
      <c r="E10" s="18">
        <f>基本情報入力シート!C8</f>
        <v>0</v>
      </c>
      <c r="F10" s="19"/>
    </row>
    <row r="11" spans="1:6" ht="29.25" customHeight="1">
      <c r="A11" s="146" t="s">
        <v>4</v>
      </c>
      <c r="B11" s="147"/>
      <c r="C11" s="134"/>
      <c r="D11" s="339"/>
      <c r="E11" s="340">
        <f>基本情報入力シート!C9</f>
        <v>0</v>
      </c>
      <c r="F11" s="341"/>
    </row>
    <row r="12" spans="1:6" ht="29.25" customHeight="1">
      <c r="A12" s="146" t="s">
        <v>295</v>
      </c>
      <c r="B12" s="147"/>
      <c r="C12" s="37"/>
      <c r="D12" s="24"/>
      <c r="E12" s="20">
        <f>基本情報入力シート!C10</f>
        <v>0</v>
      </c>
      <c r="F12" s="19"/>
    </row>
    <row r="13" spans="1:6" ht="29.25" customHeight="1">
      <c r="A13" s="146" t="s">
        <v>272</v>
      </c>
      <c r="B13" s="147"/>
      <c r="C13" s="342"/>
      <c r="D13" s="148"/>
      <c r="E13" s="142" t="str">
        <f>基本情報入力シート!C11</f>
        <v>会長</v>
      </c>
      <c r="F13" s="143"/>
    </row>
    <row r="14" spans="1:6" ht="29.25" customHeight="1">
      <c r="A14" s="152" t="s">
        <v>299</v>
      </c>
      <c r="B14" s="21"/>
      <c r="C14" s="9" t="s">
        <v>275</v>
      </c>
      <c r="D14" s="12" t="s">
        <v>276</v>
      </c>
      <c r="E14" s="15" t="s">
        <v>275</v>
      </c>
      <c r="F14" s="10" t="s">
        <v>276</v>
      </c>
    </row>
    <row r="15" spans="1:6" ht="29.25" customHeight="1">
      <c r="A15" s="146"/>
      <c r="B15" s="9" t="s">
        <v>178</v>
      </c>
      <c r="C15" s="38"/>
      <c r="D15" s="39"/>
      <c r="E15" s="14">
        <f>基本情報入力シート!C13</f>
        <v>0</v>
      </c>
      <c r="F15" s="11">
        <f>基本情報入力シート!D13</f>
        <v>0</v>
      </c>
    </row>
    <row r="16" spans="1:6" ht="29.25" customHeight="1">
      <c r="A16" s="146"/>
      <c r="B16" s="9" t="s">
        <v>281</v>
      </c>
      <c r="C16" s="38"/>
      <c r="D16" s="39"/>
      <c r="E16" s="13">
        <f>基本情報入力シート!C14</f>
        <v>0</v>
      </c>
      <c r="F16" s="8">
        <f>基本情報入力シート!D14</f>
        <v>0</v>
      </c>
    </row>
    <row r="17" spans="1:6" ht="37.5" customHeight="1">
      <c r="A17" s="349" t="s">
        <v>270</v>
      </c>
      <c r="B17" s="147"/>
      <c r="C17" s="350"/>
      <c r="D17" s="153"/>
      <c r="E17" s="132">
        <f>基本情報入力シート!C15</f>
        <v>0</v>
      </c>
      <c r="F17" s="133"/>
    </row>
    <row r="18" spans="1:6" ht="29.25" customHeight="1">
      <c r="A18" s="144" t="s">
        <v>207</v>
      </c>
      <c r="B18" s="145"/>
      <c r="C18" s="351"/>
      <c r="D18" s="352"/>
      <c r="E18" s="136">
        <f>基本情報入力シート!C16</f>
        <v>0</v>
      </c>
      <c r="F18" s="137"/>
    </row>
    <row r="19" spans="1:6" ht="29.25" customHeight="1">
      <c r="A19" s="160" t="s">
        <v>291</v>
      </c>
      <c r="B19" s="161"/>
      <c r="C19" s="40"/>
      <c r="D19" s="32" t="s">
        <v>293</v>
      </c>
      <c r="E19" s="34">
        <f>基本情報入力シート!C17</f>
        <v>0</v>
      </c>
      <c r="F19" s="29"/>
    </row>
    <row r="20" spans="1:6" ht="29.25" customHeight="1" thickBot="1">
      <c r="A20" s="162" t="s">
        <v>292</v>
      </c>
      <c r="B20" s="163"/>
      <c r="C20" s="48"/>
      <c r="D20" s="33" t="s">
        <v>297</v>
      </c>
      <c r="E20" s="47">
        <f>基本情報入力シート!C18</f>
        <v>0</v>
      </c>
      <c r="F20" s="28"/>
    </row>
    <row r="21" spans="1:6" ht="27" customHeight="1">
      <c r="A21" s="164" t="s">
        <v>305</v>
      </c>
      <c r="B21" s="56"/>
      <c r="C21" s="57" t="s">
        <v>302</v>
      </c>
      <c r="D21" s="49" t="s">
        <v>303</v>
      </c>
      <c r="E21" s="50" t="s">
        <v>302</v>
      </c>
      <c r="F21" s="51" t="s">
        <v>303</v>
      </c>
    </row>
    <row r="22" spans="1:6" ht="27" customHeight="1">
      <c r="A22" s="165"/>
      <c r="B22" s="52" t="s">
        <v>178</v>
      </c>
      <c r="C22" s="53"/>
      <c r="D22" s="58"/>
      <c r="E22" s="59">
        <f>基本情報入力シート!C20</f>
        <v>0</v>
      </c>
      <c r="F22" s="60">
        <f>基本情報入力シート!D20</f>
        <v>0</v>
      </c>
    </row>
    <row r="23" spans="1:6" ht="27" customHeight="1">
      <c r="A23" s="165"/>
      <c r="B23" s="52" t="s">
        <v>304</v>
      </c>
      <c r="C23" s="53"/>
      <c r="D23" s="58"/>
      <c r="E23" s="59">
        <f>基本情報入力シート!C21</f>
        <v>0</v>
      </c>
      <c r="F23" s="60">
        <f>基本情報入力シート!D21</f>
        <v>0</v>
      </c>
    </row>
    <row r="24" spans="1:6" ht="27" customHeight="1" thickBot="1">
      <c r="A24" s="170" t="s">
        <v>301</v>
      </c>
      <c r="B24" s="171"/>
      <c r="C24" s="343"/>
      <c r="D24" s="344"/>
      <c r="E24" s="345">
        <f>基本情報入力シート!C22</f>
        <v>0</v>
      </c>
      <c r="F24" s="346"/>
    </row>
    <row r="25" spans="1:6">
      <c r="A25" s="4"/>
      <c r="B25" s="5"/>
      <c r="C25" s="5"/>
      <c r="D25" s="5"/>
      <c r="E25" s="5"/>
      <c r="F25" s="4"/>
    </row>
    <row r="26" spans="1:6">
      <c r="A26" s="72" t="s">
        <v>290</v>
      </c>
      <c r="B26" s="5"/>
      <c r="C26" s="5"/>
      <c r="D26" s="5"/>
      <c r="E26" s="5"/>
      <c r="F26" s="4"/>
    </row>
    <row r="27" spans="1:6">
      <c r="A27" s="4"/>
      <c r="B27" s="5"/>
      <c r="C27" s="5"/>
      <c r="D27" s="5"/>
      <c r="E27" s="5"/>
      <c r="F27" s="4"/>
    </row>
    <row r="28" spans="1:6">
      <c r="A28" s="4"/>
      <c r="B28" s="5"/>
      <c r="C28" s="5"/>
      <c r="D28" s="5"/>
      <c r="E28" s="5"/>
      <c r="F28" s="4"/>
    </row>
    <row r="29" spans="1:6">
      <c r="A29" s="4"/>
      <c r="B29" s="5"/>
      <c r="C29" s="5"/>
      <c r="D29" s="5"/>
      <c r="E29" s="5"/>
      <c r="F29" s="4"/>
    </row>
    <row r="30" spans="1:6">
      <c r="A30" s="4"/>
      <c r="B30" s="5"/>
      <c r="C30" s="5"/>
      <c r="D30" s="157"/>
      <c r="E30" s="157"/>
      <c r="F30" s="4"/>
    </row>
    <row r="31" spans="1:6">
      <c r="A31" s="159"/>
      <c r="B31" s="159"/>
      <c r="C31" s="5"/>
      <c r="D31" s="5"/>
      <c r="E31" s="5"/>
    </row>
    <row r="32" spans="1:6">
      <c r="A32" s="159"/>
      <c r="B32" s="159"/>
      <c r="C32" s="5"/>
      <c r="D32" s="158"/>
      <c r="E32" s="158"/>
    </row>
    <row r="33" spans="1:5">
      <c r="A33" s="4"/>
      <c r="B33" s="5"/>
      <c r="C33" s="5"/>
      <c r="D33" s="5"/>
      <c r="E33" s="5"/>
    </row>
    <row r="34" spans="1:5">
      <c r="A34" s="4"/>
      <c r="B34" s="5"/>
      <c r="C34" s="5"/>
      <c r="D34" s="5"/>
      <c r="E34" s="5"/>
    </row>
    <row r="35" spans="1:5">
      <c r="A35" s="4"/>
      <c r="B35" s="5"/>
      <c r="C35" s="5"/>
      <c r="D35" s="5"/>
      <c r="E35" s="5"/>
    </row>
    <row r="36" spans="1:5">
      <c r="A36" s="4"/>
      <c r="B36" s="5"/>
      <c r="C36" s="5"/>
      <c r="D36" s="5"/>
      <c r="E36" s="5"/>
    </row>
  </sheetData>
  <customSheetViews>
    <customSheetView guid="{6DCF5C21-C2EA-45C3-9265-31E795384CD1}" fitToPage="1">
      <selection activeCell="C8" sqref="C8"/>
      <pageMargins left="0.31496062992125984" right="0.31496062992125984" top="0.74803149606299213" bottom="0.74803149606299213" header="0.31496062992125984" footer="0.31496062992125984"/>
      <printOptions horizontalCentered="1"/>
      <pageSetup paperSize="9" scale="82" orientation="portrait"/>
    </customSheetView>
  </customSheetViews>
  <mergeCells count="32">
    <mergeCell ref="C4:D4"/>
    <mergeCell ref="A17:B17"/>
    <mergeCell ref="C17:D17"/>
    <mergeCell ref="E17:F17"/>
    <mergeCell ref="D30:E30"/>
    <mergeCell ref="A8:B8"/>
    <mergeCell ref="E4:F4"/>
    <mergeCell ref="A9:B9"/>
    <mergeCell ref="A10:B10"/>
    <mergeCell ref="A18:B18"/>
    <mergeCell ref="C18:D18"/>
    <mergeCell ref="A5:B5"/>
    <mergeCell ref="A7:B7"/>
    <mergeCell ref="A6:B6"/>
    <mergeCell ref="E18:F18"/>
    <mergeCell ref="A14:A16"/>
    <mergeCell ref="A32:B32"/>
    <mergeCell ref="D32:E32"/>
    <mergeCell ref="A19:B19"/>
    <mergeCell ref="A20:B20"/>
    <mergeCell ref="A31:B31"/>
    <mergeCell ref="A21:A23"/>
    <mergeCell ref="A24:B24"/>
    <mergeCell ref="C24:D24"/>
    <mergeCell ref="E24:F24"/>
    <mergeCell ref="A11:B11"/>
    <mergeCell ref="C11:D11"/>
    <mergeCell ref="E11:F11"/>
    <mergeCell ref="A12:B12"/>
    <mergeCell ref="A13:B13"/>
    <mergeCell ref="C13:D13"/>
    <mergeCell ref="E13:F13"/>
  </mergeCells>
  <phoneticPr fontId="1"/>
  <dataValidations count="1">
    <dataValidation type="list" allowBlank="1" showInputMessage="1" showErrorMessage="1" sqref="C10 E10">
      <formula1>INDIRECT($C$9)</formula1>
    </dataValidation>
  </dataValidations>
  <printOptions horizontalCentered="1"/>
  <pageMargins left="0.31496062992125984" right="0.31496062992125984" top="0.74803149606299213" bottom="0.74803149606299213" header="0.31496062992125984" footer="0.31496062992125984"/>
  <pageSetup paperSize="9" scale="82"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14:formula1>
            <xm:f>データ!$E$33:$G$33</xm:f>
          </x14:formula1>
          <xm:sqref>C12</xm:sqref>
        </x14:dataValidation>
        <x14:dataValidation type="list" allowBlank="1" showInputMessage="1" showErrorMessage="1">
          <x14:formula1>
            <xm:f>データ!$F$9:$F$11</xm:f>
          </x14:formula1>
          <xm:sqref>D12</xm:sqref>
        </x14:dataValidation>
        <x14:dataValidation type="list" allowBlank="1" showInputMessage="1" showErrorMessage="1">
          <x14:formula1>
            <xm:f>データ!$K$1:$Q$1</xm:f>
          </x14:formula1>
          <xm:sqref>C9</xm:sqref>
        </x14:dataValidation>
        <x14:dataValidation type="list" allowBlank="1" showInputMessage="1">
          <x14:formula1>
            <xm:f>基本情報入力シート!$C$9</xm:f>
          </x14:formula1>
          <xm:sqref>C11:D11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J665"/>
  <sheetViews>
    <sheetView view="pageBreakPreview" zoomScale="85" zoomScaleNormal="100" zoomScaleSheetLayoutView="85" workbookViewId="0">
      <selection activeCell="Z6" sqref="Z6:AJ6"/>
    </sheetView>
  </sheetViews>
  <sheetFormatPr defaultRowHeight="17.25"/>
  <cols>
    <col min="1" max="1" width="1.625" style="73" customWidth="1"/>
    <col min="2" max="35" width="2.5" style="73" customWidth="1"/>
    <col min="36" max="36" width="4" style="73" customWidth="1"/>
    <col min="37" max="71" width="2.5" style="73" customWidth="1"/>
    <col min="72" max="16384" width="9" style="73"/>
  </cols>
  <sheetData>
    <row r="1" spans="1:36" customFormat="1" ht="24">
      <c r="A1" s="70"/>
    </row>
    <row r="2" spans="1:36" customFormat="1" ht="69" customHeight="1">
      <c r="A2" s="70"/>
    </row>
    <row r="3" spans="1:36" ht="21" customHeight="1">
      <c r="AA3" s="173" t="s">
        <v>267</v>
      </c>
      <c r="AB3" s="173"/>
      <c r="AC3" s="173"/>
      <c r="AD3" s="173"/>
      <c r="AE3" s="173"/>
      <c r="AF3" s="173"/>
      <c r="AG3" s="173"/>
      <c r="AH3" s="173"/>
      <c r="AI3" s="173"/>
      <c r="AJ3" s="173"/>
    </row>
    <row r="4" spans="1:36" ht="21" customHeight="1"/>
    <row r="5" spans="1:36" ht="21" customHeight="1">
      <c r="A5" s="172" t="s">
        <v>266</v>
      </c>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row>
    <row r="6" spans="1:36" ht="21" customHeight="1">
      <c r="Z6" s="178">
        <f>'変更申請情報入力シート '!C8</f>
        <v>0</v>
      </c>
      <c r="AA6" s="178"/>
      <c r="AB6" s="178"/>
      <c r="AC6" s="178"/>
      <c r="AD6" s="178"/>
      <c r="AE6" s="178"/>
      <c r="AF6" s="178"/>
      <c r="AG6" s="178"/>
      <c r="AH6" s="178"/>
      <c r="AI6" s="178"/>
      <c r="AJ6" s="178"/>
    </row>
    <row r="7" spans="1:36" ht="21" customHeight="1">
      <c r="C7" s="177" t="e">
        <f>VLOOKUP(V8,データ!$F$1:$G$7,2,0)</f>
        <v>#N/A</v>
      </c>
      <c r="D7" s="177"/>
      <c r="E7" s="177"/>
      <c r="F7" s="177"/>
      <c r="G7" s="177"/>
      <c r="H7" s="177"/>
      <c r="I7" s="177"/>
      <c r="J7" s="177"/>
      <c r="K7" s="177"/>
      <c r="L7" s="177"/>
      <c r="M7" s="177"/>
      <c r="N7" s="177"/>
    </row>
    <row r="8" spans="1:36" ht="28.5" customHeight="1">
      <c r="R8" s="172" t="s">
        <v>3</v>
      </c>
      <c r="S8" s="172"/>
      <c r="T8" s="172"/>
      <c r="U8" s="172"/>
      <c r="V8" s="179" t="e">
        <f>IF('変更申請情報入力シート '!C9="",申請関係書類!W11,VLOOKUP('変更申請情報入力シート '!C9,データ!E1:F7,2,0))</f>
        <v>#N/A</v>
      </c>
      <c r="W8" s="179"/>
      <c r="X8" s="179"/>
      <c r="Y8" s="179"/>
      <c r="Z8" s="179"/>
      <c r="AA8" s="179">
        <f>IF('変更申請情報入力シート '!D9="",申請関係書類!AB11,'変更申請情報入力シート '!D9)</f>
        <v>0</v>
      </c>
      <c r="AB8" s="179"/>
      <c r="AC8" s="179"/>
      <c r="AD8" s="179"/>
      <c r="AE8" s="179"/>
      <c r="AF8" s="179"/>
      <c r="AG8" s="179"/>
      <c r="AH8" s="179"/>
      <c r="AI8" s="179"/>
      <c r="AJ8" s="179"/>
    </row>
    <row r="9" spans="1:36" ht="28.5" customHeight="1">
      <c r="R9" s="356" t="s">
        <v>4</v>
      </c>
      <c r="S9" s="356"/>
      <c r="T9" s="356"/>
      <c r="U9" s="356"/>
      <c r="V9" s="183">
        <f>IF('変更申請情報入力シート '!C11="",申請関係書類!W12,'変更申請情報入力シート '!C11)</f>
        <v>0</v>
      </c>
      <c r="W9" s="183"/>
      <c r="X9" s="183"/>
      <c r="Y9" s="183"/>
      <c r="Z9" s="183"/>
      <c r="AA9" s="183"/>
      <c r="AB9" s="183"/>
      <c r="AC9" s="183"/>
      <c r="AD9" s="183"/>
      <c r="AE9" s="183"/>
      <c r="AF9" s="183"/>
      <c r="AG9" s="183"/>
      <c r="AH9" s="183"/>
      <c r="AI9" s="183"/>
      <c r="AJ9" s="183"/>
    </row>
    <row r="10" spans="1:36" ht="28.5" customHeight="1">
      <c r="R10" s="357" t="s">
        <v>7</v>
      </c>
      <c r="S10" s="357"/>
      <c r="T10" s="357"/>
      <c r="U10" s="357"/>
      <c r="V10" s="357"/>
      <c r="W10" s="357"/>
      <c r="X10" s="77"/>
      <c r="Y10" s="77"/>
      <c r="Z10" s="77"/>
      <c r="AA10" s="182">
        <f>IF('変更申請情報入力シート '!C15="",申請関係書類!Z13,'変更申請情報入力シート '!C15)</f>
        <v>0</v>
      </c>
      <c r="AB10" s="182"/>
      <c r="AC10" s="182"/>
      <c r="AD10" s="182"/>
      <c r="AE10" s="182"/>
      <c r="AF10" s="182">
        <f>IF('変更申請情報入力シート '!D15="",申請関係書類!AE13,'変更申請情報入力シート '!D15)</f>
        <v>0</v>
      </c>
      <c r="AG10" s="182"/>
      <c r="AH10" s="182"/>
      <c r="AI10" s="182"/>
      <c r="AJ10" s="182"/>
    </row>
    <row r="11" spans="1:36" ht="28.5" customHeight="1">
      <c r="R11" s="182" t="s">
        <v>5</v>
      </c>
      <c r="S11" s="182"/>
      <c r="T11" s="182"/>
      <c r="U11" s="182"/>
      <c r="V11" s="182"/>
      <c r="W11" s="182"/>
      <c r="X11" s="361" t="str">
        <f>IF('変更申請情報入力シート '!C13="",申請関係書類!$W$14,'変更申請情報入力シート '!C13)</f>
        <v>会長</v>
      </c>
      <c r="Y11" s="361"/>
      <c r="Z11" s="361"/>
      <c r="AA11" s="182">
        <f>IF('変更申請情報入力シート '!C16="",申請関係書類!Z14,'変更申請情報入力シート '!C16)</f>
        <v>0</v>
      </c>
      <c r="AB11" s="182"/>
      <c r="AC11" s="182"/>
      <c r="AD11" s="182"/>
      <c r="AE11" s="182"/>
      <c r="AF11" s="182">
        <f>IF('変更申請情報入力シート '!D16="",申請関係書類!AE14,'変更申請情報入力シート '!D16)</f>
        <v>0</v>
      </c>
      <c r="AG11" s="182"/>
      <c r="AH11" s="182"/>
      <c r="AI11" s="182"/>
      <c r="AJ11" s="182"/>
    </row>
    <row r="12" spans="1:36" ht="21" customHeight="1">
      <c r="R12" s="107"/>
      <c r="S12" s="107"/>
      <c r="T12" s="107"/>
      <c r="U12" s="107"/>
      <c r="V12" s="107"/>
      <c r="W12" s="107"/>
      <c r="X12" s="107"/>
      <c r="Y12" s="107"/>
      <c r="Z12" s="107"/>
      <c r="AA12" s="78"/>
      <c r="AB12" s="78"/>
      <c r="AC12" s="78"/>
      <c r="AD12" s="78"/>
      <c r="AE12" s="78"/>
      <c r="AF12" s="78"/>
      <c r="AG12" s="78"/>
      <c r="AH12" s="78"/>
      <c r="AI12" s="78"/>
      <c r="AJ12" s="78"/>
    </row>
    <row r="13" spans="1:36" ht="21" customHeight="1">
      <c r="A13" s="108"/>
      <c r="B13" s="363">
        <f>'変更申請情報入力シート '!E5</f>
        <v>0</v>
      </c>
      <c r="C13" s="363"/>
      <c r="D13" s="363"/>
      <c r="E13" s="363"/>
      <c r="F13" s="363"/>
      <c r="G13" s="363"/>
      <c r="H13" s="363"/>
      <c r="I13" s="363"/>
      <c r="J13" s="109" t="s">
        <v>310</v>
      </c>
      <c r="K13" s="110"/>
      <c r="L13" s="362" t="e">
        <f>VLOOKUP(V8,データ!$F$1:$I$7,4,0)</f>
        <v>#N/A</v>
      </c>
      <c r="M13" s="362"/>
      <c r="N13" s="362"/>
      <c r="O13" s="362"/>
      <c r="P13" s="362">
        <f>'変更申請情報入力シート '!F7</f>
        <v>0</v>
      </c>
      <c r="Q13" s="362"/>
      <c r="R13" s="362"/>
      <c r="S13" s="111" t="s">
        <v>230</v>
      </c>
    </row>
    <row r="14" spans="1:36" ht="21" customHeight="1">
      <c r="B14" s="73" t="s">
        <v>231</v>
      </c>
      <c r="C14" s="80"/>
      <c r="D14" s="80"/>
    </row>
    <row r="15" spans="1:36" ht="21" customHeight="1"/>
    <row r="16" spans="1:36" ht="21" customHeight="1"/>
    <row r="17" spans="1:36" ht="21" customHeight="1">
      <c r="A17" s="172" t="s">
        <v>120</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row>
    <row r="18" spans="1:36" ht="21" customHeight="1"/>
    <row r="19" spans="1:36" ht="21" customHeight="1">
      <c r="C19" s="73" t="s">
        <v>121</v>
      </c>
      <c r="J19" s="77"/>
      <c r="K19" s="77"/>
      <c r="L19" s="77"/>
      <c r="M19" s="179">
        <f>IF('変更申請情報入力シート '!C18="",'変更申請情報入力シート '!E18,'変更申請情報入力シート '!C18)</f>
        <v>0</v>
      </c>
      <c r="N19" s="179"/>
      <c r="O19" s="179"/>
      <c r="P19" s="179"/>
      <c r="Q19" s="179"/>
      <c r="R19" s="179"/>
      <c r="S19" s="179"/>
      <c r="T19" s="179"/>
      <c r="U19" s="179"/>
      <c r="V19" s="179"/>
      <c r="W19" s="179"/>
      <c r="X19" s="179"/>
      <c r="Y19" s="179"/>
      <c r="Z19" s="179"/>
      <c r="AA19" s="179"/>
      <c r="AB19" s="179"/>
      <c r="AC19" s="179"/>
      <c r="AD19" s="179"/>
      <c r="AE19" s="179"/>
      <c r="AF19" s="179"/>
      <c r="AG19" s="179"/>
      <c r="AH19" s="77"/>
      <c r="AI19" s="77"/>
      <c r="AJ19" s="77"/>
    </row>
    <row r="20" spans="1:36" ht="21" customHeight="1"/>
    <row r="21" spans="1:36" ht="21" customHeight="1">
      <c r="C21" s="73" t="s">
        <v>237</v>
      </c>
      <c r="L21" s="112"/>
      <c r="M21" s="112"/>
      <c r="N21" s="112"/>
      <c r="O21" s="112"/>
      <c r="P21" s="112"/>
      <c r="Q21" s="112"/>
    </row>
    <row r="22" spans="1:36" ht="21" customHeight="1">
      <c r="C22" s="73" t="s">
        <v>232</v>
      </c>
      <c r="L22" s="113"/>
      <c r="M22" s="358" t="e">
        <f>K94</f>
        <v>#N/A</v>
      </c>
      <c r="N22" s="358"/>
      <c r="O22" s="358"/>
      <c r="P22" s="358"/>
      <c r="Q22" s="358"/>
      <c r="R22" s="73" t="s">
        <v>123</v>
      </c>
    </row>
    <row r="23" spans="1:36" ht="21" customHeight="1">
      <c r="C23" s="73" t="s">
        <v>238</v>
      </c>
      <c r="L23" s="113"/>
      <c r="M23" s="359">
        <f>'変更申請情報入力シート '!E6</f>
        <v>0</v>
      </c>
      <c r="N23" s="359"/>
      <c r="O23" s="359"/>
      <c r="P23" s="359"/>
      <c r="Q23" s="359"/>
      <c r="R23" s="73" t="s">
        <v>123</v>
      </c>
    </row>
    <row r="24" spans="1:36" ht="21" customHeight="1">
      <c r="C24" s="73" t="s">
        <v>239</v>
      </c>
      <c r="L24" s="113"/>
      <c r="M24" s="358" t="e">
        <f>M22-M23</f>
        <v>#N/A</v>
      </c>
      <c r="N24" s="358"/>
      <c r="O24" s="358"/>
      <c r="P24" s="358"/>
      <c r="Q24" s="358"/>
      <c r="R24" s="73" t="s">
        <v>123</v>
      </c>
    </row>
    <row r="25" spans="1:36" ht="21" customHeight="1">
      <c r="L25" s="113"/>
      <c r="M25" s="114"/>
      <c r="N25" s="114"/>
      <c r="O25" s="114"/>
      <c r="P25" s="114"/>
      <c r="Q25" s="114"/>
    </row>
    <row r="26" spans="1:36" ht="21" customHeight="1">
      <c r="C26" s="73" t="s">
        <v>233</v>
      </c>
      <c r="L26" s="113"/>
      <c r="M26" s="114"/>
      <c r="N26" s="114"/>
      <c r="O26" s="114"/>
      <c r="P26" s="114"/>
      <c r="Q26" s="114"/>
    </row>
    <row r="27" spans="1:36" ht="21" customHeight="1">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row>
    <row r="28" spans="1:36" ht="21" customHeight="1">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row>
    <row r="29" spans="1:36" ht="21" customHeight="1">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row>
    <row r="30" spans="1:36" ht="21" customHeight="1">
      <c r="L30" s="78"/>
      <c r="M30" s="78"/>
      <c r="N30" s="78"/>
      <c r="O30" s="78"/>
      <c r="P30" s="78"/>
      <c r="Q30" s="78"/>
    </row>
    <row r="31" spans="1:36" ht="21" customHeight="1">
      <c r="C31" s="73" t="s">
        <v>234</v>
      </c>
    </row>
    <row r="32" spans="1:36" ht="21" customHeight="1">
      <c r="D32" s="73" t="s">
        <v>235</v>
      </c>
    </row>
    <row r="33" spans="1:36" ht="21" customHeight="1">
      <c r="D33" s="73" t="s">
        <v>236</v>
      </c>
    </row>
    <row r="34" spans="1:36" ht="16.5" customHeight="1"/>
    <row r="35" spans="1:36" ht="16.5" customHeight="1"/>
    <row r="36" spans="1:36" ht="16.5" customHeight="1"/>
    <row r="37" spans="1:36" ht="16.5" customHeight="1"/>
    <row r="38" spans="1:36" ht="16.5" customHeight="1"/>
    <row r="39" spans="1:36" ht="22.5" customHeight="1">
      <c r="AA39" s="80"/>
      <c r="AB39" s="80"/>
      <c r="AC39" s="173" t="s">
        <v>131</v>
      </c>
      <c r="AD39" s="173"/>
      <c r="AE39" s="173"/>
      <c r="AF39" s="173"/>
      <c r="AG39" s="173"/>
      <c r="AH39" s="173"/>
      <c r="AI39" s="173"/>
      <c r="AJ39" s="173"/>
    </row>
    <row r="40" spans="1:36" ht="16.5" customHeight="1">
      <c r="A40" s="235" t="s">
        <v>240</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row>
    <row r="41" spans="1:36" ht="16.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row>
    <row r="42" spans="1:36" ht="19.5" customHeight="1">
      <c r="A42" s="190" t="s">
        <v>4</v>
      </c>
      <c r="B42" s="191"/>
      <c r="C42" s="191"/>
      <c r="D42" s="191"/>
      <c r="E42" s="191"/>
      <c r="F42" s="191"/>
      <c r="G42" s="191"/>
      <c r="H42" s="191"/>
      <c r="I42" s="191"/>
      <c r="J42" s="82"/>
      <c r="K42" s="83"/>
      <c r="L42" s="258" t="e">
        <f>VLOOKUP(V8,データ!F1:H7,3,)</f>
        <v>#N/A</v>
      </c>
      <c r="M42" s="258"/>
      <c r="N42" s="258"/>
      <c r="O42" s="258"/>
      <c r="P42" s="71"/>
      <c r="Q42" s="257">
        <f>IF('変更申請情報入力シート '!C10="",基本情報入力シート!C8,'変更申請情報入力シート '!C10)</f>
        <v>0</v>
      </c>
      <c r="R42" s="257"/>
      <c r="S42" s="257"/>
      <c r="T42" s="257"/>
      <c r="U42" s="257"/>
      <c r="V42" s="257"/>
      <c r="W42" s="257"/>
      <c r="X42" s="71"/>
      <c r="Y42" s="71"/>
      <c r="Z42" s="71"/>
      <c r="AA42" s="71"/>
      <c r="AB42" s="71"/>
      <c r="AC42" s="71"/>
      <c r="AD42" s="71"/>
      <c r="AE42" s="71"/>
      <c r="AF42" s="71"/>
      <c r="AG42" s="71"/>
      <c r="AH42" s="71"/>
      <c r="AI42" s="71"/>
      <c r="AJ42" s="84"/>
    </row>
    <row r="43" spans="1:36" ht="19.5" customHeight="1">
      <c r="A43" s="187"/>
      <c r="B43" s="188"/>
      <c r="C43" s="364"/>
      <c r="D43" s="364"/>
      <c r="E43" s="364"/>
      <c r="F43" s="364"/>
      <c r="G43" s="364"/>
      <c r="H43" s="364"/>
      <c r="I43" s="364"/>
      <c r="J43" s="85"/>
      <c r="K43" s="86"/>
      <c r="L43" s="260">
        <f>V9</f>
        <v>0</v>
      </c>
      <c r="M43" s="260"/>
      <c r="N43" s="260"/>
      <c r="O43" s="260"/>
      <c r="P43" s="260"/>
      <c r="Q43" s="260"/>
      <c r="R43" s="260"/>
      <c r="S43" s="260"/>
      <c r="T43" s="260"/>
      <c r="U43" s="260"/>
      <c r="V43" s="260"/>
      <c r="W43" s="260"/>
      <c r="X43" s="260"/>
      <c r="Y43" s="260"/>
      <c r="Z43" s="260"/>
      <c r="AA43" s="260"/>
      <c r="AB43" s="260"/>
      <c r="AC43" s="260"/>
      <c r="AD43" s="260"/>
      <c r="AE43" s="260"/>
      <c r="AF43" s="260"/>
      <c r="AG43" s="260"/>
      <c r="AH43" s="87"/>
      <c r="AI43" s="87"/>
      <c r="AJ43" s="88"/>
    </row>
    <row r="44" spans="1:36" ht="19.5" customHeight="1">
      <c r="A44" s="386" t="s">
        <v>185</v>
      </c>
      <c r="B44" s="292"/>
      <c r="C44" s="389" t="s">
        <v>456</v>
      </c>
      <c r="D44" s="390"/>
      <c r="E44" s="390"/>
      <c r="F44" s="390"/>
      <c r="G44" s="390"/>
      <c r="H44" s="390"/>
      <c r="I44" s="391"/>
      <c r="J44" s="226">
        <f>IF('変更申請情報入力シート '!C18="",基本情報入力シート!C16,'変更申請情報入力シート '!C18)</f>
        <v>0</v>
      </c>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8"/>
    </row>
    <row r="45" spans="1:36" ht="19.5" customHeight="1">
      <c r="A45" s="387"/>
      <c r="B45" s="294"/>
      <c r="C45" s="374" t="s">
        <v>459</v>
      </c>
      <c r="D45" s="375"/>
      <c r="E45" s="375"/>
      <c r="F45" s="375"/>
      <c r="G45" s="375"/>
      <c r="H45" s="375"/>
      <c r="I45" s="376"/>
      <c r="J45" s="89" t="s">
        <v>155</v>
      </c>
      <c r="K45" s="90" t="s">
        <v>152</v>
      </c>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1"/>
    </row>
    <row r="46" spans="1:36" ht="19.5" customHeight="1">
      <c r="A46" s="387"/>
      <c r="B46" s="294"/>
      <c r="C46" s="392"/>
      <c r="D46" s="393"/>
      <c r="E46" s="393"/>
      <c r="F46" s="393"/>
      <c r="G46" s="393"/>
      <c r="H46" s="393"/>
      <c r="I46" s="394"/>
      <c r="J46" s="92" t="s">
        <v>153</v>
      </c>
      <c r="K46" s="93" t="s">
        <v>155</v>
      </c>
      <c r="L46" s="252" t="s">
        <v>154</v>
      </c>
      <c r="M46" s="253"/>
      <c r="N46" s="254" t="s">
        <v>158</v>
      </c>
      <c r="O46" s="255"/>
      <c r="P46" s="255"/>
      <c r="Q46" s="255"/>
      <c r="R46" s="255"/>
      <c r="S46" s="255"/>
      <c r="T46" s="255"/>
      <c r="U46" s="255"/>
      <c r="V46" s="255"/>
      <c r="W46" s="255"/>
      <c r="X46" s="255"/>
      <c r="Y46" s="255"/>
      <c r="Z46" s="255"/>
      <c r="AA46" s="255"/>
      <c r="AB46" s="255"/>
      <c r="AC46" s="255"/>
      <c r="AD46" s="255"/>
      <c r="AE46" s="255"/>
      <c r="AF46" s="255"/>
      <c r="AG46" s="255"/>
      <c r="AH46" s="255"/>
      <c r="AI46" s="255"/>
      <c r="AJ46" s="256"/>
    </row>
    <row r="47" spans="1:36" ht="19.5" customHeight="1">
      <c r="A47" s="387"/>
      <c r="B47" s="294"/>
      <c r="C47" s="392"/>
      <c r="D47" s="393"/>
      <c r="E47" s="393"/>
      <c r="F47" s="393"/>
      <c r="G47" s="393"/>
      <c r="H47" s="393"/>
      <c r="I47" s="394"/>
      <c r="J47" s="94" t="s">
        <v>155</v>
      </c>
      <c r="K47" s="95" t="s">
        <v>159</v>
      </c>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6"/>
    </row>
    <row r="48" spans="1:36" ht="19.5" customHeight="1">
      <c r="A48" s="387"/>
      <c r="B48" s="294"/>
      <c r="C48" s="392"/>
      <c r="D48" s="393"/>
      <c r="E48" s="393"/>
      <c r="F48" s="393"/>
      <c r="G48" s="393"/>
      <c r="H48" s="393"/>
      <c r="I48" s="394"/>
      <c r="J48" s="92" t="s">
        <v>153</v>
      </c>
      <c r="K48" s="93" t="s">
        <v>155</v>
      </c>
      <c r="L48" s="229" t="s">
        <v>160</v>
      </c>
      <c r="M48" s="230"/>
      <c r="N48" s="254" t="s">
        <v>161</v>
      </c>
      <c r="O48" s="255"/>
      <c r="P48" s="255"/>
      <c r="Q48" s="255"/>
      <c r="R48" s="255"/>
      <c r="S48" s="255"/>
      <c r="T48" s="255"/>
      <c r="U48" s="255"/>
      <c r="V48" s="255"/>
      <c r="W48" s="255"/>
      <c r="X48" s="255"/>
      <c r="Y48" s="255"/>
      <c r="Z48" s="255"/>
      <c r="AA48" s="255"/>
      <c r="AB48" s="255"/>
      <c r="AC48" s="255"/>
      <c r="AD48" s="255"/>
      <c r="AE48" s="255"/>
      <c r="AF48" s="255"/>
      <c r="AG48" s="255"/>
      <c r="AH48" s="255"/>
      <c r="AI48" s="255"/>
      <c r="AJ48" s="256"/>
    </row>
    <row r="49" spans="1:36" ht="19.5" customHeight="1">
      <c r="A49" s="387"/>
      <c r="B49" s="294"/>
      <c r="C49" s="392"/>
      <c r="D49" s="393"/>
      <c r="E49" s="393"/>
      <c r="F49" s="393"/>
      <c r="G49" s="393"/>
      <c r="H49" s="393"/>
      <c r="I49" s="394"/>
      <c r="J49" s="94" t="s">
        <v>155</v>
      </c>
      <c r="K49" s="95" t="s">
        <v>162</v>
      </c>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6"/>
    </row>
    <row r="50" spans="1:36" ht="19.5" customHeight="1">
      <c r="A50" s="387"/>
      <c r="B50" s="294"/>
      <c r="C50" s="392"/>
      <c r="D50" s="393"/>
      <c r="E50" s="393"/>
      <c r="F50" s="393"/>
      <c r="G50" s="393"/>
      <c r="H50" s="393"/>
      <c r="I50" s="394"/>
      <c r="J50" s="94" t="s">
        <v>155</v>
      </c>
      <c r="K50" s="95" t="s">
        <v>163</v>
      </c>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6"/>
    </row>
    <row r="51" spans="1:36" ht="19.5" customHeight="1">
      <c r="A51" s="387"/>
      <c r="B51" s="294"/>
      <c r="C51" s="392"/>
      <c r="D51" s="393"/>
      <c r="E51" s="393"/>
      <c r="F51" s="393"/>
      <c r="G51" s="393"/>
      <c r="H51" s="393"/>
      <c r="I51" s="394"/>
      <c r="J51" s="94" t="s">
        <v>155</v>
      </c>
      <c r="K51" s="95" t="s">
        <v>164</v>
      </c>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6"/>
    </row>
    <row r="52" spans="1:36" ht="19.5" customHeight="1">
      <c r="A52" s="387"/>
      <c r="B52" s="294"/>
      <c r="C52" s="395"/>
      <c r="D52" s="396"/>
      <c r="E52" s="396"/>
      <c r="F52" s="396"/>
      <c r="G52" s="396"/>
      <c r="H52" s="396"/>
      <c r="I52" s="397"/>
      <c r="J52" s="97" t="s">
        <v>155</v>
      </c>
      <c r="K52" s="98" t="s">
        <v>165</v>
      </c>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9"/>
    </row>
    <row r="53" spans="1:36" ht="19.5" customHeight="1">
      <c r="A53" s="387"/>
      <c r="B53" s="294"/>
      <c r="C53" s="368" t="s">
        <v>172</v>
      </c>
      <c r="D53" s="369"/>
      <c r="E53" s="369"/>
      <c r="F53" s="369"/>
      <c r="G53" s="369"/>
      <c r="H53" s="369"/>
      <c r="I53" s="370"/>
      <c r="J53" s="89" t="s">
        <v>155</v>
      </c>
      <c r="K53" s="90" t="s">
        <v>166</v>
      </c>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1"/>
    </row>
    <row r="54" spans="1:36" ht="19.5" customHeight="1">
      <c r="A54" s="387"/>
      <c r="B54" s="294"/>
      <c r="C54" s="365"/>
      <c r="D54" s="366"/>
      <c r="E54" s="366"/>
      <c r="F54" s="366"/>
      <c r="G54" s="366"/>
      <c r="H54" s="366"/>
      <c r="I54" s="367"/>
      <c r="J54" s="94" t="s">
        <v>155</v>
      </c>
      <c r="K54" s="95" t="s">
        <v>167</v>
      </c>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6"/>
    </row>
    <row r="55" spans="1:36" ht="19.5" customHeight="1">
      <c r="A55" s="387"/>
      <c r="B55" s="294"/>
      <c r="C55" s="365"/>
      <c r="D55" s="366"/>
      <c r="E55" s="366"/>
      <c r="F55" s="366"/>
      <c r="G55" s="366"/>
      <c r="H55" s="366"/>
      <c r="I55" s="367"/>
      <c r="J55" s="94" t="s">
        <v>155</v>
      </c>
      <c r="K55" s="95" t="s">
        <v>168</v>
      </c>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6"/>
    </row>
    <row r="56" spans="1:36" ht="19.5" customHeight="1">
      <c r="A56" s="387"/>
      <c r="B56" s="294"/>
      <c r="C56" s="365"/>
      <c r="D56" s="366"/>
      <c r="E56" s="366"/>
      <c r="F56" s="366"/>
      <c r="G56" s="366"/>
      <c r="H56" s="366"/>
      <c r="I56" s="367"/>
      <c r="J56" s="94" t="s">
        <v>155</v>
      </c>
      <c r="K56" s="95" t="s">
        <v>169</v>
      </c>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6"/>
    </row>
    <row r="57" spans="1:36" ht="19.5" customHeight="1">
      <c r="A57" s="387"/>
      <c r="B57" s="294"/>
      <c r="C57" s="371"/>
      <c r="D57" s="372"/>
      <c r="E57" s="372"/>
      <c r="F57" s="372"/>
      <c r="G57" s="372"/>
      <c r="H57" s="372"/>
      <c r="I57" s="373"/>
      <c r="J57" s="97" t="s">
        <v>155</v>
      </c>
      <c r="K57" s="98" t="s">
        <v>170</v>
      </c>
      <c r="L57" s="98"/>
      <c r="M57" s="98"/>
      <c r="N57" s="98" t="s">
        <v>153</v>
      </c>
      <c r="O57" s="262"/>
      <c r="P57" s="262"/>
      <c r="Q57" s="262"/>
      <c r="R57" s="262"/>
      <c r="S57" s="262"/>
      <c r="T57" s="262"/>
      <c r="U57" s="262"/>
      <c r="V57" s="262"/>
      <c r="W57" s="262"/>
      <c r="X57" s="262"/>
      <c r="Y57" s="262"/>
      <c r="Z57" s="262"/>
      <c r="AA57" s="262"/>
      <c r="AB57" s="262"/>
      <c r="AC57" s="262"/>
      <c r="AD57" s="262"/>
      <c r="AE57" s="262"/>
      <c r="AF57" s="262"/>
      <c r="AG57" s="262"/>
      <c r="AH57" s="262"/>
      <c r="AI57" s="262"/>
      <c r="AJ57" s="99" t="s">
        <v>171</v>
      </c>
    </row>
    <row r="58" spans="1:36" ht="4.5" customHeight="1">
      <c r="A58" s="387"/>
      <c r="B58" s="294"/>
      <c r="C58" s="368" t="s">
        <v>173</v>
      </c>
      <c r="D58" s="369"/>
      <c r="E58" s="369"/>
      <c r="F58" s="369"/>
      <c r="G58" s="369"/>
      <c r="H58" s="369"/>
      <c r="I58" s="370"/>
      <c r="J58" s="92"/>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6"/>
    </row>
    <row r="59" spans="1:36" ht="16.5" customHeight="1">
      <c r="A59" s="387"/>
      <c r="B59" s="294"/>
      <c r="C59" s="365"/>
      <c r="D59" s="366"/>
      <c r="E59" s="366"/>
      <c r="F59" s="366"/>
      <c r="G59" s="366"/>
      <c r="H59" s="366"/>
      <c r="I59" s="367"/>
      <c r="J59" s="2" t="s">
        <v>153</v>
      </c>
      <c r="K59" s="263" t="s">
        <v>154</v>
      </c>
      <c r="L59" s="264"/>
      <c r="M59" s="1" t="s">
        <v>174</v>
      </c>
      <c r="N59" s="1"/>
      <c r="O59" s="1"/>
      <c r="P59" s="1"/>
      <c r="Q59" s="1"/>
      <c r="R59" s="1"/>
      <c r="S59" s="1"/>
      <c r="T59" s="1"/>
      <c r="U59" s="1"/>
      <c r="V59" s="1"/>
      <c r="W59" s="1"/>
      <c r="X59" s="1"/>
      <c r="Y59" s="1"/>
      <c r="Z59" s="1"/>
      <c r="AA59" s="1"/>
      <c r="AB59" s="1"/>
      <c r="AC59" s="1"/>
      <c r="AD59" s="1"/>
      <c r="AE59" s="1"/>
      <c r="AF59" s="1"/>
      <c r="AG59" s="1"/>
      <c r="AH59" s="1"/>
      <c r="AI59" s="1"/>
      <c r="AJ59" s="117"/>
    </row>
    <row r="60" spans="1:36" ht="16.5" customHeight="1">
      <c r="A60" s="387"/>
      <c r="B60" s="294"/>
      <c r="C60" s="365"/>
      <c r="D60" s="366"/>
      <c r="E60" s="366"/>
      <c r="F60" s="366"/>
      <c r="G60" s="366"/>
      <c r="H60" s="366"/>
      <c r="I60" s="367"/>
      <c r="J60" s="2" t="s">
        <v>175</v>
      </c>
      <c r="K60" s="1"/>
      <c r="L60" s="1"/>
      <c r="M60" s="1"/>
      <c r="N60" s="1"/>
      <c r="O60" s="240" t="s">
        <v>160</v>
      </c>
      <c r="P60" s="241"/>
      <c r="Q60" s="1" t="s">
        <v>449</v>
      </c>
      <c r="R60" s="1"/>
      <c r="S60" s="1"/>
      <c r="T60" s="1"/>
      <c r="U60" s="1"/>
      <c r="V60" s="1"/>
      <c r="W60" s="1"/>
      <c r="X60" s="1"/>
      <c r="Y60" s="1"/>
      <c r="Z60" s="1"/>
      <c r="AA60" s="1"/>
      <c r="AB60" s="1"/>
      <c r="AC60" s="1"/>
      <c r="AD60" s="1"/>
      <c r="AE60" s="1"/>
      <c r="AF60" s="1"/>
      <c r="AG60" s="1"/>
      <c r="AH60" s="1"/>
      <c r="AI60" s="1"/>
      <c r="AJ60" s="117"/>
    </row>
    <row r="61" spans="1:36" ht="16.5" customHeight="1">
      <c r="A61" s="387"/>
      <c r="B61" s="294"/>
      <c r="C61" s="365"/>
      <c r="D61" s="366"/>
      <c r="E61" s="366"/>
      <c r="F61" s="366"/>
      <c r="G61" s="366"/>
      <c r="H61" s="366"/>
      <c r="I61" s="367"/>
      <c r="J61" s="2" t="s">
        <v>448</v>
      </c>
      <c r="K61" s="1"/>
      <c r="L61" s="1"/>
      <c r="M61" s="1"/>
      <c r="N61" s="1"/>
      <c r="O61" s="1"/>
      <c r="P61" s="1"/>
      <c r="Q61" s="1"/>
      <c r="R61" s="1"/>
      <c r="S61" s="1"/>
      <c r="T61" s="1"/>
      <c r="U61" s="1"/>
      <c r="V61" s="1"/>
      <c r="W61" s="1"/>
      <c r="X61" s="1"/>
      <c r="Y61" s="1"/>
      <c r="Z61" s="1"/>
      <c r="AA61" s="1"/>
      <c r="AB61" s="1"/>
      <c r="AC61" s="1"/>
      <c r="AD61" s="1"/>
      <c r="AE61" s="1"/>
      <c r="AF61" s="1"/>
      <c r="AG61" s="1"/>
      <c r="AH61" s="1"/>
      <c r="AI61" s="1"/>
      <c r="AJ61" s="117"/>
    </row>
    <row r="62" spans="1:36" ht="16.5" customHeight="1">
      <c r="A62" s="387"/>
      <c r="B62" s="294"/>
      <c r="C62" s="365"/>
      <c r="D62" s="366"/>
      <c r="E62" s="366"/>
      <c r="F62" s="366"/>
      <c r="G62" s="366"/>
      <c r="H62" s="366"/>
      <c r="I62" s="367"/>
      <c r="J62" s="219"/>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8"/>
    </row>
    <row r="63" spans="1:36" ht="16.5" customHeight="1">
      <c r="A63" s="387"/>
      <c r="B63" s="294"/>
      <c r="C63" s="365"/>
      <c r="D63" s="366"/>
      <c r="E63" s="366"/>
      <c r="F63" s="366"/>
      <c r="G63" s="366"/>
      <c r="H63" s="366"/>
      <c r="I63" s="367"/>
      <c r="J63" s="219"/>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8"/>
    </row>
    <row r="64" spans="1:36" ht="16.5" customHeight="1">
      <c r="A64" s="387"/>
      <c r="B64" s="294"/>
      <c r="C64" s="365"/>
      <c r="D64" s="366"/>
      <c r="E64" s="366"/>
      <c r="F64" s="366"/>
      <c r="G64" s="366"/>
      <c r="H64" s="366"/>
      <c r="I64" s="367"/>
      <c r="J64" s="219"/>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8"/>
    </row>
    <row r="65" spans="1:36" ht="16.5" customHeight="1">
      <c r="A65" s="387"/>
      <c r="B65" s="294"/>
      <c r="C65" s="365"/>
      <c r="D65" s="366"/>
      <c r="E65" s="366"/>
      <c r="F65" s="366"/>
      <c r="G65" s="366"/>
      <c r="H65" s="366"/>
      <c r="I65" s="367"/>
      <c r="J65" s="219"/>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8"/>
    </row>
    <row r="66" spans="1:36" ht="16.5" customHeight="1">
      <c r="A66" s="387"/>
      <c r="B66" s="294"/>
      <c r="C66" s="365"/>
      <c r="D66" s="366"/>
      <c r="E66" s="366"/>
      <c r="F66" s="366"/>
      <c r="G66" s="366"/>
      <c r="H66" s="366"/>
      <c r="I66" s="367"/>
      <c r="J66" s="219"/>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8"/>
    </row>
    <row r="67" spans="1:36" ht="16.5" customHeight="1">
      <c r="A67" s="387"/>
      <c r="B67" s="294"/>
      <c r="C67" s="365"/>
      <c r="D67" s="366"/>
      <c r="E67" s="366"/>
      <c r="F67" s="366"/>
      <c r="G67" s="366"/>
      <c r="H67" s="366"/>
      <c r="I67" s="367"/>
      <c r="J67" s="219"/>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8"/>
    </row>
    <row r="68" spans="1:36" ht="16.5" customHeight="1">
      <c r="A68" s="387"/>
      <c r="B68" s="294"/>
      <c r="C68" s="365"/>
      <c r="D68" s="366"/>
      <c r="E68" s="366"/>
      <c r="F68" s="366"/>
      <c r="G68" s="366"/>
      <c r="H68" s="366"/>
      <c r="I68" s="367"/>
      <c r="J68" s="219"/>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8"/>
    </row>
    <row r="69" spans="1:36" ht="16.5" customHeight="1">
      <c r="A69" s="387"/>
      <c r="B69" s="294"/>
      <c r="C69" s="365"/>
      <c r="D69" s="366"/>
      <c r="E69" s="366"/>
      <c r="F69" s="366"/>
      <c r="G69" s="366"/>
      <c r="H69" s="366"/>
      <c r="I69" s="367"/>
      <c r="J69" s="219"/>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8"/>
    </row>
    <row r="70" spans="1:36" ht="16.5" customHeight="1">
      <c r="A70" s="387"/>
      <c r="B70" s="294"/>
      <c r="C70" s="365"/>
      <c r="D70" s="366"/>
      <c r="E70" s="366"/>
      <c r="F70" s="366"/>
      <c r="G70" s="366"/>
      <c r="H70" s="366"/>
      <c r="I70" s="367"/>
      <c r="J70" s="219"/>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8"/>
    </row>
    <row r="71" spans="1:36" ht="16.5" customHeight="1">
      <c r="A71" s="387"/>
      <c r="B71" s="294"/>
      <c r="C71" s="365"/>
      <c r="D71" s="366"/>
      <c r="E71" s="366"/>
      <c r="F71" s="366"/>
      <c r="G71" s="366"/>
      <c r="H71" s="366"/>
      <c r="I71" s="367"/>
      <c r="J71" s="219"/>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8"/>
    </row>
    <row r="72" spans="1:36" ht="16.5" customHeight="1">
      <c r="A72" s="387"/>
      <c r="B72" s="294"/>
      <c r="C72" s="365"/>
      <c r="D72" s="366"/>
      <c r="E72" s="366"/>
      <c r="F72" s="366"/>
      <c r="G72" s="366"/>
      <c r="H72" s="366"/>
      <c r="I72" s="367"/>
      <c r="J72" s="219"/>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8"/>
    </row>
    <row r="73" spans="1:36" ht="16.5" customHeight="1">
      <c r="A73" s="387"/>
      <c r="B73" s="294"/>
      <c r="C73" s="365"/>
      <c r="D73" s="366"/>
      <c r="E73" s="366"/>
      <c r="F73" s="366"/>
      <c r="G73" s="366"/>
      <c r="H73" s="366"/>
      <c r="I73" s="367"/>
      <c r="J73" s="219"/>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8"/>
    </row>
    <row r="74" spans="1:36" ht="16.5" customHeight="1">
      <c r="A74" s="387"/>
      <c r="B74" s="294"/>
      <c r="C74" s="365"/>
      <c r="D74" s="366"/>
      <c r="E74" s="366"/>
      <c r="F74" s="366"/>
      <c r="G74" s="366"/>
      <c r="H74" s="366"/>
      <c r="I74" s="367"/>
      <c r="J74" s="219"/>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8"/>
    </row>
    <row r="75" spans="1:36" ht="16.5" customHeight="1">
      <c r="A75" s="387"/>
      <c r="B75" s="294"/>
      <c r="C75" s="365"/>
      <c r="D75" s="366"/>
      <c r="E75" s="366"/>
      <c r="F75" s="366"/>
      <c r="G75" s="366"/>
      <c r="H75" s="366"/>
      <c r="I75" s="367"/>
      <c r="J75" s="219"/>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8"/>
    </row>
    <row r="76" spans="1:36" ht="16.5" customHeight="1">
      <c r="A76" s="387"/>
      <c r="B76" s="294"/>
      <c r="C76" s="365"/>
      <c r="D76" s="366"/>
      <c r="E76" s="366"/>
      <c r="F76" s="366"/>
      <c r="G76" s="366"/>
      <c r="H76" s="366"/>
      <c r="I76" s="367"/>
      <c r="J76" s="219"/>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8"/>
    </row>
    <row r="77" spans="1:36" ht="16.5" customHeight="1">
      <c r="A77" s="387"/>
      <c r="B77" s="294"/>
      <c r="C77" s="368" t="s">
        <v>184</v>
      </c>
      <c r="D77" s="369"/>
      <c r="E77" s="369"/>
      <c r="F77" s="369"/>
      <c r="G77" s="369"/>
      <c r="H77" s="369"/>
      <c r="I77" s="370"/>
      <c r="J77" s="236">
        <f>'変更申請情報入力シート '!C19</f>
        <v>0</v>
      </c>
      <c r="K77" s="237"/>
      <c r="L77" s="237"/>
      <c r="M77" s="237"/>
      <c r="N77" s="237"/>
      <c r="O77" s="237"/>
      <c r="P77" s="237"/>
      <c r="Q77" s="237"/>
      <c r="R77" s="237"/>
      <c r="S77" s="237"/>
      <c r="T77" s="237"/>
      <c r="U77" s="242" t="str">
        <f>TEXT(J77,"(aaa)")</f>
        <v>(土)</v>
      </c>
      <c r="V77" s="242"/>
      <c r="W77" s="242" t="s">
        <v>186</v>
      </c>
      <c r="X77" s="237">
        <f>IF('変更申請情報入力シート '!C20="",'変更申請情報入力シート '!C19,'変更申請情報入力シート '!C20)</f>
        <v>0</v>
      </c>
      <c r="Y77" s="237"/>
      <c r="Z77" s="237"/>
      <c r="AA77" s="237"/>
      <c r="AB77" s="237"/>
      <c r="AC77" s="237"/>
      <c r="AD77" s="237"/>
      <c r="AE77" s="237"/>
      <c r="AF77" s="237"/>
      <c r="AG77" s="237"/>
      <c r="AH77" s="237"/>
      <c r="AI77" s="242" t="str">
        <f>TEXT(X77,"(aaa)")</f>
        <v>(土)</v>
      </c>
      <c r="AJ77" s="243"/>
    </row>
    <row r="78" spans="1:36" ht="16.5" customHeight="1">
      <c r="A78" s="387"/>
      <c r="B78" s="294"/>
      <c r="C78" s="371"/>
      <c r="D78" s="372"/>
      <c r="E78" s="372"/>
      <c r="F78" s="372"/>
      <c r="G78" s="372"/>
      <c r="H78" s="372"/>
      <c r="I78" s="373"/>
      <c r="J78" s="238"/>
      <c r="K78" s="239"/>
      <c r="L78" s="239"/>
      <c r="M78" s="239"/>
      <c r="N78" s="239"/>
      <c r="O78" s="239"/>
      <c r="P78" s="239"/>
      <c r="Q78" s="239"/>
      <c r="R78" s="239"/>
      <c r="S78" s="239"/>
      <c r="T78" s="239"/>
      <c r="U78" s="244"/>
      <c r="V78" s="244"/>
      <c r="W78" s="244"/>
      <c r="X78" s="239"/>
      <c r="Y78" s="239"/>
      <c r="Z78" s="239"/>
      <c r="AA78" s="239"/>
      <c r="AB78" s="239"/>
      <c r="AC78" s="239"/>
      <c r="AD78" s="239"/>
      <c r="AE78" s="239"/>
      <c r="AF78" s="239"/>
      <c r="AG78" s="239"/>
      <c r="AH78" s="239"/>
      <c r="AI78" s="244"/>
      <c r="AJ78" s="245"/>
    </row>
    <row r="79" spans="1:36" ht="16.5" customHeight="1">
      <c r="A79" s="387"/>
      <c r="B79" s="294"/>
      <c r="C79" s="365" t="s">
        <v>182</v>
      </c>
      <c r="D79" s="366"/>
      <c r="E79" s="366"/>
      <c r="F79" s="366"/>
      <c r="G79" s="366"/>
      <c r="H79" s="366"/>
      <c r="I79" s="367"/>
      <c r="J79" s="208"/>
      <c r="K79" s="209"/>
      <c r="L79" s="209"/>
      <c r="M79" s="209"/>
      <c r="N79" s="209"/>
      <c r="O79" s="209"/>
      <c r="P79" s="209"/>
      <c r="Q79" s="209"/>
      <c r="R79" s="100"/>
      <c r="S79" s="100"/>
      <c r="T79" s="100"/>
      <c r="U79" s="100"/>
      <c r="V79" s="100"/>
      <c r="W79" s="100"/>
      <c r="X79" s="100"/>
      <c r="Y79" s="100"/>
      <c r="Z79" s="100"/>
      <c r="AA79" s="100"/>
      <c r="AB79" s="100"/>
      <c r="AC79" s="100"/>
      <c r="AD79" s="100"/>
      <c r="AE79" s="100"/>
      <c r="AF79" s="100"/>
      <c r="AG79" s="100"/>
      <c r="AH79" s="100"/>
      <c r="AI79" s="100"/>
      <c r="AJ79" s="101"/>
    </row>
    <row r="80" spans="1:36" ht="16.5" customHeight="1">
      <c r="A80" s="387"/>
      <c r="B80" s="294"/>
      <c r="C80" s="365" t="s">
        <v>183</v>
      </c>
      <c r="D80" s="366"/>
      <c r="E80" s="366"/>
      <c r="F80" s="366"/>
      <c r="G80" s="366"/>
      <c r="H80" s="366"/>
      <c r="I80" s="367"/>
      <c r="J80" s="208"/>
      <c r="K80" s="209"/>
      <c r="L80" s="209"/>
      <c r="M80" s="209"/>
      <c r="N80" s="209"/>
      <c r="O80" s="209"/>
      <c r="P80" s="209"/>
      <c r="Q80" s="209"/>
      <c r="R80" s="102"/>
      <c r="S80" s="102"/>
      <c r="T80" s="102"/>
      <c r="U80" s="102"/>
      <c r="V80" s="102"/>
      <c r="W80" s="102"/>
      <c r="X80" s="102"/>
      <c r="Y80" s="102"/>
      <c r="Z80" s="102"/>
      <c r="AA80" s="102"/>
      <c r="AB80" s="102"/>
      <c r="AC80" s="102"/>
      <c r="AD80" s="102"/>
      <c r="AE80" s="102"/>
      <c r="AF80" s="102"/>
      <c r="AG80" s="102"/>
      <c r="AH80" s="102"/>
      <c r="AI80" s="102"/>
      <c r="AJ80" s="103"/>
    </row>
    <row r="81" spans="1:36" ht="16.5" customHeight="1">
      <c r="A81" s="387"/>
      <c r="B81" s="294"/>
      <c r="C81" s="374" t="s">
        <v>180</v>
      </c>
      <c r="D81" s="375"/>
      <c r="E81" s="375"/>
      <c r="F81" s="375"/>
      <c r="G81" s="375"/>
      <c r="H81" s="375"/>
      <c r="I81" s="376"/>
      <c r="J81" s="204"/>
      <c r="K81" s="205"/>
      <c r="L81" s="205"/>
      <c r="M81" s="205"/>
      <c r="N81" s="205"/>
      <c r="O81" s="205"/>
      <c r="P81" s="205"/>
      <c r="Q81" s="205"/>
      <c r="R81" s="100"/>
      <c r="S81" s="100"/>
      <c r="T81" s="100"/>
      <c r="U81" s="100"/>
      <c r="V81" s="100"/>
      <c r="W81" s="100"/>
      <c r="X81" s="100"/>
      <c r="Y81" s="100"/>
      <c r="Z81" s="100"/>
      <c r="AA81" s="100"/>
      <c r="AB81" s="100"/>
      <c r="AC81" s="100"/>
      <c r="AD81" s="100"/>
      <c r="AE81" s="100"/>
      <c r="AF81" s="100"/>
      <c r="AG81" s="100"/>
      <c r="AH81" s="100"/>
      <c r="AI81" s="100"/>
      <c r="AJ81" s="101"/>
    </row>
    <row r="82" spans="1:36" ht="16.5" customHeight="1">
      <c r="A82" s="388"/>
      <c r="B82" s="296"/>
      <c r="C82" s="371" t="s">
        <v>181</v>
      </c>
      <c r="D82" s="372"/>
      <c r="E82" s="372"/>
      <c r="F82" s="372"/>
      <c r="G82" s="372"/>
      <c r="H82" s="372"/>
      <c r="I82" s="373"/>
      <c r="J82" s="206"/>
      <c r="K82" s="207"/>
      <c r="L82" s="207"/>
      <c r="M82" s="207"/>
      <c r="N82" s="207"/>
      <c r="O82" s="207"/>
      <c r="P82" s="207"/>
      <c r="Q82" s="207"/>
      <c r="R82" s="102"/>
      <c r="S82" s="102"/>
      <c r="T82" s="102"/>
      <c r="U82" s="102"/>
      <c r="V82" s="102"/>
      <c r="W82" s="102"/>
      <c r="X82" s="102"/>
      <c r="Y82" s="102"/>
      <c r="Z82" s="102"/>
      <c r="AA82" s="102"/>
      <c r="AB82" s="102"/>
      <c r="AC82" s="102"/>
      <c r="AD82" s="102"/>
      <c r="AE82" s="102"/>
      <c r="AF82" s="102"/>
      <c r="AG82" s="102"/>
      <c r="AH82" s="102"/>
      <c r="AI82" s="102"/>
      <c r="AJ82" s="103"/>
    </row>
    <row r="83" spans="1:36" ht="18.75" customHeight="1">
      <c r="A83" s="193" t="s">
        <v>179</v>
      </c>
      <c r="B83" s="194"/>
      <c r="C83" s="190" t="s">
        <v>178</v>
      </c>
      <c r="D83" s="191"/>
      <c r="E83" s="191"/>
      <c r="F83" s="191"/>
      <c r="G83" s="191"/>
      <c r="H83" s="191"/>
      <c r="I83" s="192"/>
      <c r="J83" s="380">
        <f>IF('変更申請情報入力シート '!C22="",'変更申請情報入力シート '!E22,'変更申請情報入力シート '!C22)</f>
        <v>0</v>
      </c>
      <c r="K83" s="381"/>
      <c r="L83" s="381"/>
      <c r="M83" s="381"/>
      <c r="N83" s="381"/>
      <c r="O83" s="381"/>
      <c r="P83" s="381"/>
      <c r="Q83" s="381"/>
      <c r="R83" s="381"/>
      <c r="S83" s="381"/>
      <c r="T83" s="381"/>
      <c r="U83" s="381"/>
      <c r="V83" s="381"/>
      <c r="W83" s="115"/>
      <c r="X83" s="381">
        <f>IF('変更申請情報入力シート '!D22="",'変更申請情報入力シート '!F22,'変更申請情報入力シート '!D22)</f>
        <v>0</v>
      </c>
      <c r="Y83" s="381"/>
      <c r="Z83" s="381"/>
      <c r="AA83" s="381"/>
      <c r="AB83" s="381"/>
      <c r="AC83" s="381"/>
      <c r="AD83" s="381"/>
      <c r="AE83" s="381"/>
      <c r="AF83" s="381"/>
      <c r="AG83" s="381"/>
      <c r="AH83" s="381"/>
      <c r="AI83" s="381"/>
      <c r="AJ83" s="382"/>
    </row>
    <row r="84" spans="1:36" ht="24" customHeight="1">
      <c r="A84" s="195"/>
      <c r="B84" s="196"/>
      <c r="C84" s="187" t="s">
        <v>177</v>
      </c>
      <c r="D84" s="188"/>
      <c r="E84" s="188"/>
      <c r="F84" s="188"/>
      <c r="G84" s="188"/>
      <c r="H84" s="188"/>
      <c r="I84" s="189"/>
      <c r="J84" s="383">
        <f>IF('変更申請情報入力シート '!C23="",'変更申請情報入力シート '!E23,'変更申請情報入力シート '!C23)</f>
        <v>0</v>
      </c>
      <c r="K84" s="384"/>
      <c r="L84" s="384"/>
      <c r="M84" s="384"/>
      <c r="N84" s="384"/>
      <c r="O84" s="384"/>
      <c r="P84" s="384"/>
      <c r="Q84" s="384"/>
      <c r="R84" s="384"/>
      <c r="S84" s="384"/>
      <c r="T84" s="384"/>
      <c r="U84" s="384"/>
      <c r="V84" s="384"/>
      <c r="W84" s="116"/>
      <c r="X84" s="384">
        <f>IF('変更申請情報入力シート '!D23="",'変更申請情報入力シート '!F23,'変更申請情報入力シート '!D23)</f>
        <v>0</v>
      </c>
      <c r="Y84" s="384"/>
      <c r="Z84" s="384"/>
      <c r="AA84" s="384"/>
      <c r="AB84" s="384"/>
      <c r="AC84" s="384"/>
      <c r="AD84" s="384"/>
      <c r="AE84" s="384"/>
      <c r="AF84" s="384"/>
      <c r="AG84" s="384"/>
      <c r="AH84" s="384"/>
      <c r="AI84" s="384"/>
      <c r="AJ84" s="385"/>
    </row>
    <row r="85" spans="1:36" ht="24" customHeight="1">
      <c r="A85" s="197"/>
      <c r="B85" s="198"/>
      <c r="C85" s="184" t="s">
        <v>176</v>
      </c>
      <c r="D85" s="185"/>
      <c r="E85" s="185"/>
      <c r="F85" s="185"/>
      <c r="G85" s="185"/>
      <c r="H85" s="185"/>
      <c r="I85" s="186"/>
      <c r="J85" s="377">
        <f>IF('変更申請情報入力シート '!C24="",'変更申請情報入力シート '!E24,'変更申請情報入力シート '!C24)</f>
        <v>0</v>
      </c>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9"/>
    </row>
    <row r="86" spans="1:36" ht="16.5" customHeight="1"/>
    <row r="87" spans="1:36" ht="21.75" customHeight="1">
      <c r="AJ87" s="106" t="s">
        <v>205</v>
      </c>
    </row>
    <row r="88" spans="1:36" ht="21.75" customHeight="1">
      <c r="A88" s="172" t="s">
        <v>241</v>
      </c>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row>
    <row r="89" spans="1:36" ht="21.75" customHeight="1">
      <c r="E89" s="173" t="s">
        <v>207</v>
      </c>
      <c r="F89" s="173"/>
      <c r="G89" s="173"/>
      <c r="H89" s="173"/>
      <c r="I89" s="173"/>
      <c r="K89" s="174">
        <f>M19</f>
        <v>0</v>
      </c>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row>
    <row r="90" spans="1:36" ht="21.75" customHeight="1">
      <c r="E90" s="173" t="s">
        <v>4</v>
      </c>
      <c r="F90" s="173"/>
      <c r="G90" s="173"/>
      <c r="H90" s="173"/>
      <c r="I90" s="173"/>
      <c r="K90" s="174">
        <f>L43</f>
        <v>0</v>
      </c>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row>
    <row r="91" spans="1:36" ht="21.75" customHeight="1"/>
    <row r="92" spans="1:36" ht="21.75" customHeight="1" thickBot="1">
      <c r="A92" s="73" t="s">
        <v>208</v>
      </c>
      <c r="AJ92" s="106" t="s">
        <v>216</v>
      </c>
    </row>
    <row r="93" spans="1:36" ht="21.75" customHeight="1">
      <c r="A93" s="289" t="s">
        <v>209</v>
      </c>
      <c r="B93" s="275"/>
      <c r="C93" s="275"/>
      <c r="D93" s="275"/>
      <c r="E93" s="275"/>
      <c r="F93" s="275"/>
      <c r="G93" s="275"/>
      <c r="H93" s="275"/>
      <c r="I93" s="275"/>
      <c r="J93" s="275"/>
      <c r="K93" s="275" t="s">
        <v>214</v>
      </c>
      <c r="L93" s="275"/>
      <c r="M93" s="275"/>
      <c r="N93" s="275"/>
      <c r="O93" s="275"/>
      <c r="P93" s="275"/>
      <c r="Q93" s="275"/>
      <c r="R93" s="275"/>
      <c r="S93" s="275"/>
      <c r="T93" s="275"/>
      <c r="U93" s="275" t="s">
        <v>215</v>
      </c>
      <c r="V93" s="275"/>
      <c r="W93" s="275"/>
      <c r="X93" s="275"/>
      <c r="Y93" s="275"/>
      <c r="Z93" s="275"/>
      <c r="AA93" s="275"/>
      <c r="AB93" s="275"/>
      <c r="AC93" s="275"/>
      <c r="AD93" s="275"/>
      <c r="AE93" s="275"/>
      <c r="AF93" s="275"/>
      <c r="AG93" s="275"/>
      <c r="AH93" s="275"/>
      <c r="AI93" s="275"/>
      <c r="AJ93" s="276"/>
    </row>
    <row r="94" spans="1:36" ht="21.75" customHeight="1">
      <c r="A94" s="283" t="s">
        <v>269</v>
      </c>
      <c r="B94" s="284"/>
      <c r="C94" s="284"/>
      <c r="D94" s="284"/>
      <c r="E94" s="284"/>
      <c r="F94" s="284"/>
      <c r="G94" s="284"/>
      <c r="H94" s="284"/>
      <c r="I94" s="284"/>
      <c r="J94" s="284"/>
      <c r="K94" s="290" t="e">
        <f>ROUNDDOWN(IF(OR(K46="■",K48="■"),IF((K113-データ!H42)/5*4&gt;100000*データ!G42,100000*データ!G42,(K113-データ!H42)/5*4),IF((K113-データ!H42)/2&gt;50000*データ!G42,50000*データ!G42,(K113-データ!H42)/2)),0)</f>
        <v>#N/A</v>
      </c>
      <c r="L94" s="290"/>
      <c r="M94" s="290"/>
      <c r="N94" s="290"/>
      <c r="O94" s="290"/>
      <c r="P94" s="290"/>
      <c r="Q94" s="290"/>
      <c r="R94" s="290"/>
      <c r="S94" s="290"/>
      <c r="T94" s="290"/>
      <c r="U94" s="315"/>
      <c r="V94" s="315"/>
      <c r="W94" s="315"/>
      <c r="X94" s="315"/>
      <c r="Y94" s="315"/>
      <c r="Z94" s="315"/>
      <c r="AA94" s="315"/>
      <c r="AB94" s="315"/>
      <c r="AC94" s="315"/>
      <c r="AD94" s="315"/>
      <c r="AE94" s="315"/>
      <c r="AF94" s="315"/>
      <c r="AG94" s="315"/>
      <c r="AH94" s="315"/>
      <c r="AI94" s="315"/>
      <c r="AJ94" s="316"/>
    </row>
    <row r="95" spans="1:36" ht="21.75" customHeight="1">
      <c r="A95" s="285" t="s">
        <v>210</v>
      </c>
      <c r="B95" s="286"/>
      <c r="C95" s="286"/>
      <c r="D95" s="286"/>
      <c r="E95" s="286"/>
      <c r="F95" s="286"/>
      <c r="G95" s="286"/>
      <c r="H95" s="286"/>
      <c r="I95" s="286"/>
      <c r="J95" s="286"/>
      <c r="K95" s="231" t="e">
        <f>K121-K94-K96</f>
        <v>#N/A</v>
      </c>
      <c r="L95" s="231"/>
      <c r="M95" s="231"/>
      <c r="N95" s="231"/>
      <c r="O95" s="231"/>
      <c r="P95" s="231"/>
      <c r="Q95" s="231"/>
      <c r="R95" s="231"/>
      <c r="S95" s="231"/>
      <c r="T95" s="231"/>
      <c r="U95" s="267"/>
      <c r="V95" s="267"/>
      <c r="W95" s="267"/>
      <c r="X95" s="267"/>
      <c r="Y95" s="267"/>
      <c r="Z95" s="267"/>
      <c r="AA95" s="267"/>
      <c r="AB95" s="267"/>
      <c r="AC95" s="267"/>
      <c r="AD95" s="267"/>
      <c r="AE95" s="267"/>
      <c r="AF95" s="267"/>
      <c r="AG95" s="267"/>
      <c r="AH95" s="267"/>
      <c r="AI95" s="267"/>
      <c r="AJ95" s="268"/>
    </row>
    <row r="96" spans="1:36" ht="21.75" customHeight="1">
      <c r="A96" s="287" t="s">
        <v>211</v>
      </c>
      <c r="B96" s="288"/>
      <c r="C96" s="288"/>
      <c r="D96" s="288"/>
      <c r="E96" s="288"/>
      <c r="F96" s="288"/>
      <c r="G96" s="288"/>
      <c r="H96" s="288"/>
      <c r="I96" s="288"/>
      <c r="J96" s="288"/>
      <c r="K96" s="273"/>
      <c r="L96" s="273"/>
      <c r="M96" s="273"/>
      <c r="N96" s="273"/>
      <c r="O96" s="273"/>
      <c r="P96" s="273"/>
      <c r="Q96" s="273"/>
      <c r="R96" s="273"/>
      <c r="S96" s="273"/>
      <c r="T96" s="273"/>
      <c r="U96" s="279"/>
      <c r="V96" s="279"/>
      <c r="W96" s="279"/>
      <c r="X96" s="279"/>
      <c r="Y96" s="279"/>
      <c r="Z96" s="279"/>
      <c r="AA96" s="279"/>
      <c r="AB96" s="279"/>
      <c r="AC96" s="279"/>
      <c r="AD96" s="279"/>
      <c r="AE96" s="279"/>
      <c r="AF96" s="279"/>
      <c r="AG96" s="279"/>
      <c r="AH96" s="279"/>
      <c r="AI96" s="279"/>
      <c r="AJ96" s="280"/>
    </row>
    <row r="97" spans="1:36" ht="21.75" customHeight="1" thickBot="1">
      <c r="A97" s="232" t="s">
        <v>213</v>
      </c>
      <c r="B97" s="233"/>
      <c r="C97" s="233"/>
      <c r="D97" s="233"/>
      <c r="E97" s="233"/>
      <c r="F97" s="233"/>
      <c r="G97" s="233"/>
      <c r="H97" s="233"/>
      <c r="I97" s="233"/>
      <c r="J97" s="233"/>
      <c r="K97" s="274" t="e">
        <f>SUM(K94:R96)</f>
        <v>#N/A</v>
      </c>
      <c r="L97" s="274"/>
      <c r="M97" s="274"/>
      <c r="N97" s="274"/>
      <c r="O97" s="274"/>
      <c r="P97" s="274"/>
      <c r="Q97" s="274"/>
      <c r="R97" s="274"/>
      <c r="S97" s="274"/>
      <c r="T97" s="274"/>
      <c r="U97" s="281"/>
      <c r="V97" s="281"/>
      <c r="W97" s="281"/>
      <c r="X97" s="281"/>
      <c r="Y97" s="281"/>
      <c r="Z97" s="281"/>
      <c r="AA97" s="281"/>
      <c r="AB97" s="281"/>
      <c r="AC97" s="281"/>
      <c r="AD97" s="281"/>
      <c r="AE97" s="281"/>
      <c r="AF97" s="281"/>
      <c r="AG97" s="281"/>
      <c r="AH97" s="281"/>
      <c r="AI97" s="281"/>
      <c r="AJ97" s="282"/>
    </row>
    <row r="98" spans="1:36" ht="21.75" customHeight="1"/>
    <row r="99" spans="1:36" ht="21.75" customHeight="1" thickBot="1">
      <c r="A99" s="73" t="s">
        <v>217</v>
      </c>
    </row>
    <row r="100" spans="1:36" ht="21.75" customHeight="1">
      <c r="A100" s="303" t="s">
        <v>209</v>
      </c>
      <c r="B100" s="304"/>
      <c r="C100" s="270" t="s">
        <v>220</v>
      </c>
      <c r="D100" s="271"/>
      <c r="E100" s="271"/>
      <c r="F100" s="271"/>
      <c r="G100" s="271"/>
      <c r="H100" s="271"/>
      <c r="I100" s="271"/>
      <c r="J100" s="271"/>
      <c r="K100" s="270" t="s">
        <v>214</v>
      </c>
      <c r="L100" s="271"/>
      <c r="M100" s="271"/>
      <c r="N100" s="271"/>
      <c r="O100" s="271"/>
      <c r="P100" s="271"/>
      <c r="Q100" s="271"/>
      <c r="R100" s="271"/>
      <c r="S100" s="271"/>
      <c r="T100" s="272"/>
      <c r="U100" s="271" t="s">
        <v>215</v>
      </c>
      <c r="V100" s="271"/>
      <c r="W100" s="271"/>
      <c r="X100" s="271"/>
      <c r="Y100" s="271"/>
      <c r="Z100" s="271"/>
      <c r="AA100" s="271"/>
      <c r="AB100" s="271"/>
      <c r="AC100" s="271"/>
      <c r="AD100" s="271"/>
      <c r="AE100" s="271"/>
      <c r="AF100" s="271"/>
      <c r="AG100" s="271"/>
      <c r="AH100" s="271"/>
      <c r="AI100" s="271"/>
      <c r="AJ100" s="312"/>
    </row>
    <row r="101" spans="1:36" ht="21.75" customHeight="1">
      <c r="A101" s="293" t="s">
        <v>219</v>
      </c>
      <c r="B101" s="294"/>
      <c r="C101" s="297"/>
      <c r="D101" s="297"/>
      <c r="E101" s="297"/>
      <c r="F101" s="297"/>
      <c r="G101" s="297"/>
      <c r="H101" s="297"/>
      <c r="I101" s="297"/>
      <c r="J101" s="298"/>
      <c r="K101" s="313"/>
      <c r="L101" s="313"/>
      <c r="M101" s="313"/>
      <c r="N101" s="313"/>
      <c r="O101" s="313"/>
      <c r="P101" s="313"/>
      <c r="Q101" s="313"/>
      <c r="R101" s="313"/>
      <c r="S101" s="313"/>
      <c r="T101" s="313"/>
      <c r="U101" s="314"/>
      <c r="V101" s="315"/>
      <c r="W101" s="315"/>
      <c r="X101" s="315"/>
      <c r="Y101" s="315"/>
      <c r="Z101" s="315"/>
      <c r="AA101" s="315"/>
      <c r="AB101" s="315"/>
      <c r="AC101" s="315"/>
      <c r="AD101" s="315"/>
      <c r="AE101" s="315"/>
      <c r="AF101" s="315"/>
      <c r="AG101" s="315"/>
      <c r="AH101" s="315"/>
      <c r="AI101" s="315"/>
      <c r="AJ101" s="316"/>
    </row>
    <row r="102" spans="1:36" ht="21.75" customHeight="1">
      <c r="A102" s="293"/>
      <c r="B102" s="294"/>
      <c r="C102" s="299"/>
      <c r="D102" s="299"/>
      <c r="E102" s="299"/>
      <c r="F102" s="299"/>
      <c r="G102" s="299"/>
      <c r="H102" s="299"/>
      <c r="I102" s="299"/>
      <c r="J102" s="300"/>
      <c r="K102" s="269"/>
      <c r="L102" s="269"/>
      <c r="M102" s="269"/>
      <c r="N102" s="269"/>
      <c r="O102" s="269"/>
      <c r="P102" s="269"/>
      <c r="Q102" s="269"/>
      <c r="R102" s="269"/>
      <c r="S102" s="269"/>
      <c r="T102" s="269"/>
      <c r="U102" s="266"/>
      <c r="V102" s="267"/>
      <c r="W102" s="267"/>
      <c r="X102" s="267"/>
      <c r="Y102" s="267"/>
      <c r="Z102" s="267"/>
      <c r="AA102" s="267"/>
      <c r="AB102" s="267"/>
      <c r="AC102" s="267"/>
      <c r="AD102" s="267"/>
      <c r="AE102" s="267"/>
      <c r="AF102" s="267"/>
      <c r="AG102" s="267"/>
      <c r="AH102" s="267"/>
      <c r="AI102" s="267"/>
      <c r="AJ102" s="268"/>
    </row>
    <row r="103" spans="1:36" ht="21.75" customHeight="1">
      <c r="A103" s="293"/>
      <c r="B103" s="294"/>
      <c r="C103" s="299"/>
      <c r="D103" s="299"/>
      <c r="E103" s="299"/>
      <c r="F103" s="299"/>
      <c r="G103" s="299"/>
      <c r="H103" s="299"/>
      <c r="I103" s="299"/>
      <c r="J103" s="300"/>
      <c r="K103" s="269"/>
      <c r="L103" s="269"/>
      <c r="M103" s="269"/>
      <c r="N103" s="269"/>
      <c r="O103" s="269"/>
      <c r="P103" s="269"/>
      <c r="Q103" s="269"/>
      <c r="R103" s="269"/>
      <c r="S103" s="269"/>
      <c r="T103" s="269"/>
      <c r="U103" s="266"/>
      <c r="V103" s="267"/>
      <c r="W103" s="267"/>
      <c r="X103" s="267"/>
      <c r="Y103" s="267"/>
      <c r="Z103" s="267"/>
      <c r="AA103" s="267"/>
      <c r="AB103" s="267"/>
      <c r="AC103" s="267"/>
      <c r="AD103" s="267"/>
      <c r="AE103" s="267"/>
      <c r="AF103" s="267"/>
      <c r="AG103" s="267"/>
      <c r="AH103" s="267"/>
      <c r="AI103" s="267"/>
      <c r="AJ103" s="268"/>
    </row>
    <row r="104" spans="1:36" ht="21.75" customHeight="1">
      <c r="A104" s="293"/>
      <c r="B104" s="294"/>
      <c r="C104" s="299"/>
      <c r="D104" s="299"/>
      <c r="E104" s="299"/>
      <c r="F104" s="299"/>
      <c r="G104" s="299"/>
      <c r="H104" s="299"/>
      <c r="I104" s="299"/>
      <c r="J104" s="300"/>
      <c r="K104" s="269"/>
      <c r="L104" s="269"/>
      <c r="M104" s="269"/>
      <c r="N104" s="269"/>
      <c r="O104" s="269"/>
      <c r="P104" s="269"/>
      <c r="Q104" s="269"/>
      <c r="R104" s="269"/>
      <c r="S104" s="269"/>
      <c r="T104" s="269"/>
      <c r="U104" s="266"/>
      <c r="V104" s="267"/>
      <c r="W104" s="267"/>
      <c r="X104" s="267"/>
      <c r="Y104" s="267"/>
      <c r="Z104" s="267"/>
      <c r="AA104" s="267"/>
      <c r="AB104" s="267"/>
      <c r="AC104" s="267"/>
      <c r="AD104" s="267"/>
      <c r="AE104" s="267"/>
      <c r="AF104" s="267"/>
      <c r="AG104" s="267"/>
      <c r="AH104" s="267"/>
      <c r="AI104" s="267"/>
      <c r="AJ104" s="268"/>
    </row>
    <row r="105" spans="1:36" ht="21.75" customHeight="1">
      <c r="A105" s="293"/>
      <c r="B105" s="294"/>
      <c r="C105" s="299"/>
      <c r="D105" s="299"/>
      <c r="E105" s="299"/>
      <c r="F105" s="299"/>
      <c r="G105" s="299"/>
      <c r="H105" s="299"/>
      <c r="I105" s="299"/>
      <c r="J105" s="300"/>
      <c r="K105" s="269"/>
      <c r="L105" s="269"/>
      <c r="M105" s="269"/>
      <c r="N105" s="269"/>
      <c r="O105" s="269"/>
      <c r="P105" s="269"/>
      <c r="Q105" s="269"/>
      <c r="R105" s="269"/>
      <c r="S105" s="269"/>
      <c r="T105" s="269"/>
      <c r="U105" s="266"/>
      <c r="V105" s="267"/>
      <c r="W105" s="267"/>
      <c r="X105" s="267"/>
      <c r="Y105" s="267"/>
      <c r="Z105" s="267"/>
      <c r="AA105" s="267"/>
      <c r="AB105" s="267"/>
      <c r="AC105" s="267"/>
      <c r="AD105" s="267"/>
      <c r="AE105" s="267"/>
      <c r="AF105" s="267"/>
      <c r="AG105" s="267"/>
      <c r="AH105" s="267"/>
      <c r="AI105" s="267"/>
      <c r="AJ105" s="268"/>
    </row>
    <row r="106" spans="1:36" ht="21.75" customHeight="1">
      <c r="A106" s="293"/>
      <c r="B106" s="294"/>
      <c r="C106" s="299"/>
      <c r="D106" s="299"/>
      <c r="E106" s="299"/>
      <c r="F106" s="299"/>
      <c r="G106" s="299"/>
      <c r="H106" s="299"/>
      <c r="I106" s="299"/>
      <c r="J106" s="300"/>
      <c r="K106" s="269"/>
      <c r="L106" s="269"/>
      <c r="M106" s="269"/>
      <c r="N106" s="269"/>
      <c r="O106" s="269"/>
      <c r="P106" s="269"/>
      <c r="Q106" s="269"/>
      <c r="R106" s="269"/>
      <c r="S106" s="269"/>
      <c r="T106" s="269"/>
      <c r="U106" s="266"/>
      <c r="V106" s="267"/>
      <c r="W106" s="267"/>
      <c r="X106" s="267"/>
      <c r="Y106" s="267"/>
      <c r="Z106" s="267"/>
      <c r="AA106" s="267"/>
      <c r="AB106" s="267"/>
      <c r="AC106" s="267"/>
      <c r="AD106" s="267"/>
      <c r="AE106" s="267"/>
      <c r="AF106" s="267"/>
      <c r="AG106" s="267"/>
      <c r="AH106" s="267"/>
      <c r="AI106" s="267"/>
      <c r="AJ106" s="268"/>
    </row>
    <row r="107" spans="1:36" ht="21.75" customHeight="1">
      <c r="A107" s="293"/>
      <c r="B107" s="294"/>
      <c r="C107" s="299"/>
      <c r="D107" s="299"/>
      <c r="E107" s="299"/>
      <c r="F107" s="299"/>
      <c r="G107" s="299"/>
      <c r="H107" s="299"/>
      <c r="I107" s="299"/>
      <c r="J107" s="300"/>
      <c r="K107" s="269"/>
      <c r="L107" s="269"/>
      <c r="M107" s="269"/>
      <c r="N107" s="269"/>
      <c r="O107" s="269"/>
      <c r="P107" s="269"/>
      <c r="Q107" s="269"/>
      <c r="R107" s="269"/>
      <c r="S107" s="269"/>
      <c r="T107" s="269"/>
      <c r="U107" s="266"/>
      <c r="V107" s="267"/>
      <c r="W107" s="267"/>
      <c r="X107" s="267"/>
      <c r="Y107" s="267"/>
      <c r="Z107" s="267"/>
      <c r="AA107" s="267"/>
      <c r="AB107" s="267"/>
      <c r="AC107" s="267"/>
      <c r="AD107" s="267"/>
      <c r="AE107" s="267"/>
      <c r="AF107" s="267"/>
      <c r="AG107" s="267"/>
      <c r="AH107" s="267"/>
      <c r="AI107" s="267"/>
      <c r="AJ107" s="268"/>
    </row>
    <row r="108" spans="1:36" ht="21.75" customHeight="1">
      <c r="A108" s="293"/>
      <c r="B108" s="294"/>
      <c r="C108" s="299"/>
      <c r="D108" s="299"/>
      <c r="E108" s="299"/>
      <c r="F108" s="299"/>
      <c r="G108" s="299"/>
      <c r="H108" s="299"/>
      <c r="I108" s="299"/>
      <c r="J108" s="300"/>
      <c r="K108" s="269"/>
      <c r="L108" s="269"/>
      <c r="M108" s="269"/>
      <c r="N108" s="269"/>
      <c r="O108" s="269"/>
      <c r="P108" s="269"/>
      <c r="Q108" s="269"/>
      <c r="R108" s="269"/>
      <c r="S108" s="269"/>
      <c r="T108" s="269"/>
      <c r="U108" s="266"/>
      <c r="V108" s="267"/>
      <c r="W108" s="267"/>
      <c r="X108" s="267"/>
      <c r="Y108" s="267"/>
      <c r="Z108" s="267"/>
      <c r="AA108" s="267"/>
      <c r="AB108" s="267"/>
      <c r="AC108" s="267"/>
      <c r="AD108" s="267"/>
      <c r="AE108" s="267"/>
      <c r="AF108" s="267"/>
      <c r="AG108" s="267"/>
      <c r="AH108" s="267"/>
      <c r="AI108" s="267"/>
      <c r="AJ108" s="268"/>
    </row>
    <row r="109" spans="1:36" ht="21.75" customHeight="1">
      <c r="A109" s="293"/>
      <c r="B109" s="294"/>
      <c r="C109" s="299"/>
      <c r="D109" s="299"/>
      <c r="E109" s="299"/>
      <c r="F109" s="299"/>
      <c r="G109" s="299"/>
      <c r="H109" s="299"/>
      <c r="I109" s="299"/>
      <c r="J109" s="300"/>
      <c r="K109" s="269"/>
      <c r="L109" s="269"/>
      <c r="M109" s="269"/>
      <c r="N109" s="269"/>
      <c r="O109" s="269"/>
      <c r="P109" s="269"/>
      <c r="Q109" s="269"/>
      <c r="R109" s="269"/>
      <c r="S109" s="269"/>
      <c r="T109" s="269"/>
      <c r="U109" s="266"/>
      <c r="V109" s="267"/>
      <c r="W109" s="267"/>
      <c r="X109" s="267"/>
      <c r="Y109" s="267"/>
      <c r="Z109" s="267"/>
      <c r="AA109" s="267"/>
      <c r="AB109" s="267"/>
      <c r="AC109" s="267"/>
      <c r="AD109" s="267"/>
      <c r="AE109" s="267"/>
      <c r="AF109" s="267"/>
      <c r="AG109" s="267"/>
      <c r="AH109" s="267"/>
      <c r="AI109" s="267"/>
      <c r="AJ109" s="268"/>
    </row>
    <row r="110" spans="1:36" ht="21.75" customHeight="1">
      <c r="A110" s="293"/>
      <c r="B110" s="294"/>
      <c r="C110" s="299"/>
      <c r="D110" s="299"/>
      <c r="E110" s="299"/>
      <c r="F110" s="299"/>
      <c r="G110" s="299"/>
      <c r="H110" s="299"/>
      <c r="I110" s="299"/>
      <c r="J110" s="300"/>
      <c r="K110" s="269"/>
      <c r="L110" s="269"/>
      <c r="M110" s="269"/>
      <c r="N110" s="269"/>
      <c r="O110" s="269"/>
      <c r="P110" s="269"/>
      <c r="Q110" s="269"/>
      <c r="R110" s="269"/>
      <c r="S110" s="269"/>
      <c r="T110" s="269"/>
      <c r="U110" s="266"/>
      <c r="V110" s="267"/>
      <c r="W110" s="267"/>
      <c r="X110" s="267"/>
      <c r="Y110" s="267"/>
      <c r="Z110" s="267"/>
      <c r="AA110" s="267"/>
      <c r="AB110" s="267"/>
      <c r="AC110" s="267"/>
      <c r="AD110" s="267"/>
      <c r="AE110" s="267"/>
      <c r="AF110" s="267"/>
      <c r="AG110" s="267"/>
      <c r="AH110" s="267"/>
      <c r="AI110" s="267"/>
      <c r="AJ110" s="268"/>
    </row>
    <row r="111" spans="1:36" ht="21.75" customHeight="1">
      <c r="A111" s="293"/>
      <c r="B111" s="294"/>
      <c r="C111" s="299"/>
      <c r="D111" s="299"/>
      <c r="E111" s="299"/>
      <c r="F111" s="299"/>
      <c r="G111" s="299"/>
      <c r="H111" s="299"/>
      <c r="I111" s="299"/>
      <c r="J111" s="300"/>
      <c r="K111" s="269"/>
      <c r="L111" s="269"/>
      <c r="M111" s="269"/>
      <c r="N111" s="269"/>
      <c r="O111" s="269"/>
      <c r="P111" s="269"/>
      <c r="Q111" s="269"/>
      <c r="R111" s="269"/>
      <c r="S111" s="269"/>
      <c r="T111" s="269"/>
      <c r="U111" s="266"/>
      <c r="V111" s="267"/>
      <c r="W111" s="267"/>
      <c r="X111" s="267"/>
      <c r="Y111" s="267"/>
      <c r="Z111" s="267"/>
      <c r="AA111" s="267"/>
      <c r="AB111" s="267"/>
      <c r="AC111" s="267"/>
      <c r="AD111" s="267"/>
      <c r="AE111" s="267"/>
      <c r="AF111" s="267"/>
      <c r="AG111" s="267"/>
      <c r="AH111" s="267"/>
      <c r="AI111" s="267"/>
      <c r="AJ111" s="268"/>
    </row>
    <row r="112" spans="1:36" ht="21.75" customHeight="1">
      <c r="A112" s="293"/>
      <c r="B112" s="294"/>
      <c r="C112" s="301"/>
      <c r="D112" s="301"/>
      <c r="E112" s="301"/>
      <c r="F112" s="301"/>
      <c r="G112" s="301"/>
      <c r="H112" s="301"/>
      <c r="I112" s="301"/>
      <c r="J112" s="302"/>
      <c r="K112" s="305"/>
      <c r="L112" s="305"/>
      <c r="M112" s="305"/>
      <c r="N112" s="305"/>
      <c r="O112" s="305"/>
      <c r="P112" s="305"/>
      <c r="Q112" s="305"/>
      <c r="R112" s="305"/>
      <c r="S112" s="305"/>
      <c r="T112" s="305"/>
      <c r="U112" s="306"/>
      <c r="V112" s="279"/>
      <c r="W112" s="279"/>
      <c r="X112" s="279"/>
      <c r="Y112" s="279"/>
      <c r="Z112" s="279"/>
      <c r="AA112" s="279"/>
      <c r="AB112" s="279"/>
      <c r="AC112" s="279"/>
      <c r="AD112" s="279"/>
      <c r="AE112" s="279"/>
      <c r="AF112" s="279"/>
      <c r="AG112" s="279"/>
      <c r="AH112" s="279"/>
      <c r="AI112" s="279"/>
      <c r="AJ112" s="280"/>
    </row>
    <row r="113" spans="1:36" ht="21.75" customHeight="1">
      <c r="A113" s="293"/>
      <c r="B113" s="294"/>
      <c r="C113" s="403" t="s">
        <v>218</v>
      </c>
      <c r="D113" s="403"/>
      <c r="E113" s="403"/>
      <c r="F113" s="403"/>
      <c r="G113" s="403"/>
      <c r="H113" s="403"/>
      <c r="I113" s="403"/>
      <c r="J113" s="403"/>
      <c r="K113" s="398">
        <f>SUM(K101:T112)</f>
        <v>0</v>
      </c>
      <c r="L113" s="399"/>
      <c r="M113" s="399"/>
      <c r="N113" s="399"/>
      <c r="O113" s="399"/>
      <c r="P113" s="399"/>
      <c r="Q113" s="399"/>
      <c r="R113" s="399"/>
      <c r="S113" s="399"/>
      <c r="T113" s="400"/>
      <c r="U113" s="401"/>
      <c r="V113" s="401"/>
      <c r="W113" s="401"/>
      <c r="X113" s="401"/>
      <c r="Y113" s="401"/>
      <c r="Z113" s="401"/>
      <c r="AA113" s="401"/>
      <c r="AB113" s="401"/>
      <c r="AC113" s="401"/>
      <c r="AD113" s="401"/>
      <c r="AE113" s="401"/>
      <c r="AF113" s="401"/>
      <c r="AG113" s="401"/>
      <c r="AH113" s="401"/>
      <c r="AI113" s="401"/>
      <c r="AJ113" s="402"/>
    </row>
    <row r="114" spans="1:36" ht="21.75" customHeight="1">
      <c r="A114" s="291" t="s">
        <v>221</v>
      </c>
      <c r="B114" s="292"/>
      <c r="C114" s="297"/>
      <c r="D114" s="297"/>
      <c r="E114" s="297"/>
      <c r="F114" s="297"/>
      <c r="G114" s="297"/>
      <c r="H114" s="297"/>
      <c r="I114" s="297"/>
      <c r="J114" s="298"/>
      <c r="K114" s="313"/>
      <c r="L114" s="313"/>
      <c r="M114" s="313"/>
      <c r="N114" s="313"/>
      <c r="O114" s="313"/>
      <c r="P114" s="313"/>
      <c r="Q114" s="313"/>
      <c r="R114" s="313"/>
      <c r="S114" s="313"/>
      <c r="T114" s="313"/>
      <c r="U114" s="314"/>
      <c r="V114" s="315"/>
      <c r="W114" s="315"/>
      <c r="X114" s="315"/>
      <c r="Y114" s="315"/>
      <c r="Z114" s="315"/>
      <c r="AA114" s="315"/>
      <c r="AB114" s="315"/>
      <c r="AC114" s="315"/>
      <c r="AD114" s="315"/>
      <c r="AE114" s="315"/>
      <c r="AF114" s="315"/>
      <c r="AG114" s="315"/>
      <c r="AH114" s="315"/>
      <c r="AI114" s="315"/>
      <c r="AJ114" s="316"/>
    </row>
    <row r="115" spans="1:36" ht="21.75" customHeight="1">
      <c r="A115" s="293"/>
      <c r="B115" s="294"/>
      <c r="C115" s="299"/>
      <c r="D115" s="299"/>
      <c r="E115" s="299"/>
      <c r="F115" s="299"/>
      <c r="G115" s="299"/>
      <c r="H115" s="299"/>
      <c r="I115" s="299"/>
      <c r="J115" s="300"/>
      <c r="K115" s="269"/>
      <c r="L115" s="269"/>
      <c r="M115" s="269"/>
      <c r="N115" s="269"/>
      <c r="O115" s="269"/>
      <c r="P115" s="269"/>
      <c r="Q115" s="269"/>
      <c r="R115" s="269"/>
      <c r="S115" s="269"/>
      <c r="T115" s="269"/>
      <c r="U115" s="266"/>
      <c r="V115" s="267"/>
      <c r="W115" s="267"/>
      <c r="X115" s="267"/>
      <c r="Y115" s="267"/>
      <c r="Z115" s="267"/>
      <c r="AA115" s="267"/>
      <c r="AB115" s="267"/>
      <c r="AC115" s="267"/>
      <c r="AD115" s="267"/>
      <c r="AE115" s="267"/>
      <c r="AF115" s="267"/>
      <c r="AG115" s="267"/>
      <c r="AH115" s="267"/>
      <c r="AI115" s="267"/>
      <c r="AJ115" s="268"/>
    </row>
    <row r="116" spans="1:36" ht="21.75" customHeight="1">
      <c r="A116" s="293"/>
      <c r="B116" s="294"/>
      <c r="C116" s="299"/>
      <c r="D116" s="299"/>
      <c r="E116" s="299"/>
      <c r="F116" s="299"/>
      <c r="G116" s="299"/>
      <c r="H116" s="299"/>
      <c r="I116" s="299"/>
      <c r="J116" s="300"/>
      <c r="K116" s="269"/>
      <c r="L116" s="269"/>
      <c r="M116" s="269"/>
      <c r="N116" s="269"/>
      <c r="O116" s="269"/>
      <c r="P116" s="269"/>
      <c r="Q116" s="269"/>
      <c r="R116" s="269"/>
      <c r="S116" s="269"/>
      <c r="T116" s="269"/>
      <c r="U116" s="266"/>
      <c r="V116" s="267"/>
      <c r="W116" s="267"/>
      <c r="X116" s="267"/>
      <c r="Y116" s="267"/>
      <c r="Z116" s="267"/>
      <c r="AA116" s="267"/>
      <c r="AB116" s="267"/>
      <c r="AC116" s="267"/>
      <c r="AD116" s="267"/>
      <c r="AE116" s="267"/>
      <c r="AF116" s="267"/>
      <c r="AG116" s="267"/>
      <c r="AH116" s="267"/>
      <c r="AI116" s="267"/>
      <c r="AJ116" s="268"/>
    </row>
    <row r="117" spans="1:36" ht="21.75" customHeight="1">
      <c r="A117" s="293"/>
      <c r="B117" s="294"/>
      <c r="C117" s="299"/>
      <c r="D117" s="299"/>
      <c r="E117" s="299"/>
      <c r="F117" s="299"/>
      <c r="G117" s="299"/>
      <c r="H117" s="299"/>
      <c r="I117" s="299"/>
      <c r="J117" s="300"/>
      <c r="K117" s="269"/>
      <c r="L117" s="269"/>
      <c r="M117" s="269"/>
      <c r="N117" s="269"/>
      <c r="O117" s="269"/>
      <c r="P117" s="269"/>
      <c r="Q117" s="269"/>
      <c r="R117" s="269"/>
      <c r="S117" s="269"/>
      <c r="T117" s="269"/>
      <c r="U117" s="266"/>
      <c r="V117" s="267"/>
      <c r="W117" s="267"/>
      <c r="X117" s="267"/>
      <c r="Y117" s="267"/>
      <c r="Z117" s="267"/>
      <c r="AA117" s="267"/>
      <c r="AB117" s="267"/>
      <c r="AC117" s="267"/>
      <c r="AD117" s="267"/>
      <c r="AE117" s="267"/>
      <c r="AF117" s="267"/>
      <c r="AG117" s="267"/>
      <c r="AH117" s="267"/>
      <c r="AI117" s="267"/>
      <c r="AJ117" s="268"/>
    </row>
    <row r="118" spans="1:36" ht="21.75" customHeight="1">
      <c r="A118" s="293"/>
      <c r="B118" s="294"/>
      <c r="C118" s="299"/>
      <c r="D118" s="299"/>
      <c r="E118" s="299"/>
      <c r="F118" s="299"/>
      <c r="G118" s="299"/>
      <c r="H118" s="299"/>
      <c r="I118" s="299"/>
      <c r="J118" s="300"/>
      <c r="K118" s="269"/>
      <c r="L118" s="269"/>
      <c r="M118" s="269"/>
      <c r="N118" s="269"/>
      <c r="O118" s="269"/>
      <c r="P118" s="269"/>
      <c r="Q118" s="269"/>
      <c r="R118" s="269"/>
      <c r="S118" s="269"/>
      <c r="T118" s="269"/>
      <c r="U118" s="266"/>
      <c r="V118" s="267"/>
      <c r="W118" s="267"/>
      <c r="X118" s="267"/>
      <c r="Y118" s="267"/>
      <c r="Z118" s="267"/>
      <c r="AA118" s="267"/>
      <c r="AB118" s="267"/>
      <c r="AC118" s="267"/>
      <c r="AD118" s="267"/>
      <c r="AE118" s="267"/>
      <c r="AF118" s="267"/>
      <c r="AG118" s="267"/>
      <c r="AH118" s="267"/>
      <c r="AI118" s="267"/>
      <c r="AJ118" s="268"/>
    </row>
    <row r="119" spans="1:36" ht="21.75" customHeight="1">
      <c r="A119" s="293"/>
      <c r="B119" s="294"/>
      <c r="C119" s="331"/>
      <c r="D119" s="331"/>
      <c r="E119" s="331"/>
      <c r="F119" s="331"/>
      <c r="G119" s="331"/>
      <c r="H119" s="331"/>
      <c r="I119" s="331"/>
      <c r="J119" s="332"/>
      <c r="K119" s="333"/>
      <c r="L119" s="333"/>
      <c r="M119" s="333"/>
      <c r="N119" s="333"/>
      <c r="O119" s="333"/>
      <c r="P119" s="333"/>
      <c r="Q119" s="333"/>
      <c r="R119" s="333"/>
      <c r="S119" s="333"/>
      <c r="T119" s="333"/>
      <c r="U119" s="334"/>
      <c r="V119" s="335"/>
      <c r="W119" s="335"/>
      <c r="X119" s="335"/>
      <c r="Y119" s="335"/>
      <c r="Z119" s="335"/>
      <c r="AA119" s="335"/>
      <c r="AB119" s="335"/>
      <c r="AC119" s="335"/>
      <c r="AD119" s="335"/>
      <c r="AE119" s="335"/>
      <c r="AF119" s="335"/>
      <c r="AG119" s="335"/>
      <c r="AH119" s="335"/>
      <c r="AI119" s="335"/>
      <c r="AJ119" s="336"/>
    </row>
    <row r="120" spans="1:36" ht="21.75" customHeight="1" thickBot="1">
      <c r="A120" s="337"/>
      <c r="B120" s="338"/>
      <c r="C120" s="317" t="s">
        <v>218</v>
      </c>
      <c r="D120" s="317"/>
      <c r="E120" s="317"/>
      <c r="F120" s="317"/>
      <c r="G120" s="317"/>
      <c r="H120" s="317"/>
      <c r="I120" s="317"/>
      <c r="J120" s="317"/>
      <c r="K120" s="318">
        <f>SUM(K114:T119)</f>
        <v>0</v>
      </c>
      <c r="L120" s="319"/>
      <c r="M120" s="319"/>
      <c r="N120" s="319"/>
      <c r="O120" s="319"/>
      <c r="P120" s="319"/>
      <c r="Q120" s="319"/>
      <c r="R120" s="319"/>
      <c r="S120" s="319"/>
      <c r="T120" s="320"/>
      <c r="U120" s="321"/>
      <c r="V120" s="321"/>
      <c r="W120" s="321"/>
      <c r="X120" s="321"/>
      <c r="Y120" s="321"/>
      <c r="Z120" s="321"/>
      <c r="AA120" s="321"/>
      <c r="AB120" s="321"/>
      <c r="AC120" s="321"/>
      <c r="AD120" s="321"/>
      <c r="AE120" s="321"/>
      <c r="AF120" s="321"/>
      <c r="AG120" s="321"/>
      <c r="AH120" s="321"/>
      <c r="AI120" s="321"/>
      <c r="AJ120" s="322"/>
    </row>
    <row r="121" spans="1:36" ht="21.75" customHeight="1" thickBot="1">
      <c r="A121" s="323" t="s">
        <v>212</v>
      </c>
      <c r="B121" s="324"/>
      <c r="C121" s="324"/>
      <c r="D121" s="324"/>
      <c r="E121" s="324"/>
      <c r="F121" s="324"/>
      <c r="G121" s="324"/>
      <c r="H121" s="324"/>
      <c r="I121" s="324"/>
      <c r="J121" s="324"/>
      <c r="K121" s="325">
        <f>K113+K120</f>
        <v>0</v>
      </c>
      <c r="L121" s="326"/>
      <c r="M121" s="326"/>
      <c r="N121" s="326"/>
      <c r="O121" s="326"/>
      <c r="P121" s="326"/>
      <c r="Q121" s="326"/>
      <c r="R121" s="326"/>
      <c r="S121" s="326"/>
      <c r="T121" s="327"/>
      <c r="U121" s="328"/>
      <c r="V121" s="329"/>
      <c r="W121" s="329"/>
      <c r="X121" s="329"/>
      <c r="Y121" s="329"/>
      <c r="Z121" s="329"/>
      <c r="AA121" s="329"/>
      <c r="AB121" s="329"/>
      <c r="AC121" s="329"/>
      <c r="AD121" s="329"/>
      <c r="AE121" s="329"/>
      <c r="AF121" s="329"/>
      <c r="AG121" s="329"/>
      <c r="AH121" s="329"/>
      <c r="AI121" s="329"/>
      <c r="AJ121" s="330"/>
    </row>
    <row r="122" spans="1:36" ht="21.75" customHeight="1"/>
    <row r="123" spans="1:36" ht="16.5" customHeight="1"/>
    <row r="124" spans="1:36" ht="16.5" customHeight="1"/>
    <row r="125" spans="1:36" ht="16.5" customHeight="1"/>
    <row r="126" spans="1:36" ht="16.5" customHeight="1"/>
    <row r="127" spans="1:36" ht="16.5" customHeight="1"/>
    <row r="128" spans="1:36"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sheetData>
  <customSheetViews>
    <customSheetView guid="{6DCF5C21-C2EA-45C3-9265-31E795384CD1}" topLeftCell="A16">
      <selection activeCell="AA16" sqref="AA16"/>
      <rowBreaks count="1" manualBreakCount="1">
        <brk id="36" max="16383" man="1"/>
      </rowBreaks>
      <pageMargins left="0.19685039370078741" right="0.19685039370078741" top="0.74803149606299213" bottom="0.35433070866141736" header="0.31496062992125984" footer="0.31496062992125984"/>
      <printOptions horizontalCentered="1" verticalCentered="1"/>
      <pageSetup paperSize="9" orientation="portrait" blackAndWhite="1"/>
    </customSheetView>
  </customSheetViews>
  <mergeCells count="155">
    <mergeCell ref="A121:J121"/>
    <mergeCell ref="K121:T121"/>
    <mergeCell ref="U121:AJ121"/>
    <mergeCell ref="C118:J118"/>
    <mergeCell ref="K118:T118"/>
    <mergeCell ref="U118:AJ118"/>
    <mergeCell ref="C119:J119"/>
    <mergeCell ref="K119:T119"/>
    <mergeCell ref="U119:AJ119"/>
    <mergeCell ref="K113:T113"/>
    <mergeCell ref="U113:AJ113"/>
    <mergeCell ref="A114:B120"/>
    <mergeCell ref="C114:J114"/>
    <mergeCell ref="K114:T114"/>
    <mergeCell ref="U114:AJ114"/>
    <mergeCell ref="C115:J115"/>
    <mergeCell ref="K115:T115"/>
    <mergeCell ref="U115:AJ115"/>
    <mergeCell ref="A101:B113"/>
    <mergeCell ref="C120:J120"/>
    <mergeCell ref="K120:T120"/>
    <mergeCell ref="U120:AJ120"/>
    <mergeCell ref="C116:J116"/>
    <mergeCell ref="K116:T116"/>
    <mergeCell ref="U116:AJ116"/>
    <mergeCell ref="C117:J117"/>
    <mergeCell ref="K117:T117"/>
    <mergeCell ref="U117:AJ117"/>
    <mergeCell ref="C113:J113"/>
    <mergeCell ref="C111:J111"/>
    <mergeCell ref="K111:T111"/>
    <mergeCell ref="U111:AJ111"/>
    <mergeCell ref="C112:J112"/>
    <mergeCell ref="K112:T112"/>
    <mergeCell ref="U112:AJ112"/>
    <mergeCell ref="C109:J109"/>
    <mergeCell ref="K109:T109"/>
    <mergeCell ref="U109:AJ109"/>
    <mergeCell ref="C110:J110"/>
    <mergeCell ref="K110:T110"/>
    <mergeCell ref="U110:AJ110"/>
    <mergeCell ref="C107:J107"/>
    <mergeCell ref="K107:T107"/>
    <mergeCell ref="U107:AJ107"/>
    <mergeCell ref="C108:J108"/>
    <mergeCell ref="K108:T108"/>
    <mergeCell ref="U108:AJ108"/>
    <mergeCell ref="C105:J105"/>
    <mergeCell ref="K105:T105"/>
    <mergeCell ref="U105:AJ105"/>
    <mergeCell ref="C106:J106"/>
    <mergeCell ref="K106:T106"/>
    <mergeCell ref="U106:AJ106"/>
    <mergeCell ref="C103:J103"/>
    <mergeCell ref="K103:T103"/>
    <mergeCell ref="U103:AJ103"/>
    <mergeCell ref="C104:J104"/>
    <mergeCell ref="K104:T104"/>
    <mergeCell ref="U104:AJ104"/>
    <mergeCell ref="C100:J100"/>
    <mergeCell ref="K100:T100"/>
    <mergeCell ref="U100:AJ100"/>
    <mergeCell ref="C101:J101"/>
    <mergeCell ref="K101:T101"/>
    <mergeCell ref="U101:AJ101"/>
    <mergeCell ref="C102:J102"/>
    <mergeCell ref="K102:T102"/>
    <mergeCell ref="U102:AJ102"/>
    <mergeCell ref="A96:J96"/>
    <mergeCell ref="K96:T96"/>
    <mergeCell ref="U96:AJ96"/>
    <mergeCell ref="A97:J97"/>
    <mergeCell ref="K97:T97"/>
    <mergeCell ref="U97:AJ97"/>
    <mergeCell ref="A94:J94"/>
    <mergeCell ref="K94:T94"/>
    <mergeCell ref="U94:AJ94"/>
    <mergeCell ref="A95:J95"/>
    <mergeCell ref="K95:T95"/>
    <mergeCell ref="U95:AJ95"/>
    <mergeCell ref="A88:AJ88"/>
    <mergeCell ref="E89:I89"/>
    <mergeCell ref="K89:AJ89"/>
    <mergeCell ref="E90:I90"/>
    <mergeCell ref="K90:AJ90"/>
    <mergeCell ref="A93:J93"/>
    <mergeCell ref="K93:T93"/>
    <mergeCell ref="U93:AJ93"/>
    <mergeCell ref="C81:I81"/>
    <mergeCell ref="J81:Q82"/>
    <mergeCell ref="C82:I82"/>
    <mergeCell ref="A83:B85"/>
    <mergeCell ref="C83:I83"/>
    <mergeCell ref="C84:I84"/>
    <mergeCell ref="C85:I85"/>
    <mergeCell ref="J85:AJ85"/>
    <mergeCell ref="J83:V83"/>
    <mergeCell ref="X83:AJ83"/>
    <mergeCell ref="J84:V84"/>
    <mergeCell ref="X84:AJ84"/>
    <mergeCell ref="A44:B82"/>
    <mergeCell ref="C44:I44"/>
    <mergeCell ref="C45:I52"/>
    <mergeCell ref="L46:M46"/>
    <mergeCell ref="N46:AJ46"/>
    <mergeCell ref="L48:M48"/>
    <mergeCell ref="AI77:AJ78"/>
    <mergeCell ref="C79:I79"/>
    <mergeCell ref="J79:Q80"/>
    <mergeCell ref="C80:I80"/>
    <mergeCell ref="U77:V78"/>
    <mergeCell ref="W77:W78"/>
    <mergeCell ref="C77:I78"/>
    <mergeCell ref="J77:T78"/>
    <mergeCell ref="X77:AH78"/>
    <mergeCell ref="N48:AJ48"/>
    <mergeCell ref="C53:I57"/>
    <mergeCell ref="O57:AI57"/>
    <mergeCell ref="C58:I76"/>
    <mergeCell ref="K59:L59"/>
    <mergeCell ref="O60:P60"/>
    <mergeCell ref="J62:AJ76"/>
    <mergeCell ref="P13:R13"/>
    <mergeCell ref="AA11:AE11"/>
    <mergeCell ref="AF11:AJ11"/>
    <mergeCell ref="B13:I13"/>
    <mergeCell ref="A40:AG40"/>
    <mergeCell ref="A42:I43"/>
    <mergeCell ref="L42:O42"/>
    <mergeCell ref="Q42:W42"/>
    <mergeCell ref="L43:AG43"/>
    <mergeCell ref="J44:AJ44"/>
    <mergeCell ref="A100:B100"/>
    <mergeCell ref="M19:AG19"/>
    <mergeCell ref="AA3:AJ3"/>
    <mergeCell ref="R8:U8"/>
    <mergeCell ref="V8:Z8"/>
    <mergeCell ref="AA8:AJ8"/>
    <mergeCell ref="R9:U9"/>
    <mergeCell ref="V9:AJ9"/>
    <mergeCell ref="R10:W10"/>
    <mergeCell ref="A5:AG5"/>
    <mergeCell ref="C7:N7"/>
    <mergeCell ref="Z6:AJ6"/>
    <mergeCell ref="AA10:AE10"/>
    <mergeCell ref="AF10:AJ10"/>
    <mergeCell ref="A17:AG17"/>
    <mergeCell ref="AC39:AJ39"/>
    <mergeCell ref="M22:Q22"/>
    <mergeCell ref="M23:Q23"/>
    <mergeCell ref="M24:Q24"/>
    <mergeCell ref="D27:AJ29"/>
    <mergeCell ref="R11:W11"/>
    <mergeCell ref="X11:Z11"/>
    <mergeCell ref="L13:O13"/>
  </mergeCells>
  <phoneticPr fontId="1"/>
  <conditionalFormatting sqref="K121:T121">
    <cfRule type="expression" dxfId="17" priority="9">
      <formula>$K$97&lt;&gt;$K$121</formula>
    </cfRule>
  </conditionalFormatting>
  <conditionalFormatting sqref="K97:T97">
    <cfRule type="expression" dxfId="16" priority="8">
      <formula>$K$97&lt;&gt;$K$121</formula>
    </cfRule>
  </conditionalFormatting>
  <conditionalFormatting sqref="J79:Q80">
    <cfRule type="expression" dxfId="15" priority="3">
      <formula>$J$47="■"</formula>
    </cfRule>
    <cfRule type="expression" dxfId="14" priority="4">
      <formula>$K$48="■"</formula>
    </cfRule>
    <cfRule type="expression" dxfId="13" priority="5">
      <formula>$J$49="■"</formula>
    </cfRule>
    <cfRule type="expression" dxfId="12" priority="6">
      <formula>$J$51="■"</formula>
    </cfRule>
    <cfRule type="expression" dxfId="11" priority="7">
      <formula>$J$52="■"</formula>
    </cfRule>
  </conditionalFormatting>
  <conditionalFormatting sqref="J81:Q82">
    <cfRule type="expression" dxfId="10" priority="2">
      <formula>$J$50="■"</formula>
    </cfRule>
  </conditionalFormatting>
  <conditionalFormatting sqref="O57:AI57">
    <cfRule type="expression" dxfId="9" priority="1">
      <formula>$J$57="■"</formula>
    </cfRule>
  </conditionalFormatting>
  <dataValidations count="1">
    <dataValidation type="list" allowBlank="1" showInputMessage="1" showErrorMessage="1" sqref="V12:Z12">
      <formula1>"男性,女性"</formula1>
    </dataValidation>
  </dataValidations>
  <printOptions horizontalCentered="1" verticalCentered="1"/>
  <pageMargins left="0.78740157480314965" right="0.78740157480314965" top="0.74803149606299213" bottom="0.35433070866141736" header="0.31496062992125984" footer="0.31496062992125984"/>
  <pageSetup paperSize="9" scale="83" fitToHeight="0" orientation="portrait" blackAndWhite="1" r:id="rId1"/>
  <rowBreaks count="2" manualBreakCount="2">
    <brk id="38" max="16383" man="1"/>
    <brk id="86" max="36"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データ!$D$1:$D$2</xm:f>
          </x14:formula1>
          <xm:sqref>J45 K46 J47 K48 J49:J57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J400"/>
  <sheetViews>
    <sheetView view="pageBreakPreview" zoomScale="85" zoomScaleNormal="100" zoomScaleSheetLayoutView="85" workbookViewId="0">
      <selection activeCell="AS11" sqref="AS11"/>
    </sheetView>
  </sheetViews>
  <sheetFormatPr defaultRowHeight="17.25"/>
  <cols>
    <col min="1" max="71" width="2.5" style="73" customWidth="1"/>
    <col min="72" max="16384" width="9" style="73"/>
  </cols>
  <sheetData>
    <row r="1" spans="1:36" customFormat="1" ht="93.75" customHeight="1">
      <c r="A1" s="70"/>
    </row>
    <row r="2" spans="1:36" ht="16.5" customHeight="1">
      <c r="AA2" s="173" t="s">
        <v>242</v>
      </c>
      <c r="AB2" s="173"/>
      <c r="AC2" s="173"/>
      <c r="AD2" s="173"/>
      <c r="AE2" s="173"/>
      <c r="AF2" s="173"/>
      <c r="AG2" s="173"/>
      <c r="AH2" s="173"/>
      <c r="AI2" s="173"/>
      <c r="AJ2" s="173"/>
    </row>
    <row r="3" spans="1:36" ht="16.5" customHeight="1"/>
    <row r="4" spans="1:36" ht="16.5" customHeight="1">
      <c r="A4" s="172" t="s">
        <v>307</v>
      </c>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row>
    <row r="5" spans="1:36" ht="16.5" customHeight="1">
      <c r="A5" s="74"/>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row>
    <row r="6" spans="1:36" ht="16.5" customHeight="1">
      <c r="Z6" s="75"/>
      <c r="AA6" s="75"/>
      <c r="AB6" s="75"/>
      <c r="AC6" s="178">
        <f>'変更申請情報入力シート '!C8</f>
        <v>0</v>
      </c>
      <c r="AD6" s="178"/>
      <c r="AE6" s="178"/>
      <c r="AF6" s="178"/>
      <c r="AG6" s="178"/>
      <c r="AH6" s="178"/>
      <c r="AI6" s="178"/>
      <c r="AJ6" s="178"/>
    </row>
    <row r="7" spans="1:36" ht="16.5" customHeight="1">
      <c r="Z7" s="75"/>
      <c r="AA7" s="75"/>
      <c r="AB7" s="75"/>
      <c r="AC7" s="120"/>
      <c r="AD7" s="120"/>
      <c r="AE7" s="120"/>
      <c r="AF7" s="120"/>
      <c r="AG7" s="120"/>
      <c r="AH7" s="120"/>
      <c r="AI7" s="120"/>
      <c r="AJ7" s="120"/>
    </row>
    <row r="8" spans="1:36" ht="16.5" customHeight="1">
      <c r="A8" s="177" t="e">
        <f>VLOOKUP(V10,データ!$F$1:$G$7,2,0)</f>
        <v>#N/A</v>
      </c>
      <c r="B8" s="177"/>
      <c r="C8" s="177"/>
      <c r="D8" s="177"/>
      <c r="E8" s="177"/>
      <c r="F8" s="177"/>
      <c r="G8" s="177"/>
      <c r="H8" s="177"/>
      <c r="I8" s="177"/>
      <c r="J8" s="177"/>
      <c r="K8" s="177"/>
      <c r="L8" s="177"/>
    </row>
    <row r="9" spans="1:36" ht="16.5" customHeight="1">
      <c r="A9" s="76"/>
      <c r="B9" s="76"/>
      <c r="C9" s="76"/>
      <c r="D9" s="76"/>
      <c r="E9" s="76"/>
      <c r="F9" s="76"/>
      <c r="G9" s="76"/>
      <c r="H9" s="76"/>
      <c r="I9" s="76"/>
      <c r="J9" s="76"/>
      <c r="K9" s="76"/>
      <c r="L9" s="76"/>
    </row>
    <row r="10" spans="1:36" ht="20.25" customHeight="1">
      <c r="R10" s="172" t="s">
        <v>3</v>
      </c>
      <c r="S10" s="172"/>
      <c r="T10" s="172"/>
      <c r="U10" s="172"/>
      <c r="V10" s="179" t="e">
        <f>申請関係書類!W11</f>
        <v>#N/A</v>
      </c>
      <c r="W10" s="179"/>
      <c r="X10" s="179"/>
      <c r="Y10" s="179"/>
      <c r="Z10" s="179"/>
      <c r="AA10" s="179">
        <f>IF('変更申請情報入力シート '!D9="",申請関係書類!AB11,'変更申請情報入力シート '!D9)</f>
        <v>0</v>
      </c>
      <c r="AB10" s="179"/>
      <c r="AC10" s="179"/>
      <c r="AD10" s="179"/>
      <c r="AE10" s="179"/>
      <c r="AF10" s="179"/>
      <c r="AG10" s="179"/>
      <c r="AH10" s="179"/>
      <c r="AI10" s="179"/>
      <c r="AJ10" s="179"/>
    </row>
    <row r="11" spans="1:36" ht="20.25" customHeight="1">
      <c r="R11" s="172" t="s">
        <v>4</v>
      </c>
      <c r="S11" s="172"/>
      <c r="T11" s="172"/>
      <c r="U11" s="172"/>
      <c r="V11" s="183">
        <f>IF('変更申請情報入力シート '!C11="",申請関係書類!W12,'変更申請情報入力シート '!C11)</f>
        <v>0</v>
      </c>
      <c r="W11" s="183"/>
      <c r="X11" s="183"/>
      <c r="Y11" s="183"/>
      <c r="Z11" s="183"/>
      <c r="AA11" s="183"/>
      <c r="AB11" s="183"/>
      <c r="AC11" s="183"/>
      <c r="AD11" s="183"/>
      <c r="AE11" s="183"/>
      <c r="AF11" s="183"/>
      <c r="AG11" s="183"/>
      <c r="AH11" s="183"/>
      <c r="AI11" s="183"/>
      <c r="AJ11" s="183"/>
    </row>
    <row r="12" spans="1:36" ht="20.25" customHeight="1">
      <c r="R12" s="357" t="s">
        <v>7</v>
      </c>
      <c r="S12" s="357"/>
      <c r="T12" s="357"/>
      <c r="U12" s="357"/>
      <c r="V12" s="357"/>
      <c r="W12" s="357"/>
      <c r="X12" s="77"/>
      <c r="Y12" s="77"/>
      <c r="Z12" s="77"/>
      <c r="AA12" s="182">
        <f>'変更申請情報入力シート '!C15</f>
        <v>0</v>
      </c>
      <c r="AB12" s="182"/>
      <c r="AC12" s="182"/>
      <c r="AD12" s="182"/>
      <c r="AE12" s="182"/>
      <c r="AF12" s="182">
        <f>'変更申請情報入力シート '!D15</f>
        <v>0</v>
      </c>
      <c r="AG12" s="182"/>
      <c r="AH12" s="182"/>
      <c r="AI12" s="182"/>
      <c r="AJ12" s="182"/>
    </row>
    <row r="13" spans="1:36" ht="20.25" customHeight="1">
      <c r="R13" s="182" t="s">
        <v>5</v>
      </c>
      <c r="S13" s="182"/>
      <c r="T13" s="182"/>
      <c r="U13" s="182"/>
      <c r="V13" s="182"/>
      <c r="W13" s="182"/>
      <c r="X13" s="419">
        <f>'変更申請情報入力シート '!C13</f>
        <v>0</v>
      </c>
      <c r="Y13" s="419"/>
      <c r="Z13" s="419"/>
      <c r="AA13" s="182">
        <f>'変更申請情報入力シート '!C16</f>
        <v>0</v>
      </c>
      <c r="AB13" s="182"/>
      <c r="AC13" s="182"/>
      <c r="AD13" s="182"/>
      <c r="AE13" s="182"/>
      <c r="AF13" s="182">
        <f>'変更申請情報入力シート '!D16</f>
        <v>0</v>
      </c>
      <c r="AG13" s="182"/>
      <c r="AH13" s="182"/>
      <c r="AI13" s="182"/>
      <c r="AJ13" s="182"/>
    </row>
    <row r="14" spans="1:36" ht="20.25" customHeight="1">
      <c r="R14" s="172" t="s">
        <v>6</v>
      </c>
      <c r="S14" s="172"/>
      <c r="T14" s="172"/>
      <c r="U14" s="172"/>
      <c r="X14" s="181">
        <f>'変更申請情報入力シート '!C17</f>
        <v>0</v>
      </c>
      <c r="Y14" s="181"/>
      <c r="Z14" s="181"/>
      <c r="AA14" s="181"/>
      <c r="AB14" s="181"/>
      <c r="AC14" s="181"/>
      <c r="AD14" s="181"/>
      <c r="AE14" s="181"/>
      <c r="AF14" s="181"/>
      <c r="AG14" s="181"/>
    </row>
    <row r="15" spans="1:36" ht="16.5" customHeight="1"/>
    <row r="16" spans="1:36" ht="16.5" customHeight="1">
      <c r="B16" s="404"/>
      <c r="C16" s="404"/>
      <c r="D16" s="404"/>
      <c r="E16" s="404"/>
      <c r="F16" s="79" t="s">
        <v>9</v>
      </c>
      <c r="G16" s="411"/>
      <c r="H16" s="411"/>
      <c r="I16" s="79" t="s">
        <v>11</v>
      </c>
      <c r="J16" s="412"/>
      <c r="K16" s="412"/>
      <c r="L16" s="79" t="s">
        <v>244</v>
      </c>
    </row>
    <row r="17" spans="1:36" ht="16.5" customHeight="1">
      <c r="B17" s="73" t="s">
        <v>243</v>
      </c>
    </row>
    <row r="18" spans="1:36" ht="16.5" customHeight="1"/>
    <row r="19" spans="1:36" ht="37.5" customHeight="1">
      <c r="A19" s="172" t="s">
        <v>120</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row>
    <row r="20" spans="1:36" ht="30" customHeight="1">
      <c r="B20" s="413" t="s">
        <v>246</v>
      </c>
      <c r="C20" s="413"/>
      <c r="D20" s="413"/>
      <c r="E20" s="413"/>
      <c r="F20" s="413" t="s">
        <v>245</v>
      </c>
      <c r="G20" s="413"/>
      <c r="H20" s="413"/>
      <c r="I20" s="413"/>
      <c r="J20" s="413"/>
      <c r="K20" s="415">
        <f>X13</f>
        <v>0</v>
      </c>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1:36" ht="30" customHeight="1">
      <c r="B21" s="413"/>
      <c r="C21" s="413"/>
      <c r="D21" s="413"/>
      <c r="E21" s="413"/>
      <c r="F21" s="414" t="s">
        <v>248</v>
      </c>
      <c r="G21" s="414"/>
      <c r="H21" s="414"/>
      <c r="I21" s="414"/>
      <c r="J21" s="414"/>
      <c r="K21" s="423"/>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77"/>
    </row>
    <row r="22" spans="1:36" ht="30" customHeight="1">
      <c r="B22" s="413"/>
      <c r="C22" s="413"/>
      <c r="D22" s="413"/>
      <c r="E22" s="413"/>
      <c r="F22" s="414" t="s">
        <v>249</v>
      </c>
      <c r="G22" s="414"/>
      <c r="H22" s="414"/>
      <c r="I22" s="414"/>
      <c r="J22" s="414"/>
      <c r="K22" s="416">
        <f>AA13</f>
        <v>0</v>
      </c>
      <c r="L22" s="417"/>
      <c r="M22" s="417"/>
      <c r="N22" s="417"/>
      <c r="O22" s="417"/>
      <c r="P22" s="417"/>
      <c r="Q22" s="417"/>
      <c r="R22" s="417"/>
      <c r="S22" s="417"/>
      <c r="T22" s="417"/>
      <c r="U22" s="417"/>
      <c r="V22" s="417">
        <f>AF13</f>
        <v>0</v>
      </c>
      <c r="W22" s="417"/>
      <c r="X22" s="417"/>
      <c r="Y22" s="417"/>
      <c r="Z22" s="417"/>
      <c r="AA22" s="417"/>
      <c r="AB22" s="417"/>
      <c r="AC22" s="417"/>
      <c r="AD22" s="417"/>
      <c r="AE22" s="417"/>
      <c r="AF22" s="417"/>
      <c r="AG22" s="417"/>
      <c r="AH22" s="417"/>
      <c r="AI22" s="418"/>
      <c r="AJ22" s="78"/>
    </row>
    <row r="23" spans="1:36" ht="30" customHeight="1">
      <c r="B23" s="414" t="s">
        <v>247</v>
      </c>
      <c r="C23" s="414"/>
      <c r="D23" s="414"/>
      <c r="E23" s="414"/>
      <c r="F23" s="413" t="s">
        <v>245</v>
      </c>
      <c r="G23" s="413"/>
      <c r="H23" s="413"/>
      <c r="I23" s="413"/>
      <c r="J23" s="413"/>
      <c r="K23" s="420" t="str">
        <f>申請関係書類!W14</f>
        <v>会長</v>
      </c>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2"/>
      <c r="AJ23" s="78"/>
    </row>
    <row r="24" spans="1:36" ht="30" customHeight="1">
      <c r="B24" s="414"/>
      <c r="C24" s="414"/>
      <c r="D24" s="414"/>
      <c r="E24" s="414"/>
      <c r="F24" s="414" t="s">
        <v>248</v>
      </c>
      <c r="G24" s="414"/>
      <c r="H24" s="414"/>
      <c r="I24" s="414"/>
      <c r="J24" s="414"/>
      <c r="K24" s="423"/>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5"/>
      <c r="AJ24" s="78"/>
    </row>
    <row r="25" spans="1:36" ht="30" customHeight="1">
      <c r="B25" s="414"/>
      <c r="C25" s="414"/>
      <c r="D25" s="414"/>
      <c r="E25" s="414"/>
      <c r="F25" s="414" t="s">
        <v>249</v>
      </c>
      <c r="G25" s="414"/>
      <c r="H25" s="414"/>
      <c r="I25" s="414"/>
      <c r="J25" s="414"/>
      <c r="K25" s="416">
        <f>申請関係書類!Z14</f>
        <v>0</v>
      </c>
      <c r="L25" s="417"/>
      <c r="M25" s="417"/>
      <c r="N25" s="417"/>
      <c r="O25" s="417"/>
      <c r="P25" s="417"/>
      <c r="Q25" s="417"/>
      <c r="R25" s="417"/>
      <c r="S25" s="417"/>
      <c r="T25" s="417"/>
      <c r="U25" s="417"/>
      <c r="V25" s="417">
        <f>申請関係書類!AE14</f>
        <v>0</v>
      </c>
      <c r="W25" s="417"/>
      <c r="X25" s="417"/>
      <c r="Y25" s="417"/>
      <c r="Z25" s="417"/>
      <c r="AA25" s="417"/>
      <c r="AB25" s="417"/>
      <c r="AC25" s="417"/>
      <c r="AD25" s="417"/>
      <c r="AE25" s="417"/>
      <c r="AF25" s="417"/>
      <c r="AG25" s="417"/>
      <c r="AH25" s="417"/>
      <c r="AI25" s="418"/>
      <c r="AJ25" s="78"/>
    </row>
    <row r="26" spans="1:36" ht="16.5" customHeight="1">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row>
    <row r="27" spans="1:36" ht="16.5" customHeight="1" thickBot="1"/>
    <row r="28" spans="1:36" ht="44.25" customHeight="1">
      <c r="A28" s="405" t="s">
        <v>458</v>
      </c>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7"/>
    </row>
    <row r="29" spans="1:36" ht="66" customHeight="1" thickBot="1">
      <c r="A29" s="408"/>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10"/>
    </row>
    <row r="30" spans="1:36" ht="16.5" customHeight="1"/>
    <row r="31" spans="1:36" ht="16.5" customHeight="1"/>
    <row r="32" spans="1:36"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sheetData>
  <customSheetViews>
    <customSheetView guid="{6DCF5C21-C2EA-45C3-9265-31E795384CD1}">
      <selection activeCell="K20" sqref="K20:AI20"/>
      <pageMargins left="0.19685039370078741" right="0.19685039370078741" top="0.74803149606299213" bottom="0.35433070866141736" header="0.31496062992125984" footer="0.31496062992125984"/>
      <printOptions horizontalCentered="1" verticalCentered="1"/>
      <pageSetup paperSize="9" orientation="portrait" blackAndWhite="1"/>
    </customSheetView>
  </customSheetViews>
  <mergeCells count="39">
    <mergeCell ref="X14:AG14"/>
    <mergeCell ref="K23:AI23"/>
    <mergeCell ref="K24:AI24"/>
    <mergeCell ref="K22:U22"/>
    <mergeCell ref="V22:AI22"/>
    <mergeCell ref="R14:U14"/>
    <mergeCell ref="K21:AI21"/>
    <mergeCell ref="AA12:AE12"/>
    <mergeCell ref="AF12:AJ12"/>
    <mergeCell ref="AA13:AE13"/>
    <mergeCell ref="AF13:AJ13"/>
    <mergeCell ref="R11:U11"/>
    <mergeCell ref="V11:AJ11"/>
    <mergeCell ref="R12:W12"/>
    <mergeCell ref="R13:W13"/>
    <mergeCell ref="X13:Z13"/>
    <mergeCell ref="B16:E16"/>
    <mergeCell ref="A19:AG19"/>
    <mergeCell ref="A28:AJ29"/>
    <mergeCell ref="G16:H16"/>
    <mergeCell ref="J16:K16"/>
    <mergeCell ref="B20:E22"/>
    <mergeCell ref="B23:E25"/>
    <mergeCell ref="F20:J20"/>
    <mergeCell ref="F21:J21"/>
    <mergeCell ref="F22:J22"/>
    <mergeCell ref="F23:J23"/>
    <mergeCell ref="F24:J24"/>
    <mergeCell ref="F25:J25"/>
    <mergeCell ref="K20:AI20"/>
    <mergeCell ref="K25:U25"/>
    <mergeCell ref="V25:AI25"/>
    <mergeCell ref="A8:L8"/>
    <mergeCell ref="AA2:AJ2"/>
    <mergeCell ref="A4:AG4"/>
    <mergeCell ref="AC6:AJ6"/>
    <mergeCell ref="R10:U10"/>
    <mergeCell ref="V10:Z10"/>
    <mergeCell ref="AA10:AJ10"/>
  </mergeCells>
  <phoneticPr fontId="1"/>
  <printOptions horizontalCentered="1" verticalCentered="1"/>
  <pageMargins left="0.78740157480314965" right="0.78740157480314965" top="0.74803149606299213" bottom="0.35433070866141736" header="0.31496062992125984" footer="0.31496062992125984"/>
  <pageSetup paperSize="9" scale="87" fitToHeight="0" orientation="portrait" blackAndWhite="1"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データ!$F$1:$F$7</xm:f>
          </x14:formula1>
          <xm:sqref>V10:Z10</xm:sqref>
        </x14:dataValidation>
        <x14:dataValidation type="list" allowBlank="1" showInputMessage="1" showErrorMessage="1">
          <x14:formula1>
            <xm:f>データ!$C$1:$C$31</xm:f>
          </x14:formula1>
          <xm:sqref>J16</xm:sqref>
        </x14:dataValidation>
        <x14:dataValidation type="list" allowBlank="1" showInputMessage="1" showErrorMessage="1">
          <x14:formula1>
            <xm:f>データ!$C$1:$C$12</xm:f>
          </x14:formula1>
          <xm:sqref>G16</xm:sqref>
        </x14:dataValidation>
        <x14:dataValidation type="list" allowBlank="1" showInputMessage="1" showErrorMessage="1">
          <x14:formula1>
            <xm:f>データ!$A$80:$A$106</xm:f>
          </x14:formula1>
          <xm:sqref>Z6:Z7 B16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J667"/>
  <sheetViews>
    <sheetView view="pageBreakPreview" topLeftCell="A97" zoomScaleNormal="100" zoomScaleSheetLayoutView="100" workbookViewId="0">
      <selection activeCell="W15" sqref="W15:Y15"/>
    </sheetView>
  </sheetViews>
  <sheetFormatPr defaultRowHeight="17.25"/>
  <cols>
    <col min="1" max="71" width="2.5" style="73" customWidth="1"/>
    <col min="72" max="16384" width="9" style="73"/>
  </cols>
  <sheetData>
    <row r="1" spans="1:36" customFormat="1" ht="24">
      <c r="A1" s="70"/>
    </row>
    <row r="2" spans="1:36" customFormat="1" ht="46.5" customHeight="1">
      <c r="A2" s="70"/>
    </row>
    <row r="3" spans="1:36" ht="22.5" customHeight="1">
      <c r="AA3" s="173" t="s">
        <v>257</v>
      </c>
      <c r="AB3" s="173"/>
      <c r="AC3" s="173"/>
      <c r="AD3" s="173"/>
      <c r="AE3" s="173"/>
      <c r="AF3" s="173"/>
      <c r="AG3" s="173"/>
      <c r="AH3" s="173"/>
      <c r="AI3" s="173"/>
      <c r="AJ3" s="173"/>
    </row>
    <row r="4" spans="1:36" ht="22.5" customHeight="1"/>
    <row r="5" spans="1:36" ht="22.5" customHeight="1">
      <c r="A5" s="172" t="s">
        <v>268</v>
      </c>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row>
    <row r="6" spans="1:36" ht="22.5" customHeight="1">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row>
    <row r="7" spans="1:36" ht="22.5" customHeight="1">
      <c r="A7" s="74"/>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row>
    <row r="8" spans="1:36" ht="22.5" customHeight="1">
      <c r="Z8" s="404"/>
      <c r="AA8" s="404"/>
      <c r="AB8" s="404"/>
      <c r="AC8" s="404"/>
      <c r="AD8" s="79" t="s">
        <v>9</v>
      </c>
      <c r="AE8" s="412"/>
      <c r="AF8" s="412"/>
      <c r="AG8" s="79" t="s">
        <v>11</v>
      </c>
      <c r="AH8" s="412"/>
      <c r="AI8" s="412"/>
      <c r="AJ8" s="79" t="s">
        <v>10</v>
      </c>
    </row>
    <row r="9" spans="1:36" ht="22.5" customHeight="1">
      <c r="AH9" s="119"/>
      <c r="AI9" s="119"/>
      <c r="AJ9" s="79"/>
    </row>
    <row r="10" spans="1:36" ht="22.5" customHeight="1">
      <c r="A10" s="177" t="e">
        <f>VLOOKUP(W12,データ!$F$1:$G$7,2,0)</f>
        <v>#N/A</v>
      </c>
      <c r="B10" s="177"/>
      <c r="C10" s="177"/>
      <c r="D10" s="177"/>
      <c r="E10" s="177"/>
      <c r="F10" s="177"/>
      <c r="G10" s="177"/>
      <c r="H10" s="177"/>
      <c r="I10" s="177"/>
      <c r="J10" s="177"/>
      <c r="K10" s="177"/>
      <c r="L10" s="177"/>
    </row>
    <row r="11" spans="1:36" ht="22.5" customHeight="1">
      <c r="A11" s="76"/>
      <c r="B11" s="76"/>
      <c r="C11" s="76"/>
      <c r="D11" s="76"/>
      <c r="E11" s="76"/>
      <c r="F11" s="76"/>
      <c r="G11" s="76"/>
      <c r="H11" s="76"/>
      <c r="I11" s="76"/>
      <c r="J11" s="76"/>
      <c r="K11" s="76"/>
      <c r="L11" s="76"/>
    </row>
    <row r="12" spans="1:36" ht="22.5" customHeight="1">
      <c r="R12" s="172" t="s">
        <v>3</v>
      </c>
      <c r="S12" s="172"/>
      <c r="T12" s="172"/>
      <c r="U12" s="172"/>
      <c r="W12" s="182" t="e">
        <f>代表者変更届!V10</f>
        <v>#N/A</v>
      </c>
      <c r="X12" s="182"/>
      <c r="Y12" s="182"/>
      <c r="Z12" s="182"/>
      <c r="AA12" s="182"/>
      <c r="AB12" s="179">
        <f>IF(代表者変更届!AA10=0,申請関係書類!AB11,代表者変更届!AA10)</f>
        <v>0</v>
      </c>
      <c r="AC12" s="179"/>
      <c r="AD12" s="179"/>
      <c r="AE12" s="179"/>
      <c r="AF12" s="179"/>
      <c r="AG12" s="179"/>
      <c r="AH12" s="179"/>
      <c r="AI12" s="179"/>
      <c r="AJ12" s="179"/>
    </row>
    <row r="13" spans="1:36" ht="22.5" customHeight="1">
      <c r="R13" s="172" t="s">
        <v>4</v>
      </c>
      <c r="S13" s="172"/>
      <c r="T13" s="172"/>
      <c r="U13" s="172"/>
      <c r="V13" s="107"/>
      <c r="W13" s="183">
        <f>IF(変更申請関係書類!V9=0,申請関係書類!W12,変更申請関係書類!V9)</f>
        <v>0</v>
      </c>
      <c r="X13" s="183"/>
      <c r="Y13" s="183"/>
      <c r="Z13" s="183"/>
      <c r="AA13" s="183"/>
      <c r="AB13" s="183"/>
      <c r="AC13" s="183"/>
      <c r="AD13" s="183"/>
      <c r="AE13" s="183"/>
      <c r="AF13" s="183"/>
      <c r="AG13" s="183"/>
      <c r="AH13" s="183"/>
      <c r="AI13" s="183"/>
      <c r="AJ13" s="107"/>
    </row>
    <row r="14" spans="1:36" ht="22.5" customHeight="1">
      <c r="P14" s="176" t="s">
        <v>7</v>
      </c>
      <c r="Q14" s="176"/>
      <c r="R14" s="176"/>
      <c r="S14" s="176"/>
      <c r="T14" s="176"/>
      <c r="U14" s="176"/>
      <c r="W14" s="77"/>
      <c r="X14" s="77"/>
      <c r="Y14" s="77"/>
      <c r="Z14" s="179">
        <f>IF('変更申請情報入力シート '!C15="",'変更申請情報入力シート '!E15,'変更申請情報入力シート '!C15)</f>
        <v>0</v>
      </c>
      <c r="AA14" s="179"/>
      <c r="AB14" s="179"/>
      <c r="AC14" s="179"/>
      <c r="AD14" s="179"/>
      <c r="AE14" s="179">
        <f>IF('変更申請情報入力シート '!D15="",'変更申請情報入力シート '!F15,'変更申請情報入力シート '!D15)</f>
        <v>0</v>
      </c>
      <c r="AF14" s="179"/>
      <c r="AG14" s="179"/>
      <c r="AH14" s="179"/>
      <c r="AI14" s="179"/>
    </row>
    <row r="15" spans="1:36" ht="22.5" customHeight="1">
      <c r="P15" s="175" t="s">
        <v>5</v>
      </c>
      <c r="Q15" s="175"/>
      <c r="R15" s="175"/>
      <c r="S15" s="175"/>
      <c r="T15" s="175"/>
      <c r="U15" s="175"/>
      <c r="W15" s="180">
        <f>IF(代表者変更届!X13="",申請関係書類!W14,代表者変更届!X13)</f>
        <v>0</v>
      </c>
      <c r="X15" s="180"/>
      <c r="Y15" s="180"/>
      <c r="Z15" s="179">
        <f>IF('変更申請情報入力シート '!C16="",'変更申請情報入力シート '!E16,'変更申請情報入力シート '!C16)</f>
        <v>0</v>
      </c>
      <c r="AA15" s="179"/>
      <c r="AB15" s="179"/>
      <c r="AC15" s="179"/>
      <c r="AD15" s="179"/>
      <c r="AE15" s="179">
        <f>IF('変更申請情報入力シート '!D16="",'変更申請情報入力シート '!F16,'変更申請情報入力シート '!D16)</f>
        <v>0</v>
      </c>
      <c r="AF15" s="179"/>
      <c r="AG15" s="179"/>
      <c r="AH15" s="179"/>
      <c r="AI15" s="179"/>
    </row>
    <row r="16" spans="1:36" ht="22.5" customHeight="1"/>
    <row r="17" spans="1:36" ht="22.5" customHeight="1">
      <c r="A17" s="404" t="s">
        <v>90</v>
      </c>
      <c r="B17" s="404"/>
      <c r="C17" s="404"/>
      <c r="D17" s="404"/>
      <c r="E17" s="79" t="s">
        <v>9</v>
      </c>
      <c r="F17" s="412"/>
      <c r="G17" s="412"/>
      <c r="H17" s="79" t="s">
        <v>11</v>
      </c>
      <c r="I17" s="412"/>
      <c r="J17" s="412"/>
      <c r="K17" s="79" t="s">
        <v>229</v>
      </c>
      <c r="M17" s="182" t="e">
        <f>VLOOKUP(W12,データ!$F$1:$I$7,4,0)</f>
        <v>#N/A</v>
      </c>
      <c r="N17" s="182"/>
      <c r="O17" s="182"/>
      <c r="P17" s="182"/>
      <c r="Q17" s="431"/>
      <c r="R17" s="431"/>
      <c r="S17" s="431"/>
      <c r="T17" s="73" t="s">
        <v>460</v>
      </c>
    </row>
    <row r="18" spans="1:36" ht="22.5" customHeight="1">
      <c r="A18" s="73" t="s">
        <v>461</v>
      </c>
      <c r="B18" s="80"/>
      <c r="C18" s="80"/>
      <c r="D18" s="80"/>
      <c r="E18" s="80"/>
    </row>
    <row r="19" spans="1:36" ht="22.5" customHeight="1"/>
    <row r="20" spans="1:36" ht="22.5" customHeight="1">
      <c r="A20" s="172" t="s">
        <v>120</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row>
    <row r="21" spans="1:36" ht="22.5" customHeight="1"/>
    <row r="22" spans="1:36" ht="22.5" customHeight="1">
      <c r="C22" s="73" t="s">
        <v>121</v>
      </c>
      <c r="I22" s="426">
        <f>申請関係書類!N22</f>
        <v>0</v>
      </c>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row>
    <row r="23" spans="1:36" ht="22.5" customHeight="1"/>
    <row r="24" spans="1:36" ht="22.5" customHeight="1">
      <c r="C24" s="73" t="s">
        <v>250</v>
      </c>
      <c r="L24" s="112"/>
      <c r="M24" s="112"/>
      <c r="N24" s="112"/>
      <c r="O24" s="112"/>
      <c r="P24" s="112"/>
      <c r="Q24" s="112"/>
    </row>
    <row r="25" spans="1:36" ht="22.5" customHeight="1">
      <c r="C25" s="430">
        <f>IF('変更申請情報入力シート '!C19="",申請関係書類!J76,'変更申請情報入力シート '!C19)</f>
        <v>0</v>
      </c>
      <c r="D25" s="430"/>
      <c r="E25" s="430"/>
      <c r="F25" s="430"/>
      <c r="G25" s="430"/>
      <c r="H25" s="430"/>
      <c r="I25" s="430"/>
      <c r="J25" s="430"/>
      <c r="K25" s="430"/>
      <c r="L25" s="430"/>
      <c r="M25" s="430"/>
      <c r="N25" s="427" t="str">
        <f>TEXT(C25,"(aaa)")</f>
        <v>(土)</v>
      </c>
      <c r="O25" s="427"/>
      <c r="P25" s="427" t="s">
        <v>186</v>
      </c>
      <c r="Q25" s="430">
        <f>IF('変更申請情報入力シート '!C20="",申請関係書類!X76,'変更申請情報入力シート '!C20)</f>
        <v>0</v>
      </c>
      <c r="R25" s="430"/>
      <c r="S25" s="430"/>
      <c r="T25" s="430"/>
      <c r="U25" s="430"/>
      <c r="V25" s="430"/>
      <c r="W25" s="430"/>
      <c r="X25" s="430"/>
      <c r="Y25" s="430"/>
      <c r="Z25" s="430"/>
      <c r="AA25" s="430"/>
      <c r="AB25" s="427" t="str">
        <f>TEXT(Q25,"(aaa)")</f>
        <v>(土)</v>
      </c>
      <c r="AC25" s="427"/>
    </row>
    <row r="26" spans="1:36" ht="22.5" customHeight="1">
      <c r="C26" s="430"/>
      <c r="D26" s="430"/>
      <c r="E26" s="430"/>
      <c r="F26" s="430"/>
      <c r="G26" s="430"/>
      <c r="H26" s="430"/>
      <c r="I26" s="430"/>
      <c r="J26" s="430"/>
      <c r="K26" s="430"/>
      <c r="L26" s="430"/>
      <c r="M26" s="430"/>
      <c r="N26" s="427"/>
      <c r="O26" s="427"/>
      <c r="P26" s="427"/>
      <c r="Q26" s="430"/>
      <c r="R26" s="430"/>
      <c r="S26" s="430"/>
      <c r="T26" s="430"/>
      <c r="U26" s="430"/>
      <c r="V26" s="430"/>
      <c r="W26" s="430"/>
      <c r="X26" s="430"/>
      <c r="Y26" s="430"/>
      <c r="Z26" s="430"/>
      <c r="AA26" s="430"/>
      <c r="AB26" s="427"/>
      <c r="AC26" s="427"/>
    </row>
    <row r="27" spans="1:36" ht="22.5" customHeight="1">
      <c r="C27" s="73" t="s">
        <v>251</v>
      </c>
    </row>
    <row r="28" spans="1:36" ht="22.5" customHeight="1">
      <c r="D28" s="73" t="s">
        <v>252</v>
      </c>
    </row>
    <row r="29" spans="1:36" ht="22.5" customHeight="1">
      <c r="D29" s="73" t="s">
        <v>253</v>
      </c>
    </row>
    <row r="30" spans="1:36" ht="22.5" customHeight="1"/>
    <row r="31" spans="1:36" ht="22.5" customHeight="1">
      <c r="C31" s="73" t="s">
        <v>254</v>
      </c>
    </row>
    <row r="32" spans="1:36" ht="22.5" customHeight="1">
      <c r="D32" s="73" t="s">
        <v>255</v>
      </c>
      <c r="Q32" s="428" t="e">
        <f>IF(変更申請関係書類!M22=0,申請関係書類!N24,変更申請関係書類!M22)</f>
        <v>#N/A</v>
      </c>
      <c r="R32" s="428"/>
      <c r="S32" s="428"/>
      <c r="T32" s="428"/>
      <c r="U32" s="428"/>
      <c r="V32" s="73" t="s">
        <v>123</v>
      </c>
    </row>
    <row r="33" spans="1:36" ht="22.5" customHeight="1">
      <c r="D33" s="73" t="s">
        <v>256</v>
      </c>
      <c r="Q33" s="429" t="e">
        <f>K96</f>
        <v>#N/A</v>
      </c>
      <c r="R33" s="429"/>
      <c r="S33" s="429"/>
      <c r="T33" s="429"/>
      <c r="U33" s="429"/>
      <c r="V33" s="73" t="s">
        <v>123</v>
      </c>
    </row>
    <row r="34" spans="1:36" ht="22.5" customHeight="1"/>
    <row r="35" spans="1:36" ht="22.5" customHeight="1">
      <c r="A35" s="118"/>
      <c r="B35" s="118"/>
      <c r="C35" s="118"/>
      <c r="D35" s="118"/>
      <c r="E35" s="118"/>
      <c r="F35" s="118"/>
      <c r="G35" s="118"/>
      <c r="H35" s="118"/>
      <c r="I35" s="118"/>
      <c r="J35" s="118"/>
      <c r="K35" s="118"/>
      <c r="L35" s="118"/>
      <c r="M35" s="118"/>
      <c r="N35" s="118"/>
      <c r="O35" s="118"/>
      <c r="P35" s="118"/>
      <c r="X35" s="118"/>
      <c r="Y35" s="118"/>
      <c r="Z35" s="118"/>
      <c r="AA35" s="118"/>
      <c r="AB35" s="118"/>
      <c r="AC35" s="118"/>
      <c r="AD35" s="118"/>
      <c r="AE35" s="118"/>
      <c r="AF35" s="118"/>
      <c r="AG35" s="118"/>
      <c r="AH35" s="118"/>
      <c r="AI35" s="118"/>
      <c r="AJ35" s="118"/>
    </row>
    <row r="36" spans="1:36" ht="22.5" customHeight="1">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row>
    <row r="37" spans="1:36" ht="22.5" customHeight="1"/>
    <row r="38" spans="1:36" ht="22.5" customHeight="1"/>
    <row r="39" spans="1:36" ht="16.5" customHeight="1">
      <c r="AA39" s="80"/>
      <c r="AB39" s="80"/>
      <c r="AC39" s="173" t="s">
        <v>258</v>
      </c>
      <c r="AD39" s="173"/>
      <c r="AE39" s="173"/>
      <c r="AF39" s="173"/>
      <c r="AG39" s="173"/>
      <c r="AH39" s="173"/>
      <c r="AI39" s="173"/>
      <c r="AJ39" s="173"/>
    </row>
    <row r="40" spans="1:36" ht="16.5" customHeight="1">
      <c r="A40" s="235" t="s">
        <v>259</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row>
    <row r="41" spans="1:36" ht="16.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row>
    <row r="42" spans="1:36" ht="21" customHeight="1">
      <c r="A42" s="190" t="s">
        <v>4</v>
      </c>
      <c r="B42" s="191"/>
      <c r="C42" s="191"/>
      <c r="D42" s="191"/>
      <c r="E42" s="191"/>
      <c r="F42" s="191"/>
      <c r="G42" s="191"/>
      <c r="H42" s="191"/>
      <c r="I42" s="191"/>
      <c r="J42" s="82"/>
      <c r="K42" s="83"/>
      <c r="L42" s="258" t="e">
        <f>申請関係書類!L41</f>
        <v>#N/A</v>
      </c>
      <c r="M42" s="258"/>
      <c r="N42" s="258"/>
      <c r="O42" s="258"/>
      <c r="P42" s="71"/>
      <c r="Q42" s="257">
        <f>申請関係書類!Q41</f>
        <v>0</v>
      </c>
      <c r="R42" s="257"/>
      <c r="S42" s="257"/>
      <c r="T42" s="257"/>
      <c r="U42" s="257"/>
      <c r="V42" s="257"/>
      <c r="W42" s="257"/>
      <c r="X42" s="71"/>
      <c r="Y42" s="71"/>
      <c r="Z42" s="71"/>
      <c r="AA42" s="71"/>
      <c r="AB42" s="71"/>
      <c r="AC42" s="71"/>
      <c r="AD42" s="71"/>
      <c r="AE42" s="71"/>
      <c r="AF42" s="71"/>
      <c r="AG42" s="71"/>
      <c r="AH42" s="71"/>
      <c r="AI42" s="71"/>
      <c r="AJ42" s="84"/>
    </row>
    <row r="43" spans="1:36" ht="21" customHeight="1">
      <c r="A43" s="187"/>
      <c r="B43" s="188"/>
      <c r="C43" s="364"/>
      <c r="D43" s="364"/>
      <c r="E43" s="364"/>
      <c r="F43" s="364"/>
      <c r="G43" s="364"/>
      <c r="H43" s="364"/>
      <c r="I43" s="364"/>
      <c r="J43" s="85"/>
      <c r="K43" s="86"/>
      <c r="L43" s="260">
        <f>W13</f>
        <v>0</v>
      </c>
      <c r="M43" s="260"/>
      <c r="N43" s="260"/>
      <c r="O43" s="260"/>
      <c r="P43" s="260"/>
      <c r="Q43" s="260"/>
      <c r="R43" s="260"/>
      <c r="S43" s="260"/>
      <c r="T43" s="260"/>
      <c r="U43" s="260"/>
      <c r="V43" s="260"/>
      <c r="W43" s="260"/>
      <c r="X43" s="260"/>
      <c r="Y43" s="260"/>
      <c r="Z43" s="260"/>
      <c r="AA43" s="260"/>
      <c r="AB43" s="260"/>
      <c r="AC43" s="260"/>
      <c r="AD43" s="260"/>
      <c r="AE43" s="260"/>
      <c r="AF43" s="260"/>
      <c r="AG43" s="260"/>
      <c r="AH43" s="87"/>
      <c r="AI43" s="87"/>
      <c r="AJ43" s="88"/>
    </row>
    <row r="44" spans="1:36" ht="21" customHeight="1">
      <c r="A44" s="386" t="s">
        <v>185</v>
      </c>
      <c r="B44" s="292"/>
      <c r="C44" s="184" t="s">
        <v>456</v>
      </c>
      <c r="D44" s="185"/>
      <c r="E44" s="185"/>
      <c r="F44" s="185"/>
      <c r="G44" s="185"/>
      <c r="H44" s="185"/>
      <c r="I44" s="186"/>
      <c r="J44" s="226">
        <f>IF(変更申請関係書類!J19="",申請関係書類!J16,変更申請関係書類!J19)</f>
        <v>0</v>
      </c>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8"/>
    </row>
    <row r="45" spans="1:36" ht="16.5" customHeight="1">
      <c r="A45" s="387"/>
      <c r="B45" s="294"/>
      <c r="C45" s="374" t="s">
        <v>459</v>
      </c>
      <c r="D45" s="375"/>
      <c r="E45" s="375"/>
      <c r="F45" s="375"/>
      <c r="G45" s="375"/>
      <c r="H45" s="375"/>
      <c r="I45" s="376"/>
      <c r="J45" s="89" t="s">
        <v>155</v>
      </c>
      <c r="K45" s="90" t="s">
        <v>152</v>
      </c>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1"/>
    </row>
    <row r="46" spans="1:36" ht="16.5" customHeight="1">
      <c r="A46" s="387"/>
      <c r="B46" s="294"/>
      <c r="C46" s="392"/>
      <c r="D46" s="393"/>
      <c r="E46" s="393"/>
      <c r="F46" s="393"/>
      <c r="G46" s="393"/>
      <c r="H46" s="393"/>
      <c r="I46" s="394"/>
      <c r="J46" s="92" t="s">
        <v>153</v>
      </c>
      <c r="K46" s="93" t="s">
        <v>155</v>
      </c>
      <c r="L46" s="252" t="s">
        <v>154</v>
      </c>
      <c r="M46" s="253"/>
      <c r="N46" s="254" t="s">
        <v>158</v>
      </c>
      <c r="O46" s="255"/>
      <c r="P46" s="255"/>
      <c r="Q46" s="255"/>
      <c r="R46" s="255"/>
      <c r="S46" s="255"/>
      <c r="T46" s="255"/>
      <c r="U46" s="255"/>
      <c r="V46" s="255"/>
      <c r="W46" s="255"/>
      <c r="X46" s="255"/>
      <c r="Y46" s="255"/>
      <c r="Z46" s="255"/>
      <c r="AA46" s="255"/>
      <c r="AB46" s="255"/>
      <c r="AC46" s="255"/>
      <c r="AD46" s="255"/>
      <c r="AE46" s="255"/>
      <c r="AF46" s="255"/>
      <c r="AG46" s="255"/>
      <c r="AH46" s="255"/>
      <c r="AI46" s="255"/>
      <c r="AJ46" s="256"/>
    </row>
    <row r="47" spans="1:36" ht="16.5" customHeight="1">
      <c r="A47" s="387"/>
      <c r="B47" s="294"/>
      <c r="C47" s="392"/>
      <c r="D47" s="393"/>
      <c r="E47" s="393"/>
      <c r="F47" s="393"/>
      <c r="G47" s="393"/>
      <c r="H47" s="393"/>
      <c r="I47" s="394"/>
      <c r="J47" s="94" t="s">
        <v>155</v>
      </c>
      <c r="K47" s="95" t="s">
        <v>159</v>
      </c>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6"/>
    </row>
    <row r="48" spans="1:36" ht="16.5" customHeight="1">
      <c r="A48" s="387"/>
      <c r="B48" s="294"/>
      <c r="C48" s="392"/>
      <c r="D48" s="393"/>
      <c r="E48" s="393"/>
      <c r="F48" s="393"/>
      <c r="G48" s="393"/>
      <c r="H48" s="393"/>
      <c r="I48" s="394"/>
      <c r="J48" s="92" t="s">
        <v>153</v>
      </c>
      <c r="K48" s="93" t="s">
        <v>155</v>
      </c>
      <c r="L48" s="229" t="s">
        <v>160</v>
      </c>
      <c r="M48" s="230"/>
      <c r="N48" s="254" t="s">
        <v>161</v>
      </c>
      <c r="O48" s="255"/>
      <c r="P48" s="255"/>
      <c r="Q48" s="255"/>
      <c r="R48" s="255"/>
      <c r="S48" s="255"/>
      <c r="T48" s="255"/>
      <c r="U48" s="255"/>
      <c r="V48" s="255"/>
      <c r="W48" s="255"/>
      <c r="X48" s="255"/>
      <c r="Y48" s="255"/>
      <c r="Z48" s="255"/>
      <c r="AA48" s="255"/>
      <c r="AB48" s="255"/>
      <c r="AC48" s="255"/>
      <c r="AD48" s="255"/>
      <c r="AE48" s="255"/>
      <c r="AF48" s="255"/>
      <c r="AG48" s="255"/>
      <c r="AH48" s="255"/>
      <c r="AI48" s="255"/>
      <c r="AJ48" s="256"/>
    </row>
    <row r="49" spans="1:36" ht="16.5" customHeight="1">
      <c r="A49" s="387"/>
      <c r="B49" s="294"/>
      <c r="C49" s="392"/>
      <c r="D49" s="393"/>
      <c r="E49" s="393"/>
      <c r="F49" s="393"/>
      <c r="G49" s="393"/>
      <c r="H49" s="393"/>
      <c r="I49" s="394"/>
      <c r="J49" s="94" t="s">
        <v>155</v>
      </c>
      <c r="K49" s="95" t="s">
        <v>162</v>
      </c>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6"/>
    </row>
    <row r="50" spans="1:36" ht="16.5" customHeight="1">
      <c r="A50" s="387"/>
      <c r="B50" s="294"/>
      <c r="C50" s="392"/>
      <c r="D50" s="393"/>
      <c r="E50" s="393"/>
      <c r="F50" s="393"/>
      <c r="G50" s="393"/>
      <c r="H50" s="393"/>
      <c r="I50" s="394"/>
      <c r="J50" s="94" t="s">
        <v>155</v>
      </c>
      <c r="K50" s="95" t="s">
        <v>163</v>
      </c>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6"/>
    </row>
    <row r="51" spans="1:36" ht="16.5" customHeight="1">
      <c r="A51" s="387"/>
      <c r="B51" s="294"/>
      <c r="C51" s="392"/>
      <c r="D51" s="393"/>
      <c r="E51" s="393"/>
      <c r="F51" s="393"/>
      <c r="G51" s="393"/>
      <c r="H51" s="393"/>
      <c r="I51" s="394"/>
      <c r="J51" s="94" t="s">
        <v>155</v>
      </c>
      <c r="K51" s="95" t="s">
        <v>164</v>
      </c>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6"/>
    </row>
    <row r="52" spans="1:36" ht="16.5" customHeight="1">
      <c r="A52" s="387"/>
      <c r="B52" s="294"/>
      <c r="C52" s="395"/>
      <c r="D52" s="396"/>
      <c r="E52" s="396"/>
      <c r="F52" s="396"/>
      <c r="G52" s="396"/>
      <c r="H52" s="396"/>
      <c r="I52" s="397"/>
      <c r="J52" s="97" t="s">
        <v>155</v>
      </c>
      <c r="K52" s="98" t="s">
        <v>165</v>
      </c>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9"/>
    </row>
    <row r="53" spans="1:36" ht="16.5" customHeight="1">
      <c r="A53" s="387"/>
      <c r="B53" s="294"/>
      <c r="C53" s="368" t="s">
        <v>172</v>
      </c>
      <c r="D53" s="369"/>
      <c r="E53" s="369"/>
      <c r="F53" s="369"/>
      <c r="G53" s="369"/>
      <c r="H53" s="369"/>
      <c r="I53" s="370"/>
      <c r="J53" s="89" t="s">
        <v>155</v>
      </c>
      <c r="K53" s="90" t="s">
        <v>166</v>
      </c>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1"/>
    </row>
    <row r="54" spans="1:36" ht="16.5" customHeight="1">
      <c r="A54" s="387"/>
      <c r="B54" s="294"/>
      <c r="C54" s="365"/>
      <c r="D54" s="366"/>
      <c r="E54" s="366"/>
      <c r="F54" s="366"/>
      <c r="G54" s="366"/>
      <c r="H54" s="366"/>
      <c r="I54" s="367"/>
      <c r="J54" s="94" t="s">
        <v>155</v>
      </c>
      <c r="K54" s="95" t="s">
        <v>167</v>
      </c>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6"/>
    </row>
    <row r="55" spans="1:36" ht="16.5" customHeight="1">
      <c r="A55" s="387"/>
      <c r="B55" s="294"/>
      <c r="C55" s="365"/>
      <c r="D55" s="366"/>
      <c r="E55" s="366"/>
      <c r="F55" s="366"/>
      <c r="G55" s="366"/>
      <c r="H55" s="366"/>
      <c r="I55" s="367"/>
      <c r="J55" s="94" t="s">
        <v>155</v>
      </c>
      <c r="K55" s="95" t="s">
        <v>168</v>
      </c>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6"/>
    </row>
    <row r="56" spans="1:36" ht="16.5" customHeight="1">
      <c r="A56" s="387"/>
      <c r="B56" s="294"/>
      <c r="C56" s="365"/>
      <c r="D56" s="366"/>
      <c r="E56" s="366"/>
      <c r="F56" s="366"/>
      <c r="G56" s="366"/>
      <c r="H56" s="366"/>
      <c r="I56" s="367"/>
      <c r="J56" s="94" t="s">
        <v>155</v>
      </c>
      <c r="K56" s="95" t="s">
        <v>169</v>
      </c>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6"/>
    </row>
    <row r="57" spans="1:36" ht="16.5" customHeight="1">
      <c r="A57" s="387"/>
      <c r="B57" s="294"/>
      <c r="C57" s="371"/>
      <c r="D57" s="372"/>
      <c r="E57" s="372"/>
      <c r="F57" s="372"/>
      <c r="G57" s="372"/>
      <c r="H57" s="372"/>
      <c r="I57" s="373"/>
      <c r="J57" s="97" t="s">
        <v>155</v>
      </c>
      <c r="K57" s="98" t="s">
        <v>170</v>
      </c>
      <c r="L57" s="98"/>
      <c r="M57" s="98"/>
      <c r="N57" s="98" t="s">
        <v>153</v>
      </c>
      <c r="O57" s="262"/>
      <c r="P57" s="262"/>
      <c r="Q57" s="262"/>
      <c r="R57" s="262"/>
      <c r="S57" s="262"/>
      <c r="T57" s="262"/>
      <c r="U57" s="262"/>
      <c r="V57" s="262"/>
      <c r="W57" s="262"/>
      <c r="X57" s="262"/>
      <c r="Y57" s="262"/>
      <c r="Z57" s="262"/>
      <c r="AA57" s="262"/>
      <c r="AB57" s="262"/>
      <c r="AC57" s="262"/>
      <c r="AD57" s="262"/>
      <c r="AE57" s="262"/>
      <c r="AF57" s="262"/>
      <c r="AG57" s="262"/>
      <c r="AH57" s="262"/>
      <c r="AI57" s="262"/>
      <c r="AJ57" s="99" t="s">
        <v>171</v>
      </c>
    </row>
    <row r="58" spans="1:36" ht="4.5" customHeight="1">
      <c r="A58" s="387"/>
      <c r="B58" s="294"/>
      <c r="C58" s="368" t="s">
        <v>173</v>
      </c>
      <c r="D58" s="369"/>
      <c r="E58" s="369"/>
      <c r="F58" s="369"/>
      <c r="G58" s="369"/>
      <c r="H58" s="369"/>
      <c r="I58" s="370"/>
      <c r="J58" s="92"/>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6"/>
    </row>
    <row r="59" spans="1:36" ht="16.5" customHeight="1">
      <c r="A59" s="387"/>
      <c r="B59" s="294"/>
      <c r="C59" s="365"/>
      <c r="D59" s="366"/>
      <c r="E59" s="366"/>
      <c r="F59" s="366"/>
      <c r="G59" s="366"/>
      <c r="H59" s="366"/>
      <c r="I59" s="367"/>
      <c r="J59" s="2" t="s">
        <v>153</v>
      </c>
      <c r="K59" s="263" t="s">
        <v>154</v>
      </c>
      <c r="L59" s="264"/>
      <c r="M59" s="1" t="s">
        <v>174</v>
      </c>
      <c r="N59" s="1"/>
      <c r="O59" s="1"/>
      <c r="P59" s="1"/>
      <c r="Q59" s="1"/>
      <c r="R59" s="1"/>
      <c r="S59" s="1"/>
      <c r="T59" s="1"/>
      <c r="U59" s="1"/>
      <c r="V59" s="1"/>
      <c r="W59" s="1"/>
      <c r="X59" s="1"/>
      <c r="Y59" s="1"/>
      <c r="Z59" s="1"/>
      <c r="AA59" s="1"/>
      <c r="AB59" s="1"/>
      <c r="AC59" s="1"/>
      <c r="AD59" s="1"/>
      <c r="AE59" s="1"/>
      <c r="AF59" s="1"/>
      <c r="AG59" s="1"/>
      <c r="AH59" s="1"/>
      <c r="AI59" s="1"/>
      <c r="AJ59" s="117"/>
    </row>
    <row r="60" spans="1:36" ht="16.5" customHeight="1">
      <c r="A60" s="387"/>
      <c r="B60" s="294"/>
      <c r="C60" s="365"/>
      <c r="D60" s="366"/>
      <c r="E60" s="366"/>
      <c r="F60" s="366"/>
      <c r="G60" s="366"/>
      <c r="H60" s="366"/>
      <c r="I60" s="367"/>
      <c r="J60" s="2" t="s">
        <v>175</v>
      </c>
      <c r="K60" s="1"/>
      <c r="L60" s="1"/>
      <c r="M60" s="1"/>
      <c r="N60" s="1"/>
      <c r="O60" s="240" t="s">
        <v>160</v>
      </c>
      <c r="P60" s="241"/>
      <c r="Q60" s="1" t="s">
        <v>449</v>
      </c>
      <c r="R60" s="1"/>
      <c r="S60" s="1"/>
      <c r="T60" s="1"/>
      <c r="U60" s="1"/>
      <c r="V60" s="1"/>
      <c r="W60" s="1"/>
      <c r="X60" s="1"/>
      <c r="Y60" s="1"/>
      <c r="Z60" s="1"/>
      <c r="AA60" s="1"/>
      <c r="AB60" s="1"/>
      <c r="AC60" s="1"/>
      <c r="AD60" s="1"/>
      <c r="AE60" s="1"/>
      <c r="AF60" s="1"/>
      <c r="AG60" s="1"/>
      <c r="AH60" s="1"/>
      <c r="AI60" s="1"/>
      <c r="AJ60" s="117"/>
    </row>
    <row r="61" spans="1:36" ht="16.5" customHeight="1">
      <c r="A61" s="387"/>
      <c r="B61" s="294"/>
      <c r="C61" s="365"/>
      <c r="D61" s="366"/>
      <c r="E61" s="366"/>
      <c r="F61" s="366"/>
      <c r="G61" s="366"/>
      <c r="H61" s="366"/>
      <c r="I61" s="367"/>
      <c r="J61" s="2" t="s">
        <v>448</v>
      </c>
      <c r="K61" s="1"/>
      <c r="L61" s="1"/>
      <c r="M61" s="1"/>
      <c r="N61" s="1"/>
      <c r="O61" s="1"/>
      <c r="P61" s="1"/>
      <c r="Q61" s="1"/>
      <c r="R61" s="1"/>
      <c r="S61" s="1"/>
      <c r="T61" s="1"/>
      <c r="U61" s="1"/>
      <c r="V61" s="1"/>
      <c r="W61" s="1"/>
      <c r="X61" s="1"/>
      <c r="Y61" s="1"/>
      <c r="Z61" s="1"/>
      <c r="AA61" s="1"/>
      <c r="AB61" s="1"/>
      <c r="AC61" s="1"/>
      <c r="AD61" s="1"/>
      <c r="AE61" s="1"/>
      <c r="AF61" s="1"/>
      <c r="AG61" s="1"/>
      <c r="AH61" s="1"/>
      <c r="AI61" s="1"/>
      <c r="AJ61" s="117"/>
    </row>
    <row r="62" spans="1:36" ht="16.5" customHeight="1">
      <c r="A62" s="387"/>
      <c r="B62" s="294"/>
      <c r="C62" s="365"/>
      <c r="D62" s="366"/>
      <c r="E62" s="366"/>
      <c r="F62" s="366"/>
      <c r="G62" s="366"/>
      <c r="H62" s="366"/>
      <c r="I62" s="367"/>
      <c r="J62" s="219"/>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8"/>
    </row>
    <row r="63" spans="1:36" ht="16.5" customHeight="1">
      <c r="A63" s="387"/>
      <c r="B63" s="294"/>
      <c r="C63" s="365"/>
      <c r="D63" s="366"/>
      <c r="E63" s="366"/>
      <c r="F63" s="366"/>
      <c r="G63" s="366"/>
      <c r="H63" s="366"/>
      <c r="I63" s="367"/>
      <c r="J63" s="219"/>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8"/>
    </row>
    <row r="64" spans="1:36" ht="16.5" customHeight="1">
      <c r="A64" s="387"/>
      <c r="B64" s="294"/>
      <c r="C64" s="365"/>
      <c r="D64" s="366"/>
      <c r="E64" s="366"/>
      <c r="F64" s="366"/>
      <c r="G64" s="366"/>
      <c r="H64" s="366"/>
      <c r="I64" s="367"/>
      <c r="J64" s="219"/>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8"/>
    </row>
    <row r="65" spans="1:36" ht="16.5" customHeight="1">
      <c r="A65" s="387"/>
      <c r="B65" s="294"/>
      <c r="C65" s="365"/>
      <c r="D65" s="366"/>
      <c r="E65" s="366"/>
      <c r="F65" s="366"/>
      <c r="G65" s="366"/>
      <c r="H65" s="366"/>
      <c r="I65" s="367"/>
      <c r="J65" s="219"/>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8"/>
    </row>
    <row r="66" spans="1:36" ht="16.5" customHeight="1">
      <c r="A66" s="387"/>
      <c r="B66" s="294"/>
      <c r="C66" s="365"/>
      <c r="D66" s="366"/>
      <c r="E66" s="366"/>
      <c r="F66" s="366"/>
      <c r="G66" s="366"/>
      <c r="H66" s="366"/>
      <c r="I66" s="367"/>
      <c r="J66" s="219"/>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8"/>
    </row>
    <row r="67" spans="1:36" ht="16.5" customHeight="1">
      <c r="A67" s="387"/>
      <c r="B67" s="294"/>
      <c r="C67" s="365"/>
      <c r="D67" s="366"/>
      <c r="E67" s="366"/>
      <c r="F67" s="366"/>
      <c r="G67" s="366"/>
      <c r="H67" s="366"/>
      <c r="I67" s="367"/>
      <c r="J67" s="219"/>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8"/>
    </row>
    <row r="68" spans="1:36" ht="16.5" customHeight="1">
      <c r="A68" s="387"/>
      <c r="B68" s="294"/>
      <c r="C68" s="365"/>
      <c r="D68" s="366"/>
      <c r="E68" s="366"/>
      <c r="F68" s="366"/>
      <c r="G68" s="366"/>
      <c r="H68" s="366"/>
      <c r="I68" s="367"/>
      <c r="J68" s="219"/>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8"/>
    </row>
    <row r="69" spans="1:36" ht="16.5" customHeight="1">
      <c r="A69" s="387"/>
      <c r="B69" s="294"/>
      <c r="C69" s="365"/>
      <c r="D69" s="366"/>
      <c r="E69" s="366"/>
      <c r="F69" s="366"/>
      <c r="G69" s="366"/>
      <c r="H69" s="366"/>
      <c r="I69" s="367"/>
      <c r="J69" s="219"/>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8"/>
    </row>
    <row r="70" spans="1:36" ht="16.5" customHeight="1">
      <c r="A70" s="387"/>
      <c r="B70" s="294"/>
      <c r="C70" s="365"/>
      <c r="D70" s="366"/>
      <c r="E70" s="366"/>
      <c r="F70" s="366"/>
      <c r="G70" s="366"/>
      <c r="H70" s="366"/>
      <c r="I70" s="367"/>
      <c r="J70" s="219"/>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8"/>
    </row>
    <row r="71" spans="1:36" ht="16.5" customHeight="1">
      <c r="A71" s="387"/>
      <c r="B71" s="294"/>
      <c r="C71" s="365"/>
      <c r="D71" s="366"/>
      <c r="E71" s="366"/>
      <c r="F71" s="366"/>
      <c r="G71" s="366"/>
      <c r="H71" s="366"/>
      <c r="I71" s="367"/>
      <c r="J71" s="219"/>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8"/>
    </row>
    <row r="72" spans="1:36" ht="16.5" customHeight="1">
      <c r="A72" s="387"/>
      <c r="B72" s="294"/>
      <c r="C72" s="365"/>
      <c r="D72" s="366"/>
      <c r="E72" s="366"/>
      <c r="F72" s="366"/>
      <c r="G72" s="366"/>
      <c r="H72" s="366"/>
      <c r="I72" s="367"/>
      <c r="J72" s="219"/>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8"/>
    </row>
    <row r="73" spans="1:36" ht="16.5" customHeight="1">
      <c r="A73" s="387"/>
      <c r="B73" s="294"/>
      <c r="C73" s="365"/>
      <c r="D73" s="366"/>
      <c r="E73" s="366"/>
      <c r="F73" s="366"/>
      <c r="G73" s="366"/>
      <c r="H73" s="366"/>
      <c r="I73" s="367"/>
      <c r="J73" s="219"/>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8"/>
    </row>
    <row r="74" spans="1:36" ht="16.5" customHeight="1">
      <c r="A74" s="387"/>
      <c r="B74" s="294"/>
      <c r="C74" s="365"/>
      <c r="D74" s="366"/>
      <c r="E74" s="366"/>
      <c r="F74" s="366"/>
      <c r="G74" s="366"/>
      <c r="H74" s="366"/>
      <c r="I74" s="367"/>
      <c r="J74" s="219"/>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8"/>
    </row>
    <row r="75" spans="1:36" ht="16.5" customHeight="1">
      <c r="A75" s="387"/>
      <c r="B75" s="294"/>
      <c r="C75" s="365"/>
      <c r="D75" s="366"/>
      <c r="E75" s="366"/>
      <c r="F75" s="366"/>
      <c r="G75" s="366"/>
      <c r="H75" s="366"/>
      <c r="I75" s="367"/>
      <c r="J75" s="219"/>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8"/>
    </row>
    <row r="76" spans="1:36" ht="16.5" customHeight="1">
      <c r="A76" s="387"/>
      <c r="B76" s="294"/>
      <c r="C76" s="365"/>
      <c r="D76" s="366"/>
      <c r="E76" s="366"/>
      <c r="F76" s="366"/>
      <c r="G76" s="366"/>
      <c r="H76" s="366"/>
      <c r="I76" s="367"/>
      <c r="J76" s="219"/>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8"/>
    </row>
    <row r="77" spans="1:36" ht="16.5" customHeight="1">
      <c r="A77" s="387"/>
      <c r="B77" s="294"/>
      <c r="C77" s="368" t="s">
        <v>184</v>
      </c>
      <c r="D77" s="369"/>
      <c r="E77" s="369"/>
      <c r="F77" s="369"/>
      <c r="G77" s="369"/>
      <c r="H77" s="369"/>
      <c r="I77" s="370"/>
      <c r="J77" s="236">
        <f>C25</f>
        <v>0</v>
      </c>
      <c r="K77" s="434"/>
      <c r="L77" s="434"/>
      <c r="M77" s="434"/>
      <c r="N77" s="434"/>
      <c r="O77" s="434"/>
      <c r="P77" s="434"/>
      <c r="Q77" s="434"/>
      <c r="R77" s="434"/>
      <c r="S77" s="434"/>
      <c r="T77" s="434"/>
      <c r="U77" s="242" t="str">
        <f>N25</f>
        <v>(土)</v>
      </c>
      <c r="V77" s="242"/>
      <c r="W77" s="242" t="s">
        <v>186</v>
      </c>
      <c r="X77" s="237">
        <f>Q25</f>
        <v>0</v>
      </c>
      <c r="Y77" s="434"/>
      <c r="Z77" s="434"/>
      <c r="AA77" s="434"/>
      <c r="AB77" s="434"/>
      <c r="AC77" s="434"/>
      <c r="AD77" s="434"/>
      <c r="AE77" s="434"/>
      <c r="AF77" s="434"/>
      <c r="AG77" s="434"/>
      <c r="AH77" s="434"/>
      <c r="AI77" s="242" t="str">
        <f>AB25</f>
        <v>(土)</v>
      </c>
      <c r="AJ77" s="243"/>
    </row>
    <row r="78" spans="1:36" ht="16.5" customHeight="1">
      <c r="A78" s="387"/>
      <c r="B78" s="294"/>
      <c r="C78" s="371"/>
      <c r="D78" s="372"/>
      <c r="E78" s="372"/>
      <c r="F78" s="372"/>
      <c r="G78" s="372"/>
      <c r="H78" s="372"/>
      <c r="I78" s="373"/>
      <c r="J78" s="435"/>
      <c r="K78" s="436"/>
      <c r="L78" s="436"/>
      <c r="M78" s="436"/>
      <c r="N78" s="436"/>
      <c r="O78" s="436"/>
      <c r="P78" s="436"/>
      <c r="Q78" s="436"/>
      <c r="R78" s="436"/>
      <c r="S78" s="436"/>
      <c r="T78" s="436"/>
      <c r="U78" s="244"/>
      <c r="V78" s="244"/>
      <c r="W78" s="244"/>
      <c r="X78" s="436"/>
      <c r="Y78" s="436"/>
      <c r="Z78" s="436"/>
      <c r="AA78" s="436"/>
      <c r="AB78" s="436"/>
      <c r="AC78" s="436"/>
      <c r="AD78" s="436"/>
      <c r="AE78" s="436"/>
      <c r="AF78" s="436"/>
      <c r="AG78" s="436"/>
      <c r="AH78" s="436"/>
      <c r="AI78" s="244"/>
      <c r="AJ78" s="245"/>
    </row>
    <row r="79" spans="1:36" ht="16.5" customHeight="1">
      <c r="A79" s="387"/>
      <c r="B79" s="294"/>
      <c r="C79" s="365" t="s">
        <v>260</v>
      </c>
      <c r="D79" s="366"/>
      <c r="E79" s="366"/>
      <c r="F79" s="366"/>
      <c r="G79" s="366"/>
      <c r="H79" s="366"/>
      <c r="I79" s="367"/>
      <c r="J79" s="432"/>
      <c r="K79" s="433"/>
      <c r="L79" s="433"/>
      <c r="M79" s="433"/>
      <c r="N79" s="433"/>
      <c r="O79" s="433"/>
      <c r="P79" s="433"/>
      <c r="Q79" s="433"/>
      <c r="R79" s="100"/>
      <c r="S79" s="100"/>
      <c r="T79" s="100"/>
      <c r="U79" s="100"/>
      <c r="V79" s="100"/>
      <c r="W79" s="100"/>
      <c r="X79" s="100"/>
      <c r="Y79" s="100"/>
      <c r="Z79" s="100"/>
      <c r="AA79" s="100"/>
      <c r="AB79" s="100"/>
      <c r="AC79" s="100"/>
      <c r="AD79" s="100"/>
      <c r="AE79" s="100"/>
      <c r="AF79" s="100"/>
      <c r="AG79" s="100"/>
      <c r="AH79" s="100"/>
      <c r="AI79" s="100"/>
      <c r="AJ79" s="101"/>
    </row>
    <row r="80" spans="1:36" ht="16.5" customHeight="1">
      <c r="A80" s="387"/>
      <c r="B80" s="294"/>
      <c r="C80" s="365" t="s">
        <v>183</v>
      </c>
      <c r="D80" s="366"/>
      <c r="E80" s="366"/>
      <c r="F80" s="366"/>
      <c r="G80" s="366"/>
      <c r="H80" s="366"/>
      <c r="I80" s="367"/>
      <c r="J80" s="432"/>
      <c r="K80" s="433"/>
      <c r="L80" s="433"/>
      <c r="M80" s="433"/>
      <c r="N80" s="433"/>
      <c r="O80" s="433"/>
      <c r="P80" s="433"/>
      <c r="Q80" s="433"/>
      <c r="R80" s="102"/>
      <c r="S80" s="102"/>
      <c r="T80" s="102"/>
      <c r="U80" s="102"/>
      <c r="V80" s="102"/>
      <c r="W80" s="102"/>
      <c r="X80" s="102"/>
      <c r="Y80" s="102"/>
      <c r="Z80" s="102"/>
      <c r="AA80" s="102"/>
      <c r="AB80" s="102"/>
      <c r="AC80" s="102"/>
      <c r="AD80" s="102"/>
      <c r="AE80" s="102"/>
      <c r="AF80" s="102"/>
      <c r="AG80" s="102"/>
      <c r="AH80" s="102"/>
      <c r="AI80" s="102"/>
      <c r="AJ80" s="103"/>
    </row>
    <row r="81" spans="1:36" ht="16.5" customHeight="1">
      <c r="A81" s="387"/>
      <c r="B81" s="294"/>
      <c r="C81" s="374" t="s">
        <v>261</v>
      </c>
      <c r="D81" s="375"/>
      <c r="E81" s="375"/>
      <c r="F81" s="375"/>
      <c r="G81" s="375"/>
      <c r="H81" s="375"/>
      <c r="I81" s="376"/>
      <c r="J81" s="437"/>
      <c r="K81" s="438"/>
      <c r="L81" s="438"/>
      <c r="M81" s="438"/>
      <c r="N81" s="438"/>
      <c r="O81" s="438"/>
      <c r="P81" s="438"/>
      <c r="Q81" s="438"/>
      <c r="R81" s="100"/>
      <c r="S81" s="100"/>
      <c r="T81" s="100"/>
      <c r="U81" s="100"/>
      <c r="V81" s="100"/>
      <c r="W81" s="100"/>
      <c r="X81" s="100"/>
      <c r="Y81" s="100"/>
      <c r="Z81" s="100"/>
      <c r="AA81" s="100"/>
      <c r="AB81" s="100"/>
      <c r="AC81" s="100"/>
      <c r="AD81" s="100"/>
      <c r="AE81" s="100"/>
      <c r="AF81" s="100"/>
      <c r="AG81" s="100"/>
      <c r="AH81" s="100"/>
      <c r="AI81" s="100"/>
      <c r="AJ81" s="101"/>
    </row>
    <row r="82" spans="1:36" ht="16.5" customHeight="1">
      <c r="A82" s="388"/>
      <c r="B82" s="296"/>
      <c r="C82" s="371" t="s">
        <v>181</v>
      </c>
      <c r="D82" s="372"/>
      <c r="E82" s="372"/>
      <c r="F82" s="372"/>
      <c r="G82" s="372"/>
      <c r="H82" s="372"/>
      <c r="I82" s="373"/>
      <c r="J82" s="439"/>
      <c r="K82" s="440"/>
      <c r="L82" s="440"/>
      <c r="M82" s="440"/>
      <c r="N82" s="440"/>
      <c r="O82" s="440"/>
      <c r="P82" s="440"/>
      <c r="Q82" s="440"/>
      <c r="R82" s="102"/>
      <c r="S82" s="102"/>
      <c r="T82" s="102"/>
      <c r="U82" s="102"/>
      <c r="V82" s="102"/>
      <c r="W82" s="102"/>
      <c r="X82" s="102"/>
      <c r="Y82" s="102"/>
      <c r="Z82" s="102"/>
      <c r="AA82" s="102"/>
      <c r="AB82" s="102"/>
      <c r="AC82" s="102"/>
      <c r="AD82" s="102"/>
      <c r="AE82" s="102"/>
      <c r="AF82" s="102"/>
      <c r="AG82" s="102"/>
      <c r="AH82" s="102"/>
      <c r="AI82" s="102"/>
      <c r="AJ82" s="103"/>
    </row>
    <row r="83" spans="1:36" ht="18.75" customHeight="1">
      <c r="A83" s="193" t="s">
        <v>179</v>
      </c>
      <c r="B83" s="194"/>
      <c r="C83" s="190" t="s">
        <v>178</v>
      </c>
      <c r="D83" s="191"/>
      <c r="E83" s="191"/>
      <c r="F83" s="191"/>
      <c r="G83" s="191"/>
      <c r="H83" s="191"/>
      <c r="I83" s="192"/>
      <c r="J83" s="441">
        <f>IF(変更申請関係書類!J83=0,申請関係書類!J82,変更申請関係書類!J83)</f>
        <v>0</v>
      </c>
      <c r="K83" s="442"/>
      <c r="L83" s="442"/>
      <c r="M83" s="442"/>
      <c r="N83" s="442"/>
      <c r="O83" s="442"/>
      <c r="P83" s="442"/>
      <c r="Q83" s="442"/>
      <c r="R83" s="442"/>
      <c r="S83" s="442"/>
      <c r="T83" s="442"/>
      <c r="U83" s="442"/>
      <c r="V83" s="442"/>
      <c r="W83" s="442"/>
      <c r="X83" s="442"/>
      <c r="Y83" s="442"/>
      <c r="Z83" s="442"/>
      <c r="AA83" s="442"/>
      <c r="AB83" s="442"/>
      <c r="AC83" s="442"/>
      <c r="AD83" s="442"/>
      <c r="AE83" s="442"/>
      <c r="AF83" s="442"/>
      <c r="AG83" s="442"/>
      <c r="AH83" s="442"/>
      <c r="AI83" s="442"/>
      <c r="AJ83" s="443"/>
    </row>
    <row r="84" spans="1:36" ht="24" customHeight="1">
      <c r="A84" s="195"/>
      <c r="B84" s="196"/>
      <c r="C84" s="187" t="s">
        <v>177</v>
      </c>
      <c r="D84" s="188"/>
      <c r="E84" s="188"/>
      <c r="F84" s="188"/>
      <c r="G84" s="188"/>
      <c r="H84" s="188"/>
      <c r="I84" s="189"/>
      <c r="J84" s="444">
        <f>IF(変更申請関係書類!J84=0,申請関係書類!J83,変更申請関係書類!J84)</f>
        <v>0</v>
      </c>
      <c r="K84" s="445"/>
      <c r="L84" s="445"/>
      <c r="M84" s="445"/>
      <c r="N84" s="445"/>
      <c r="O84" s="445"/>
      <c r="P84" s="445"/>
      <c r="Q84" s="445"/>
      <c r="R84" s="445"/>
      <c r="S84" s="445"/>
      <c r="T84" s="445"/>
      <c r="U84" s="445"/>
      <c r="V84" s="445"/>
      <c r="W84" s="445"/>
      <c r="X84" s="445"/>
      <c r="Y84" s="445"/>
      <c r="Z84" s="445"/>
      <c r="AA84" s="445"/>
      <c r="AB84" s="445"/>
      <c r="AC84" s="445"/>
      <c r="AD84" s="445"/>
      <c r="AE84" s="445"/>
      <c r="AF84" s="445"/>
      <c r="AG84" s="445"/>
      <c r="AH84" s="445"/>
      <c r="AI84" s="445"/>
      <c r="AJ84" s="446"/>
    </row>
    <row r="85" spans="1:36" ht="24" customHeight="1">
      <c r="A85" s="197"/>
      <c r="B85" s="198"/>
      <c r="C85" s="184" t="s">
        <v>176</v>
      </c>
      <c r="D85" s="185"/>
      <c r="E85" s="185"/>
      <c r="F85" s="185"/>
      <c r="G85" s="185"/>
      <c r="H85" s="185"/>
      <c r="I85" s="186"/>
      <c r="J85" s="447">
        <f>IF(変更申請関係書類!J85=0,申請関係書類!J84,申請関係書類!J84)</f>
        <v>0</v>
      </c>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9"/>
    </row>
    <row r="86" spans="1:36" ht="18.75" customHeight="1">
      <c r="A86" s="73" t="s">
        <v>262</v>
      </c>
    </row>
    <row r="87" spans="1:36" ht="18.75" customHeight="1">
      <c r="A87" s="73" t="s">
        <v>482</v>
      </c>
    </row>
    <row r="88" spans="1:36" ht="18.75" customHeight="1">
      <c r="B88" s="73" t="s">
        <v>481</v>
      </c>
    </row>
    <row r="89" spans="1:36" ht="24" customHeight="1">
      <c r="AJ89" s="106" t="s">
        <v>263</v>
      </c>
    </row>
    <row r="90" spans="1:36" ht="24" customHeight="1">
      <c r="A90" s="172" t="s">
        <v>264</v>
      </c>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row>
    <row r="91" spans="1:36" ht="24" customHeight="1">
      <c r="E91" s="173" t="s">
        <v>207</v>
      </c>
      <c r="F91" s="173"/>
      <c r="G91" s="173"/>
      <c r="H91" s="173"/>
      <c r="I91" s="173"/>
      <c r="K91" s="174">
        <f>I22</f>
        <v>0</v>
      </c>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row>
    <row r="92" spans="1:36" ht="24" customHeight="1">
      <c r="E92" s="173" t="s">
        <v>4</v>
      </c>
      <c r="F92" s="173"/>
      <c r="G92" s="173"/>
      <c r="H92" s="173"/>
      <c r="I92" s="173"/>
      <c r="K92" s="174">
        <f>L43</f>
        <v>0</v>
      </c>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row>
    <row r="93" spans="1:36" ht="24" customHeight="1"/>
    <row r="94" spans="1:36" ht="24" customHeight="1" thickBot="1">
      <c r="A94" s="73" t="s">
        <v>208</v>
      </c>
      <c r="AJ94" s="106" t="s">
        <v>216</v>
      </c>
    </row>
    <row r="95" spans="1:36" ht="24" customHeight="1">
      <c r="A95" s="289" t="s">
        <v>209</v>
      </c>
      <c r="B95" s="275"/>
      <c r="C95" s="275"/>
      <c r="D95" s="275"/>
      <c r="E95" s="275"/>
      <c r="F95" s="275"/>
      <c r="G95" s="275"/>
      <c r="H95" s="275"/>
      <c r="I95" s="275"/>
      <c r="J95" s="275"/>
      <c r="K95" s="275" t="s">
        <v>265</v>
      </c>
      <c r="L95" s="275"/>
      <c r="M95" s="275"/>
      <c r="N95" s="275"/>
      <c r="O95" s="275"/>
      <c r="P95" s="275"/>
      <c r="Q95" s="275"/>
      <c r="R95" s="275"/>
      <c r="S95" s="275"/>
      <c r="T95" s="275"/>
      <c r="U95" s="275" t="s">
        <v>215</v>
      </c>
      <c r="V95" s="275"/>
      <c r="W95" s="275"/>
      <c r="X95" s="275"/>
      <c r="Y95" s="275"/>
      <c r="Z95" s="275"/>
      <c r="AA95" s="275"/>
      <c r="AB95" s="275"/>
      <c r="AC95" s="275"/>
      <c r="AD95" s="275"/>
      <c r="AE95" s="275"/>
      <c r="AF95" s="275"/>
      <c r="AG95" s="275"/>
      <c r="AH95" s="275"/>
      <c r="AI95" s="275"/>
      <c r="AJ95" s="276"/>
    </row>
    <row r="96" spans="1:36" ht="24" customHeight="1">
      <c r="A96" s="283" t="s">
        <v>269</v>
      </c>
      <c r="B96" s="284"/>
      <c r="C96" s="284"/>
      <c r="D96" s="284"/>
      <c r="E96" s="284"/>
      <c r="F96" s="284"/>
      <c r="G96" s="284"/>
      <c r="H96" s="284"/>
      <c r="I96" s="284"/>
      <c r="J96" s="284"/>
      <c r="K96" s="290" t="e">
        <f>ROUNDDOWN(IF(OR(K46="■",K48="■"),IF((K115-データ!H42)/5*4&gt;100000*データ!G42,100000*データ!G42,(K115-データ!H42)/5*4),IF((K115-データ!H42)/2&gt;50000*データ!G42,50000*データ!G42,(K115-データ!H42)/2)),0)</f>
        <v>#N/A</v>
      </c>
      <c r="L96" s="290"/>
      <c r="M96" s="290"/>
      <c r="N96" s="290"/>
      <c r="O96" s="290"/>
      <c r="P96" s="290"/>
      <c r="Q96" s="290"/>
      <c r="R96" s="290"/>
      <c r="S96" s="290"/>
      <c r="T96" s="290"/>
      <c r="U96" s="277"/>
      <c r="V96" s="277"/>
      <c r="W96" s="277"/>
      <c r="X96" s="277"/>
      <c r="Y96" s="277"/>
      <c r="Z96" s="277"/>
      <c r="AA96" s="277"/>
      <c r="AB96" s="277"/>
      <c r="AC96" s="277"/>
      <c r="AD96" s="277"/>
      <c r="AE96" s="277"/>
      <c r="AF96" s="277"/>
      <c r="AG96" s="277"/>
      <c r="AH96" s="277"/>
      <c r="AI96" s="277"/>
      <c r="AJ96" s="278"/>
    </row>
    <row r="97" spans="1:36" ht="24" customHeight="1">
      <c r="A97" s="285" t="s">
        <v>210</v>
      </c>
      <c r="B97" s="286"/>
      <c r="C97" s="286"/>
      <c r="D97" s="286"/>
      <c r="E97" s="286"/>
      <c r="F97" s="286"/>
      <c r="G97" s="286"/>
      <c r="H97" s="286"/>
      <c r="I97" s="286"/>
      <c r="J97" s="286"/>
      <c r="K97" s="231" t="e">
        <f>K123-K96-K98</f>
        <v>#N/A</v>
      </c>
      <c r="L97" s="231"/>
      <c r="M97" s="231"/>
      <c r="N97" s="231"/>
      <c r="O97" s="231"/>
      <c r="P97" s="231"/>
      <c r="Q97" s="231"/>
      <c r="R97" s="231"/>
      <c r="S97" s="231"/>
      <c r="T97" s="231"/>
      <c r="U97" s="267"/>
      <c r="V97" s="267"/>
      <c r="W97" s="267"/>
      <c r="X97" s="267"/>
      <c r="Y97" s="267"/>
      <c r="Z97" s="267"/>
      <c r="AA97" s="267"/>
      <c r="AB97" s="267"/>
      <c r="AC97" s="267"/>
      <c r="AD97" s="267"/>
      <c r="AE97" s="267"/>
      <c r="AF97" s="267"/>
      <c r="AG97" s="267"/>
      <c r="AH97" s="267"/>
      <c r="AI97" s="267"/>
      <c r="AJ97" s="268"/>
    </row>
    <row r="98" spans="1:36" ht="24" customHeight="1">
      <c r="A98" s="287" t="s">
        <v>211</v>
      </c>
      <c r="B98" s="288"/>
      <c r="C98" s="288"/>
      <c r="D98" s="288"/>
      <c r="E98" s="288"/>
      <c r="F98" s="288"/>
      <c r="G98" s="288"/>
      <c r="H98" s="288"/>
      <c r="I98" s="288"/>
      <c r="J98" s="288"/>
      <c r="K98" s="273"/>
      <c r="L98" s="273"/>
      <c r="M98" s="273"/>
      <c r="N98" s="273"/>
      <c r="O98" s="273"/>
      <c r="P98" s="273"/>
      <c r="Q98" s="273"/>
      <c r="R98" s="273"/>
      <c r="S98" s="273"/>
      <c r="T98" s="273"/>
      <c r="U98" s="279"/>
      <c r="V98" s="279"/>
      <c r="W98" s="279"/>
      <c r="X98" s="279"/>
      <c r="Y98" s="279"/>
      <c r="Z98" s="279"/>
      <c r="AA98" s="279"/>
      <c r="AB98" s="279"/>
      <c r="AC98" s="279"/>
      <c r="AD98" s="279"/>
      <c r="AE98" s="279"/>
      <c r="AF98" s="279"/>
      <c r="AG98" s="279"/>
      <c r="AH98" s="279"/>
      <c r="AI98" s="279"/>
      <c r="AJ98" s="280"/>
    </row>
    <row r="99" spans="1:36" ht="24" customHeight="1" thickBot="1">
      <c r="A99" s="232" t="s">
        <v>213</v>
      </c>
      <c r="B99" s="233"/>
      <c r="C99" s="233"/>
      <c r="D99" s="233"/>
      <c r="E99" s="233"/>
      <c r="F99" s="233"/>
      <c r="G99" s="233"/>
      <c r="H99" s="233"/>
      <c r="I99" s="233"/>
      <c r="J99" s="233"/>
      <c r="K99" s="274" t="e">
        <f>SUM(K96:R98)</f>
        <v>#N/A</v>
      </c>
      <c r="L99" s="274"/>
      <c r="M99" s="274"/>
      <c r="N99" s="274"/>
      <c r="O99" s="274"/>
      <c r="P99" s="274"/>
      <c r="Q99" s="274"/>
      <c r="R99" s="274"/>
      <c r="S99" s="274"/>
      <c r="T99" s="274"/>
      <c r="U99" s="281"/>
      <c r="V99" s="281"/>
      <c r="W99" s="281"/>
      <c r="X99" s="281"/>
      <c r="Y99" s="281"/>
      <c r="Z99" s="281"/>
      <c r="AA99" s="281"/>
      <c r="AB99" s="281"/>
      <c r="AC99" s="281"/>
      <c r="AD99" s="281"/>
      <c r="AE99" s="281"/>
      <c r="AF99" s="281"/>
      <c r="AG99" s="281"/>
      <c r="AH99" s="281"/>
      <c r="AI99" s="281"/>
      <c r="AJ99" s="282"/>
    </row>
    <row r="100" spans="1:36" ht="24" customHeight="1"/>
    <row r="101" spans="1:36" ht="24" customHeight="1" thickBot="1">
      <c r="A101" s="73" t="s">
        <v>217</v>
      </c>
    </row>
    <row r="102" spans="1:36" ht="24" customHeight="1">
      <c r="A102" s="303" t="s">
        <v>209</v>
      </c>
      <c r="B102" s="304"/>
      <c r="C102" s="270" t="s">
        <v>220</v>
      </c>
      <c r="D102" s="271"/>
      <c r="E102" s="271"/>
      <c r="F102" s="271"/>
      <c r="G102" s="271"/>
      <c r="H102" s="271"/>
      <c r="I102" s="271"/>
      <c r="J102" s="271"/>
      <c r="K102" s="270" t="s">
        <v>265</v>
      </c>
      <c r="L102" s="271"/>
      <c r="M102" s="271"/>
      <c r="N102" s="271"/>
      <c r="O102" s="271"/>
      <c r="P102" s="271"/>
      <c r="Q102" s="271"/>
      <c r="R102" s="271"/>
      <c r="S102" s="271"/>
      <c r="T102" s="272"/>
      <c r="U102" s="271" t="s">
        <v>215</v>
      </c>
      <c r="V102" s="271"/>
      <c r="W102" s="271"/>
      <c r="X102" s="271"/>
      <c r="Y102" s="271"/>
      <c r="Z102" s="271"/>
      <c r="AA102" s="271"/>
      <c r="AB102" s="271"/>
      <c r="AC102" s="271"/>
      <c r="AD102" s="271"/>
      <c r="AE102" s="271"/>
      <c r="AF102" s="271"/>
      <c r="AG102" s="271"/>
      <c r="AH102" s="271"/>
      <c r="AI102" s="271"/>
      <c r="AJ102" s="312"/>
    </row>
    <row r="103" spans="1:36" ht="24" customHeight="1">
      <c r="A103" s="293" t="s">
        <v>219</v>
      </c>
      <c r="B103" s="294"/>
      <c r="C103" s="297"/>
      <c r="D103" s="297"/>
      <c r="E103" s="297"/>
      <c r="F103" s="297"/>
      <c r="G103" s="297"/>
      <c r="H103" s="297"/>
      <c r="I103" s="297"/>
      <c r="J103" s="298"/>
      <c r="K103" s="313"/>
      <c r="L103" s="313"/>
      <c r="M103" s="313"/>
      <c r="N103" s="313"/>
      <c r="O103" s="313"/>
      <c r="P103" s="313"/>
      <c r="Q103" s="313"/>
      <c r="R103" s="313"/>
      <c r="S103" s="313"/>
      <c r="T103" s="313"/>
      <c r="U103" s="314"/>
      <c r="V103" s="315"/>
      <c r="W103" s="315"/>
      <c r="X103" s="315"/>
      <c r="Y103" s="315"/>
      <c r="Z103" s="315"/>
      <c r="AA103" s="315"/>
      <c r="AB103" s="315"/>
      <c r="AC103" s="315"/>
      <c r="AD103" s="315"/>
      <c r="AE103" s="315"/>
      <c r="AF103" s="315"/>
      <c r="AG103" s="315"/>
      <c r="AH103" s="315"/>
      <c r="AI103" s="315"/>
      <c r="AJ103" s="316"/>
    </row>
    <row r="104" spans="1:36" ht="24" customHeight="1">
      <c r="A104" s="293"/>
      <c r="B104" s="294"/>
      <c r="C104" s="299"/>
      <c r="D104" s="299"/>
      <c r="E104" s="299"/>
      <c r="F104" s="299"/>
      <c r="G104" s="299"/>
      <c r="H104" s="299"/>
      <c r="I104" s="299"/>
      <c r="J104" s="300"/>
      <c r="K104" s="269"/>
      <c r="L104" s="269"/>
      <c r="M104" s="269"/>
      <c r="N104" s="269"/>
      <c r="O104" s="269"/>
      <c r="P104" s="269"/>
      <c r="Q104" s="269"/>
      <c r="R104" s="269"/>
      <c r="S104" s="269"/>
      <c r="T104" s="269"/>
      <c r="U104" s="266"/>
      <c r="V104" s="267"/>
      <c r="W104" s="267"/>
      <c r="X104" s="267"/>
      <c r="Y104" s="267"/>
      <c r="Z104" s="267"/>
      <c r="AA104" s="267"/>
      <c r="AB104" s="267"/>
      <c r="AC104" s="267"/>
      <c r="AD104" s="267"/>
      <c r="AE104" s="267"/>
      <c r="AF104" s="267"/>
      <c r="AG104" s="267"/>
      <c r="AH104" s="267"/>
      <c r="AI104" s="267"/>
      <c r="AJ104" s="268"/>
    </row>
    <row r="105" spans="1:36" ht="24" customHeight="1">
      <c r="A105" s="293"/>
      <c r="B105" s="294"/>
      <c r="C105" s="299"/>
      <c r="D105" s="299"/>
      <c r="E105" s="299"/>
      <c r="F105" s="299"/>
      <c r="G105" s="299"/>
      <c r="H105" s="299"/>
      <c r="I105" s="299"/>
      <c r="J105" s="300"/>
      <c r="K105" s="269"/>
      <c r="L105" s="269"/>
      <c r="M105" s="269"/>
      <c r="N105" s="269"/>
      <c r="O105" s="269"/>
      <c r="P105" s="269"/>
      <c r="Q105" s="269"/>
      <c r="R105" s="269"/>
      <c r="S105" s="269"/>
      <c r="T105" s="269"/>
      <c r="U105" s="266"/>
      <c r="V105" s="267"/>
      <c r="W105" s="267"/>
      <c r="X105" s="267"/>
      <c r="Y105" s="267"/>
      <c r="Z105" s="267"/>
      <c r="AA105" s="267"/>
      <c r="AB105" s="267"/>
      <c r="AC105" s="267"/>
      <c r="AD105" s="267"/>
      <c r="AE105" s="267"/>
      <c r="AF105" s="267"/>
      <c r="AG105" s="267"/>
      <c r="AH105" s="267"/>
      <c r="AI105" s="267"/>
      <c r="AJ105" s="268"/>
    </row>
    <row r="106" spans="1:36" ht="24" customHeight="1">
      <c r="A106" s="293"/>
      <c r="B106" s="294"/>
      <c r="C106" s="299"/>
      <c r="D106" s="299"/>
      <c r="E106" s="299"/>
      <c r="F106" s="299"/>
      <c r="G106" s="299"/>
      <c r="H106" s="299"/>
      <c r="I106" s="299"/>
      <c r="J106" s="300"/>
      <c r="K106" s="269"/>
      <c r="L106" s="269"/>
      <c r="M106" s="269"/>
      <c r="N106" s="269"/>
      <c r="O106" s="269"/>
      <c r="P106" s="269"/>
      <c r="Q106" s="269"/>
      <c r="R106" s="269"/>
      <c r="S106" s="269"/>
      <c r="T106" s="269"/>
      <c r="U106" s="266"/>
      <c r="V106" s="267"/>
      <c r="W106" s="267"/>
      <c r="X106" s="267"/>
      <c r="Y106" s="267"/>
      <c r="Z106" s="267"/>
      <c r="AA106" s="267"/>
      <c r="AB106" s="267"/>
      <c r="AC106" s="267"/>
      <c r="AD106" s="267"/>
      <c r="AE106" s="267"/>
      <c r="AF106" s="267"/>
      <c r="AG106" s="267"/>
      <c r="AH106" s="267"/>
      <c r="AI106" s="267"/>
      <c r="AJ106" s="268"/>
    </row>
    <row r="107" spans="1:36" ht="24" customHeight="1">
      <c r="A107" s="293"/>
      <c r="B107" s="294"/>
      <c r="C107" s="299"/>
      <c r="D107" s="299"/>
      <c r="E107" s="299"/>
      <c r="F107" s="299"/>
      <c r="G107" s="299"/>
      <c r="H107" s="299"/>
      <c r="I107" s="299"/>
      <c r="J107" s="300"/>
      <c r="K107" s="269"/>
      <c r="L107" s="269"/>
      <c r="M107" s="269"/>
      <c r="N107" s="269"/>
      <c r="O107" s="269"/>
      <c r="P107" s="269"/>
      <c r="Q107" s="269"/>
      <c r="R107" s="269"/>
      <c r="S107" s="269"/>
      <c r="T107" s="269"/>
      <c r="U107" s="266"/>
      <c r="V107" s="267"/>
      <c r="W107" s="267"/>
      <c r="X107" s="267"/>
      <c r="Y107" s="267"/>
      <c r="Z107" s="267"/>
      <c r="AA107" s="267"/>
      <c r="AB107" s="267"/>
      <c r="AC107" s="267"/>
      <c r="AD107" s="267"/>
      <c r="AE107" s="267"/>
      <c r="AF107" s="267"/>
      <c r="AG107" s="267"/>
      <c r="AH107" s="267"/>
      <c r="AI107" s="267"/>
      <c r="AJ107" s="268"/>
    </row>
    <row r="108" spans="1:36" ht="24" customHeight="1">
      <c r="A108" s="293"/>
      <c r="B108" s="294"/>
      <c r="C108" s="299"/>
      <c r="D108" s="299"/>
      <c r="E108" s="299"/>
      <c r="F108" s="299"/>
      <c r="G108" s="299"/>
      <c r="H108" s="299"/>
      <c r="I108" s="299"/>
      <c r="J108" s="300"/>
      <c r="K108" s="269"/>
      <c r="L108" s="269"/>
      <c r="M108" s="269"/>
      <c r="N108" s="269"/>
      <c r="O108" s="269"/>
      <c r="P108" s="269"/>
      <c r="Q108" s="269"/>
      <c r="R108" s="269"/>
      <c r="S108" s="269"/>
      <c r="T108" s="269"/>
      <c r="U108" s="266"/>
      <c r="V108" s="267"/>
      <c r="W108" s="267"/>
      <c r="X108" s="267"/>
      <c r="Y108" s="267"/>
      <c r="Z108" s="267"/>
      <c r="AA108" s="267"/>
      <c r="AB108" s="267"/>
      <c r="AC108" s="267"/>
      <c r="AD108" s="267"/>
      <c r="AE108" s="267"/>
      <c r="AF108" s="267"/>
      <c r="AG108" s="267"/>
      <c r="AH108" s="267"/>
      <c r="AI108" s="267"/>
      <c r="AJ108" s="268"/>
    </row>
    <row r="109" spans="1:36" ht="24" customHeight="1">
      <c r="A109" s="293"/>
      <c r="B109" s="294"/>
      <c r="C109" s="299"/>
      <c r="D109" s="299"/>
      <c r="E109" s="299"/>
      <c r="F109" s="299"/>
      <c r="G109" s="299"/>
      <c r="H109" s="299"/>
      <c r="I109" s="299"/>
      <c r="J109" s="300"/>
      <c r="K109" s="269"/>
      <c r="L109" s="269"/>
      <c r="M109" s="269"/>
      <c r="N109" s="269"/>
      <c r="O109" s="269"/>
      <c r="P109" s="269"/>
      <c r="Q109" s="269"/>
      <c r="R109" s="269"/>
      <c r="S109" s="269"/>
      <c r="T109" s="269"/>
      <c r="U109" s="266"/>
      <c r="V109" s="267"/>
      <c r="W109" s="267"/>
      <c r="X109" s="267"/>
      <c r="Y109" s="267"/>
      <c r="Z109" s="267"/>
      <c r="AA109" s="267"/>
      <c r="AB109" s="267"/>
      <c r="AC109" s="267"/>
      <c r="AD109" s="267"/>
      <c r="AE109" s="267"/>
      <c r="AF109" s="267"/>
      <c r="AG109" s="267"/>
      <c r="AH109" s="267"/>
      <c r="AI109" s="267"/>
      <c r="AJ109" s="268"/>
    </row>
    <row r="110" spans="1:36" ht="24" customHeight="1">
      <c r="A110" s="293"/>
      <c r="B110" s="294"/>
      <c r="C110" s="299"/>
      <c r="D110" s="299"/>
      <c r="E110" s="299"/>
      <c r="F110" s="299"/>
      <c r="G110" s="299"/>
      <c r="H110" s="299"/>
      <c r="I110" s="299"/>
      <c r="J110" s="300"/>
      <c r="K110" s="269"/>
      <c r="L110" s="269"/>
      <c r="M110" s="269"/>
      <c r="N110" s="269"/>
      <c r="O110" s="269"/>
      <c r="P110" s="269"/>
      <c r="Q110" s="269"/>
      <c r="R110" s="269"/>
      <c r="S110" s="269"/>
      <c r="T110" s="269"/>
      <c r="U110" s="266"/>
      <c r="V110" s="267"/>
      <c r="W110" s="267"/>
      <c r="X110" s="267"/>
      <c r="Y110" s="267"/>
      <c r="Z110" s="267"/>
      <c r="AA110" s="267"/>
      <c r="AB110" s="267"/>
      <c r="AC110" s="267"/>
      <c r="AD110" s="267"/>
      <c r="AE110" s="267"/>
      <c r="AF110" s="267"/>
      <c r="AG110" s="267"/>
      <c r="AH110" s="267"/>
      <c r="AI110" s="267"/>
      <c r="AJ110" s="268"/>
    </row>
    <row r="111" spans="1:36" ht="24" customHeight="1">
      <c r="A111" s="293"/>
      <c r="B111" s="294"/>
      <c r="C111" s="299"/>
      <c r="D111" s="299"/>
      <c r="E111" s="299"/>
      <c r="F111" s="299"/>
      <c r="G111" s="299"/>
      <c r="H111" s="299"/>
      <c r="I111" s="299"/>
      <c r="J111" s="300"/>
      <c r="K111" s="269"/>
      <c r="L111" s="269"/>
      <c r="M111" s="269"/>
      <c r="N111" s="269"/>
      <c r="O111" s="269"/>
      <c r="P111" s="269"/>
      <c r="Q111" s="269"/>
      <c r="R111" s="269"/>
      <c r="S111" s="269"/>
      <c r="T111" s="269"/>
      <c r="U111" s="266"/>
      <c r="V111" s="267"/>
      <c r="W111" s="267"/>
      <c r="X111" s="267"/>
      <c r="Y111" s="267"/>
      <c r="Z111" s="267"/>
      <c r="AA111" s="267"/>
      <c r="AB111" s="267"/>
      <c r="AC111" s="267"/>
      <c r="AD111" s="267"/>
      <c r="AE111" s="267"/>
      <c r="AF111" s="267"/>
      <c r="AG111" s="267"/>
      <c r="AH111" s="267"/>
      <c r="AI111" s="267"/>
      <c r="AJ111" s="268"/>
    </row>
    <row r="112" spans="1:36" ht="24" customHeight="1">
      <c r="A112" s="293"/>
      <c r="B112" s="294"/>
      <c r="C112" s="299"/>
      <c r="D112" s="299"/>
      <c r="E112" s="299"/>
      <c r="F112" s="299"/>
      <c r="G112" s="299"/>
      <c r="H112" s="299"/>
      <c r="I112" s="299"/>
      <c r="J112" s="300"/>
      <c r="K112" s="269"/>
      <c r="L112" s="269"/>
      <c r="M112" s="269"/>
      <c r="N112" s="269"/>
      <c r="O112" s="269"/>
      <c r="P112" s="269"/>
      <c r="Q112" s="269"/>
      <c r="R112" s="269"/>
      <c r="S112" s="269"/>
      <c r="T112" s="269"/>
      <c r="U112" s="266"/>
      <c r="V112" s="267"/>
      <c r="W112" s="267"/>
      <c r="X112" s="267"/>
      <c r="Y112" s="267"/>
      <c r="Z112" s="267"/>
      <c r="AA112" s="267"/>
      <c r="AB112" s="267"/>
      <c r="AC112" s="267"/>
      <c r="AD112" s="267"/>
      <c r="AE112" s="267"/>
      <c r="AF112" s="267"/>
      <c r="AG112" s="267"/>
      <c r="AH112" s="267"/>
      <c r="AI112" s="267"/>
      <c r="AJ112" s="268"/>
    </row>
    <row r="113" spans="1:36" ht="24" customHeight="1">
      <c r="A113" s="293"/>
      <c r="B113" s="294"/>
      <c r="C113" s="299"/>
      <c r="D113" s="299"/>
      <c r="E113" s="299"/>
      <c r="F113" s="299"/>
      <c r="G113" s="299"/>
      <c r="H113" s="299"/>
      <c r="I113" s="299"/>
      <c r="J113" s="300"/>
      <c r="K113" s="269"/>
      <c r="L113" s="269"/>
      <c r="M113" s="269"/>
      <c r="N113" s="269"/>
      <c r="O113" s="269"/>
      <c r="P113" s="269"/>
      <c r="Q113" s="269"/>
      <c r="R113" s="269"/>
      <c r="S113" s="269"/>
      <c r="T113" s="269"/>
      <c r="U113" s="266"/>
      <c r="V113" s="267"/>
      <c r="W113" s="267"/>
      <c r="X113" s="267"/>
      <c r="Y113" s="267"/>
      <c r="Z113" s="267"/>
      <c r="AA113" s="267"/>
      <c r="AB113" s="267"/>
      <c r="AC113" s="267"/>
      <c r="AD113" s="267"/>
      <c r="AE113" s="267"/>
      <c r="AF113" s="267"/>
      <c r="AG113" s="267"/>
      <c r="AH113" s="267"/>
      <c r="AI113" s="267"/>
      <c r="AJ113" s="268"/>
    </row>
    <row r="114" spans="1:36" ht="24" customHeight="1">
      <c r="A114" s="293"/>
      <c r="B114" s="294"/>
      <c r="C114" s="301"/>
      <c r="D114" s="301"/>
      <c r="E114" s="301"/>
      <c r="F114" s="301"/>
      <c r="G114" s="301"/>
      <c r="H114" s="301"/>
      <c r="I114" s="301"/>
      <c r="J114" s="302"/>
      <c r="K114" s="305"/>
      <c r="L114" s="305"/>
      <c r="M114" s="305"/>
      <c r="N114" s="305"/>
      <c r="O114" s="305"/>
      <c r="P114" s="305"/>
      <c r="Q114" s="305"/>
      <c r="R114" s="305"/>
      <c r="S114" s="305"/>
      <c r="T114" s="305"/>
      <c r="U114" s="306"/>
      <c r="V114" s="279"/>
      <c r="W114" s="279"/>
      <c r="X114" s="279"/>
      <c r="Y114" s="279"/>
      <c r="Z114" s="279"/>
      <c r="AA114" s="279"/>
      <c r="AB114" s="279"/>
      <c r="AC114" s="279"/>
      <c r="AD114" s="279"/>
      <c r="AE114" s="279"/>
      <c r="AF114" s="279"/>
      <c r="AG114" s="279"/>
      <c r="AH114" s="279"/>
      <c r="AI114" s="279"/>
      <c r="AJ114" s="280"/>
    </row>
    <row r="115" spans="1:36" ht="24" customHeight="1">
      <c r="A115" s="293"/>
      <c r="B115" s="294"/>
      <c r="C115" s="188" t="s">
        <v>218</v>
      </c>
      <c r="D115" s="188"/>
      <c r="E115" s="188"/>
      <c r="F115" s="188"/>
      <c r="G115" s="188"/>
      <c r="H115" s="188"/>
      <c r="I115" s="188"/>
      <c r="J115" s="188"/>
      <c r="K115" s="307">
        <f>SUM(K103:T114)</f>
        <v>0</v>
      </c>
      <c r="L115" s="308"/>
      <c r="M115" s="308"/>
      <c r="N115" s="308"/>
      <c r="O115" s="308"/>
      <c r="P115" s="308"/>
      <c r="Q115" s="308"/>
      <c r="R115" s="308"/>
      <c r="S115" s="308"/>
      <c r="T115" s="309"/>
      <c r="U115" s="310"/>
      <c r="V115" s="310"/>
      <c r="W115" s="310"/>
      <c r="X115" s="310"/>
      <c r="Y115" s="310"/>
      <c r="Z115" s="310"/>
      <c r="AA115" s="310"/>
      <c r="AB115" s="310"/>
      <c r="AC115" s="310"/>
      <c r="AD115" s="310"/>
      <c r="AE115" s="310"/>
      <c r="AF115" s="310"/>
      <c r="AG115" s="310"/>
      <c r="AH115" s="310"/>
      <c r="AI115" s="310"/>
      <c r="AJ115" s="311"/>
    </row>
    <row r="116" spans="1:36" ht="24" customHeight="1">
      <c r="A116" s="291" t="s">
        <v>221</v>
      </c>
      <c r="B116" s="292"/>
      <c r="C116" s="297"/>
      <c r="D116" s="297"/>
      <c r="E116" s="297"/>
      <c r="F116" s="297"/>
      <c r="G116" s="297"/>
      <c r="H116" s="297"/>
      <c r="I116" s="297"/>
      <c r="J116" s="298"/>
      <c r="K116" s="313"/>
      <c r="L116" s="313"/>
      <c r="M116" s="313"/>
      <c r="N116" s="313"/>
      <c r="O116" s="313"/>
      <c r="P116" s="313"/>
      <c r="Q116" s="313"/>
      <c r="R116" s="313"/>
      <c r="S116" s="313"/>
      <c r="T116" s="313"/>
      <c r="U116" s="314"/>
      <c r="V116" s="315"/>
      <c r="W116" s="315"/>
      <c r="X116" s="315"/>
      <c r="Y116" s="315"/>
      <c r="Z116" s="315"/>
      <c r="AA116" s="315"/>
      <c r="AB116" s="315"/>
      <c r="AC116" s="315"/>
      <c r="AD116" s="315"/>
      <c r="AE116" s="315"/>
      <c r="AF116" s="315"/>
      <c r="AG116" s="315"/>
      <c r="AH116" s="315"/>
      <c r="AI116" s="315"/>
      <c r="AJ116" s="316"/>
    </row>
    <row r="117" spans="1:36" ht="24" customHeight="1">
      <c r="A117" s="293"/>
      <c r="B117" s="294"/>
      <c r="C117" s="299"/>
      <c r="D117" s="299"/>
      <c r="E117" s="299"/>
      <c r="F117" s="299"/>
      <c r="G117" s="299"/>
      <c r="H117" s="299"/>
      <c r="I117" s="299"/>
      <c r="J117" s="300"/>
      <c r="K117" s="269"/>
      <c r="L117" s="269"/>
      <c r="M117" s="269"/>
      <c r="N117" s="269"/>
      <c r="O117" s="269"/>
      <c r="P117" s="269"/>
      <c r="Q117" s="269"/>
      <c r="R117" s="269"/>
      <c r="S117" s="269"/>
      <c r="T117" s="269"/>
      <c r="U117" s="266"/>
      <c r="V117" s="267"/>
      <c r="W117" s="267"/>
      <c r="X117" s="267"/>
      <c r="Y117" s="267"/>
      <c r="Z117" s="267"/>
      <c r="AA117" s="267"/>
      <c r="AB117" s="267"/>
      <c r="AC117" s="267"/>
      <c r="AD117" s="267"/>
      <c r="AE117" s="267"/>
      <c r="AF117" s="267"/>
      <c r="AG117" s="267"/>
      <c r="AH117" s="267"/>
      <c r="AI117" s="267"/>
      <c r="AJ117" s="268"/>
    </row>
    <row r="118" spans="1:36" ht="24" customHeight="1">
      <c r="A118" s="293"/>
      <c r="B118" s="294"/>
      <c r="C118" s="299"/>
      <c r="D118" s="299"/>
      <c r="E118" s="299"/>
      <c r="F118" s="299"/>
      <c r="G118" s="299"/>
      <c r="H118" s="299"/>
      <c r="I118" s="299"/>
      <c r="J118" s="300"/>
      <c r="K118" s="269"/>
      <c r="L118" s="269"/>
      <c r="M118" s="269"/>
      <c r="N118" s="269"/>
      <c r="O118" s="269"/>
      <c r="P118" s="269"/>
      <c r="Q118" s="269"/>
      <c r="R118" s="269"/>
      <c r="S118" s="269"/>
      <c r="T118" s="269"/>
      <c r="U118" s="266"/>
      <c r="V118" s="267"/>
      <c r="W118" s="267"/>
      <c r="X118" s="267"/>
      <c r="Y118" s="267"/>
      <c r="Z118" s="267"/>
      <c r="AA118" s="267"/>
      <c r="AB118" s="267"/>
      <c r="AC118" s="267"/>
      <c r="AD118" s="267"/>
      <c r="AE118" s="267"/>
      <c r="AF118" s="267"/>
      <c r="AG118" s="267"/>
      <c r="AH118" s="267"/>
      <c r="AI118" s="267"/>
      <c r="AJ118" s="268"/>
    </row>
    <row r="119" spans="1:36" ht="24" customHeight="1">
      <c r="A119" s="293"/>
      <c r="B119" s="294"/>
      <c r="C119" s="299"/>
      <c r="D119" s="299"/>
      <c r="E119" s="299"/>
      <c r="F119" s="299"/>
      <c r="G119" s="299"/>
      <c r="H119" s="299"/>
      <c r="I119" s="299"/>
      <c r="J119" s="300"/>
      <c r="K119" s="269"/>
      <c r="L119" s="269"/>
      <c r="M119" s="269"/>
      <c r="N119" s="269"/>
      <c r="O119" s="269"/>
      <c r="P119" s="269"/>
      <c r="Q119" s="269"/>
      <c r="R119" s="269"/>
      <c r="S119" s="269"/>
      <c r="T119" s="269"/>
      <c r="U119" s="266"/>
      <c r="V119" s="267"/>
      <c r="W119" s="267"/>
      <c r="X119" s="267"/>
      <c r="Y119" s="267"/>
      <c r="Z119" s="267"/>
      <c r="AA119" s="267"/>
      <c r="AB119" s="267"/>
      <c r="AC119" s="267"/>
      <c r="AD119" s="267"/>
      <c r="AE119" s="267"/>
      <c r="AF119" s="267"/>
      <c r="AG119" s="267"/>
      <c r="AH119" s="267"/>
      <c r="AI119" s="267"/>
      <c r="AJ119" s="268"/>
    </row>
    <row r="120" spans="1:36" ht="24" customHeight="1">
      <c r="A120" s="293"/>
      <c r="B120" s="294"/>
      <c r="C120" s="299"/>
      <c r="D120" s="299"/>
      <c r="E120" s="299"/>
      <c r="F120" s="299"/>
      <c r="G120" s="299"/>
      <c r="H120" s="299"/>
      <c r="I120" s="299"/>
      <c r="J120" s="300"/>
      <c r="K120" s="269"/>
      <c r="L120" s="269"/>
      <c r="M120" s="269"/>
      <c r="N120" s="269"/>
      <c r="O120" s="269"/>
      <c r="P120" s="269"/>
      <c r="Q120" s="269"/>
      <c r="R120" s="269"/>
      <c r="S120" s="269"/>
      <c r="T120" s="269"/>
      <c r="U120" s="266"/>
      <c r="V120" s="267"/>
      <c r="W120" s="267"/>
      <c r="X120" s="267"/>
      <c r="Y120" s="267"/>
      <c r="Z120" s="267"/>
      <c r="AA120" s="267"/>
      <c r="AB120" s="267"/>
      <c r="AC120" s="267"/>
      <c r="AD120" s="267"/>
      <c r="AE120" s="267"/>
      <c r="AF120" s="267"/>
      <c r="AG120" s="267"/>
      <c r="AH120" s="267"/>
      <c r="AI120" s="267"/>
      <c r="AJ120" s="268"/>
    </row>
    <row r="121" spans="1:36" ht="24" customHeight="1">
      <c r="A121" s="293"/>
      <c r="B121" s="294"/>
      <c r="C121" s="331"/>
      <c r="D121" s="331"/>
      <c r="E121" s="331"/>
      <c r="F121" s="331"/>
      <c r="G121" s="331"/>
      <c r="H121" s="331"/>
      <c r="I121" s="331"/>
      <c r="J121" s="332"/>
      <c r="K121" s="333"/>
      <c r="L121" s="333"/>
      <c r="M121" s="333"/>
      <c r="N121" s="333"/>
      <c r="O121" s="333"/>
      <c r="P121" s="333"/>
      <c r="Q121" s="333"/>
      <c r="R121" s="333"/>
      <c r="S121" s="333"/>
      <c r="T121" s="333"/>
      <c r="U121" s="334"/>
      <c r="V121" s="335"/>
      <c r="W121" s="335"/>
      <c r="X121" s="335"/>
      <c r="Y121" s="335"/>
      <c r="Z121" s="335"/>
      <c r="AA121" s="335"/>
      <c r="AB121" s="335"/>
      <c r="AC121" s="335"/>
      <c r="AD121" s="335"/>
      <c r="AE121" s="335"/>
      <c r="AF121" s="335"/>
      <c r="AG121" s="335"/>
      <c r="AH121" s="335"/>
      <c r="AI121" s="335"/>
      <c r="AJ121" s="336"/>
    </row>
    <row r="122" spans="1:36" ht="24" customHeight="1" thickBot="1">
      <c r="A122" s="337"/>
      <c r="B122" s="338"/>
      <c r="C122" s="317" t="s">
        <v>218</v>
      </c>
      <c r="D122" s="317"/>
      <c r="E122" s="317"/>
      <c r="F122" s="317"/>
      <c r="G122" s="317"/>
      <c r="H122" s="317"/>
      <c r="I122" s="317"/>
      <c r="J122" s="317"/>
      <c r="K122" s="318">
        <f>SUM(K116:T121)</f>
        <v>0</v>
      </c>
      <c r="L122" s="319"/>
      <c r="M122" s="319"/>
      <c r="N122" s="319"/>
      <c r="O122" s="319"/>
      <c r="P122" s="319"/>
      <c r="Q122" s="319"/>
      <c r="R122" s="319"/>
      <c r="S122" s="319"/>
      <c r="T122" s="320"/>
      <c r="U122" s="321"/>
      <c r="V122" s="321"/>
      <c r="W122" s="321"/>
      <c r="X122" s="321"/>
      <c r="Y122" s="321"/>
      <c r="Z122" s="321"/>
      <c r="AA122" s="321"/>
      <c r="AB122" s="321"/>
      <c r="AC122" s="321"/>
      <c r="AD122" s="321"/>
      <c r="AE122" s="321"/>
      <c r="AF122" s="321"/>
      <c r="AG122" s="321"/>
      <c r="AH122" s="321"/>
      <c r="AI122" s="321"/>
      <c r="AJ122" s="322"/>
    </row>
    <row r="123" spans="1:36" ht="24" customHeight="1" thickBot="1">
      <c r="A123" s="323" t="s">
        <v>212</v>
      </c>
      <c r="B123" s="324"/>
      <c r="C123" s="324"/>
      <c r="D123" s="324"/>
      <c r="E123" s="324"/>
      <c r="F123" s="324"/>
      <c r="G123" s="324"/>
      <c r="H123" s="324"/>
      <c r="I123" s="324"/>
      <c r="J123" s="324"/>
      <c r="K123" s="325">
        <f>K115+K122</f>
        <v>0</v>
      </c>
      <c r="L123" s="326"/>
      <c r="M123" s="326"/>
      <c r="N123" s="326"/>
      <c r="O123" s="326"/>
      <c r="P123" s="326"/>
      <c r="Q123" s="326"/>
      <c r="R123" s="326"/>
      <c r="S123" s="326"/>
      <c r="T123" s="327"/>
      <c r="U123" s="328"/>
      <c r="V123" s="329"/>
      <c r="W123" s="329"/>
      <c r="X123" s="329"/>
      <c r="Y123" s="329"/>
      <c r="Z123" s="329"/>
      <c r="AA123" s="329"/>
      <c r="AB123" s="329"/>
      <c r="AC123" s="329"/>
      <c r="AD123" s="329"/>
      <c r="AE123" s="329"/>
      <c r="AF123" s="329"/>
      <c r="AG123" s="329"/>
      <c r="AH123" s="329"/>
      <c r="AI123" s="329"/>
      <c r="AJ123" s="330"/>
    </row>
    <row r="124" spans="1:36" ht="24.75" customHeight="1"/>
    <row r="125" spans="1:36" ht="16.5" customHeight="1"/>
    <row r="126" spans="1:36" ht="16.5" customHeight="1"/>
    <row r="127" spans="1:36" ht="16.5" customHeight="1"/>
    <row r="128" spans="1:36"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sheetData>
  <customSheetViews>
    <customSheetView guid="{6DCF5C21-C2EA-45C3-9265-31E795384CD1}">
      <selection activeCell="I16" sqref="I16:AJ16"/>
      <rowBreaks count="1" manualBreakCount="1">
        <brk id="32" max="16383" man="1"/>
      </rowBreaks>
      <pageMargins left="0.19685039370078741" right="0.19685039370078741" top="0.74803149606299213" bottom="0.35433070866141736" header="0.31496062992125984" footer="0.31496062992125984"/>
      <printOptions horizontalCentered="1" verticalCentered="1"/>
      <pageSetup paperSize="9" orientation="portrait" blackAndWhite="1"/>
    </customSheetView>
  </customSheetViews>
  <mergeCells count="160">
    <mergeCell ref="C114:J114"/>
    <mergeCell ref="K114:T114"/>
    <mergeCell ref="U114:AJ114"/>
    <mergeCell ref="K104:T104"/>
    <mergeCell ref="U104:AJ104"/>
    <mergeCell ref="C107:J107"/>
    <mergeCell ref="K107:T107"/>
    <mergeCell ref="U107:AJ107"/>
    <mergeCell ref="C108:J108"/>
    <mergeCell ref="K108:T108"/>
    <mergeCell ref="U108:AJ108"/>
    <mergeCell ref="C105:J105"/>
    <mergeCell ref="K105:T105"/>
    <mergeCell ref="U105:AJ105"/>
    <mergeCell ref="C106:J106"/>
    <mergeCell ref="K106:T106"/>
    <mergeCell ref="U106:AJ106"/>
    <mergeCell ref="A123:J123"/>
    <mergeCell ref="K123:T123"/>
    <mergeCell ref="U123:AJ123"/>
    <mergeCell ref="C120:J120"/>
    <mergeCell ref="K120:T120"/>
    <mergeCell ref="U120:AJ120"/>
    <mergeCell ref="C121:J121"/>
    <mergeCell ref="K121:T121"/>
    <mergeCell ref="U121:AJ121"/>
    <mergeCell ref="A116:B122"/>
    <mergeCell ref="C116:J116"/>
    <mergeCell ref="K116:T116"/>
    <mergeCell ref="U116:AJ116"/>
    <mergeCell ref="C117:J117"/>
    <mergeCell ref="K117:T117"/>
    <mergeCell ref="U117:AJ117"/>
    <mergeCell ref="C122:J122"/>
    <mergeCell ref="K122:T122"/>
    <mergeCell ref="U122:AJ122"/>
    <mergeCell ref="C118:J118"/>
    <mergeCell ref="K118:T118"/>
    <mergeCell ref="U118:AJ118"/>
    <mergeCell ref="C119:J119"/>
    <mergeCell ref="K119:T119"/>
    <mergeCell ref="A98:J98"/>
    <mergeCell ref="K98:T98"/>
    <mergeCell ref="U98:AJ98"/>
    <mergeCell ref="A99:J99"/>
    <mergeCell ref="K99:T99"/>
    <mergeCell ref="U119:AJ119"/>
    <mergeCell ref="C115:J115"/>
    <mergeCell ref="K115:T115"/>
    <mergeCell ref="U111:AJ111"/>
    <mergeCell ref="C112:J112"/>
    <mergeCell ref="K112:T112"/>
    <mergeCell ref="U112:AJ112"/>
    <mergeCell ref="C109:J109"/>
    <mergeCell ref="K109:T109"/>
    <mergeCell ref="U109:AJ109"/>
    <mergeCell ref="C110:J110"/>
    <mergeCell ref="K110:T110"/>
    <mergeCell ref="U110:AJ110"/>
    <mergeCell ref="U115:AJ115"/>
    <mergeCell ref="C111:J111"/>
    <mergeCell ref="K111:T111"/>
    <mergeCell ref="C113:J113"/>
    <mergeCell ref="K113:T113"/>
    <mergeCell ref="U113:AJ113"/>
    <mergeCell ref="A103:B115"/>
    <mergeCell ref="C103:J103"/>
    <mergeCell ref="K103:T103"/>
    <mergeCell ref="U103:AJ103"/>
    <mergeCell ref="C104:J104"/>
    <mergeCell ref="A90:AJ90"/>
    <mergeCell ref="E91:I91"/>
    <mergeCell ref="K91:AJ91"/>
    <mergeCell ref="E92:I92"/>
    <mergeCell ref="K92:AJ92"/>
    <mergeCell ref="A95:J95"/>
    <mergeCell ref="K95:T95"/>
    <mergeCell ref="U95:AJ95"/>
    <mergeCell ref="U99:AJ99"/>
    <mergeCell ref="A96:J96"/>
    <mergeCell ref="K96:T96"/>
    <mergeCell ref="U96:AJ96"/>
    <mergeCell ref="A97:J97"/>
    <mergeCell ref="K97:T97"/>
    <mergeCell ref="U97:AJ97"/>
    <mergeCell ref="A102:B102"/>
    <mergeCell ref="C102:J102"/>
    <mergeCell ref="K102:T102"/>
    <mergeCell ref="U102:AJ102"/>
    <mergeCell ref="C81:I81"/>
    <mergeCell ref="J81:Q82"/>
    <mergeCell ref="C82:I82"/>
    <mergeCell ref="A83:B85"/>
    <mergeCell ref="C83:I83"/>
    <mergeCell ref="J83:AJ83"/>
    <mergeCell ref="C84:I84"/>
    <mergeCell ref="J84:AJ84"/>
    <mergeCell ref="C85:I85"/>
    <mergeCell ref="J85:AJ85"/>
    <mergeCell ref="AI77:AJ78"/>
    <mergeCell ref="C79:I79"/>
    <mergeCell ref="J79:Q80"/>
    <mergeCell ref="C80:I80"/>
    <mergeCell ref="U77:V78"/>
    <mergeCell ref="W77:W78"/>
    <mergeCell ref="C77:I78"/>
    <mergeCell ref="N48:AJ48"/>
    <mergeCell ref="C53:I57"/>
    <mergeCell ref="O57:AI57"/>
    <mergeCell ref="C58:I76"/>
    <mergeCell ref="K59:L59"/>
    <mergeCell ref="O60:P60"/>
    <mergeCell ref="J62:AJ76"/>
    <mergeCell ref="J77:T78"/>
    <mergeCell ref="X77:AH78"/>
    <mergeCell ref="AA3:AJ3"/>
    <mergeCell ref="Z8:AC8"/>
    <mergeCell ref="AE8:AF8"/>
    <mergeCell ref="AH8:AI8"/>
    <mergeCell ref="A10:L10"/>
    <mergeCell ref="Z14:AD14"/>
    <mergeCell ref="AE14:AI14"/>
    <mergeCell ref="A5:AJ5"/>
    <mergeCell ref="A20:AG20"/>
    <mergeCell ref="A17:D17"/>
    <mergeCell ref="F17:G17"/>
    <mergeCell ref="I17:J17"/>
    <mergeCell ref="M17:P17"/>
    <mergeCell ref="P15:U15"/>
    <mergeCell ref="W15:Y15"/>
    <mergeCell ref="Q17:S17"/>
    <mergeCell ref="Z15:AD15"/>
    <mergeCell ref="AE15:AI15"/>
    <mergeCell ref="W13:AI13"/>
    <mergeCell ref="AB12:AJ12"/>
    <mergeCell ref="W12:AA12"/>
    <mergeCell ref="C44:I44"/>
    <mergeCell ref="A44:B82"/>
    <mergeCell ref="J44:AJ44"/>
    <mergeCell ref="R12:U12"/>
    <mergeCell ref="R13:U13"/>
    <mergeCell ref="P14:U14"/>
    <mergeCell ref="I22:AJ22"/>
    <mergeCell ref="AC39:AJ39"/>
    <mergeCell ref="AB25:AC26"/>
    <mergeCell ref="Q32:U32"/>
    <mergeCell ref="Q33:U33"/>
    <mergeCell ref="N25:O26"/>
    <mergeCell ref="P25:P26"/>
    <mergeCell ref="C25:M26"/>
    <mergeCell ref="Q25:AA26"/>
    <mergeCell ref="A40:AG40"/>
    <mergeCell ref="A42:I43"/>
    <mergeCell ref="L42:O42"/>
    <mergeCell ref="Q42:W42"/>
    <mergeCell ref="L43:AG43"/>
    <mergeCell ref="C45:I52"/>
    <mergeCell ref="L46:M46"/>
    <mergeCell ref="N46:AJ46"/>
    <mergeCell ref="L48:M48"/>
  </mergeCells>
  <phoneticPr fontId="1"/>
  <conditionalFormatting sqref="K123:T123">
    <cfRule type="expression" dxfId="8" priority="9">
      <formula>$K$99&lt;&gt;$K$123</formula>
    </cfRule>
  </conditionalFormatting>
  <conditionalFormatting sqref="K99:T99">
    <cfRule type="expression" dxfId="7" priority="8">
      <formula>$K$99&lt;&gt;$K$123</formula>
    </cfRule>
  </conditionalFormatting>
  <conditionalFormatting sqref="J79:Q80">
    <cfRule type="expression" dxfId="6" priority="3">
      <formula>$J$47="■"</formula>
    </cfRule>
    <cfRule type="expression" dxfId="5" priority="4">
      <formula>$K$48="■"</formula>
    </cfRule>
    <cfRule type="expression" dxfId="4" priority="5">
      <formula>$J$49="■"</formula>
    </cfRule>
    <cfRule type="expression" dxfId="3" priority="6">
      <formula>$J$51="■"</formula>
    </cfRule>
    <cfRule type="expression" dxfId="2" priority="7">
      <formula>$J$52="■"</formula>
    </cfRule>
  </conditionalFormatting>
  <conditionalFormatting sqref="J81:Q82">
    <cfRule type="expression" dxfId="1" priority="2">
      <formula>$J$50="■"</formula>
    </cfRule>
  </conditionalFormatting>
  <conditionalFormatting sqref="O57:AI57">
    <cfRule type="expression" dxfId="0" priority="1">
      <formula>$J$57="■"</formula>
    </cfRule>
  </conditionalFormatting>
  <printOptions horizontalCentered="1" verticalCentered="1"/>
  <pageMargins left="0.78740157480314965" right="0.78740157480314965" top="0.74803149606299213" bottom="0.35433070866141736" header="0.31496062992125984" footer="0.31496062992125984"/>
  <pageSetup paperSize="9" scale="87" fitToHeight="0" orientation="portrait" blackAndWhite="1" r:id="rId1"/>
  <rowBreaks count="2" manualBreakCount="2">
    <brk id="38" max="16383" man="1"/>
    <brk id="88" max="35" man="1"/>
  </rowBreak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データ!$D$1:$D$2</xm:f>
          </x14:formula1>
          <xm:sqref>J45 K46 J47 K48 J49:J57</xm:sqref>
        </x14:dataValidation>
        <x14:dataValidation type="list" allowBlank="1" showInputMessage="1" showErrorMessage="1">
          <x14:formula1>
            <xm:f>データ!$F$1:$F$7</xm:f>
          </x14:formula1>
          <xm:sqref>W12</xm:sqref>
        </x14:dataValidation>
        <x14:dataValidation type="list" allowBlank="1" showInputMessage="1" showErrorMessage="1">
          <x14:formula1>
            <xm:f>データ!$C$1:$C$31</xm:f>
          </x14:formula1>
          <xm:sqref>AH8:AH9 I17</xm:sqref>
        </x14:dataValidation>
        <x14:dataValidation type="list" allowBlank="1" showInputMessage="1" showErrorMessage="1">
          <x14:formula1>
            <xm:f>データ!$C$1:$C$12</xm:f>
          </x14:formula1>
          <xm:sqref>F17 AE8</xm:sqref>
        </x14:dataValidation>
        <x14:dataValidation type="list" allowBlank="1" showInputMessage="1" showErrorMessage="1">
          <x14:formula1>
            <xm:f>データ!$A$80:$A$106</xm:f>
          </x14:formula1>
          <xm:sqref>A17 Z8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6"/>
  <sheetViews>
    <sheetView view="pageBreakPreview" topLeftCell="B1" zoomScale="85" zoomScaleNormal="110" zoomScaleSheetLayoutView="85" workbookViewId="0">
      <selection activeCell="R26" sqref="R26"/>
    </sheetView>
  </sheetViews>
  <sheetFormatPr defaultRowHeight="18.75"/>
  <cols>
    <col min="7" max="7" width="19.25" bestFit="1" customWidth="1"/>
    <col min="8" max="8" width="9.875" bestFit="1" customWidth="1"/>
    <col min="11" max="11" width="13" bestFit="1" customWidth="1"/>
    <col min="12" max="12" width="15.125" bestFit="1" customWidth="1"/>
    <col min="13" max="13" width="13" bestFit="1" customWidth="1"/>
    <col min="14" max="15" width="11" bestFit="1" customWidth="1"/>
    <col min="16" max="16" width="13" bestFit="1" customWidth="1"/>
    <col min="17" max="17" width="11" bestFit="1" customWidth="1"/>
  </cols>
  <sheetData>
    <row r="1" spans="1:17">
      <c r="A1" t="s">
        <v>12</v>
      </c>
      <c r="C1">
        <v>1</v>
      </c>
      <c r="D1" t="s">
        <v>156</v>
      </c>
      <c r="E1" t="s">
        <v>145</v>
      </c>
      <c r="F1" t="s">
        <v>133</v>
      </c>
      <c r="G1" t="s">
        <v>139</v>
      </c>
      <c r="H1" t="s">
        <v>145</v>
      </c>
      <c r="I1" t="s">
        <v>222</v>
      </c>
      <c r="K1" t="str">
        <f>H1</f>
        <v>東区</v>
      </c>
      <c r="L1" t="str">
        <f>H2</f>
        <v>博多区</v>
      </c>
      <c r="M1" t="str">
        <f>H3</f>
        <v>中央区</v>
      </c>
      <c r="N1" t="str">
        <f>H4</f>
        <v>南区</v>
      </c>
      <c r="O1" t="str">
        <f>H5</f>
        <v>城南区</v>
      </c>
      <c r="P1" t="str">
        <f>H6</f>
        <v>早良区</v>
      </c>
      <c r="Q1" t="str">
        <f>H7</f>
        <v>西区</v>
      </c>
    </row>
    <row r="2" spans="1:17">
      <c r="A2" t="s">
        <v>13</v>
      </c>
      <c r="C2">
        <v>2</v>
      </c>
      <c r="D2" t="s">
        <v>157</v>
      </c>
      <c r="E2" t="s">
        <v>146</v>
      </c>
      <c r="F2" t="s">
        <v>134</v>
      </c>
      <c r="G2" t="s">
        <v>140</v>
      </c>
      <c r="H2" t="s">
        <v>146</v>
      </c>
      <c r="I2" t="s">
        <v>223</v>
      </c>
      <c r="K2" t="s">
        <v>311</v>
      </c>
      <c r="L2" t="s">
        <v>340</v>
      </c>
      <c r="M2" t="s">
        <v>360</v>
      </c>
      <c r="N2" t="s">
        <v>370</v>
      </c>
      <c r="O2" t="s">
        <v>194</v>
      </c>
      <c r="P2" t="s">
        <v>395</v>
      </c>
      <c r="Q2" t="s">
        <v>420</v>
      </c>
    </row>
    <row r="3" spans="1:17">
      <c r="A3" t="s">
        <v>14</v>
      </c>
      <c r="C3">
        <v>3</v>
      </c>
      <c r="D3" t="s">
        <v>187</v>
      </c>
      <c r="E3" t="s">
        <v>147</v>
      </c>
      <c r="F3" t="s">
        <v>135</v>
      </c>
      <c r="G3" t="s">
        <v>141</v>
      </c>
      <c r="H3" t="s">
        <v>147</v>
      </c>
      <c r="I3" t="s">
        <v>224</v>
      </c>
      <c r="K3" t="s">
        <v>312</v>
      </c>
      <c r="L3" t="s">
        <v>341</v>
      </c>
      <c r="M3" t="s">
        <v>361</v>
      </c>
      <c r="N3" t="s">
        <v>371</v>
      </c>
      <c r="O3" t="s">
        <v>195</v>
      </c>
      <c r="P3" t="s">
        <v>396</v>
      </c>
      <c r="Q3" t="s">
        <v>421</v>
      </c>
    </row>
    <row r="4" spans="1:17">
      <c r="A4" t="s">
        <v>15</v>
      </c>
      <c r="C4">
        <v>4</v>
      </c>
      <c r="D4" t="s">
        <v>188</v>
      </c>
      <c r="E4" t="s">
        <v>148</v>
      </c>
      <c r="F4" t="s">
        <v>136</v>
      </c>
      <c r="G4" t="s">
        <v>142</v>
      </c>
      <c r="H4" t="s">
        <v>148</v>
      </c>
      <c r="I4" t="s">
        <v>225</v>
      </c>
      <c r="K4" t="s">
        <v>313</v>
      </c>
      <c r="L4" t="s">
        <v>342</v>
      </c>
      <c r="M4" t="s">
        <v>477</v>
      </c>
      <c r="N4" t="s">
        <v>372</v>
      </c>
      <c r="O4" t="s">
        <v>196</v>
      </c>
      <c r="P4" t="s">
        <v>397</v>
      </c>
      <c r="Q4" t="s">
        <v>422</v>
      </c>
    </row>
    <row r="5" spans="1:17">
      <c r="A5" t="s">
        <v>16</v>
      </c>
      <c r="C5">
        <v>5</v>
      </c>
      <c r="D5" t="s">
        <v>189</v>
      </c>
      <c r="E5" t="s">
        <v>149</v>
      </c>
      <c r="F5" t="s">
        <v>8</v>
      </c>
      <c r="G5" t="s">
        <v>2</v>
      </c>
      <c r="H5" t="s">
        <v>149</v>
      </c>
      <c r="I5" t="s">
        <v>226</v>
      </c>
      <c r="K5" t="s">
        <v>314</v>
      </c>
      <c r="L5" t="s">
        <v>343</v>
      </c>
      <c r="M5" t="s">
        <v>478</v>
      </c>
      <c r="N5" t="s">
        <v>373</v>
      </c>
      <c r="O5" t="s">
        <v>197</v>
      </c>
      <c r="P5" t="s">
        <v>398</v>
      </c>
      <c r="Q5" t="s">
        <v>423</v>
      </c>
    </row>
    <row r="6" spans="1:17">
      <c r="A6" t="s">
        <v>17</v>
      </c>
      <c r="C6">
        <v>6</v>
      </c>
      <c r="D6" t="s">
        <v>190</v>
      </c>
      <c r="E6" t="s">
        <v>150</v>
      </c>
      <c r="F6" t="s">
        <v>137</v>
      </c>
      <c r="G6" t="s">
        <v>143</v>
      </c>
      <c r="H6" t="s">
        <v>150</v>
      </c>
      <c r="I6" t="s">
        <v>227</v>
      </c>
      <c r="K6" t="s">
        <v>315</v>
      </c>
      <c r="L6" t="s">
        <v>475</v>
      </c>
      <c r="M6" t="s">
        <v>479</v>
      </c>
      <c r="N6" t="s">
        <v>374</v>
      </c>
      <c r="O6" t="s">
        <v>198</v>
      </c>
      <c r="P6" t="s">
        <v>399</v>
      </c>
      <c r="Q6" t="s">
        <v>424</v>
      </c>
    </row>
    <row r="7" spans="1:17">
      <c r="A7" t="s">
        <v>18</v>
      </c>
      <c r="C7">
        <v>7</v>
      </c>
      <c r="D7" t="s">
        <v>191</v>
      </c>
      <c r="E7" t="s">
        <v>151</v>
      </c>
      <c r="F7" t="s">
        <v>138</v>
      </c>
      <c r="G7" t="s">
        <v>144</v>
      </c>
      <c r="H7" t="s">
        <v>151</v>
      </c>
      <c r="I7" t="s">
        <v>228</v>
      </c>
      <c r="K7" t="s">
        <v>316</v>
      </c>
      <c r="L7" t="s">
        <v>476</v>
      </c>
      <c r="M7" t="s">
        <v>480</v>
      </c>
      <c r="N7" t="s">
        <v>375</v>
      </c>
      <c r="O7" t="s">
        <v>199</v>
      </c>
      <c r="P7" t="s">
        <v>400</v>
      </c>
      <c r="Q7" t="s">
        <v>425</v>
      </c>
    </row>
    <row r="8" spans="1:17">
      <c r="A8" t="s">
        <v>19</v>
      </c>
      <c r="C8">
        <v>8</v>
      </c>
      <c r="D8" t="s">
        <v>192</v>
      </c>
      <c r="K8" t="s">
        <v>317</v>
      </c>
      <c r="L8" t="s">
        <v>344</v>
      </c>
      <c r="M8" t="s">
        <v>362</v>
      </c>
      <c r="N8" t="s">
        <v>376</v>
      </c>
      <c r="O8" t="s">
        <v>200</v>
      </c>
      <c r="P8" t="s">
        <v>401</v>
      </c>
      <c r="Q8" t="s">
        <v>426</v>
      </c>
    </row>
    <row r="9" spans="1:17">
      <c r="A9" t="s">
        <v>20</v>
      </c>
      <c r="C9">
        <v>9</v>
      </c>
      <c r="D9" t="s">
        <v>193</v>
      </c>
      <c r="K9" t="s">
        <v>318</v>
      </c>
      <c r="L9" t="s">
        <v>345</v>
      </c>
      <c r="M9" t="s">
        <v>363</v>
      </c>
      <c r="N9" t="s">
        <v>377</v>
      </c>
      <c r="O9" t="s">
        <v>201</v>
      </c>
      <c r="P9" t="s">
        <v>402</v>
      </c>
      <c r="Q9" t="s">
        <v>427</v>
      </c>
    </row>
    <row r="10" spans="1:17">
      <c r="A10" t="s">
        <v>21</v>
      </c>
      <c r="C10">
        <v>10</v>
      </c>
      <c r="K10" t="s">
        <v>319</v>
      </c>
      <c r="L10" t="s">
        <v>346</v>
      </c>
      <c r="M10" t="s">
        <v>364</v>
      </c>
      <c r="N10" t="s">
        <v>378</v>
      </c>
      <c r="O10" t="s">
        <v>202</v>
      </c>
      <c r="P10" t="s">
        <v>403</v>
      </c>
      <c r="Q10" t="s">
        <v>428</v>
      </c>
    </row>
    <row r="11" spans="1:17">
      <c r="A11" t="s">
        <v>22</v>
      </c>
      <c r="C11">
        <v>11</v>
      </c>
      <c r="K11" t="s">
        <v>320</v>
      </c>
      <c r="L11" t="s">
        <v>347</v>
      </c>
      <c r="M11" t="s">
        <v>365</v>
      </c>
      <c r="N11" t="s">
        <v>379</v>
      </c>
      <c r="O11" t="s">
        <v>203</v>
      </c>
      <c r="P11" t="s">
        <v>404</v>
      </c>
      <c r="Q11" t="s">
        <v>429</v>
      </c>
    </row>
    <row r="12" spans="1:17">
      <c r="A12" t="s">
        <v>23</v>
      </c>
      <c r="C12">
        <v>12</v>
      </c>
      <c r="K12" t="s">
        <v>321</v>
      </c>
      <c r="L12" t="s">
        <v>348</v>
      </c>
      <c r="M12" t="s">
        <v>366</v>
      </c>
      <c r="N12" t="s">
        <v>380</v>
      </c>
      <c r="O12" t="s">
        <v>204</v>
      </c>
      <c r="P12" t="s">
        <v>405</v>
      </c>
      <c r="Q12" t="s">
        <v>430</v>
      </c>
    </row>
    <row r="13" spans="1:17">
      <c r="A13" t="s">
        <v>24</v>
      </c>
      <c r="C13">
        <v>13</v>
      </c>
      <c r="K13" t="s">
        <v>322</v>
      </c>
      <c r="L13" t="s">
        <v>349</v>
      </c>
      <c r="M13" t="s">
        <v>367</v>
      </c>
      <c r="N13" t="s">
        <v>381</v>
      </c>
      <c r="P13" t="s">
        <v>406</v>
      </c>
      <c r="Q13" t="s">
        <v>431</v>
      </c>
    </row>
    <row r="14" spans="1:17">
      <c r="A14" t="s">
        <v>25</v>
      </c>
      <c r="C14">
        <v>14</v>
      </c>
      <c r="F14" t="s">
        <v>278</v>
      </c>
      <c r="K14" t="s">
        <v>444</v>
      </c>
      <c r="L14" t="s">
        <v>350</v>
      </c>
      <c r="M14" t="s">
        <v>368</v>
      </c>
      <c r="N14" t="s">
        <v>382</v>
      </c>
      <c r="P14" t="s">
        <v>407</v>
      </c>
      <c r="Q14" t="s">
        <v>432</v>
      </c>
    </row>
    <row r="15" spans="1:17">
      <c r="A15" t="s">
        <v>26</v>
      </c>
      <c r="C15">
        <v>15</v>
      </c>
      <c r="F15" t="s">
        <v>279</v>
      </c>
      <c r="K15" t="s">
        <v>323</v>
      </c>
      <c r="L15" t="s">
        <v>351</v>
      </c>
      <c r="M15" t="s">
        <v>369</v>
      </c>
      <c r="N15" t="s">
        <v>383</v>
      </c>
      <c r="P15" t="s">
        <v>408</v>
      </c>
      <c r="Q15" t="s">
        <v>433</v>
      </c>
    </row>
    <row r="16" spans="1:17">
      <c r="A16" t="s">
        <v>27</v>
      </c>
      <c r="C16">
        <v>16</v>
      </c>
      <c r="K16" t="s">
        <v>324</v>
      </c>
      <c r="L16" t="s">
        <v>352</v>
      </c>
      <c r="N16" t="s">
        <v>384</v>
      </c>
      <c r="P16" t="s">
        <v>409</v>
      </c>
      <c r="Q16" t="s">
        <v>434</v>
      </c>
    </row>
    <row r="17" spans="1:17">
      <c r="A17" t="s">
        <v>28</v>
      </c>
      <c r="C17">
        <v>17</v>
      </c>
      <c r="K17" t="s">
        <v>325</v>
      </c>
      <c r="L17" t="s">
        <v>353</v>
      </c>
      <c r="N17" t="s">
        <v>385</v>
      </c>
      <c r="P17" t="s">
        <v>410</v>
      </c>
      <c r="Q17" t="s">
        <v>435</v>
      </c>
    </row>
    <row r="18" spans="1:17">
      <c r="A18" t="s">
        <v>29</v>
      </c>
      <c r="C18">
        <v>18</v>
      </c>
      <c r="K18" t="s">
        <v>326</v>
      </c>
      <c r="L18" t="s">
        <v>354</v>
      </c>
      <c r="N18" t="s">
        <v>386</v>
      </c>
      <c r="P18" t="s">
        <v>411</v>
      </c>
      <c r="Q18" t="s">
        <v>436</v>
      </c>
    </row>
    <row r="19" spans="1:17">
      <c r="A19" t="s">
        <v>30</v>
      </c>
      <c r="C19">
        <v>19</v>
      </c>
      <c r="K19" t="s">
        <v>327</v>
      </c>
      <c r="L19" t="s">
        <v>355</v>
      </c>
      <c r="N19" t="s">
        <v>387</v>
      </c>
      <c r="P19" t="s">
        <v>412</v>
      </c>
      <c r="Q19" t="s">
        <v>437</v>
      </c>
    </row>
    <row r="20" spans="1:17">
      <c r="A20" t="s">
        <v>31</v>
      </c>
      <c r="C20">
        <v>20</v>
      </c>
      <c r="K20" t="s">
        <v>328</v>
      </c>
      <c r="L20" t="s">
        <v>356</v>
      </c>
      <c r="N20" t="s">
        <v>388</v>
      </c>
      <c r="P20" t="s">
        <v>413</v>
      </c>
      <c r="Q20" t="s">
        <v>438</v>
      </c>
    </row>
    <row r="21" spans="1:17">
      <c r="A21" t="s">
        <v>32</v>
      </c>
      <c r="C21">
        <v>21</v>
      </c>
      <c r="K21" t="s">
        <v>329</v>
      </c>
      <c r="L21" t="s">
        <v>357</v>
      </c>
      <c r="N21" t="s">
        <v>389</v>
      </c>
      <c r="P21" t="s">
        <v>414</v>
      </c>
      <c r="Q21" t="s">
        <v>439</v>
      </c>
    </row>
    <row r="22" spans="1:17">
      <c r="A22" t="s">
        <v>33</v>
      </c>
      <c r="C22">
        <v>22</v>
      </c>
      <c r="K22" t="s">
        <v>330</v>
      </c>
      <c r="L22" t="s">
        <v>358</v>
      </c>
      <c r="N22" t="s">
        <v>390</v>
      </c>
      <c r="P22" t="s">
        <v>415</v>
      </c>
      <c r="Q22" t="s">
        <v>440</v>
      </c>
    </row>
    <row r="23" spans="1:17">
      <c r="A23" t="s">
        <v>34</v>
      </c>
      <c r="C23">
        <v>23</v>
      </c>
      <c r="K23" t="s">
        <v>331</v>
      </c>
      <c r="L23" t="s">
        <v>359</v>
      </c>
      <c r="N23" t="s">
        <v>391</v>
      </c>
      <c r="P23" t="s">
        <v>416</v>
      </c>
      <c r="Q23" t="s">
        <v>441</v>
      </c>
    </row>
    <row r="24" spans="1:17">
      <c r="A24" t="s">
        <v>35</v>
      </c>
      <c r="C24">
        <v>24</v>
      </c>
      <c r="K24" t="s">
        <v>332</v>
      </c>
      <c r="N24" t="s">
        <v>392</v>
      </c>
      <c r="P24" t="s">
        <v>417</v>
      </c>
      <c r="Q24" t="s">
        <v>442</v>
      </c>
    </row>
    <row r="25" spans="1:17">
      <c r="A25" t="s">
        <v>36</v>
      </c>
      <c r="C25">
        <v>25</v>
      </c>
      <c r="K25" t="s">
        <v>333</v>
      </c>
      <c r="N25" t="s">
        <v>393</v>
      </c>
      <c r="P25" t="s">
        <v>418</v>
      </c>
      <c r="Q25" t="s">
        <v>443</v>
      </c>
    </row>
    <row r="26" spans="1:17">
      <c r="A26" t="s">
        <v>37</v>
      </c>
      <c r="C26">
        <v>26</v>
      </c>
      <c r="K26" t="s">
        <v>334</v>
      </c>
      <c r="N26" t="s">
        <v>394</v>
      </c>
      <c r="P26" t="s">
        <v>419</v>
      </c>
      <c r="Q26" t="s">
        <v>485</v>
      </c>
    </row>
    <row r="27" spans="1:17">
      <c r="A27" t="s">
        <v>38</v>
      </c>
      <c r="C27">
        <v>27</v>
      </c>
      <c r="K27" t="s">
        <v>335</v>
      </c>
    </row>
    <row r="28" spans="1:17">
      <c r="A28" t="s">
        <v>39</v>
      </c>
      <c r="C28">
        <v>28</v>
      </c>
      <c r="K28" t="s">
        <v>336</v>
      </c>
    </row>
    <row r="29" spans="1:17">
      <c r="A29" t="s">
        <v>40</v>
      </c>
      <c r="C29">
        <v>29</v>
      </c>
      <c r="K29" t="s">
        <v>337</v>
      </c>
    </row>
    <row r="30" spans="1:17">
      <c r="A30" t="s">
        <v>41</v>
      </c>
      <c r="C30">
        <v>30</v>
      </c>
      <c r="K30" t="s">
        <v>338</v>
      </c>
    </row>
    <row r="31" spans="1:17">
      <c r="A31" t="s">
        <v>42</v>
      </c>
      <c r="C31">
        <v>31</v>
      </c>
      <c r="K31" t="s">
        <v>339</v>
      </c>
    </row>
    <row r="32" spans="1:17">
      <c r="A32" t="s">
        <v>43</v>
      </c>
    </row>
    <row r="33" spans="1:8">
      <c r="A33" t="s">
        <v>44</v>
      </c>
      <c r="E33" s="3" t="s">
        <v>282</v>
      </c>
      <c r="F33" s="3" t="s">
        <v>283</v>
      </c>
      <c r="G33" s="3" t="s">
        <v>284</v>
      </c>
    </row>
    <row r="34" spans="1:8">
      <c r="A34" t="s">
        <v>45</v>
      </c>
      <c r="E34" s="6">
        <v>50000</v>
      </c>
      <c r="F34" s="6">
        <v>100000</v>
      </c>
      <c r="G34" s="6">
        <v>150000</v>
      </c>
      <c r="H34" s="7">
        <v>0.5</v>
      </c>
    </row>
    <row r="35" spans="1:8">
      <c r="A35" t="s">
        <v>46</v>
      </c>
      <c r="E35" s="6">
        <v>100000</v>
      </c>
      <c r="F35" s="6">
        <v>200000</v>
      </c>
      <c r="G35" s="6">
        <v>300000</v>
      </c>
      <c r="H35" s="7">
        <v>0.8</v>
      </c>
    </row>
    <row r="36" spans="1:8">
      <c r="A36" t="s">
        <v>47</v>
      </c>
    </row>
    <row r="37" spans="1:8">
      <c r="A37" t="s">
        <v>48</v>
      </c>
      <c r="D37" t="s">
        <v>287</v>
      </c>
      <c r="E37" s="3" t="s">
        <v>282</v>
      </c>
      <c r="F37">
        <v>1</v>
      </c>
      <c r="G37" t="e">
        <f>VLOOKUP(基本情報入力シート!C10,データ!E37:F39,2,0)</f>
        <v>#N/A</v>
      </c>
      <c r="H37" s="6">
        <f>IF(申請関係書類!K96&gt;申請関係書類!K120,申請関係書類!K96-申請関係書類!K120,0)</f>
        <v>0</v>
      </c>
    </row>
    <row r="38" spans="1:8">
      <c r="A38" t="s">
        <v>49</v>
      </c>
      <c r="E38" s="3" t="s">
        <v>283</v>
      </c>
      <c r="F38">
        <v>2</v>
      </c>
    </row>
    <row r="39" spans="1:8">
      <c r="A39" t="s">
        <v>50</v>
      </c>
      <c r="E39" s="3" t="s">
        <v>284</v>
      </c>
      <c r="F39">
        <v>3</v>
      </c>
    </row>
    <row r="40" spans="1:8">
      <c r="A40" t="s">
        <v>51</v>
      </c>
    </row>
    <row r="41" spans="1:8">
      <c r="A41" t="s">
        <v>52</v>
      </c>
      <c r="D41" t="s">
        <v>288</v>
      </c>
    </row>
    <row r="42" spans="1:8">
      <c r="A42" t="s">
        <v>53</v>
      </c>
      <c r="E42" s="3" t="s">
        <v>282</v>
      </c>
      <c r="F42">
        <v>1</v>
      </c>
      <c r="G42" t="e">
        <v>#N/A</v>
      </c>
      <c r="H42">
        <f>IF(変更申請関係書類!K96&gt;変更申請関係書類!K120,変更申請関係書類!K96-変更申請関係書類!K120,0)</f>
        <v>0</v>
      </c>
    </row>
    <row r="43" spans="1:8">
      <c r="A43" t="s">
        <v>54</v>
      </c>
      <c r="E43" s="3" t="s">
        <v>283</v>
      </c>
      <c r="F43">
        <v>2</v>
      </c>
    </row>
    <row r="44" spans="1:8">
      <c r="A44" t="s">
        <v>55</v>
      </c>
      <c r="E44" s="3" t="s">
        <v>284</v>
      </c>
      <c r="F44">
        <v>3</v>
      </c>
    </row>
    <row r="45" spans="1:8">
      <c r="A45" t="s">
        <v>56</v>
      </c>
    </row>
    <row r="46" spans="1:8">
      <c r="A46" t="s">
        <v>57</v>
      </c>
      <c r="D46" t="s">
        <v>289</v>
      </c>
      <c r="G46" t="e">
        <f>IFERROR(G42,G37)</f>
        <v>#N/A</v>
      </c>
      <c r="H46">
        <f>IF(報告関係書類!K98&gt;報告関係書類!K123,報告関係書類!K98-報告関係書類!K123,0)</f>
        <v>0</v>
      </c>
    </row>
    <row r="47" spans="1:8">
      <c r="A47" t="s">
        <v>58</v>
      </c>
    </row>
    <row r="48" spans="1:8">
      <c r="A48" t="s">
        <v>59</v>
      </c>
    </row>
    <row r="49" spans="1:1">
      <c r="A49" t="s">
        <v>60</v>
      </c>
    </row>
    <row r="50" spans="1:1">
      <c r="A50" t="s">
        <v>61</v>
      </c>
    </row>
    <row r="51" spans="1:1">
      <c r="A51" t="s">
        <v>62</v>
      </c>
    </row>
    <row r="52" spans="1:1">
      <c r="A52" t="s">
        <v>63</v>
      </c>
    </row>
    <row r="53" spans="1:1">
      <c r="A53" t="s">
        <v>64</v>
      </c>
    </row>
    <row r="54" spans="1:1">
      <c r="A54" t="s">
        <v>65</v>
      </c>
    </row>
    <row r="55" spans="1:1">
      <c r="A55" t="s">
        <v>66</v>
      </c>
    </row>
    <row r="56" spans="1:1">
      <c r="A56" t="s">
        <v>67</v>
      </c>
    </row>
    <row r="57" spans="1:1">
      <c r="A57" t="s">
        <v>68</v>
      </c>
    </row>
    <row r="58" spans="1:1">
      <c r="A58" t="s">
        <v>69</v>
      </c>
    </row>
    <row r="59" spans="1:1">
      <c r="A59" t="s">
        <v>70</v>
      </c>
    </row>
    <row r="60" spans="1:1">
      <c r="A60" t="s">
        <v>71</v>
      </c>
    </row>
    <row r="61" spans="1:1">
      <c r="A61" t="s">
        <v>72</v>
      </c>
    </row>
    <row r="62" spans="1:1">
      <c r="A62" t="s">
        <v>73</v>
      </c>
    </row>
    <row r="63" spans="1:1">
      <c r="A63" t="s">
        <v>74</v>
      </c>
    </row>
    <row r="64" spans="1:1">
      <c r="A64" t="s">
        <v>75</v>
      </c>
    </row>
    <row r="65" spans="1:1">
      <c r="A65" t="s">
        <v>76</v>
      </c>
    </row>
    <row r="66" spans="1:1">
      <c r="A66" t="s">
        <v>77</v>
      </c>
    </row>
    <row r="67" spans="1:1">
      <c r="A67" t="s">
        <v>78</v>
      </c>
    </row>
    <row r="68" spans="1:1">
      <c r="A68" t="s">
        <v>79</v>
      </c>
    </row>
    <row r="69" spans="1:1">
      <c r="A69" t="s">
        <v>80</v>
      </c>
    </row>
    <row r="70" spans="1:1">
      <c r="A70" t="s">
        <v>81</v>
      </c>
    </row>
    <row r="71" spans="1:1">
      <c r="A71" t="s">
        <v>82</v>
      </c>
    </row>
    <row r="72" spans="1:1">
      <c r="A72" t="s">
        <v>83</v>
      </c>
    </row>
    <row r="73" spans="1:1">
      <c r="A73" t="s">
        <v>84</v>
      </c>
    </row>
    <row r="74" spans="1:1">
      <c r="A74" t="s">
        <v>85</v>
      </c>
    </row>
    <row r="75" spans="1:1">
      <c r="A75" t="s">
        <v>86</v>
      </c>
    </row>
    <row r="76" spans="1:1">
      <c r="A76" t="s">
        <v>87</v>
      </c>
    </row>
    <row r="77" spans="1:1">
      <c r="A77" t="s">
        <v>88</v>
      </c>
    </row>
    <row r="78" spans="1:1">
      <c r="A78" t="s">
        <v>89</v>
      </c>
    </row>
    <row r="79" spans="1:1">
      <c r="A79" t="s">
        <v>91</v>
      </c>
    </row>
    <row r="80" spans="1:1">
      <c r="A80" t="s">
        <v>90</v>
      </c>
    </row>
    <row r="81" spans="1:1">
      <c r="A81" t="s">
        <v>92</v>
      </c>
    </row>
    <row r="82" spans="1:1">
      <c r="A82" t="s">
        <v>93</v>
      </c>
    </row>
    <row r="83" spans="1:1">
      <c r="A83" t="s">
        <v>94</v>
      </c>
    </row>
    <row r="84" spans="1:1">
      <c r="A84" t="s">
        <v>95</v>
      </c>
    </row>
    <row r="85" spans="1:1">
      <c r="A85" t="s">
        <v>96</v>
      </c>
    </row>
    <row r="86" spans="1:1">
      <c r="A86" t="s">
        <v>97</v>
      </c>
    </row>
    <row r="87" spans="1:1">
      <c r="A87" t="s">
        <v>98</v>
      </c>
    </row>
    <row r="88" spans="1:1">
      <c r="A88" t="s">
        <v>99</v>
      </c>
    </row>
    <row r="89" spans="1:1">
      <c r="A89" t="s">
        <v>100</v>
      </c>
    </row>
    <row r="90" spans="1:1">
      <c r="A90" t="s">
        <v>101</v>
      </c>
    </row>
    <row r="91" spans="1:1">
      <c r="A91" t="s">
        <v>102</v>
      </c>
    </row>
    <row r="92" spans="1:1">
      <c r="A92" t="s">
        <v>103</v>
      </c>
    </row>
    <row r="93" spans="1:1">
      <c r="A93" t="s">
        <v>104</v>
      </c>
    </row>
    <row r="94" spans="1:1">
      <c r="A94" t="s">
        <v>105</v>
      </c>
    </row>
    <row r="95" spans="1:1">
      <c r="A95" t="s">
        <v>106</v>
      </c>
    </row>
    <row r="96" spans="1:1">
      <c r="A96" t="s">
        <v>107</v>
      </c>
    </row>
    <row r="97" spans="1:1">
      <c r="A97" t="s">
        <v>108</v>
      </c>
    </row>
    <row r="98" spans="1:1">
      <c r="A98" t="s">
        <v>109</v>
      </c>
    </row>
    <row r="99" spans="1:1">
      <c r="A99" t="s">
        <v>110</v>
      </c>
    </row>
    <row r="100" spans="1:1">
      <c r="A100" t="s">
        <v>111</v>
      </c>
    </row>
    <row r="101" spans="1:1">
      <c r="A101" t="s">
        <v>112</v>
      </c>
    </row>
    <row r="102" spans="1:1">
      <c r="A102" t="s">
        <v>113</v>
      </c>
    </row>
    <row r="103" spans="1:1">
      <c r="A103" t="s">
        <v>114</v>
      </c>
    </row>
    <row r="104" spans="1:1">
      <c r="A104" t="s">
        <v>115</v>
      </c>
    </row>
    <row r="105" spans="1:1">
      <c r="A105" t="s">
        <v>116</v>
      </c>
    </row>
    <row r="106" spans="1:1">
      <c r="A106" t="s">
        <v>117</v>
      </c>
    </row>
  </sheetData>
  <customSheetViews>
    <customSheetView guid="{6DCF5C21-C2EA-45C3-9265-31E795384CD1}" scale="110" topLeftCell="D10">
      <selection activeCell="J22" sqref="J22"/>
      <pageMargins left="0.7" right="0.7" top="0.75" bottom="0.75" header="0.3" footer="0.3"/>
      <pageSetup paperSize="9" orientation="portrait"/>
    </customSheetView>
  </customSheetViews>
  <phoneticPr fontId="1"/>
  <pageMargins left="0.7" right="0.7" top="0.75" bottom="0.75" header="0.3" footer="0.3"/>
  <pageSetup paperSize="9" scale="3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基本情報入力シート</vt:lpstr>
      <vt:lpstr>申請関係書類</vt:lpstr>
      <vt:lpstr>変更申請情報入力シート </vt:lpstr>
      <vt:lpstr>変更申請関係書類</vt:lpstr>
      <vt:lpstr>代表者変更届</vt:lpstr>
      <vt:lpstr>報告関係書類</vt:lpstr>
      <vt:lpstr>データ</vt:lpstr>
      <vt:lpstr>データ!Print_Area</vt:lpstr>
      <vt:lpstr>申請関係書類!Print_Area</vt:lpstr>
      <vt:lpstr>代表者変更届!Print_Area</vt:lpstr>
      <vt:lpstr>変更申請関係書類!Print_Area</vt:lpstr>
      <vt:lpstr>報告関係書類!Print_Area</vt:lpstr>
      <vt:lpstr>城南区</vt:lpstr>
      <vt:lpstr>西区</vt:lpstr>
      <vt:lpstr>早良区</vt:lpstr>
      <vt:lpstr>中央区</vt:lpstr>
      <vt:lpstr>東区</vt:lpstr>
      <vt:lpstr>南区</vt:lpstr>
      <vt:lpstr>博多区</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FINE_User</cp:lastModifiedBy>
  <cp:lastPrinted>2023-03-28T10:51:25Z</cp:lastPrinted>
  <dcterms:created xsi:type="dcterms:W3CDTF">2022-06-08T04:11:49Z</dcterms:created>
  <dcterms:modified xsi:type="dcterms:W3CDTF">2025-01-24T02:40:13Z</dcterms:modified>
</cp:coreProperties>
</file>