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7965"/>
  </bookViews>
  <sheets>
    <sheet name="完了工事請求書(インボイス対応)" sheetId="15" r:id="rId1"/>
    <sheet name="完了工事請求書(インボイス対応)【記載例】" sheetId="12" r:id="rId2"/>
  </sheets>
  <definedNames>
    <definedName name="_xlnm.Print_Area" localSheetId="0">'完了工事請求書(インボイス対応)'!$C$1:$AQ$61</definedName>
    <definedName name="_xlnm.Print_Area" localSheetId="1">'完了工事請求書(インボイス対応)【記載例】'!$C$1:$AQ$61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47" i="15" l="1"/>
  <c r="AL47" i="15"/>
  <c r="AK47" i="15"/>
  <c r="AI47" i="15"/>
  <c r="AG47" i="15"/>
  <c r="AF47" i="15"/>
  <c r="AE47" i="15"/>
  <c r="AC47" i="15"/>
  <c r="AA47" i="15"/>
  <c r="Z47" i="15"/>
  <c r="X47" i="15"/>
  <c r="V47" i="15"/>
  <c r="T47" i="15"/>
  <c r="R47" i="15"/>
  <c r="P47" i="15"/>
  <c r="AN46" i="15"/>
  <c r="AL46" i="15"/>
  <c r="AK46" i="15"/>
  <c r="AI46" i="15"/>
  <c r="AG46" i="15"/>
  <c r="AF46" i="15"/>
  <c r="AE46" i="15"/>
  <c r="AC46" i="15"/>
  <c r="AA46" i="15"/>
  <c r="Z46" i="15"/>
  <c r="X46" i="15"/>
  <c r="V46" i="15"/>
  <c r="T46" i="15"/>
  <c r="R46" i="15"/>
  <c r="P46" i="15"/>
  <c r="AK6" i="15"/>
  <c r="AH6" i="15"/>
  <c r="AF6" i="15"/>
  <c r="AD6" i="15"/>
  <c r="AA6" i="15"/>
  <c r="Y6" i="15"/>
  <c r="V6" i="15"/>
  <c r="S6" i="15"/>
  <c r="P6" i="15"/>
  <c r="M6" i="15"/>
  <c r="J6" i="15"/>
  <c r="H6" i="15"/>
  <c r="AN47" i="12"/>
  <c r="AL47" i="12"/>
  <c r="AK47" i="12"/>
  <c r="AI47" i="12"/>
  <c r="AG47" i="12"/>
  <c r="AF47" i="12"/>
  <c r="AE47" i="12"/>
  <c r="AC47" i="12"/>
  <c r="AA47" i="12"/>
  <c r="Z47" i="12"/>
  <c r="X47" i="12"/>
  <c r="V47" i="12"/>
  <c r="T47" i="12"/>
  <c r="R47" i="12"/>
  <c r="P47" i="12"/>
  <c r="AN46" i="12"/>
  <c r="AL46" i="12"/>
  <c r="AK46" i="12"/>
  <c r="AI46" i="12"/>
  <c r="AG46" i="12"/>
  <c r="AF46" i="12"/>
  <c r="AE46" i="12"/>
  <c r="AC46" i="12"/>
  <c r="AA46" i="12"/>
  <c r="Z46" i="12"/>
  <c r="X46" i="12"/>
  <c r="V46" i="12"/>
  <c r="T46" i="12"/>
  <c r="R46" i="12"/>
  <c r="P46" i="12"/>
  <c r="AK6" i="12" l="1"/>
  <c r="AH6" i="12"/>
  <c r="AF6" i="12"/>
  <c r="AD6" i="12"/>
  <c r="AA6" i="12"/>
  <c r="Y6" i="12"/>
  <c r="V6" i="12"/>
  <c r="S6" i="12"/>
  <c r="P6" i="12"/>
  <c r="M6" i="12"/>
  <c r="J6" i="12"/>
  <c r="H6" i="12"/>
</calcChain>
</file>

<file path=xl/sharedStrings.xml><?xml version="1.0" encoding="utf-8"?>
<sst xmlns="http://schemas.openxmlformats.org/spreadsheetml/2006/main" count="123" uniqueCount="57">
  <si>
    <t>（注：金額の記載は,アラビア数字を用いその頭部に「￥」を記入してください。）</t>
    <rPh sb="1" eb="2">
      <t>チュウ</t>
    </rPh>
    <rPh sb="3" eb="5">
      <t>キンガク</t>
    </rPh>
    <rPh sb="6" eb="8">
      <t>キサイ</t>
    </rPh>
    <rPh sb="14" eb="16">
      <t>スウジ</t>
    </rPh>
    <rPh sb="17" eb="18">
      <t>モチ</t>
    </rPh>
    <rPh sb="21" eb="23">
      <t>トウブ</t>
    </rPh>
    <rPh sb="28" eb="30">
      <t>キニュウ</t>
    </rPh>
    <phoneticPr fontId="7"/>
  </si>
  <si>
    <t>事業者の種別</t>
    <rPh sb="4" eb="6">
      <t>シュベツ</t>
    </rPh>
    <phoneticPr fontId="7"/>
  </si>
  <si>
    <t>課税事業者（適格請求書発行事業者　登録済）</t>
    <phoneticPr fontId="7"/>
  </si>
  <si>
    <r>
      <t xml:space="preserve">適格請求書発行事業者の
</t>
    </r>
    <r>
      <rPr>
        <sz val="12"/>
        <rFont val="ＭＳ Ｐ明朝"/>
        <family val="1"/>
        <charset val="128"/>
      </rPr>
      <t>氏名または名称　</t>
    </r>
    <r>
      <rPr>
        <sz val="9"/>
        <rFont val="ＭＳ Ｐ明朝"/>
        <family val="1"/>
        <charset val="128"/>
      </rPr>
      <t>　　　　　　         　　　　　　         　　　　　　　　　　　　　　　　　</t>
    </r>
    <rPh sb="12" eb="14">
      <t>シメイ</t>
    </rPh>
    <phoneticPr fontId="7"/>
  </si>
  <si>
    <t>）</t>
    <phoneticPr fontId="7"/>
  </si>
  <si>
    <t>登録番号（T</t>
    <rPh sb="0" eb="4">
      <t>トウロクバンゴウ</t>
    </rPh>
    <phoneticPr fontId="7"/>
  </si>
  <si>
    <t>課税事業者（適格請求書発行事業者　登録未了）</t>
    <rPh sb="0" eb="5">
      <t>カゼイジギョウシャ</t>
    </rPh>
    <phoneticPr fontId="7"/>
  </si>
  <si>
    <t>免税事業者</t>
    <phoneticPr fontId="7"/>
  </si>
  <si>
    <t>支払方法</t>
    <phoneticPr fontId="7"/>
  </si>
  <si>
    <t xml:space="preserve"> 　１ ： 口座振替　　　 　　２ ： 現金払　 　　 　３ ： 隔地払</t>
    <rPh sb="6" eb="8">
      <t>コウザ</t>
    </rPh>
    <rPh sb="8" eb="10">
      <t>フリカエ</t>
    </rPh>
    <rPh sb="20" eb="22">
      <t>ゲンキン</t>
    </rPh>
    <rPh sb="22" eb="23">
      <t>ハラ</t>
    </rPh>
    <rPh sb="33" eb="34">
      <t>カク</t>
    </rPh>
    <rPh sb="34" eb="35">
      <t>チ</t>
    </rPh>
    <rPh sb="35" eb="36">
      <t>ハラ</t>
    </rPh>
    <phoneticPr fontId="7"/>
  </si>
  <si>
    <t>（支払方法が口座振替の場合で2つ以上口座を登録している方のみ記入してください。）</t>
    <rPh sb="1" eb="3">
      <t>シハライ</t>
    </rPh>
    <rPh sb="3" eb="5">
      <t>ホウホウ</t>
    </rPh>
    <rPh sb="6" eb="8">
      <t>コウザ</t>
    </rPh>
    <rPh sb="8" eb="10">
      <t>フリカエ</t>
    </rPh>
    <rPh sb="11" eb="13">
      <t>バアイ</t>
    </rPh>
    <rPh sb="16" eb="18">
      <t>イジョウ</t>
    </rPh>
    <rPh sb="18" eb="20">
      <t>コウザ</t>
    </rPh>
    <rPh sb="21" eb="23">
      <t>トウロク</t>
    </rPh>
    <rPh sb="27" eb="28">
      <t>カタ</t>
    </rPh>
    <rPh sb="30" eb="32">
      <t>キニュウ</t>
    </rPh>
    <phoneticPr fontId="7"/>
  </si>
  <si>
    <t>金融機関名</t>
    <rPh sb="0" eb="2">
      <t>キンユウ</t>
    </rPh>
    <rPh sb="2" eb="4">
      <t>キカン</t>
    </rPh>
    <rPh sb="4" eb="5">
      <t>メイ</t>
    </rPh>
    <phoneticPr fontId="7"/>
  </si>
  <si>
    <t>銀行</t>
    <phoneticPr fontId="7"/>
  </si>
  <si>
    <t>本</t>
    <rPh sb="0" eb="1">
      <t>ホン</t>
    </rPh>
    <phoneticPr fontId="7"/>
  </si>
  <si>
    <t>店</t>
    <rPh sb="0" eb="1">
      <t>テン</t>
    </rPh>
    <phoneticPr fontId="7"/>
  </si>
  <si>
    <t>支</t>
    <rPh sb="0" eb="1">
      <t>シ</t>
    </rPh>
    <phoneticPr fontId="7"/>
  </si>
  <si>
    <t>預金種別</t>
    <rPh sb="0" eb="2">
      <t>ヨキン</t>
    </rPh>
    <rPh sb="2" eb="4">
      <t>シュベツ</t>
    </rPh>
    <phoneticPr fontId="7"/>
  </si>
  <si>
    <t>口座番号</t>
    <phoneticPr fontId="7"/>
  </si>
  <si>
    <t>普　 通 ・ 当 　座　</t>
    <phoneticPr fontId="7"/>
  </si>
  <si>
    <t>　上記の金額を請求します｡</t>
    <rPh sb="1" eb="3">
      <t>ジョウキ</t>
    </rPh>
    <rPh sb="4" eb="6">
      <t>キンガク</t>
    </rPh>
    <rPh sb="7" eb="9">
      <t>セイキュウ</t>
    </rPh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</si>
  <si>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</si>
  <si>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</si>
  <si>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ヒ</t>
    </rPh>
    <phoneticPr fontId="7"/>
  </si>
  <si>
    <t>住所</t>
    <phoneticPr fontId="7"/>
  </si>
  <si>
    <t>氏名</t>
    <phoneticPr fontId="7"/>
  </si>
  <si>
    <t>請求明細</t>
    <rPh sb="0" eb="2">
      <t>セイキュウ</t>
    </rPh>
    <rPh sb="2" eb="4">
      <t>メイサイ</t>
    </rPh>
    <phoneticPr fontId="1"/>
  </si>
  <si>
    <t>８％対象（旧税率）</t>
    <rPh sb="2" eb="4">
      <t>タイショウ</t>
    </rPh>
    <rPh sb="5" eb="8">
      <t>キュウゼイリツ</t>
    </rPh>
    <phoneticPr fontId="7"/>
  </si>
  <si>
    <t>円</t>
    <rPh sb="0" eb="1">
      <t>エン</t>
    </rPh>
    <phoneticPr fontId="1"/>
  </si>
  <si>
    <t>金　　額
（税　込）</t>
    <phoneticPr fontId="1"/>
  </si>
  <si>
    <t>口座名義
（フリガナ）</t>
    <rPh sb="0" eb="2">
      <t>コウザ</t>
    </rPh>
    <rPh sb="2" eb="4">
      <t>メイギ</t>
    </rPh>
    <phoneticPr fontId="1"/>
  </si>
  <si>
    <t>（</t>
    <phoneticPr fontId="1"/>
  </si>
  <si>
    <t>取引内容</t>
    <rPh sb="0" eb="4">
      <t>トリヒキナイヨウ</t>
    </rPh>
    <phoneticPr fontId="7"/>
  </si>
  <si>
    <t>　税込金額</t>
    <phoneticPr fontId="7"/>
  </si>
  <si>
    <t>税額</t>
    <rPh sb="0" eb="2">
      <t>ゼイガク</t>
    </rPh>
    <phoneticPr fontId="1"/>
  </si>
  <si>
    <t>完　了　工　事　請　求　書</t>
    <rPh sb="0" eb="1">
      <t>カン</t>
    </rPh>
    <rPh sb="2" eb="3">
      <t>リョウ</t>
    </rPh>
    <rPh sb="4" eb="5">
      <t>コウ</t>
    </rPh>
    <rPh sb="6" eb="7">
      <t>コト</t>
    </rPh>
    <rPh sb="8" eb="9">
      <t>ショウ</t>
    </rPh>
    <rPh sb="10" eb="11">
      <t>モトム</t>
    </rPh>
    <rPh sb="12" eb="13">
      <t>ショ</t>
    </rPh>
    <phoneticPr fontId="7"/>
  </si>
  <si>
    <t>取引日</t>
    <rPh sb="0" eb="2">
      <t>トリヒキ</t>
    </rPh>
    <rPh sb="2" eb="3">
      <t>ビ</t>
    </rPh>
    <phoneticPr fontId="1"/>
  </si>
  <si>
    <t>消費税額</t>
  </si>
  <si>
    <t>消費税額</t>
    <phoneticPr fontId="1"/>
  </si>
  <si>
    <t>円</t>
    <rPh sb="0" eb="1">
      <t>エン</t>
    </rPh>
    <phoneticPr fontId="1"/>
  </si>
  <si>
    <t>下のセルに直接金額を入力していただきますと、
一桁ずつ金額欄に転記されます。</t>
    <rPh sb="0" eb="1">
      <t>シタ</t>
    </rPh>
    <rPh sb="5" eb="7">
      <t>チョクセツ</t>
    </rPh>
    <rPh sb="7" eb="9">
      <t>キンガク</t>
    </rPh>
    <rPh sb="10" eb="12">
      <t>ニュウリョク</t>
    </rPh>
    <phoneticPr fontId="7"/>
  </si>
  <si>
    <t>契約件名</t>
    <rPh sb="0" eb="2">
      <t>ケイヤク</t>
    </rPh>
    <rPh sb="2" eb="4">
      <t>ケンメイ</t>
    </rPh>
    <phoneticPr fontId="1"/>
  </si>
  <si>
    <t>〇〇工事</t>
    <rPh sb="2" eb="4">
      <t>コウジ</t>
    </rPh>
    <phoneticPr fontId="1"/>
  </si>
  <si>
    <t>(宛先)  福岡市水道事業管理者</t>
    <rPh sb="1" eb="2">
      <t>アテ</t>
    </rPh>
    <rPh sb="2" eb="3">
      <t>サキ</t>
    </rPh>
    <rPh sb="6" eb="9">
      <t>フクオカシ</t>
    </rPh>
    <rPh sb="9" eb="16">
      <t>スイドウジギョウカンリシャ</t>
    </rPh>
    <phoneticPr fontId="7"/>
  </si>
  <si>
    <t>（福岡市水道局）</t>
    <rPh sb="1" eb="4">
      <t>フクオカシ</t>
    </rPh>
    <rPh sb="4" eb="7">
      <t>スイドウキョク</t>
    </rPh>
    <phoneticPr fontId="7"/>
  </si>
  <si>
    <t>X-XXXX-XXXX-XXXX</t>
    <phoneticPr fontId="1"/>
  </si>
  <si>
    <t>10％対象</t>
    <rPh sb="3" eb="5">
      <t>タイショウ</t>
    </rPh>
    <phoneticPr fontId="7"/>
  </si>
  <si>
    <t>福岡</t>
    <rPh sb="0" eb="2">
      <t>フクオカ</t>
    </rPh>
    <phoneticPr fontId="1"/>
  </si>
  <si>
    <t>水道</t>
    <rPh sb="0" eb="2">
      <t>スイドウ</t>
    </rPh>
    <phoneticPr fontId="1"/>
  </si>
  <si>
    <t>下のセルに口座名義をカタカナで入力していただくと、口座名義欄に転記されます。</t>
    <rPh sb="0" eb="1">
      <t>シタ</t>
    </rPh>
    <rPh sb="5" eb="9">
      <t>コウザメイギ</t>
    </rPh>
    <rPh sb="15" eb="17">
      <t>ニュウリョク</t>
    </rPh>
    <rPh sb="25" eb="29">
      <t>コウザメイギ</t>
    </rPh>
    <rPh sb="29" eb="30">
      <t>ラン</t>
    </rPh>
    <rPh sb="31" eb="33">
      <t>テンキ</t>
    </rPh>
    <phoneticPr fontId="1"/>
  </si>
  <si>
    <t>令和</t>
    <rPh sb="0" eb="2">
      <t>レイワ</t>
    </rPh>
    <phoneticPr fontId="1"/>
  </si>
  <si>
    <t>福岡市博多区博多駅前１丁目XX-XX</t>
    <rPh sb="0" eb="10">
      <t>フクオカシハカタクハカタエキマエ</t>
    </rPh>
    <rPh sb="11" eb="13">
      <t>チョウメ</t>
    </rPh>
    <phoneticPr fontId="1"/>
  </si>
  <si>
    <t>請負代金額　（A）</t>
    <rPh sb="0" eb="2">
      <t>ウケオイ</t>
    </rPh>
    <rPh sb="2" eb="5">
      <t>ダイキンガク</t>
    </rPh>
    <phoneticPr fontId="1"/>
  </si>
  <si>
    <t>完了払　（C）
（ C = A-B ）</t>
    <rPh sb="0" eb="2">
      <t>カンリョウ</t>
    </rPh>
    <rPh sb="2" eb="3">
      <t>バラ</t>
    </rPh>
    <phoneticPr fontId="1"/>
  </si>
  <si>
    <t>既支払額　（B）
（前払金等）</t>
    <rPh sb="0" eb="1">
      <t>スデ</t>
    </rPh>
    <rPh sb="1" eb="3">
      <t>シハライ</t>
    </rPh>
    <rPh sb="3" eb="4">
      <t>ガク</t>
    </rPh>
    <rPh sb="10" eb="12">
      <t>マエバラ</t>
    </rPh>
    <rPh sb="13" eb="14">
      <t>ナド</t>
    </rPh>
    <phoneticPr fontId="1"/>
  </si>
  <si>
    <t>ｶ)ﾌｸｵｶﾁｸ○○ｽｲﾄﾞｳ</t>
    <phoneticPr fontId="1"/>
  </si>
  <si>
    <t>株式会社　福岡地区○○水道</t>
    <rPh sb="0" eb="4">
      <t>カブシキガイシャ</t>
    </rPh>
    <rPh sb="5" eb="7">
      <t>フクオカ</t>
    </rPh>
    <rPh sb="7" eb="9">
      <t>チク</t>
    </rPh>
    <rPh sb="11" eb="13">
      <t>スイドウ</t>
    </rPh>
    <phoneticPr fontId="1"/>
  </si>
  <si>
    <t>株式会社　福岡地区○○水道
代表取締役社長　　○○　○○</t>
    <rPh sb="0" eb="4">
      <t>カブシキガイシャ</t>
    </rPh>
    <rPh sb="7" eb="9">
      <t>チク</t>
    </rPh>
    <rPh sb="14" eb="21">
      <t>ダイヒョウトリシマリヤクシャチョウ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</si>
</sst>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#,##0_ "/>
    <numFmt numFmtId="178" formatCode="#,##0;&quot;△ &quot;#,##0"/>
  </numFmts>
  <fonts count="2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b/>
      <sz val="22.5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16"/>
      <name val="游ゴシック Light"/>
      <family val="3"/>
      <charset val="128"/>
      <scheme val="major"/>
    </font>
    <font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明朝"/>
      <family val="1"/>
      <charset val="128"/>
    </font>
    <font>
      <sz val="12.5"/>
      <name val="ＭＳ Ｐ明朝"/>
      <family val="1"/>
      <charset val="128"/>
    </font>
    <font>
      <sz val="10"/>
      <name val="ＭＳ 明朝"/>
      <family val="1"/>
      <charset val="128"/>
    </font>
    <font>
      <sz val="18"/>
      <name val="ＭＳ Ｐ明朝"/>
      <family val="1"/>
      <charset val="128"/>
    </font>
    <font>
      <sz val="16"/>
      <color theme="1"/>
      <name val="游ゴシック"/>
      <family val="2"/>
      <scheme val="minor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tted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auto="1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dotted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dotted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dotted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auto="1"/>
      </right>
      <top/>
      <bottom style="thin">
        <color auto="1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>
      <alignment vertical="center"/>
    </xf>
  </cellStyleXfs>
  <cellXfs count="310">
    <xf numFmtId="0" fontId="0" fillId="0" borderId="0" xfId="0"/>
    <xf numFmtId="0" fontId="3" fillId="0" borderId="10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right" vertical="center"/>
    </xf>
    <xf numFmtId="0" fontId="3" fillId="0" borderId="0" xfId="1" applyFont="1" applyAlignment="1" applyProtection="1">
      <alignment vertical="center"/>
    </xf>
    <xf numFmtId="0" fontId="3" fillId="0" borderId="11" xfId="1" applyFont="1" applyBorder="1" applyAlignment="1" applyProtection="1">
      <alignment vertical="center"/>
    </xf>
    <xf numFmtId="0" fontId="3" fillId="0" borderId="12" xfId="1" applyFont="1" applyBorder="1" applyAlignment="1" applyProtection="1">
      <alignment vertical="center"/>
    </xf>
    <xf numFmtId="0" fontId="3" fillId="0" borderId="13" xfId="1" applyFont="1" applyBorder="1" applyAlignment="1" applyProtection="1">
      <alignment vertical="center"/>
    </xf>
    <xf numFmtId="0" fontId="3" fillId="0" borderId="14" xfId="1" applyFont="1" applyBorder="1" applyAlignment="1" applyProtection="1">
      <alignment vertical="center"/>
    </xf>
    <xf numFmtId="0" fontId="3" fillId="0" borderId="15" xfId="1" applyFont="1" applyBorder="1" applyAlignment="1" applyProtection="1">
      <alignment vertical="center"/>
    </xf>
    <xf numFmtId="0" fontId="8" fillId="0" borderId="0" xfId="1" applyFont="1" applyBorder="1" applyAlignment="1" applyProtection="1">
      <alignment vertical="center"/>
      <protection locked="0"/>
    </xf>
    <xf numFmtId="0" fontId="5" fillId="0" borderId="0" xfId="1" applyFont="1" applyBorder="1" applyAlignment="1" applyProtection="1">
      <alignment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4" fillId="0" borderId="14" xfId="1" applyFont="1" applyBorder="1" applyAlignment="1" applyProtection="1">
      <alignment horizontal="distributed" vertical="center"/>
    </xf>
    <xf numFmtId="0" fontId="4" fillId="0" borderId="10" xfId="2" applyBorder="1" applyAlignment="1">
      <alignment vertical="center"/>
    </xf>
    <xf numFmtId="0" fontId="4" fillId="0" borderId="0" xfId="2" applyAlignment="1">
      <alignment vertical="center"/>
    </xf>
    <xf numFmtId="0" fontId="4" fillId="0" borderId="14" xfId="2" applyFont="1" applyBorder="1" applyAlignment="1">
      <alignment horizontal="left" vertical="center"/>
    </xf>
    <xf numFmtId="0" fontId="4" fillId="0" borderId="0" xfId="2" applyFont="1" applyBorder="1" applyAlignment="1">
      <alignment vertical="center"/>
    </xf>
    <xf numFmtId="0" fontId="11" fillId="0" borderId="0" xfId="2" applyFont="1" applyAlignment="1">
      <alignment horizontal="center" vertical="center"/>
    </xf>
    <xf numFmtId="0" fontId="4" fillId="0" borderId="23" xfId="2" applyFont="1" applyBorder="1" applyAlignment="1">
      <alignment vertical="center"/>
    </xf>
    <xf numFmtId="0" fontId="4" fillId="0" borderId="26" xfId="2" applyFont="1" applyBorder="1" applyAlignment="1">
      <alignment vertical="center"/>
    </xf>
    <xf numFmtId="0" fontId="4" fillId="0" borderId="27" xfId="1" applyFont="1" applyBorder="1" applyAlignment="1">
      <alignment vertical="center"/>
    </xf>
    <xf numFmtId="0" fontId="4" fillId="0" borderId="28" xfId="2" applyFont="1" applyBorder="1" applyAlignment="1">
      <alignment vertical="center"/>
    </xf>
    <xf numFmtId="0" fontId="4" fillId="0" borderId="0" xfId="2" applyFont="1" applyBorder="1" applyAlignment="1">
      <alignment horizontal="left" vertical="center" wrapText="1"/>
    </xf>
    <xf numFmtId="0" fontId="2" fillId="0" borderId="14" xfId="1" applyFill="1" applyBorder="1" applyAlignment="1">
      <alignment horizontal="center" vertical="center"/>
    </xf>
    <xf numFmtId="0" fontId="2" fillId="0" borderId="0" xfId="1" applyFill="1" applyBorder="1" applyAlignment="1">
      <alignment horizontal="center" vertical="center"/>
    </xf>
    <xf numFmtId="0" fontId="14" fillId="0" borderId="0" xfId="1" applyFont="1" applyBorder="1" applyAlignment="1" applyProtection="1">
      <alignment vertical="center"/>
    </xf>
    <xf numFmtId="0" fontId="3" fillId="0" borderId="0" xfId="1" applyFont="1" applyAlignment="1" applyProtection="1">
      <alignment horizontal="center" vertical="center" textRotation="255"/>
    </xf>
    <xf numFmtId="0" fontId="2" fillId="0" borderId="44" xfId="1" applyBorder="1" applyAlignment="1">
      <alignment horizontal="center" vertical="center" textRotation="255"/>
    </xf>
    <xf numFmtId="0" fontId="3" fillId="0" borderId="14" xfId="1" applyFont="1" applyBorder="1" applyAlignment="1" applyProtection="1">
      <alignment horizontal="center" vertical="center" textRotation="255"/>
    </xf>
    <xf numFmtId="0" fontId="2" fillId="0" borderId="0" xfId="1" applyAlignment="1">
      <alignment horizontal="center" vertical="center" textRotation="255"/>
    </xf>
    <xf numFmtId="0" fontId="2" fillId="0" borderId="44" xfId="1" applyBorder="1" applyAlignment="1">
      <alignment vertical="center"/>
    </xf>
    <xf numFmtId="0" fontId="3" fillId="0" borderId="47" xfId="1" applyFont="1" applyBorder="1" applyAlignment="1" applyProtection="1">
      <alignment vertical="center"/>
    </xf>
    <xf numFmtId="0" fontId="3" fillId="0" borderId="45" xfId="1" applyFont="1" applyBorder="1" applyAlignment="1" applyProtection="1">
      <alignment vertical="center"/>
    </xf>
    <xf numFmtId="0" fontId="15" fillId="0" borderId="12" xfId="1" applyFont="1" applyBorder="1" applyAlignment="1" applyProtection="1"/>
    <xf numFmtId="0" fontId="14" fillId="0" borderId="13" xfId="1" applyFont="1" applyBorder="1" applyAlignment="1" applyProtection="1">
      <alignment horizontal="center" vertical="center"/>
      <protection locked="0"/>
    </xf>
    <xf numFmtId="0" fontId="14" fillId="0" borderId="0" xfId="1" applyFont="1" applyBorder="1" applyAlignment="1" applyProtection="1">
      <alignment horizontal="center" vertical="center"/>
      <protection locked="0"/>
    </xf>
    <xf numFmtId="0" fontId="14" fillId="0" borderId="15" xfId="1" applyFont="1" applyBorder="1" applyAlignment="1" applyProtection="1">
      <alignment horizontal="center" vertical="center"/>
      <protection locked="0"/>
    </xf>
    <xf numFmtId="0" fontId="3" fillId="0" borderId="46" xfId="1" applyFont="1" applyBorder="1" applyAlignment="1" applyProtection="1">
      <alignment vertical="center"/>
    </xf>
    <xf numFmtId="0" fontId="3" fillId="0" borderId="0" xfId="1" applyFont="1" applyBorder="1" applyAlignment="1" applyProtection="1"/>
    <xf numFmtId="0" fontId="3" fillId="0" borderId="0" xfId="1" applyFont="1" applyBorder="1" applyAlignment="1" applyProtection="1">
      <alignment vertical="center"/>
      <protection locked="0"/>
    </xf>
    <xf numFmtId="0" fontId="4" fillId="0" borderId="29" xfId="2" applyFill="1" applyBorder="1" applyAlignment="1">
      <alignment vertical="center"/>
    </xf>
    <xf numFmtId="0" fontId="13" fillId="0" borderId="0" xfId="1" applyFont="1" applyAlignment="1">
      <alignment vertical="center"/>
    </xf>
    <xf numFmtId="0" fontId="0" fillId="0" borderId="0" xfId="0" applyAlignment="1">
      <alignment vertical="center"/>
    </xf>
    <xf numFmtId="0" fontId="2" fillId="0" borderId="59" xfId="1" applyFill="1" applyBorder="1" applyAlignment="1">
      <alignment horizontal="left" vertical="center"/>
    </xf>
    <xf numFmtId="0" fontId="2" fillId="0" borderId="60" xfId="1" applyBorder="1" applyAlignment="1">
      <alignment vertical="center"/>
    </xf>
    <xf numFmtId="0" fontId="2" fillId="0" borderId="29" xfId="1" applyFill="1" applyBorder="1" applyAlignment="1">
      <alignment horizontal="center" vertical="center"/>
    </xf>
    <xf numFmtId="0" fontId="3" fillId="0" borderId="29" xfId="2" applyFont="1" applyFill="1" applyBorder="1" applyAlignment="1">
      <alignment vertical="center"/>
    </xf>
    <xf numFmtId="176" fontId="4" fillId="0" borderId="24" xfId="2" applyNumberFormat="1" applyFill="1" applyBorder="1" applyAlignment="1">
      <alignment horizontal="center" vertical="center"/>
    </xf>
    <xf numFmtId="0" fontId="4" fillId="0" borderId="24" xfId="2" applyFill="1" applyBorder="1" applyAlignment="1">
      <alignment horizontal="center" vertical="center"/>
    </xf>
    <xf numFmtId="177" fontId="13" fillId="0" borderId="24" xfId="2" applyNumberFormat="1" applyFont="1" applyFill="1" applyBorder="1" applyAlignment="1">
      <alignment horizontal="center" vertical="center"/>
    </xf>
    <xf numFmtId="177" fontId="13" fillId="0" borderId="24" xfId="1" applyNumberFormat="1" applyFont="1" applyBorder="1" applyAlignment="1">
      <alignment horizontal="center" vertical="center"/>
    </xf>
    <xf numFmtId="177" fontId="4" fillId="0" borderId="24" xfId="2" applyNumberFormat="1" applyFont="1" applyFill="1" applyBorder="1" applyAlignment="1">
      <alignment vertical="center"/>
    </xf>
    <xf numFmtId="0" fontId="3" fillId="0" borderId="24" xfId="1" applyFont="1" applyBorder="1" applyAlignment="1">
      <alignment horizontal="center" vertical="center"/>
    </xf>
    <xf numFmtId="0" fontId="3" fillId="0" borderId="29" xfId="1" applyFont="1" applyFill="1" applyBorder="1" applyAlignment="1">
      <alignment vertical="center"/>
    </xf>
    <xf numFmtId="0" fontId="2" fillId="0" borderId="29" xfId="1" applyFill="1" applyBorder="1" applyAlignment="1">
      <alignment vertical="center"/>
    </xf>
    <xf numFmtId="0" fontId="11" fillId="0" borderId="0" xfId="2" applyFont="1" applyBorder="1" applyAlignment="1">
      <alignment vertical="center"/>
    </xf>
    <xf numFmtId="0" fontId="2" fillId="0" borderId="24" xfId="1" applyBorder="1" applyAlignment="1">
      <alignment horizontal="center" vertical="center"/>
    </xf>
    <xf numFmtId="0" fontId="2" fillId="0" borderId="0" xfId="1" applyAlignment="1">
      <alignment vertical="center"/>
    </xf>
    <xf numFmtId="0" fontId="2" fillId="0" borderId="0" xfId="1" applyBorder="1" applyAlignment="1">
      <alignment vertical="center"/>
    </xf>
    <xf numFmtId="0" fontId="2" fillId="0" borderId="0" xfId="1" applyBorder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 textRotation="255"/>
    </xf>
    <xf numFmtId="0" fontId="3" fillId="0" borderId="0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4" fillId="0" borderId="0" xfId="1" applyFont="1" applyBorder="1" applyAlignment="1" applyProtection="1">
      <alignment horizontal="distributed" vertical="center"/>
    </xf>
    <xf numFmtId="0" fontId="2" fillId="0" borderId="24" xfId="1" applyBorder="1" applyAlignment="1">
      <alignment vertical="center"/>
    </xf>
    <xf numFmtId="0" fontId="4" fillId="0" borderId="0" xfId="2" applyBorder="1" applyAlignment="1">
      <alignment vertical="center"/>
    </xf>
    <xf numFmtId="0" fontId="5" fillId="0" borderId="0" xfId="1" applyFont="1" applyBorder="1" applyAlignment="1" applyProtection="1">
      <alignment horizontal="center" vertical="center"/>
    </xf>
    <xf numFmtId="0" fontId="2" fillId="0" borderId="15" xfId="1" applyBorder="1" applyAlignment="1">
      <alignment horizontal="center" vertical="center"/>
    </xf>
    <xf numFmtId="0" fontId="9" fillId="0" borderId="0" xfId="1" applyFont="1" applyBorder="1" applyAlignment="1" applyProtection="1">
      <alignment horizontal="center" vertical="center"/>
      <protection locked="0"/>
    </xf>
    <xf numFmtId="0" fontId="2" fillId="0" borderId="29" xfId="1" applyBorder="1" applyAlignment="1">
      <alignment vertical="center"/>
    </xf>
    <xf numFmtId="0" fontId="2" fillId="0" borderId="0" xfId="1" applyBorder="1" applyAlignment="1">
      <alignment vertical="center"/>
    </xf>
    <xf numFmtId="0" fontId="3" fillId="0" borderId="24" xfId="1" applyFont="1" applyBorder="1" applyAlignment="1">
      <alignment horizontal="center" vertical="center"/>
    </xf>
    <xf numFmtId="0" fontId="5" fillId="0" borderId="0" xfId="1" applyFont="1" applyBorder="1" applyAlignment="1" applyProtection="1">
      <alignment horizontal="center" vertical="center"/>
      <protection locked="0"/>
    </xf>
    <xf numFmtId="0" fontId="2" fillId="0" borderId="0" xfId="1" applyBorder="1" applyAlignment="1">
      <alignment vertical="center"/>
    </xf>
    <xf numFmtId="0" fontId="2" fillId="0" borderId="0" xfId="1" applyBorder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 textRotation="255"/>
    </xf>
    <xf numFmtId="0" fontId="3" fillId="0" borderId="0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0" fontId="5" fillId="0" borderId="0" xfId="1" applyFont="1" applyAlignment="1" applyProtection="1">
      <alignment vertical="center"/>
    </xf>
    <xf numFmtId="0" fontId="3" fillId="0" borderId="59" xfId="1" applyFont="1" applyBorder="1" applyAlignment="1" applyProtection="1">
      <alignment vertical="center"/>
    </xf>
    <xf numFmtId="0" fontId="3" fillId="0" borderId="29" xfId="1" applyFont="1" applyBorder="1" applyAlignment="1" applyProtection="1">
      <alignment vertical="center"/>
    </xf>
    <xf numFmtId="0" fontId="3" fillId="0" borderId="29" xfId="1" applyFont="1" applyBorder="1" applyAlignment="1" applyProtection="1">
      <alignment vertical="center"/>
      <protection locked="0"/>
    </xf>
    <xf numFmtId="0" fontId="3" fillId="0" borderId="60" xfId="1" applyFont="1" applyBorder="1" applyAlignment="1" applyProtection="1">
      <alignment vertical="center"/>
    </xf>
    <xf numFmtId="0" fontId="2" fillId="0" borderId="70" xfId="1" applyBorder="1" applyAlignment="1">
      <alignment horizontal="center" vertical="center"/>
    </xf>
    <xf numFmtId="0" fontId="3" fillId="0" borderId="71" xfId="1" applyFont="1" applyBorder="1" applyAlignment="1">
      <alignment horizontal="center" vertical="center"/>
    </xf>
    <xf numFmtId="176" fontId="4" fillId="0" borderId="72" xfId="2" applyNumberFormat="1" applyFill="1" applyBorder="1" applyAlignment="1">
      <alignment horizontal="center" vertical="center"/>
    </xf>
    <xf numFmtId="0" fontId="4" fillId="0" borderId="72" xfId="2" applyFill="1" applyBorder="1" applyAlignment="1">
      <alignment horizontal="center" vertical="center" wrapText="1"/>
    </xf>
    <xf numFmtId="177" fontId="5" fillId="0" borderId="6" xfId="2" applyNumberFormat="1" applyFont="1" applyFill="1" applyBorder="1" applyAlignment="1">
      <alignment vertical="center"/>
    </xf>
    <xf numFmtId="178" fontId="5" fillId="0" borderId="48" xfId="2" applyNumberFormat="1" applyFont="1" applyFill="1" applyBorder="1" applyAlignment="1">
      <alignment vertical="center"/>
    </xf>
    <xf numFmtId="177" fontId="5" fillId="0" borderId="62" xfId="2" applyNumberFormat="1" applyFont="1" applyFill="1" applyBorder="1" applyAlignment="1">
      <alignment vertical="center"/>
    </xf>
    <xf numFmtId="0" fontId="5" fillId="0" borderId="0" xfId="1" applyFont="1" applyBorder="1" applyAlignment="1" applyProtection="1">
      <alignment horizontal="center" vertical="center" textRotation="255"/>
    </xf>
    <xf numFmtId="0" fontId="5" fillId="0" borderId="9" xfId="1" applyFont="1" applyBorder="1" applyAlignment="1" applyProtection="1">
      <alignment vertical="center"/>
    </xf>
    <xf numFmtId="0" fontId="13" fillId="0" borderId="45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4" fillId="0" borderId="45" xfId="1" applyFont="1" applyBorder="1" applyAlignment="1" applyProtection="1">
      <alignment vertical="center"/>
    </xf>
    <xf numFmtId="0" fontId="5" fillId="0" borderId="12" xfId="1" applyFont="1" applyBorder="1" applyAlignment="1" applyProtection="1">
      <alignment horizontal="center" vertical="center" textRotation="255"/>
    </xf>
    <xf numFmtId="0" fontId="5" fillId="0" borderId="12" xfId="1" applyFont="1" applyBorder="1" applyAlignment="1" applyProtection="1">
      <alignment vertical="center"/>
    </xf>
    <xf numFmtId="0" fontId="5" fillId="0" borderId="13" xfId="1" applyFont="1" applyBorder="1" applyAlignment="1" applyProtection="1">
      <alignment vertical="center"/>
    </xf>
    <xf numFmtId="0" fontId="5" fillId="0" borderId="15" xfId="1" applyFont="1" applyBorder="1" applyAlignment="1" applyProtection="1">
      <alignment vertical="center"/>
    </xf>
    <xf numFmtId="0" fontId="5" fillId="0" borderId="45" xfId="1" applyFont="1" applyBorder="1" applyAlignment="1" applyProtection="1">
      <alignment horizontal="center" vertical="center" textRotation="255"/>
    </xf>
    <xf numFmtId="0" fontId="5" fillId="0" borderId="45" xfId="1" applyFont="1" applyBorder="1" applyAlignment="1" applyProtection="1">
      <alignment vertical="center"/>
    </xf>
    <xf numFmtId="0" fontId="5" fillId="0" borderId="47" xfId="1" applyFont="1" applyBorder="1" applyAlignment="1" applyProtection="1">
      <alignment vertical="center"/>
    </xf>
    <xf numFmtId="0" fontId="19" fillId="0" borderId="11" xfId="1" applyFont="1" applyBorder="1" applyAlignment="1">
      <alignment vertical="center"/>
    </xf>
    <xf numFmtId="0" fontId="19" fillId="0" borderId="12" xfId="1" applyFont="1" applyBorder="1" applyAlignment="1">
      <alignment vertical="center"/>
    </xf>
    <xf numFmtId="0" fontId="19" fillId="0" borderId="14" xfId="1" applyFont="1" applyBorder="1" applyAlignment="1">
      <alignment vertical="center"/>
    </xf>
    <xf numFmtId="0" fontId="19" fillId="0" borderId="0" xfId="1" applyFont="1" applyBorder="1" applyAlignment="1">
      <alignment vertical="center"/>
    </xf>
    <xf numFmtId="0" fontId="14" fillId="0" borderId="12" xfId="1" applyFont="1" applyBorder="1" applyAlignment="1" applyProtection="1"/>
    <xf numFmtId="0" fontId="14" fillId="0" borderId="0" xfId="1" applyFont="1" applyAlignment="1" applyProtection="1">
      <alignment vertical="center"/>
    </xf>
    <xf numFmtId="0" fontId="4" fillId="0" borderId="0" xfId="1" applyFont="1" applyBorder="1" applyAlignment="1" applyProtection="1"/>
    <xf numFmtId="0" fontId="5" fillId="0" borderId="0" xfId="1" applyFont="1" applyBorder="1" applyAlignment="1" applyProtection="1">
      <alignment horizontal="center" vertical="center"/>
    </xf>
    <xf numFmtId="0" fontId="19" fillId="0" borderId="12" xfId="1" applyFont="1" applyBorder="1" applyAlignment="1">
      <alignment vertical="center"/>
    </xf>
    <xf numFmtId="0" fontId="19" fillId="0" borderId="14" xfId="1" applyFont="1" applyBorder="1" applyAlignment="1">
      <alignment vertical="center"/>
    </xf>
    <xf numFmtId="0" fontId="19" fillId="0" borderId="0" xfId="1" applyFont="1" applyBorder="1" applyAlignment="1">
      <alignment vertical="center"/>
    </xf>
    <xf numFmtId="0" fontId="5" fillId="0" borderId="12" xfId="1" applyFont="1" applyBorder="1" applyAlignment="1" applyProtection="1">
      <alignment horizontal="center" vertical="center" textRotation="255"/>
    </xf>
    <xf numFmtId="0" fontId="5" fillId="0" borderId="0" xfId="1" applyFont="1" applyBorder="1" applyAlignment="1" applyProtection="1">
      <alignment horizontal="center" vertical="center" textRotation="255"/>
    </xf>
    <xf numFmtId="0" fontId="11" fillId="0" borderId="0" xfId="2" applyFont="1" applyBorder="1" applyAlignment="1">
      <alignment vertical="center"/>
    </xf>
    <xf numFmtId="0" fontId="4" fillId="0" borderId="0" xfId="2" applyBorder="1" applyAlignment="1">
      <alignment vertical="center"/>
    </xf>
    <xf numFmtId="0" fontId="2" fillId="0" borderId="0" xfId="1" applyAlignment="1">
      <alignment vertical="center"/>
    </xf>
    <xf numFmtId="0" fontId="2" fillId="0" borderId="29" xfId="1" applyBorder="1" applyAlignment="1">
      <alignment vertical="center"/>
    </xf>
    <xf numFmtId="0" fontId="2" fillId="0" borderId="24" xfId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Border="1" applyAlignment="1" applyProtection="1">
      <alignment horizontal="distributed" vertical="center"/>
    </xf>
    <xf numFmtId="0" fontId="22" fillId="0" borderId="58" xfId="1" applyFont="1" applyBorder="1" applyAlignment="1">
      <alignment horizontal="center" vertical="center"/>
    </xf>
    <xf numFmtId="0" fontId="20" fillId="0" borderId="0" xfId="1" applyFont="1" applyAlignment="1" applyProtection="1">
      <alignment horizontal="center" vertical="center"/>
    </xf>
    <xf numFmtId="0" fontId="20" fillId="0" borderId="0" xfId="1" applyFont="1" applyBorder="1" applyAlignment="1" applyProtection="1">
      <alignment horizontal="center" vertical="center"/>
      <protection locked="0"/>
    </xf>
    <xf numFmtId="0" fontId="20" fillId="0" borderId="0" xfId="1" applyFont="1" applyBorder="1" applyAlignment="1" applyProtection="1">
      <alignment horizontal="left" vertical="center"/>
    </xf>
    <xf numFmtId="0" fontId="20" fillId="0" borderId="0" xfId="1" applyFont="1" applyBorder="1" applyAlignment="1" applyProtection="1">
      <alignment vertical="top" wrapText="1"/>
    </xf>
    <xf numFmtId="0" fontId="20" fillId="0" borderId="0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/>
    </xf>
    <xf numFmtId="0" fontId="20" fillId="0" borderId="0" xfId="1" applyFont="1" applyBorder="1" applyAlignment="1" applyProtection="1">
      <alignment horizontal="center" vertical="center"/>
      <protection locked="0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46" xfId="1" applyFont="1" applyBorder="1" applyAlignment="1">
      <alignment horizontal="center" vertical="center" wrapText="1"/>
    </xf>
    <xf numFmtId="0" fontId="5" fillId="0" borderId="45" xfId="1" applyFont="1" applyBorder="1" applyAlignment="1">
      <alignment horizontal="center" vertical="center" wrapText="1"/>
    </xf>
    <xf numFmtId="0" fontId="5" fillId="0" borderId="47" xfId="1" applyFont="1" applyBorder="1" applyAlignment="1">
      <alignment horizontal="center" vertical="center" wrapText="1"/>
    </xf>
    <xf numFmtId="0" fontId="22" fillId="0" borderId="58" xfId="1" applyFont="1" applyBorder="1" applyAlignment="1">
      <alignment horizontal="center" vertical="center"/>
    </xf>
    <xf numFmtId="0" fontId="3" fillId="0" borderId="0" xfId="1" applyFont="1" applyAlignment="1" applyProtection="1">
      <alignment horizontal="left" vertical="center" wrapText="1"/>
    </xf>
    <xf numFmtId="0" fontId="3" fillId="0" borderId="9" xfId="1" applyFont="1" applyBorder="1" applyAlignment="1" applyProtection="1">
      <alignment horizontal="left" vertical="center" wrapText="1"/>
    </xf>
    <xf numFmtId="0" fontId="5" fillId="0" borderId="14" xfId="1" applyFont="1" applyBorder="1" applyAlignment="1" applyProtection="1">
      <alignment horizontal="center" vertical="center"/>
    </xf>
    <xf numFmtId="0" fontId="19" fillId="0" borderId="0" xfId="1" applyFont="1" applyBorder="1" applyAlignment="1">
      <alignment vertical="center"/>
    </xf>
    <xf numFmtId="0" fontId="22" fillId="0" borderId="5" xfId="1" applyFont="1" applyBorder="1" applyAlignment="1" applyProtection="1">
      <alignment horizontal="center" vertical="center"/>
    </xf>
    <xf numFmtId="0" fontId="22" fillId="0" borderId="4" xfId="1" applyFont="1" applyBorder="1" applyAlignment="1" applyProtection="1">
      <alignment horizontal="center" vertical="center"/>
    </xf>
    <xf numFmtId="0" fontId="22" fillId="0" borderId="6" xfId="1" applyFont="1" applyBorder="1" applyAlignment="1" applyProtection="1">
      <alignment horizontal="center" vertical="center"/>
    </xf>
    <xf numFmtId="0" fontId="22" fillId="0" borderId="8" xfId="1" applyFont="1" applyBorder="1" applyAlignment="1" applyProtection="1">
      <alignment horizontal="center" vertical="center"/>
    </xf>
    <xf numFmtId="0" fontId="22" fillId="0" borderId="9" xfId="1" applyFont="1" applyBorder="1" applyAlignment="1" applyProtection="1">
      <alignment horizontal="center" vertical="center"/>
    </xf>
    <xf numFmtId="0" fontId="22" fillId="0" borderId="67" xfId="1" applyFont="1" applyBorder="1" applyAlignment="1" applyProtection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9" fillId="0" borderId="14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19" fillId="0" borderId="46" xfId="1" applyFont="1" applyBorder="1" applyAlignment="1">
      <alignment horizontal="center" vertical="center"/>
    </xf>
    <xf numFmtId="0" fontId="19" fillId="0" borderId="45" xfId="1" applyFont="1" applyBorder="1" applyAlignment="1">
      <alignment horizontal="center" vertical="center"/>
    </xf>
    <xf numFmtId="0" fontId="5" fillId="0" borderId="12" xfId="1" applyFont="1" applyBorder="1" applyAlignment="1" applyProtection="1">
      <alignment horizontal="center" vertical="center"/>
    </xf>
    <xf numFmtId="0" fontId="5" fillId="0" borderId="12" xfId="1" applyFont="1" applyBorder="1" applyAlignment="1" applyProtection="1">
      <alignment horizontal="center" vertical="center" textRotation="255"/>
    </xf>
    <xf numFmtId="0" fontId="5" fillId="0" borderId="0" xfId="1" applyFont="1" applyBorder="1" applyAlignment="1" applyProtection="1">
      <alignment horizontal="center" vertical="center" textRotation="255"/>
    </xf>
    <xf numFmtId="0" fontId="5" fillId="0" borderId="11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center" vertical="center"/>
    </xf>
    <xf numFmtId="0" fontId="5" fillId="0" borderId="46" xfId="1" applyFont="1" applyBorder="1" applyAlignment="1" applyProtection="1">
      <alignment horizontal="center" vertical="center"/>
    </xf>
    <xf numFmtId="0" fontId="5" fillId="0" borderId="45" xfId="1" applyFont="1" applyBorder="1" applyAlignment="1" applyProtection="1">
      <alignment horizontal="center" vertical="center"/>
    </xf>
    <xf numFmtId="0" fontId="5" fillId="0" borderId="47" xfId="1" applyFont="1" applyBorder="1" applyAlignment="1" applyProtection="1">
      <alignment horizontal="center" vertical="center"/>
    </xf>
    <xf numFmtId="0" fontId="19" fillId="0" borderId="12" xfId="1" applyFont="1" applyBorder="1" applyAlignment="1">
      <alignment vertical="center"/>
    </xf>
    <xf numFmtId="0" fontId="19" fillId="0" borderId="13" xfId="1" applyFont="1" applyBorder="1" applyAlignment="1">
      <alignment vertical="center"/>
    </xf>
    <xf numFmtId="0" fontId="19" fillId="0" borderId="14" xfId="1" applyFont="1" applyBorder="1" applyAlignment="1">
      <alignment vertical="center"/>
    </xf>
    <xf numFmtId="0" fontId="19" fillId="0" borderId="15" xfId="1" applyFont="1" applyBorder="1" applyAlignment="1">
      <alignment vertical="center"/>
    </xf>
    <xf numFmtId="0" fontId="19" fillId="0" borderId="13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19" fillId="0" borderId="47" xfId="1" applyFont="1" applyBorder="1" applyAlignment="1">
      <alignment horizontal="center" vertical="center"/>
    </xf>
    <xf numFmtId="0" fontId="11" fillId="0" borderId="0" xfId="2" applyFont="1" applyBorder="1" applyAlignment="1">
      <alignment vertical="center"/>
    </xf>
    <xf numFmtId="0" fontId="5" fillId="0" borderId="23" xfId="1" applyFont="1" applyFill="1" applyBorder="1" applyAlignment="1">
      <alignment horizontal="left" vertical="center"/>
    </xf>
    <xf numFmtId="0" fontId="5" fillId="0" borderId="24" xfId="1" applyFont="1" applyFill="1" applyBorder="1" applyAlignment="1">
      <alignment horizontal="left" vertical="center"/>
    </xf>
    <xf numFmtId="0" fontId="5" fillId="0" borderId="41" xfId="1" applyFont="1" applyFill="1" applyBorder="1" applyAlignment="1">
      <alignment horizontal="left" vertical="center"/>
    </xf>
    <xf numFmtId="0" fontId="5" fillId="0" borderId="28" xfId="1" applyFont="1" applyFill="1" applyBorder="1" applyAlignment="1">
      <alignment horizontal="left" vertical="center"/>
    </xf>
    <xf numFmtId="0" fontId="5" fillId="0" borderId="29" xfId="1" applyFont="1" applyFill="1" applyBorder="1" applyAlignment="1">
      <alignment horizontal="left" vertical="center"/>
    </xf>
    <xf numFmtId="0" fontId="5" fillId="0" borderId="43" xfId="1" applyFont="1" applyFill="1" applyBorder="1" applyAlignment="1">
      <alignment horizontal="left" vertical="center"/>
    </xf>
    <xf numFmtId="177" fontId="21" fillId="0" borderId="42" xfId="0" applyNumberFormat="1" applyFont="1" applyBorder="1" applyAlignment="1">
      <alignment vertical="center" wrapText="1"/>
    </xf>
    <xf numFmtId="177" fontId="21" fillId="0" borderId="24" xfId="0" applyNumberFormat="1" applyFont="1" applyBorder="1" applyAlignment="1">
      <alignment vertical="center" wrapText="1"/>
    </xf>
    <xf numFmtId="177" fontId="21" fillId="0" borderId="52" xfId="0" applyNumberFormat="1" applyFont="1" applyBorder="1" applyAlignment="1">
      <alignment vertical="center" wrapText="1"/>
    </xf>
    <xf numFmtId="177" fontId="21" fillId="0" borderId="29" xfId="0" applyNumberFormat="1" applyFont="1" applyBorder="1" applyAlignment="1">
      <alignment vertical="center" wrapText="1"/>
    </xf>
    <xf numFmtId="0" fontId="5" fillId="0" borderId="24" xfId="1" applyFont="1" applyFill="1" applyBorder="1" applyAlignment="1">
      <alignment horizontal="center" vertical="center"/>
    </xf>
    <xf numFmtId="0" fontId="5" fillId="0" borderId="41" xfId="1" applyFont="1" applyFill="1" applyBorder="1" applyAlignment="1">
      <alignment horizontal="center" vertical="center"/>
    </xf>
    <xf numFmtId="0" fontId="5" fillId="0" borderId="29" xfId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horizontal="center" vertical="center"/>
    </xf>
    <xf numFmtId="177" fontId="19" fillId="0" borderId="42" xfId="1" applyNumberFormat="1" applyFont="1" applyFill="1" applyBorder="1" applyAlignment="1">
      <alignment vertical="center"/>
    </xf>
    <xf numFmtId="177" fontId="19" fillId="0" borderId="24" xfId="1" applyNumberFormat="1" applyFont="1" applyFill="1" applyBorder="1" applyAlignment="1">
      <alignment vertical="center"/>
    </xf>
    <xf numFmtId="177" fontId="19" fillId="0" borderId="52" xfId="1" applyNumberFormat="1" applyFont="1" applyFill="1" applyBorder="1" applyAlignment="1">
      <alignment vertical="center"/>
    </xf>
    <xf numFmtId="177" fontId="19" fillId="0" borderId="29" xfId="1" applyNumberFormat="1" applyFont="1" applyFill="1" applyBorder="1" applyAlignment="1">
      <alignment vertical="center"/>
    </xf>
    <xf numFmtId="0" fontId="5" fillId="0" borderId="24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23" xfId="2" applyFont="1" applyFill="1" applyBorder="1" applyAlignment="1">
      <alignment horizontal="left" vertical="center"/>
    </xf>
    <xf numFmtId="0" fontId="5" fillId="0" borderId="24" xfId="2" applyFont="1" applyFill="1" applyBorder="1" applyAlignment="1">
      <alignment horizontal="left" vertical="center"/>
    </xf>
    <xf numFmtId="0" fontId="5" fillId="0" borderId="41" xfId="2" applyFont="1" applyFill="1" applyBorder="1" applyAlignment="1">
      <alignment horizontal="left" vertical="center"/>
    </xf>
    <xf numFmtId="0" fontId="5" fillId="0" borderId="28" xfId="2" applyFont="1" applyFill="1" applyBorder="1" applyAlignment="1">
      <alignment horizontal="left" vertical="center"/>
    </xf>
    <xf numFmtId="0" fontId="5" fillId="0" borderId="29" xfId="2" applyFont="1" applyFill="1" applyBorder="1" applyAlignment="1">
      <alignment horizontal="left" vertical="center"/>
    </xf>
    <xf numFmtId="0" fontId="5" fillId="0" borderId="43" xfId="2" applyFont="1" applyFill="1" applyBorder="1" applyAlignment="1">
      <alignment horizontal="left" vertical="center"/>
    </xf>
    <xf numFmtId="0" fontId="5" fillId="0" borderId="20" xfId="2" applyFont="1" applyFill="1" applyBorder="1" applyAlignment="1">
      <alignment horizontal="center" vertical="center" wrapText="1"/>
    </xf>
    <xf numFmtId="0" fontId="5" fillId="0" borderId="21" xfId="2" applyFont="1" applyFill="1" applyBorder="1" applyAlignment="1">
      <alignment horizontal="center" vertical="center"/>
    </xf>
    <xf numFmtId="178" fontId="19" fillId="0" borderId="63" xfId="2" applyNumberFormat="1" applyFont="1" applyFill="1" applyBorder="1" applyAlignment="1">
      <alignment vertical="center"/>
    </xf>
    <xf numFmtId="178" fontId="19" fillId="0" borderId="21" xfId="2" applyNumberFormat="1" applyFont="1" applyFill="1" applyBorder="1" applyAlignment="1">
      <alignment vertical="center"/>
    </xf>
    <xf numFmtId="177" fontId="19" fillId="2" borderId="68" xfId="1" applyNumberFormat="1" applyFont="1" applyFill="1" applyBorder="1" applyAlignment="1">
      <alignment horizontal="center" vertical="center"/>
    </xf>
    <xf numFmtId="177" fontId="19" fillId="2" borderId="69" xfId="1" applyNumberFormat="1" applyFont="1" applyFill="1" applyBorder="1" applyAlignment="1">
      <alignment horizontal="center" vertical="center"/>
    </xf>
    <xf numFmtId="0" fontId="5" fillId="2" borderId="62" xfId="1" applyFont="1" applyFill="1" applyBorder="1" applyAlignment="1">
      <alignment horizontal="center" vertical="center"/>
    </xf>
    <xf numFmtId="0" fontId="5" fillId="2" borderId="64" xfId="1" applyFont="1" applyFill="1" applyBorder="1" applyAlignment="1">
      <alignment horizontal="center" vertical="center"/>
    </xf>
    <xf numFmtId="0" fontId="5" fillId="0" borderId="61" xfId="2" applyFont="1" applyFill="1" applyBorder="1" applyAlignment="1">
      <alignment horizontal="center" vertical="center" wrapText="1"/>
    </xf>
    <xf numFmtId="176" fontId="19" fillId="0" borderId="64" xfId="2" applyNumberFormat="1" applyFont="1" applyFill="1" applyBorder="1" applyAlignment="1">
      <alignment horizontal="center" vertical="center"/>
    </xf>
    <xf numFmtId="176" fontId="19" fillId="0" borderId="61" xfId="2" applyNumberFormat="1" applyFont="1" applyFill="1" applyBorder="1" applyAlignment="1">
      <alignment horizontal="center" vertical="center"/>
    </xf>
    <xf numFmtId="0" fontId="5" fillId="0" borderId="33" xfId="2" applyFont="1" applyFill="1" applyBorder="1" applyAlignment="1">
      <alignment horizontal="center" vertical="center"/>
    </xf>
    <xf numFmtId="0" fontId="5" fillId="0" borderId="34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178" fontId="19" fillId="0" borderId="35" xfId="2" applyNumberFormat="1" applyFont="1" applyFill="1" applyBorder="1" applyAlignment="1">
      <alignment vertical="center"/>
    </xf>
    <xf numFmtId="178" fontId="19" fillId="0" borderId="34" xfId="2" applyNumberFormat="1" applyFont="1" applyFill="1" applyBorder="1" applyAlignment="1">
      <alignment vertical="center"/>
    </xf>
    <xf numFmtId="178" fontId="19" fillId="0" borderId="35" xfId="1" applyNumberFormat="1" applyFont="1" applyBorder="1" applyAlignment="1">
      <alignment vertical="center"/>
    </xf>
    <xf numFmtId="178" fontId="19" fillId="0" borderId="34" xfId="1" applyNumberFormat="1" applyFont="1" applyBorder="1" applyAlignment="1">
      <alignment vertical="center"/>
    </xf>
    <xf numFmtId="0" fontId="5" fillId="0" borderId="34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37" xfId="2" applyFont="1" applyFill="1" applyBorder="1" applyAlignment="1">
      <alignment horizontal="center" vertical="center" wrapText="1"/>
    </xf>
    <xf numFmtId="0" fontId="5" fillId="0" borderId="38" xfId="2" applyFont="1" applyFill="1" applyBorder="1" applyAlignment="1">
      <alignment horizontal="center" vertical="center" wrapText="1"/>
    </xf>
    <xf numFmtId="0" fontId="5" fillId="0" borderId="48" xfId="2" applyFont="1" applyFill="1" applyBorder="1" applyAlignment="1">
      <alignment horizontal="center" vertical="center" wrapText="1"/>
    </xf>
    <xf numFmtId="178" fontId="19" fillId="0" borderId="39" xfId="2" applyNumberFormat="1" applyFont="1" applyFill="1" applyBorder="1" applyAlignment="1">
      <alignment vertical="center"/>
    </xf>
    <xf numFmtId="178" fontId="19" fillId="0" borderId="38" xfId="2" applyNumberFormat="1" applyFont="1" applyFill="1" applyBorder="1" applyAlignment="1">
      <alignment vertical="center"/>
    </xf>
    <xf numFmtId="177" fontId="19" fillId="2" borderId="65" xfId="1" applyNumberFormat="1" applyFont="1" applyFill="1" applyBorder="1" applyAlignment="1">
      <alignment horizontal="center" vertical="center"/>
    </xf>
    <xf numFmtId="177" fontId="19" fillId="2" borderId="66" xfId="1" applyNumberFormat="1" applyFont="1" applyFill="1" applyBorder="1" applyAlignment="1">
      <alignment horizontal="center" vertical="center"/>
    </xf>
    <xf numFmtId="0" fontId="5" fillId="2" borderId="38" xfId="1" applyFont="1" applyFill="1" applyBorder="1" applyAlignment="1">
      <alignment horizontal="center" vertical="center"/>
    </xf>
    <xf numFmtId="0" fontId="5" fillId="2" borderId="40" xfId="1" applyFont="1" applyFill="1" applyBorder="1" applyAlignment="1">
      <alignment horizontal="center" vertical="center"/>
    </xf>
    <xf numFmtId="0" fontId="4" fillId="0" borderId="0" xfId="2" applyBorder="1" applyAlignment="1">
      <alignment vertical="center"/>
    </xf>
    <xf numFmtId="0" fontId="2" fillId="0" borderId="0" xfId="1" applyAlignment="1">
      <alignment vertical="center"/>
    </xf>
    <xf numFmtId="0" fontId="2" fillId="0" borderId="27" xfId="1" applyBorder="1" applyAlignment="1">
      <alignment vertical="center"/>
    </xf>
    <xf numFmtId="0" fontId="4" fillId="0" borderId="29" xfId="2" applyBorder="1" applyAlignment="1">
      <alignment vertical="center"/>
    </xf>
    <xf numFmtId="0" fontId="2" fillId="0" borderId="29" xfId="1" applyBorder="1" applyAlignment="1">
      <alignment vertical="center"/>
    </xf>
    <xf numFmtId="0" fontId="2" fillId="0" borderId="30" xfId="1" applyBorder="1" applyAlignment="1">
      <alignment vertical="center"/>
    </xf>
    <xf numFmtId="0" fontId="17" fillId="0" borderId="19" xfId="1" applyFont="1" applyBorder="1" applyAlignment="1" applyProtection="1">
      <alignment horizontal="center" vertical="center"/>
    </xf>
    <xf numFmtId="0" fontId="17" fillId="0" borderId="9" xfId="1" applyFont="1" applyBorder="1" applyAlignment="1" applyProtection="1">
      <alignment horizontal="center" vertical="center"/>
    </xf>
    <xf numFmtId="0" fontId="22" fillId="0" borderId="9" xfId="1" applyFont="1" applyBorder="1" applyAlignment="1" applyProtection="1">
      <alignment horizontal="left" vertical="center"/>
    </xf>
    <xf numFmtId="0" fontId="22" fillId="0" borderId="18" xfId="1" applyFont="1" applyBorder="1" applyAlignment="1" applyProtection="1">
      <alignment horizontal="left" vertical="center"/>
    </xf>
    <xf numFmtId="0" fontId="5" fillId="0" borderId="49" xfId="2" applyFont="1" applyBorder="1" applyAlignment="1">
      <alignment vertical="center"/>
    </xf>
    <xf numFmtId="0" fontId="18" fillId="0" borderId="50" xfId="0" applyFont="1" applyBorder="1" applyAlignment="1">
      <alignment vertical="center"/>
    </xf>
    <xf numFmtId="0" fontId="18" fillId="0" borderId="57" xfId="0" applyFont="1" applyBorder="1" applyAlignment="1">
      <alignment vertical="center"/>
    </xf>
    <xf numFmtId="0" fontId="18" fillId="0" borderId="51" xfId="0" applyFont="1" applyBorder="1" applyAlignment="1">
      <alignment vertical="center"/>
    </xf>
    <xf numFmtId="0" fontId="5" fillId="0" borderId="31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178" fontId="22" fillId="0" borderId="73" xfId="1" applyNumberFormat="1" applyFont="1" applyBorder="1" applyAlignment="1" applyProtection="1">
      <alignment horizontal="center" vertical="center"/>
    </xf>
    <xf numFmtId="0" fontId="10" fillId="0" borderId="0" xfId="1" applyFont="1" applyBorder="1" applyAlignment="1" applyProtection="1">
      <alignment horizontal="distributed" vertical="center"/>
    </xf>
    <xf numFmtId="0" fontId="2" fillId="0" borderId="0" xfId="1" applyAlignment="1">
      <alignment horizontal="distributed" vertical="center"/>
    </xf>
    <xf numFmtId="0" fontId="2" fillId="0" borderId="15" xfId="1" applyBorder="1" applyAlignment="1">
      <alignment horizontal="distributed" vertical="center"/>
    </xf>
    <xf numFmtId="0" fontId="4" fillId="0" borderId="20" xfId="2" applyFont="1" applyFill="1" applyBorder="1" applyAlignment="1">
      <alignment horizontal="left" vertical="center"/>
    </xf>
    <xf numFmtId="0" fontId="2" fillId="0" borderId="21" xfId="1" applyBorder="1" applyAlignment="1">
      <alignment vertical="center"/>
    </xf>
    <xf numFmtId="0" fontId="2" fillId="0" borderId="22" xfId="1" applyBorder="1" applyAlignment="1">
      <alignment vertical="center"/>
    </xf>
    <xf numFmtId="0" fontId="4" fillId="0" borderId="24" xfId="2" applyFont="1" applyBorder="1" applyAlignment="1">
      <alignment vertical="center"/>
    </xf>
    <xf numFmtId="0" fontId="2" fillId="0" borderId="24" xfId="1" applyBorder="1" applyAlignment="1">
      <alignment vertical="center"/>
    </xf>
    <xf numFmtId="0" fontId="2" fillId="0" borderId="25" xfId="1" applyBorder="1" applyAlignment="1">
      <alignment vertical="center"/>
    </xf>
    <xf numFmtId="0" fontId="12" fillId="0" borderId="0" xfId="2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13" fillId="0" borderId="0" xfId="1" applyFont="1" applyAlignment="1">
      <alignment horizontal="center" vertical="center"/>
    </xf>
    <xf numFmtId="0" fontId="22" fillId="0" borderId="53" xfId="1" applyFont="1" applyBorder="1" applyAlignment="1">
      <alignment horizontal="center" vertical="center"/>
    </xf>
    <xf numFmtId="0" fontId="22" fillId="0" borderId="54" xfId="1" applyFont="1" applyBorder="1" applyAlignment="1">
      <alignment horizontal="center" vertical="center"/>
    </xf>
    <xf numFmtId="0" fontId="22" fillId="0" borderId="17" xfId="1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0" fontId="22" fillId="0" borderId="16" xfId="1" applyFont="1" applyBorder="1" applyAlignment="1">
      <alignment horizontal="center" vertical="center"/>
    </xf>
    <xf numFmtId="0" fontId="22" fillId="0" borderId="14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22" fillId="0" borderId="15" xfId="1" applyFont="1" applyBorder="1" applyAlignment="1">
      <alignment horizontal="center" vertical="center"/>
    </xf>
    <xf numFmtId="0" fontId="22" fillId="0" borderId="19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2" fillId="0" borderId="18" xfId="1" applyFont="1" applyBorder="1" applyAlignment="1">
      <alignment horizontal="center" vertical="center"/>
    </xf>
    <xf numFmtId="0" fontId="22" fillId="0" borderId="54" xfId="1" applyFont="1" applyBorder="1" applyAlignment="1" applyProtection="1">
      <alignment horizontal="center" vertical="center"/>
      <protection locked="0"/>
    </xf>
    <xf numFmtId="0" fontId="22" fillId="0" borderId="55" xfId="1" applyFont="1" applyBorder="1" applyAlignment="1" applyProtection="1">
      <alignment horizontal="center" vertical="center"/>
      <protection locked="0"/>
    </xf>
    <xf numFmtId="0" fontId="22" fillId="0" borderId="53" xfId="1" applyFont="1" applyBorder="1" applyAlignment="1" applyProtection="1">
      <alignment horizontal="center" vertical="center"/>
      <protection locked="0"/>
    </xf>
    <xf numFmtId="0" fontId="22" fillId="0" borderId="17" xfId="1" applyFont="1" applyBorder="1" applyAlignment="1" applyProtection="1">
      <alignment horizontal="center" vertical="center"/>
      <protection locked="0"/>
    </xf>
    <xf numFmtId="0" fontId="22" fillId="0" borderId="4" xfId="1" applyFont="1" applyBorder="1" applyAlignment="1" applyProtection="1">
      <alignment horizontal="center" vertical="center"/>
      <protection locked="0"/>
    </xf>
    <xf numFmtId="0" fontId="22" fillId="0" borderId="16" xfId="1" applyFont="1" applyBorder="1" applyAlignment="1" applyProtection="1">
      <alignment horizontal="center" vertical="center"/>
      <protection locked="0"/>
    </xf>
    <xf numFmtId="0" fontId="22" fillId="0" borderId="14" xfId="1" applyFont="1" applyBorder="1" applyAlignment="1" applyProtection="1">
      <alignment horizontal="center" vertical="center"/>
      <protection locked="0"/>
    </xf>
    <xf numFmtId="0" fontId="22" fillId="0" borderId="0" xfId="1" applyFont="1" applyBorder="1" applyAlignment="1" applyProtection="1">
      <alignment horizontal="center" vertical="center"/>
      <protection locked="0"/>
    </xf>
    <xf numFmtId="0" fontId="22" fillId="0" borderId="15" xfId="1" applyFont="1" applyBorder="1" applyAlignment="1" applyProtection="1">
      <alignment horizontal="center" vertical="center"/>
      <protection locked="0"/>
    </xf>
    <xf numFmtId="0" fontId="22" fillId="0" borderId="19" xfId="1" applyFont="1" applyBorder="1" applyAlignment="1" applyProtection="1">
      <alignment horizontal="center" vertical="center"/>
      <protection locked="0"/>
    </xf>
    <xf numFmtId="0" fontId="22" fillId="0" borderId="9" xfId="1" applyFont="1" applyBorder="1" applyAlignment="1" applyProtection="1">
      <alignment horizontal="center" vertical="center"/>
      <protection locked="0"/>
    </xf>
    <xf numFmtId="0" fontId="22" fillId="0" borderId="18" xfId="1" applyFont="1" applyBorder="1" applyAlignment="1" applyProtection="1">
      <alignment horizontal="center" vertical="center"/>
      <protection locked="0"/>
    </xf>
    <xf numFmtId="0" fontId="22" fillId="0" borderId="54" xfId="1" applyFont="1" applyBorder="1" applyAlignment="1" applyProtection="1">
      <alignment horizontal="center" vertical="center"/>
    </xf>
    <xf numFmtId="0" fontId="22" fillId="0" borderId="55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distributed" vertical="center"/>
    </xf>
    <xf numFmtId="0" fontId="6" fillId="0" borderId="14" xfId="1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49" fontId="16" fillId="0" borderId="0" xfId="0" applyNumberFormat="1" applyFont="1" applyBorder="1" applyAlignment="1">
      <alignment horizontal="left" wrapText="1"/>
    </xf>
    <xf numFmtId="0" fontId="17" fillId="0" borderId="14" xfId="1" applyFont="1" applyBorder="1" applyAlignment="1" applyProtection="1">
      <alignment horizontal="center" vertical="center" wrapText="1"/>
    </xf>
    <xf numFmtId="0" fontId="17" fillId="0" borderId="0" xfId="1" applyFont="1" applyBorder="1" applyAlignment="1" applyProtection="1">
      <alignment horizontal="center" vertical="center"/>
    </xf>
    <xf numFmtId="0" fontId="17" fillId="0" borderId="14" xfId="1" applyFont="1" applyBorder="1" applyAlignment="1" applyProtection="1">
      <alignment horizontal="center" vertical="center"/>
    </xf>
    <xf numFmtId="0" fontId="22" fillId="0" borderId="5" xfId="1" applyNumberFormat="1" applyFont="1" applyBorder="1" applyAlignment="1" applyProtection="1">
      <alignment horizontal="center" vertical="center" wrapText="1"/>
    </xf>
    <xf numFmtId="0" fontId="22" fillId="0" borderId="16" xfId="1" applyNumberFormat="1" applyFont="1" applyBorder="1" applyAlignment="1" applyProtection="1">
      <alignment horizontal="center" vertical="center" wrapText="1"/>
    </xf>
    <xf numFmtId="0" fontId="22" fillId="0" borderId="7" xfId="1" applyNumberFormat="1" applyFont="1" applyBorder="1" applyAlignment="1" applyProtection="1">
      <alignment horizontal="center" vertical="center" wrapText="1"/>
    </xf>
    <xf numFmtId="0" fontId="22" fillId="0" borderId="15" xfId="1" applyNumberFormat="1" applyFont="1" applyBorder="1" applyAlignment="1" applyProtection="1">
      <alignment horizontal="center" vertical="center" wrapText="1"/>
    </xf>
    <xf numFmtId="0" fontId="22" fillId="0" borderId="8" xfId="1" applyNumberFormat="1" applyFont="1" applyBorder="1" applyAlignment="1" applyProtection="1">
      <alignment horizontal="center" vertical="center" wrapText="1"/>
    </xf>
    <xf numFmtId="0" fontId="22" fillId="0" borderId="18" xfId="1" applyNumberFormat="1" applyFont="1" applyBorder="1" applyAlignment="1" applyProtection="1">
      <alignment horizontal="center" vertical="center" wrapText="1"/>
    </xf>
    <xf numFmtId="0" fontId="22" fillId="0" borderId="54" xfId="1" applyNumberFormat="1" applyFont="1" applyBorder="1" applyAlignment="1">
      <alignment horizontal="center" vertical="center"/>
    </xf>
    <xf numFmtId="0" fontId="22" fillId="0" borderId="55" xfId="1" applyNumberFormat="1" applyFont="1" applyBorder="1" applyAlignment="1">
      <alignment horizontal="center" vertical="center"/>
    </xf>
    <xf numFmtId="0" fontId="22" fillId="0" borderId="53" xfId="1" applyFont="1" applyBorder="1" applyAlignment="1" applyProtection="1">
      <alignment horizontal="center" vertical="center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12</xdr:row>
          <xdr:rowOff>0</xdr:rowOff>
        </xdr:from>
        <xdr:to>
          <xdr:col>6</xdr:col>
          <xdr:colOff>104775</xdr:colOff>
          <xdr:row>12</xdr:row>
          <xdr:rowOff>238125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9525</xdr:rowOff>
        </xdr:from>
        <xdr:to>
          <xdr:col>6</xdr:col>
          <xdr:colOff>95250</xdr:colOff>
          <xdr:row>15</xdr:row>
          <xdr:rowOff>171450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0</xdr:rowOff>
        </xdr:from>
        <xdr:to>
          <xdr:col>6</xdr:col>
          <xdr:colOff>95250</xdr:colOff>
          <xdr:row>14</xdr:row>
          <xdr:rowOff>219075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12</xdr:row>
          <xdr:rowOff>0</xdr:rowOff>
        </xdr:from>
        <xdr:to>
          <xdr:col>6</xdr:col>
          <xdr:colOff>104775</xdr:colOff>
          <xdr:row>12</xdr:row>
          <xdr:rowOff>238125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9525</xdr:rowOff>
        </xdr:from>
        <xdr:to>
          <xdr:col>6</xdr:col>
          <xdr:colOff>95250</xdr:colOff>
          <xdr:row>15</xdr:row>
          <xdr:rowOff>171450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0</xdr:rowOff>
        </xdr:from>
        <xdr:to>
          <xdr:col>6</xdr:col>
          <xdr:colOff>95250</xdr:colOff>
          <xdr:row>14</xdr:row>
          <xdr:rowOff>219075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76200</xdr:colOff>
      <xdr:row>14</xdr:row>
      <xdr:rowOff>95250</xdr:rowOff>
    </xdr:from>
    <xdr:to>
      <xdr:col>40</xdr:col>
      <xdr:colOff>84046</xdr:colOff>
      <xdr:row>17</xdr:row>
      <xdr:rowOff>85725</xdr:rowOff>
    </xdr:to>
    <xdr:sp macro="" textlink="">
      <xdr:nvSpPr>
        <xdr:cNvPr id="5" name="四角形吹き出し 4"/>
        <xdr:cNvSpPr/>
      </xdr:nvSpPr>
      <xdr:spPr>
        <a:xfrm>
          <a:off x="5629275" y="2838450"/>
          <a:ext cx="2274796" cy="590550"/>
        </a:xfrm>
        <a:prstGeom prst="wedgeRectCallout">
          <a:avLst>
            <a:gd name="adj1" fmla="val 21753"/>
            <a:gd name="adj2" fmla="val -78984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適格請求書発行事業者番号を記載してください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0</xdr:colOff>
      <xdr:row>34</xdr:row>
      <xdr:rowOff>47625</xdr:rowOff>
    </xdr:from>
    <xdr:to>
      <xdr:col>17</xdr:col>
      <xdr:colOff>155761</xdr:colOff>
      <xdr:row>36</xdr:row>
      <xdr:rowOff>93161</xdr:rowOff>
    </xdr:to>
    <xdr:sp macro="" textlink="">
      <xdr:nvSpPr>
        <xdr:cNvPr id="6" name="楕円 5"/>
        <xdr:cNvSpPr/>
      </xdr:nvSpPr>
      <xdr:spPr>
        <a:xfrm>
          <a:off x="2190750" y="8362950"/>
          <a:ext cx="1355911" cy="40748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47625</xdr:colOff>
      <xdr:row>42</xdr:row>
      <xdr:rowOff>76200</xdr:rowOff>
    </xdr:from>
    <xdr:to>
      <xdr:col>13</xdr:col>
      <xdr:colOff>57621</xdr:colOff>
      <xdr:row>44</xdr:row>
      <xdr:rowOff>65642</xdr:rowOff>
    </xdr:to>
    <xdr:sp macro="" textlink="">
      <xdr:nvSpPr>
        <xdr:cNvPr id="7" name="楕円 6"/>
        <xdr:cNvSpPr/>
      </xdr:nvSpPr>
      <xdr:spPr>
        <a:xfrm>
          <a:off x="2066925" y="9696450"/>
          <a:ext cx="695796" cy="37044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142876</xdr:colOff>
      <xdr:row>39</xdr:row>
      <xdr:rowOff>57151</xdr:rowOff>
    </xdr:from>
    <xdr:to>
      <xdr:col>40</xdr:col>
      <xdr:colOff>13240</xdr:colOff>
      <xdr:row>41</xdr:row>
      <xdr:rowOff>141843</xdr:rowOff>
    </xdr:to>
    <xdr:sp macro="" textlink="">
      <xdr:nvSpPr>
        <xdr:cNvPr id="8" name="楕円 7"/>
        <xdr:cNvSpPr/>
      </xdr:nvSpPr>
      <xdr:spPr>
        <a:xfrm rot="20431863">
          <a:off x="6991351" y="9248776"/>
          <a:ext cx="841914" cy="37044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38100</xdr:colOff>
      <xdr:row>27</xdr:row>
      <xdr:rowOff>95250</xdr:rowOff>
    </xdr:from>
    <xdr:to>
      <xdr:col>41</xdr:col>
      <xdr:colOff>96931</xdr:colOff>
      <xdr:row>29</xdr:row>
      <xdr:rowOff>47625</xdr:rowOff>
    </xdr:to>
    <xdr:sp macro="" textlink="">
      <xdr:nvSpPr>
        <xdr:cNvPr id="9" name="四角形吹き出し 8"/>
        <xdr:cNvSpPr/>
      </xdr:nvSpPr>
      <xdr:spPr>
        <a:xfrm>
          <a:off x="5591175" y="6724650"/>
          <a:ext cx="2487706" cy="742950"/>
        </a:xfrm>
        <a:prstGeom prst="wedgeRectCallout">
          <a:avLst>
            <a:gd name="adj1" fmla="val 19631"/>
            <a:gd name="adj2" fmla="val 7033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請負代金額</a:t>
          </a:r>
          <a:r>
            <a:rPr kumimoji="1" lang="en-US" altLang="ja-JP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Ａ</a:t>
          </a:r>
          <a:r>
            <a:rPr kumimoji="1" lang="en-US" altLang="ja-JP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kumimoji="1" lang="ja-JP" altLang="en-US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の内訳を</a:t>
          </a:r>
          <a:endParaRPr kumimoji="1" lang="en-US" altLang="ja-JP" sz="12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税率ごとに税込金額と消費税額とに分けて記載してください</a:t>
          </a:r>
        </a:p>
      </xdr:txBody>
    </xdr:sp>
    <xdr:clientData/>
  </xdr:twoCellAnchor>
  <xdr:twoCellAnchor>
    <xdr:from>
      <xdr:col>30</xdr:col>
      <xdr:colOff>276224</xdr:colOff>
      <xdr:row>0</xdr:row>
      <xdr:rowOff>9525</xdr:rowOff>
    </xdr:from>
    <xdr:to>
      <xdr:col>42</xdr:col>
      <xdr:colOff>115349</xdr:colOff>
      <xdr:row>6</xdr:row>
      <xdr:rowOff>43875</xdr:rowOff>
    </xdr:to>
    <xdr:sp macro="" textlink="">
      <xdr:nvSpPr>
        <xdr:cNvPr id="10" name="角丸四角形 9"/>
        <xdr:cNvSpPr/>
      </xdr:nvSpPr>
      <xdr:spPr>
        <a:xfrm>
          <a:off x="5991224" y="9525"/>
          <a:ext cx="2268000" cy="1044000"/>
        </a:xfrm>
        <a:prstGeom prst="roundRect">
          <a:avLst>
            <a:gd name="adj" fmla="val 6966"/>
          </a:avLst>
        </a:prstGeom>
        <a:ln w="28575">
          <a:solidFill>
            <a:srgbClr val="FF0000"/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lIns="90000" tIns="0" rIns="90000" bIns="0" rtlCol="0" anchor="ctr" anchorCtr="0"/>
        <a:lstStyle/>
        <a:p>
          <a:pPr algn="l"/>
          <a:r>
            <a:rPr kumimoji="1" lang="en-US" altLang="ja-JP" sz="1200" b="1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※</a:t>
          </a:r>
          <a:r>
            <a:rPr kumimoji="1" lang="en-US" altLang="ja-JP" sz="1200" b="1" u="sng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【</a:t>
          </a:r>
          <a:r>
            <a:rPr kumimoji="1" lang="ja-JP" altLang="en-US" sz="1400" b="1" u="sng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工事</a:t>
          </a:r>
          <a:r>
            <a:rPr kumimoji="1" lang="en-US" altLang="ja-JP" sz="1200" b="1" u="sng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】【</a:t>
          </a:r>
          <a:r>
            <a:rPr kumimoji="1" lang="ja-JP" altLang="en-US" sz="1400" b="1" u="sng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委託</a:t>
          </a:r>
          <a:r>
            <a:rPr kumimoji="1" lang="en-US" altLang="ja-JP" sz="1200" b="1" u="sng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】</a:t>
          </a:r>
          <a:r>
            <a:rPr kumimoji="1" lang="ja-JP" altLang="en-US" sz="1200" b="1" u="sng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用の様式。</a:t>
          </a:r>
          <a:endParaRPr kumimoji="1" lang="en-US" altLang="ja-JP" sz="1200" b="1" u="sng">
            <a:solidFill>
              <a:srgbClr val="FF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前金や中間前金の請求・受領を行っている契約では、この様式を</a:t>
          </a:r>
          <a:endParaRPr kumimoji="1" lang="en-US" altLang="ja-JP" sz="1200" b="1">
            <a:solidFill>
              <a:srgbClr val="FF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ご利用ください。</a:t>
          </a:r>
          <a:endParaRPr kumimoji="1" lang="en-US" altLang="ja-JP" sz="1200" b="1">
            <a:solidFill>
              <a:srgbClr val="FF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2</xdr:col>
      <xdr:colOff>76200</xdr:colOff>
      <xdr:row>27</xdr:row>
      <xdr:rowOff>66675</xdr:rowOff>
    </xdr:from>
    <xdr:to>
      <xdr:col>6</xdr:col>
      <xdr:colOff>0</xdr:colOff>
      <xdr:row>28</xdr:row>
      <xdr:rowOff>418275</xdr:rowOff>
    </xdr:to>
    <xdr:sp macro="" textlink="">
      <xdr:nvSpPr>
        <xdr:cNvPr id="11" name="四角形吹き出し 10"/>
        <xdr:cNvSpPr/>
      </xdr:nvSpPr>
      <xdr:spPr>
        <a:xfrm>
          <a:off x="342900" y="6696075"/>
          <a:ext cx="866775" cy="504000"/>
        </a:xfrm>
        <a:prstGeom prst="wedgeRectCallout">
          <a:avLst>
            <a:gd name="adj1" fmla="val 73822"/>
            <a:gd name="adj2" fmla="val 2846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取引日</a:t>
          </a:r>
          <a:endParaRPr kumimoji="1" lang="en-US" altLang="ja-JP" sz="12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＝引渡日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31</xdr:col>
      <xdr:colOff>123826</xdr:colOff>
      <xdr:row>23</xdr:row>
      <xdr:rowOff>609598</xdr:rowOff>
    </xdr:from>
    <xdr:to>
      <xdr:col>42</xdr:col>
      <xdr:colOff>95251</xdr:colOff>
      <xdr:row>26</xdr:row>
      <xdr:rowOff>495300</xdr:rowOff>
    </xdr:to>
    <xdr:sp macro="" textlink="">
      <xdr:nvSpPr>
        <xdr:cNvPr id="12" name="四角形吹き出し 11"/>
        <xdr:cNvSpPr/>
      </xdr:nvSpPr>
      <xdr:spPr>
        <a:xfrm>
          <a:off x="6162676" y="5172073"/>
          <a:ext cx="2076450" cy="1314452"/>
        </a:xfrm>
        <a:prstGeom prst="wedgeRectCallout">
          <a:avLst>
            <a:gd name="adj1" fmla="val -58943"/>
            <a:gd name="adj2" fmla="val -262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既に</a:t>
          </a:r>
          <a:r>
            <a:rPr kumimoji="1" lang="ja-JP" altLang="en-US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前金や中間前金の請求・受領を行っている場合、その金額をご記入ください。</a:t>
          </a:r>
          <a:endParaRPr kumimoji="1" lang="en-US" altLang="ja-JP" sz="12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請求・受領を行っていない場合は「０円」とご記入ください。</a:t>
          </a:r>
        </a:p>
      </xdr:txBody>
    </xdr:sp>
    <xdr:clientData/>
  </xdr:twoCellAnchor>
  <xdr:twoCellAnchor>
    <xdr:from>
      <xdr:col>7</xdr:col>
      <xdr:colOff>200026</xdr:colOff>
      <xdr:row>6</xdr:row>
      <xdr:rowOff>76201</xdr:rowOff>
    </xdr:from>
    <xdr:to>
      <xdr:col>16</xdr:col>
      <xdr:colOff>104775</xdr:colOff>
      <xdr:row>9</xdr:row>
      <xdr:rowOff>28575</xdr:rowOff>
    </xdr:to>
    <xdr:sp macro="" textlink="">
      <xdr:nvSpPr>
        <xdr:cNvPr id="13" name="四角形吹き出し 12"/>
        <xdr:cNvSpPr/>
      </xdr:nvSpPr>
      <xdr:spPr>
        <a:xfrm>
          <a:off x="1733551" y="1085851"/>
          <a:ext cx="1590674" cy="542924"/>
        </a:xfrm>
        <a:prstGeom prst="wedgeRectCallout">
          <a:avLst>
            <a:gd name="adj1" fmla="val -33596"/>
            <a:gd name="adj2" fmla="val 123142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該当種別にチェックをつけてください</a:t>
          </a:r>
          <a:endParaRPr kumimoji="1" lang="ja-JP" altLang="en-US" sz="1200">
            <a:solidFill>
              <a:srgbClr val="FF0000"/>
            </a:solidFill>
          </a:endParaRPr>
        </a:p>
      </xdr:txBody>
    </xdr:sp>
    <xdr:clientData/>
  </xdr:twoCellAnchor>
  <xdr:twoCellAnchor>
    <xdr:from>
      <xdr:col>12</xdr:col>
      <xdr:colOff>133351</xdr:colOff>
      <xdr:row>23</xdr:row>
      <xdr:rowOff>57150</xdr:rowOff>
    </xdr:from>
    <xdr:to>
      <xdr:col>23</xdr:col>
      <xdr:colOff>57151</xdr:colOff>
      <xdr:row>23</xdr:row>
      <xdr:rowOff>590550</xdr:rowOff>
    </xdr:to>
    <xdr:sp macro="" textlink="">
      <xdr:nvSpPr>
        <xdr:cNvPr id="14" name="四角形吹き出し 13"/>
        <xdr:cNvSpPr/>
      </xdr:nvSpPr>
      <xdr:spPr>
        <a:xfrm>
          <a:off x="2667001" y="4619625"/>
          <a:ext cx="1809750" cy="533400"/>
        </a:xfrm>
        <a:prstGeom prst="wedgeRectCallout">
          <a:avLst>
            <a:gd name="adj1" fmla="val 60973"/>
            <a:gd name="adj2" fmla="val -8144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最終的な請負工事の金額を記載してください</a:t>
          </a:r>
          <a:endParaRPr kumimoji="1" lang="en-US" altLang="ja-JP" sz="12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BE92"/>
  <sheetViews>
    <sheetView tabSelected="1" view="pageBreakPreview" zoomScaleNormal="100" zoomScaleSheetLayoutView="100" workbookViewId="0"/>
  </sheetViews>
  <sheetFormatPr defaultRowHeight="13.5" x14ac:dyDescent="0.4"/>
  <cols>
    <col min="1" max="1" width="1.5" style="6" customWidth="1"/>
    <col min="2" max="2" width="2" style="6" customWidth="1"/>
    <col min="3" max="3" width="1.875" style="6" customWidth="1"/>
    <col min="4" max="4" width="3.25" style="6" customWidth="1"/>
    <col min="5" max="5" width="4.625" style="6" customWidth="1"/>
    <col min="6" max="6" width="2.625" style="6" customWidth="1"/>
    <col min="7" max="8" width="4.25" style="6" customWidth="1"/>
    <col min="9" max="9" width="2.125" style="6" customWidth="1"/>
    <col min="10" max="25" width="2.25" style="6" customWidth="1"/>
    <col min="26" max="26" width="4" style="6" customWidth="1"/>
    <col min="27" max="30" width="2.125" style="6" customWidth="1"/>
    <col min="31" max="32" width="4.25" style="6" customWidth="1"/>
    <col min="33" max="36" width="2.125" style="6" customWidth="1"/>
    <col min="37" max="37" width="4.25" style="6" customWidth="1"/>
    <col min="38" max="42" width="2.125" style="6" customWidth="1"/>
    <col min="43" max="43" width="2" style="6" customWidth="1"/>
    <col min="44" max="50" width="4" style="6" customWidth="1"/>
    <col min="51" max="52" width="2.625" style="6" customWidth="1"/>
    <col min="53" max="16384" width="9" style="6"/>
  </cols>
  <sheetData>
    <row r="1" spans="1:54" ht="8.25" customHeight="1" x14ac:dyDescent="0.4">
      <c r="A1" s="1"/>
      <c r="B1" s="2"/>
      <c r="C1" s="2"/>
      <c r="D1" s="2"/>
      <c r="E1" s="2"/>
      <c r="F1" s="2"/>
      <c r="G1" s="3"/>
      <c r="H1" s="4"/>
      <c r="I1" s="4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3"/>
      <c r="U1" s="5"/>
      <c r="V1" s="115"/>
      <c r="W1" s="115"/>
      <c r="X1" s="3"/>
      <c r="Y1" s="3"/>
      <c r="Z1" s="4"/>
      <c r="AA1" s="4"/>
      <c r="AB1" s="4"/>
      <c r="AC1" s="4"/>
      <c r="AD1" s="4"/>
      <c r="AE1" s="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</row>
    <row r="2" spans="1:54" ht="18" customHeight="1" x14ac:dyDescent="0.4">
      <c r="A2" s="1"/>
      <c r="B2" s="2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9"/>
    </row>
    <row r="3" spans="1:54" ht="13.5" customHeight="1" x14ac:dyDescent="0.4">
      <c r="A3" s="1"/>
      <c r="B3" s="2"/>
      <c r="C3" s="2"/>
      <c r="D3" s="294" t="s">
        <v>34</v>
      </c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  <c r="AA3" s="295"/>
      <c r="AB3" s="295"/>
      <c r="AC3" s="295"/>
      <c r="AD3" s="295"/>
      <c r="AE3" s="295"/>
      <c r="AF3" s="295"/>
      <c r="AG3" s="295"/>
      <c r="AH3" s="295"/>
      <c r="AI3" s="295"/>
      <c r="AJ3" s="295"/>
      <c r="AK3" s="295"/>
      <c r="AL3" s="295"/>
      <c r="AM3" s="295"/>
      <c r="AN3" s="45"/>
      <c r="AO3" s="45"/>
      <c r="AP3" s="11"/>
    </row>
    <row r="4" spans="1:54" ht="18.75" customHeight="1" x14ac:dyDescent="0.4">
      <c r="A4" s="1"/>
      <c r="B4" s="2"/>
      <c r="C4" s="2"/>
      <c r="D4" s="296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  <c r="AA4" s="295"/>
      <c r="AB4" s="295"/>
      <c r="AC4" s="295"/>
      <c r="AD4" s="295"/>
      <c r="AE4" s="295"/>
      <c r="AF4" s="295"/>
      <c r="AG4" s="295"/>
      <c r="AH4" s="295"/>
      <c r="AI4" s="295"/>
      <c r="AJ4" s="295"/>
      <c r="AK4" s="295"/>
      <c r="AL4" s="295"/>
      <c r="AM4" s="295"/>
      <c r="AN4" s="45"/>
      <c r="AO4" s="45"/>
      <c r="AP4" s="11"/>
      <c r="AS4" s="297" t="s">
        <v>39</v>
      </c>
      <c r="AT4" s="297"/>
      <c r="AU4" s="297"/>
      <c r="AV4" s="297"/>
      <c r="AW4" s="297"/>
      <c r="AX4" s="297"/>
      <c r="AY4" s="297"/>
      <c r="AZ4" s="297"/>
      <c r="BA4" s="297"/>
      <c r="BB4" s="297"/>
    </row>
    <row r="5" spans="1:54" ht="7.5" customHeight="1" x14ac:dyDescent="0.4">
      <c r="A5" s="1"/>
      <c r="B5" s="2"/>
      <c r="C5" s="2"/>
      <c r="D5" s="10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11"/>
      <c r="AS5" s="297"/>
      <c r="AT5" s="297"/>
      <c r="AU5" s="297"/>
      <c r="AV5" s="297"/>
      <c r="AW5" s="297"/>
      <c r="AX5" s="297"/>
      <c r="AY5" s="297"/>
      <c r="AZ5" s="297"/>
      <c r="BA5" s="297"/>
      <c r="BB5" s="297"/>
    </row>
    <row r="6" spans="1:54" ht="13.5" customHeight="1" x14ac:dyDescent="0.4">
      <c r="A6" s="1"/>
      <c r="B6" s="2"/>
      <c r="C6" s="2"/>
      <c r="D6" s="298" t="s">
        <v>28</v>
      </c>
      <c r="E6" s="299"/>
      <c r="F6" s="299"/>
      <c r="G6" s="299"/>
      <c r="H6" s="301" t="str">
        <f>IF(AS7&gt;99999999999,RIGHT(INT(AS7/100000000000),1),IF(AS7&gt;0,IF(AS7&gt;9999999999,"\",""),""))</f>
        <v/>
      </c>
      <c r="I6" s="302"/>
      <c r="J6" s="307" t="str">
        <f>IF(AS7&gt;9999999999,RIGHT(INT(AS7/10000000000),1),IF(AS7&gt;0,IF(AS7&gt;999999999,"\",""),""))</f>
        <v/>
      </c>
      <c r="K6" s="307"/>
      <c r="L6" s="307"/>
      <c r="M6" s="307" t="str">
        <f>IF(AS7&gt;999999999,RIGHT(INT(AS7/1000000000),1),IF(AS7&gt;0,IF(AS7&gt;99999999,"\",""),""))</f>
        <v/>
      </c>
      <c r="N6" s="307"/>
      <c r="O6" s="308"/>
      <c r="P6" s="309" t="str">
        <f>IF(AS7&gt;99999999,RIGHT(INT(AS7/100000000),1),IF(AS7&gt;0,IF(AS7&gt;9999999,"\",""),""))</f>
        <v/>
      </c>
      <c r="Q6" s="291"/>
      <c r="R6" s="291"/>
      <c r="S6" s="269" t="str">
        <f>IF(AS7&gt;9999999,RIGHT(INT(AS7/10000000),1),IF(AS7&gt;0,IF(AS7&gt;999999,"\",""),""))</f>
        <v/>
      </c>
      <c r="T6" s="269"/>
      <c r="U6" s="269"/>
      <c r="V6" s="279" t="str">
        <f>IF(AS7&gt;999999,RIGHT(INT(AS7/1000000),1),IF(AS7&gt;0,IF(AS7&gt;99999,"\",""),""))</f>
        <v/>
      </c>
      <c r="W6" s="279"/>
      <c r="X6" s="280"/>
      <c r="Y6" s="268" t="str">
        <f>IF(AS7&gt;99999,RIGHT(INT(AS7/100000),1),IF(AS7&gt;0,IF(AS7&gt;9999,"\",""),""))</f>
        <v/>
      </c>
      <c r="Z6" s="269"/>
      <c r="AA6" s="270" t="str">
        <f>IF(AS7&gt;9999,RIGHT(INT(AS7/10000),1),IF(AS7&gt;0,IF(AS7&gt;999,"\",""),""))</f>
        <v/>
      </c>
      <c r="AB6" s="271"/>
      <c r="AC6" s="272"/>
      <c r="AD6" s="279" t="str">
        <f>IF(AS7&gt;999,RIGHT(INT(AS7/1000),1),IF(AS7&gt;0,IF(AS7&gt;99,"\",""),""))</f>
        <v/>
      </c>
      <c r="AE6" s="280"/>
      <c r="AF6" s="281" t="str">
        <f>IF(AS7&gt;99,RIGHT(INT(AS7/100),1),IF(AS7&gt;0,IF(AS7&gt;9,"\",""),""))</f>
        <v/>
      </c>
      <c r="AG6" s="279"/>
      <c r="AH6" s="282" t="str">
        <f>IF(AS7&gt;9,RIGHT(INT(AS7/10),1),IF(AS7&gt;0,IF(AS7&gt;0,"\",""),""))</f>
        <v/>
      </c>
      <c r="AI6" s="283"/>
      <c r="AJ6" s="284"/>
      <c r="AK6" s="291" t="str">
        <f>RIGHT(AS7,1)</f>
        <v/>
      </c>
      <c r="AL6" s="292"/>
      <c r="AM6" s="2"/>
      <c r="AN6" s="2"/>
      <c r="AO6" s="2"/>
      <c r="AP6" s="11"/>
      <c r="AS6" s="297"/>
      <c r="AT6" s="297"/>
      <c r="AU6" s="297"/>
      <c r="AV6" s="297"/>
      <c r="AW6" s="297"/>
      <c r="AX6" s="297"/>
      <c r="AY6" s="297"/>
      <c r="AZ6" s="297"/>
      <c r="BA6" s="297"/>
      <c r="BB6" s="297"/>
    </row>
    <row r="7" spans="1:54" ht="13.5" customHeight="1" x14ac:dyDescent="0.4">
      <c r="A7" s="1"/>
      <c r="B7" s="2"/>
      <c r="C7" s="2"/>
      <c r="D7" s="300"/>
      <c r="E7" s="299"/>
      <c r="F7" s="299"/>
      <c r="G7" s="299"/>
      <c r="H7" s="303"/>
      <c r="I7" s="304"/>
      <c r="J7" s="307"/>
      <c r="K7" s="307"/>
      <c r="L7" s="307"/>
      <c r="M7" s="307"/>
      <c r="N7" s="307"/>
      <c r="O7" s="308"/>
      <c r="P7" s="309"/>
      <c r="Q7" s="291"/>
      <c r="R7" s="291"/>
      <c r="S7" s="269"/>
      <c r="T7" s="269"/>
      <c r="U7" s="269"/>
      <c r="V7" s="279"/>
      <c r="W7" s="279"/>
      <c r="X7" s="280"/>
      <c r="Y7" s="268"/>
      <c r="Z7" s="269"/>
      <c r="AA7" s="273"/>
      <c r="AB7" s="274"/>
      <c r="AC7" s="275"/>
      <c r="AD7" s="279"/>
      <c r="AE7" s="280"/>
      <c r="AF7" s="281"/>
      <c r="AG7" s="279"/>
      <c r="AH7" s="285"/>
      <c r="AI7" s="286"/>
      <c r="AJ7" s="287"/>
      <c r="AK7" s="291"/>
      <c r="AL7" s="292"/>
      <c r="AM7" s="2"/>
      <c r="AN7" s="2"/>
      <c r="AO7" s="2"/>
      <c r="AP7" s="11"/>
      <c r="AS7" s="253"/>
      <c r="AT7" s="253"/>
      <c r="AU7" s="253"/>
      <c r="AV7" s="253"/>
      <c r="AW7" s="253"/>
      <c r="AX7" s="253"/>
      <c r="AY7" s="253"/>
      <c r="AZ7" s="253"/>
      <c r="BA7" s="253"/>
    </row>
    <row r="8" spans="1:54" ht="24.75" customHeight="1" x14ac:dyDescent="0.4">
      <c r="A8" s="1"/>
      <c r="B8" s="2"/>
      <c r="C8" s="2"/>
      <c r="D8" s="300"/>
      <c r="E8" s="299"/>
      <c r="F8" s="299"/>
      <c r="G8" s="299"/>
      <c r="H8" s="305"/>
      <c r="I8" s="306"/>
      <c r="J8" s="307"/>
      <c r="K8" s="307"/>
      <c r="L8" s="307"/>
      <c r="M8" s="307"/>
      <c r="N8" s="307"/>
      <c r="O8" s="308"/>
      <c r="P8" s="309"/>
      <c r="Q8" s="291"/>
      <c r="R8" s="291"/>
      <c r="S8" s="269"/>
      <c r="T8" s="269"/>
      <c r="U8" s="269"/>
      <c r="V8" s="279"/>
      <c r="W8" s="279"/>
      <c r="X8" s="280"/>
      <c r="Y8" s="268"/>
      <c r="Z8" s="269"/>
      <c r="AA8" s="276"/>
      <c r="AB8" s="277"/>
      <c r="AC8" s="278"/>
      <c r="AD8" s="279"/>
      <c r="AE8" s="280"/>
      <c r="AF8" s="281"/>
      <c r="AG8" s="279"/>
      <c r="AH8" s="288"/>
      <c r="AI8" s="289"/>
      <c r="AJ8" s="290"/>
      <c r="AK8" s="291"/>
      <c r="AL8" s="292"/>
      <c r="AM8" s="2"/>
      <c r="AN8" s="2"/>
      <c r="AO8" s="2"/>
      <c r="AP8" s="11"/>
      <c r="AS8" s="253"/>
      <c r="AT8" s="253"/>
      <c r="AU8" s="253"/>
      <c r="AV8" s="253"/>
      <c r="AW8" s="253"/>
      <c r="AX8" s="253"/>
      <c r="AY8" s="253"/>
      <c r="AZ8" s="253"/>
      <c r="BA8" s="253"/>
    </row>
    <row r="9" spans="1:54" ht="8.25" customHeight="1" x14ac:dyDescent="0.4">
      <c r="A9" s="1"/>
      <c r="B9" s="2"/>
      <c r="C9" s="2"/>
      <c r="D9" s="10"/>
      <c r="E9" s="2"/>
      <c r="F9" s="2"/>
      <c r="G9" s="2"/>
      <c r="H9" s="76"/>
      <c r="I9" s="76"/>
      <c r="J9" s="76"/>
      <c r="K9" s="76"/>
      <c r="L9" s="76"/>
      <c r="M9" s="76"/>
      <c r="N9" s="77"/>
      <c r="O9" s="77"/>
      <c r="P9" s="77"/>
      <c r="Q9" s="77"/>
      <c r="R9" s="77"/>
      <c r="S9" s="77"/>
      <c r="T9" s="12"/>
      <c r="U9" s="76"/>
      <c r="V9" s="13"/>
      <c r="W9" s="76"/>
      <c r="X9" s="75"/>
      <c r="Y9" s="77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2"/>
      <c r="AL9" s="2"/>
      <c r="AM9" s="2"/>
      <c r="AN9" s="2"/>
      <c r="AO9" s="2"/>
      <c r="AP9" s="11"/>
      <c r="AS9" s="253"/>
      <c r="AT9" s="253"/>
      <c r="AU9" s="253"/>
      <c r="AV9" s="253"/>
      <c r="AW9" s="253"/>
      <c r="AX9" s="253"/>
      <c r="AY9" s="253"/>
      <c r="AZ9" s="253"/>
      <c r="BA9" s="253"/>
    </row>
    <row r="10" spans="1:54" ht="15" customHeight="1" x14ac:dyDescent="0.4">
      <c r="A10" s="1"/>
      <c r="B10" s="2"/>
      <c r="C10" s="2"/>
      <c r="D10" s="15"/>
      <c r="E10" s="127"/>
      <c r="F10" s="254" t="s">
        <v>0</v>
      </c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5"/>
      <c r="Y10" s="255"/>
      <c r="Z10" s="255"/>
      <c r="AA10" s="255"/>
      <c r="AB10" s="255"/>
      <c r="AC10" s="255"/>
      <c r="AD10" s="255"/>
      <c r="AE10" s="255"/>
      <c r="AF10" s="255"/>
      <c r="AG10" s="255"/>
      <c r="AH10" s="255"/>
      <c r="AI10" s="255"/>
      <c r="AJ10" s="255"/>
      <c r="AK10" s="255"/>
      <c r="AL10" s="255"/>
      <c r="AM10" s="255"/>
      <c r="AN10" s="255"/>
      <c r="AO10" s="255"/>
      <c r="AP10" s="256"/>
    </row>
    <row r="11" spans="1:54" ht="6" customHeight="1" thickBot="1" x14ac:dyDescent="0.45">
      <c r="A11" s="1"/>
      <c r="B11" s="2"/>
      <c r="C11" s="2"/>
      <c r="D11" s="15"/>
      <c r="E11" s="127"/>
      <c r="F11" s="127"/>
      <c r="G11" s="127"/>
      <c r="H11" s="127"/>
      <c r="I11" s="127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11"/>
    </row>
    <row r="12" spans="1:54" s="17" customFormat="1" ht="17.25" customHeight="1" thickBot="1" x14ac:dyDescent="0.45">
      <c r="A12" s="16"/>
      <c r="D12" s="18"/>
      <c r="E12" s="19"/>
      <c r="F12" s="257" t="s">
        <v>1</v>
      </c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8"/>
      <c r="R12" s="258"/>
      <c r="S12" s="258"/>
      <c r="T12" s="258"/>
      <c r="U12" s="258"/>
      <c r="V12" s="258"/>
      <c r="W12" s="258"/>
      <c r="X12" s="258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9"/>
      <c r="AS12" s="20"/>
      <c r="AT12" s="20"/>
    </row>
    <row r="13" spans="1:54" s="17" customFormat="1" ht="19.5" customHeight="1" x14ac:dyDescent="0.4">
      <c r="A13" s="16"/>
      <c r="D13" s="18"/>
      <c r="E13" s="19"/>
      <c r="F13" s="21"/>
      <c r="G13" s="260" t="s">
        <v>2</v>
      </c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61"/>
      <c r="AF13" s="261"/>
      <c r="AG13" s="261"/>
      <c r="AH13" s="261"/>
      <c r="AI13" s="261"/>
      <c r="AJ13" s="261"/>
      <c r="AK13" s="261"/>
      <c r="AL13" s="261"/>
      <c r="AM13" s="261"/>
      <c r="AN13" s="261"/>
      <c r="AO13" s="261"/>
      <c r="AP13" s="262"/>
      <c r="AS13" s="20"/>
      <c r="AT13" s="20"/>
    </row>
    <row r="14" spans="1:54" s="17" customFormat="1" ht="32.25" customHeight="1" x14ac:dyDescent="0.4">
      <c r="A14" s="16"/>
      <c r="D14" s="18"/>
      <c r="E14" s="19"/>
      <c r="F14" s="22"/>
      <c r="G14" s="263" t="s">
        <v>3</v>
      </c>
      <c r="H14" s="263"/>
      <c r="I14" s="263"/>
      <c r="J14" s="263"/>
      <c r="K14" s="263"/>
      <c r="L14" s="263"/>
      <c r="M14" s="263"/>
      <c r="N14" s="44" t="s">
        <v>30</v>
      </c>
      <c r="O14" s="264"/>
      <c r="P14" s="264"/>
      <c r="Q14" s="264"/>
      <c r="R14" s="264"/>
      <c r="S14" s="264"/>
      <c r="T14" s="264"/>
      <c r="U14" s="264"/>
      <c r="V14" s="264"/>
      <c r="W14" s="264"/>
      <c r="X14" s="264"/>
      <c r="Y14" s="264"/>
      <c r="Z14" s="126" t="s">
        <v>4</v>
      </c>
      <c r="AA14" s="126"/>
      <c r="AB14" s="265" t="s">
        <v>5</v>
      </c>
      <c r="AC14" s="265"/>
      <c r="AD14" s="265"/>
      <c r="AE14" s="266"/>
      <c r="AF14" s="266"/>
      <c r="AG14" s="267"/>
      <c r="AH14" s="267"/>
      <c r="AI14" s="267"/>
      <c r="AJ14" s="267"/>
      <c r="AK14" s="267"/>
      <c r="AL14" s="267"/>
      <c r="AM14" s="267"/>
      <c r="AN14" s="267"/>
      <c r="AO14" s="267"/>
      <c r="AP14" s="23" t="s">
        <v>4</v>
      </c>
    </row>
    <row r="15" spans="1:54" s="17" customFormat="1" ht="18" customHeight="1" x14ac:dyDescent="0.4">
      <c r="A15" s="16"/>
      <c r="D15" s="18"/>
      <c r="E15" s="19"/>
      <c r="F15" s="22"/>
      <c r="G15" s="234" t="s">
        <v>6</v>
      </c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235"/>
      <c r="AE15" s="235"/>
      <c r="AF15" s="235"/>
      <c r="AG15" s="235"/>
      <c r="AH15" s="235"/>
      <c r="AI15" s="235"/>
      <c r="AJ15" s="235"/>
      <c r="AK15" s="235"/>
      <c r="AL15" s="235"/>
      <c r="AM15" s="235"/>
      <c r="AN15" s="235"/>
      <c r="AO15" s="235"/>
      <c r="AP15" s="236"/>
    </row>
    <row r="16" spans="1:54" s="17" customFormat="1" ht="18" customHeight="1" thickBot="1" x14ac:dyDescent="0.45">
      <c r="A16" s="16"/>
      <c r="D16" s="18"/>
      <c r="E16" s="19"/>
      <c r="F16" s="24"/>
      <c r="G16" s="237" t="s">
        <v>7</v>
      </c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  <c r="V16" s="238"/>
      <c r="W16" s="238"/>
      <c r="X16" s="238"/>
      <c r="Y16" s="238"/>
      <c r="Z16" s="238"/>
      <c r="AA16" s="238"/>
      <c r="AB16" s="238"/>
      <c r="AC16" s="238"/>
      <c r="AD16" s="238"/>
      <c r="AE16" s="238"/>
      <c r="AF16" s="238"/>
      <c r="AG16" s="238"/>
      <c r="AH16" s="238"/>
      <c r="AI16" s="238"/>
      <c r="AJ16" s="238"/>
      <c r="AK16" s="238"/>
      <c r="AL16" s="238"/>
      <c r="AM16" s="238"/>
      <c r="AN16" s="238"/>
      <c r="AO16" s="238"/>
      <c r="AP16" s="239"/>
    </row>
    <row r="17" spans="1:57" ht="11.25" customHeight="1" x14ac:dyDescent="0.4">
      <c r="A17" s="1"/>
      <c r="B17" s="2"/>
      <c r="C17" s="2"/>
      <c r="D17" s="10"/>
      <c r="E17" s="2"/>
      <c r="F17" s="2"/>
      <c r="G17" s="2"/>
      <c r="H17" s="2"/>
      <c r="I17" s="2"/>
      <c r="J17" s="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42"/>
      <c r="AL17" s="42"/>
      <c r="AM17" s="2"/>
      <c r="AN17" s="2"/>
      <c r="AO17" s="2"/>
      <c r="AP17" s="11"/>
    </row>
    <row r="18" spans="1:57" ht="11.25" customHeight="1" x14ac:dyDescent="0.4">
      <c r="A18" s="1"/>
      <c r="B18" s="2"/>
      <c r="C18" s="2"/>
      <c r="D18" s="10"/>
      <c r="E18" s="2"/>
      <c r="F18" s="2"/>
      <c r="G18" s="2"/>
      <c r="H18" s="2"/>
      <c r="I18" s="2"/>
      <c r="J18" s="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42"/>
      <c r="AL18" s="42"/>
      <c r="AM18" s="2"/>
      <c r="AN18" s="2"/>
      <c r="AO18" s="2"/>
      <c r="AP18" s="11"/>
    </row>
    <row r="19" spans="1:57" s="84" customFormat="1" ht="25.5" customHeight="1" x14ac:dyDescent="0.4">
      <c r="A19" s="82"/>
      <c r="B19" s="83"/>
      <c r="C19" s="83"/>
      <c r="D19" s="240" t="s">
        <v>40</v>
      </c>
      <c r="E19" s="241"/>
      <c r="F19" s="241"/>
      <c r="G19" s="241"/>
      <c r="H19" s="241"/>
      <c r="I19" s="241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2"/>
      <c r="AK19" s="242"/>
      <c r="AL19" s="242"/>
      <c r="AM19" s="242"/>
      <c r="AN19" s="242"/>
      <c r="AO19" s="242"/>
      <c r="AP19" s="243"/>
    </row>
    <row r="20" spans="1:57" ht="11.25" customHeight="1" x14ac:dyDescent="0.4">
      <c r="A20" s="1"/>
      <c r="B20" s="2"/>
      <c r="C20" s="2"/>
      <c r="D20" s="10"/>
      <c r="E20" s="2"/>
      <c r="F20" s="2"/>
      <c r="G20" s="2"/>
      <c r="H20" s="2"/>
      <c r="I20" s="2"/>
      <c r="J20" s="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42"/>
      <c r="AL20" s="42"/>
      <c r="AM20" s="2"/>
      <c r="AN20" s="2"/>
      <c r="AO20" s="2"/>
      <c r="AP20" s="11"/>
    </row>
    <row r="21" spans="1:57" ht="11.25" customHeight="1" thickBot="1" x14ac:dyDescent="0.45">
      <c r="A21" s="1"/>
      <c r="B21" s="2"/>
      <c r="C21" s="2"/>
      <c r="D21" s="85"/>
      <c r="E21" s="86"/>
      <c r="F21" s="86"/>
      <c r="G21" s="86"/>
      <c r="H21" s="86"/>
      <c r="I21" s="86"/>
      <c r="J21" s="86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87"/>
      <c r="AL21" s="87"/>
      <c r="AM21" s="86"/>
      <c r="AN21" s="86"/>
      <c r="AO21" s="86"/>
      <c r="AP21" s="88"/>
    </row>
    <row r="22" spans="1:57" s="17" customFormat="1" ht="17.25" customHeight="1" x14ac:dyDescent="0.4">
      <c r="A22" s="16"/>
      <c r="D22" s="244" t="s">
        <v>25</v>
      </c>
      <c r="E22" s="245"/>
      <c r="F22" s="245"/>
      <c r="G22" s="245"/>
      <c r="H22" s="245"/>
      <c r="I22" s="245"/>
      <c r="J22" s="245"/>
      <c r="K22" s="245"/>
      <c r="L22" s="245"/>
      <c r="M22" s="245"/>
      <c r="N22" s="245"/>
      <c r="O22" s="245"/>
      <c r="P22" s="245"/>
      <c r="Q22" s="245"/>
      <c r="R22" s="245"/>
      <c r="S22" s="245"/>
      <c r="T22" s="245"/>
      <c r="U22" s="245"/>
      <c r="V22" s="245"/>
      <c r="W22" s="245"/>
      <c r="X22" s="245"/>
      <c r="Y22" s="245"/>
      <c r="Z22" s="245"/>
      <c r="AA22" s="245"/>
      <c r="AB22" s="245"/>
      <c r="AC22" s="245"/>
      <c r="AD22" s="245"/>
      <c r="AE22" s="245"/>
      <c r="AF22" s="245"/>
      <c r="AG22" s="245"/>
      <c r="AH22" s="245"/>
      <c r="AI22" s="245"/>
      <c r="AJ22" s="245"/>
      <c r="AK22" s="245"/>
      <c r="AL22" s="245"/>
      <c r="AM22" s="245"/>
      <c r="AN22" s="246"/>
      <c r="AO22" s="246"/>
      <c r="AP22" s="247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</row>
    <row r="23" spans="1:57" s="17" customFormat="1" ht="20.100000000000001" customHeight="1" x14ac:dyDescent="0.4">
      <c r="A23" s="16"/>
      <c r="D23" s="248" t="s">
        <v>31</v>
      </c>
      <c r="E23" s="249"/>
      <c r="F23" s="249"/>
      <c r="G23" s="249"/>
      <c r="H23" s="249"/>
      <c r="I23" s="249"/>
      <c r="J23" s="249"/>
      <c r="K23" s="249"/>
      <c r="L23" s="249"/>
      <c r="M23" s="249"/>
      <c r="N23" s="249"/>
      <c r="O23" s="249"/>
      <c r="P23" s="250"/>
      <c r="Q23" s="251" t="s">
        <v>32</v>
      </c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49"/>
      <c r="AD23" s="249"/>
      <c r="AE23" s="250"/>
      <c r="AF23" s="251" t="s">
        <v>33</v>
      </c>
      <c r="AG23" s="249"/>
      <c r="AH23" s="249"/>
      <c r="AI23" s="249"/>
      <c r="AJ23" s="249"/>
      <c r="AK23" s="249"/>
      <c r="AL23" s="249"/>
      <c r="AM23" s="249"/>
      <c r="AN23" s="249"/>
      <c r="AO23" s="249"/>
      <c r="AP23" s="252"/>
      <c r="AQ23" s="77"/>
      <c r="AR23" s="122"/>
    </row>
    <row r="24" spans="1:57" s="17" customFormat="1" ht="50.25" customHeight="1" x14ac:dyDescent="0.4">
      <c r="A24" s="16"/>
      <c r="D24" s="216" t="s">
        <v>51</v>
      </c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8"/>
      <c r="Q24" s="219"/>
      <c r="R24" s="220"/>
      <c r="S24" s="220"/>
      <c r="T24" s="220"/>
      <c r="U24" s="220"/>
      <c r="V24" s="220"/>
      <c r="W24" s="220"/>
      <c r="X24" s="220"/>
      <c r="Y24" s="220"/>
      <c r="Z24" s="220"/>
      <c r="AA24" s="220"/>
      <c r="AB24" s="220"/>
      <c r="AC24" s="220"/>
      <c r="AD24" s="220"/>
      <c r="AE24" s="93" t="s">
        <v>27</v>
      </c>
      <c r="AF24" s="221"/>
      <c r="AG24" s="222"/>
      <c r="AH24" s="222"/>
      <c r="AI24" s="222"/>
      <c r="AJ24" s="222"/>
      <c r="AK24" s="222"/>
      <c r="AL24" s="222"/>
      <c r="AM24" s="222"/>
      <c r="AN24" s="222"/>
      <c r="AO24" s="223" t="s">
        <v>27</v>
      </c>
      <c r="AP24" s="224"/>
      <c r="AQ24" s="77"/>
      <c r="AR24" s="122"/>
    </row>
    <row r="25" spans="1:57" s="17" customFormat="1" ht="50.25" customHeight="1" thickBot="1" x14ac:dyDescent="0.45">
      <c r="A25" s="16"/>
      <c r="D25" s="225" t="s">
        <v>53</v>
      </c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7"/>
      <c r="Q25" s="228"/>
      <c r="R25" s="229"/>
      <c r="S25" s="229"/>
      <c r="T25" s="229"/>
      <c r="U25" s="229"/>
      <c r="V25" s="229"/>
      <c r="W25" s="229"/>
      <c r="X25" s="229"/>
      <c r="Y25" s="229"/>
      <c r="Z25" s="229"/>
      <c r="AA25" s="229"/>
      <c r="AB25" s="229"/>
      <c r="AC25" s="229"/>
      <c r="AD25" s="229"/>
      <c r="AE25" s="94" t="s">
        <v>27</v>
      </c>
      <c r="AF25" s="230"/>
      <c r="AG25" s="231"/>
      <c r="AH25" s="231"/>
      <c r="AI25" s="231"/>
      <c r="AJ25" s="231"/>
      <c r="AK25" s="231"/>
      <c r="AL25" s="231"/>
      <c r="AM25" s="231"/>
      <c r="AN25" s="231"/>
      <c r="AO25" s="232" t="s">
        <v>27</v>
      </c>
      <c r="AP25" s="233"/>
      <c r="AQ25" s="77"/>
      <c r="AR25" s="122"/>
    </row>
    <row r="26" spans="1:57" s="17" customFormat="1" ht="12" customHeight="1" thickBot="1" x14ac:dyDescent="0.45">
      <c r="A26" s="16"/>
      <c r="D26" s="91"/>
      <c r="E26" s="50"/>
      <c r="F26" s="50"/>
      <c r="G26" s="50"/>
      <c r="H26" s="50"/>
      <c r="I26" s="50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2"/>
      <c r="X26" s="52"/>
      <c r="Y26" s="52"/>
      <c r="Z26" s="52"/>
      <c r="AA26" s="52"/>
      <c r="AB26" s="52"/>
      <c r="AC26" s="52"/>
      <c r="AD26" s="52"/>
      <c r="AE26" s="52"/>
      <c r="AF26" s="125"/>
      <c r="AG26" s="53"/>
      <c r="AH26" s="53"/>
      <c r="AI26" s="53"/>
      <c r="AJ26" s="53"/>
      <c r="AK26" s="53"/>
      <c r="AL26" s="53"/>
      <c r="AM26" s="53"/>
      <c r="AN26" s="53"/>
      <c r="AO26" s="59"/>
      <c r="AP26" s="89"/>
      <c r="AQ26" s="77"/>
      <c r="AR26" s="122"/>
    </row>
    <row r="27" spans="1:57" s="17" customFormat="1" ht="50.25" customHeight="1" thickBot="1" x14ac:dyDescent="0.45">
      <c r="A27" s="16"/>
      <c r="D27" s="205" t="s">
        <v>52</v>
      </c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7"/>
      <c r="R27" s="208"/>
      <c r="S27" s="208"/>
      <c r="T27" s="208"/>
      <c r="U27" s="208"/>
      <c r="V27" s="208"/>
      <c r="W27" s="208"/>
      <c r="X27" s="208"/>
      <c r="Y27" s="208"/>
      <c r="Z27" s="208"/>
      <c r="AA27" s="208"/>
      <c r="AB27" s="208"/>
      <c r="AC27" s="208"/>
      <c r="AD27" s="208"/>
      <c r="AE27" s="95" t="s">
        <v>27</v>
      </c>
      <c r="AF27" s="209"/>
      <c r="AG27" s="210"/>
      <c r="AH27" s="210"/>
      <c r="AI27" s="210"/>
      <c r="AJ27" s="210"/>
      <c r="AK27" s="210"/>
      <c r="AL27" s="210"/>
      <c r="AM27" s="210"/>
      <c r="AN27" s="210"/>
      <c r="AO27" s="211" t="s">
        <v>27</v>
      </c>
      <c r="AP27" s="212"/>
      <c r="AQ27" s="77"/>
      <c r="AR27" s="122"/>
    </row>
    <row r="28" spans="1:57" s="17" customFormat="1" ht="12" customHeight="1" thickBot="1" x14ac:dyDescent="0.45">
      <c r="A28" s="16"/>
      <c r="D28" s="92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4"/>
      <c r="AF28" s="59"/>
      <c r="AG28" s="59"/>
      <c r="AH28" s="59"/>
      <c r="AI28" s="59"/>
      <c r="AJ28" s="59"/>
      <c r="AK28" s="59"/>
      <c r="AL28" s="59"/>
      <c r="AM28" s="59"/>
      <c r="AN28" s="59"/>
      <c r="AO28" s="74"/>
      <c r="AP28" s="90"/>
      <c r="AQ28" s="77"/>
      <c r="AR28" s="122"/>
    </row>
    <row r="29" spans="1:57" s="17" customFormat="1" ht="50.25" customHeight="1" thickBot="1" x14ac:dyDescent="0.45">
      <c r="A29" s="16"/>
      <c r="D29" s="213" t="s">
        <v>35</v>
      </c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05"/>
      <c r="Q29" s="214"/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77"/>
      <c r="AG29" s="77"/>
      <c r="AH29" s="77"/>
      <c r="AI29" s="77"/>
      <c r="AJ29" s="77"/>
      <c r="AK29" s="77"/>
      <c r="AL29" s="77"/>
      <c r="AM29" s="77"/>
      <c r="AN29" s="77"/>
      <c r="AO29" s="79"/>
      <c r="AP29" s="80"/>
      <c r="AQ29" s="77"/>
      <c r="AR29" s="122"/>
    </row>
    <row r="30" spans="1:57" s="17" customFormat="1" ht="12" customHeight="1" thickBot="1" x14ac:dyDescent="0.45">
      <c r="A30" s="16"/>
      <c r="C30" s="122"/>
      <c r="D30" s="46"/>
      <c r="E30" s="48"/>
      <c r="F30" s="48"/>
      <c r="G30" s="48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9"/>
      <c r="U30" s="49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7"/>
      <c r="AG30" s="57"/>
      <c r="AH30" s="57"/>
      <c r="AI30" s="57"/>
      <c r="AJ30" s="57"/>
      <c r="AK30" s="57"/>
      <c r="AL30" s="57"/>
      <c r="AM30" s="57"/>
      <c r="AN30" s="48"/>
      <c r="AO30" s="48"/>
      <c r="AP30" s="47"/>
      <c r="AQ30" s="77"/>
      <c r="AR30" s="122"/>
      <c r="AS30" s="121"/>
      <c r="AT30" s="121"/>
      <c r="AU30" s="122"/>
    </row>
    <row r="31" spans="1:57" s="17" customFormat="1" ht="19.5" customHeight="1" x14ac:dyDescent="0.4">
      <c r="A31" s="16"/>
      <c r="D31" s="199" t="s">
        <v>26</v>
      </c>
      <c r="E31" s="200"/>
      <c r="F31" s="200"/>
      <c r="G31" s="200"/>
      <c r="H31" s="200"/>
      <c r="I31" s="201"/>
      <c r="J31" s="183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7" t="s">
        <v>27</v>
      </c>
      <c r="Y31" s="188"/>
      <c r="Z31" s="187" t="s">
        <v>36</v>
      </c>
      <c r="AA31" s="187"/>
      <c r="AB31" s="187"/>
      <c r="AC31" s="187"/>
      <c r="AD31" s="187"/>
      <c r="AE31" s="187"/>
      <c r="AF31" s="191"/>
      <c r="AG31" s="192"/>
      <c r="AH31" s="192"/>
      <c r="AI31" s="192"/>
      <c r="AJ31" s="192"/>
      <c r="AK31" s="192"/>
      <c r="AL31" s="192"/>
      <c r="AM31" s="192"/>
      <c r="AN31" s="192"/>
      <c r="AO31" s="195" t="s">
        <v>27</v>
      </c>
      <c r="AP31" s="196"/>
      <c r="AQ31" s="77"/>
      <c r="AR31" s="122"/>
      <c r="AS31" s="121"/>
      <c r="AT31" s="121"/>
      <c r="AU31" s="122"/>
    </row>
    <row r="32" spans="1:57" s="17" customFormat="1" ht="9.9499999999999993" customHeight="1" thickBot="1" x14ac:dyDescent="0.45">
      <c r="A32" s="16"/>
      <c r="D32" s="202"/>
      <c r="E32" s="203"/>
      <c r="F32" s="203"/>
      <c r="G32" s="203"/>
      <c r="H32" s="203"/>
      <c r="I32" s="204"/>
      <c r="J32" s="185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9"/>
      <c r="Y32" s="190"/>
      <c r="Z32" s="189"/>
      <c r="AA32" s="189"/>
      <c r="AB32" s="189"/>
      <c r="AC32" s="189"/>
      <c r="AD32" s="189"/>
      <c r="AE32" s="189"/>
      <c r="AF32" s="193"/>
      <c r="AG32" s="194"/>
      <c r="AH32" s="194"/>
      <c r="AI32" s="194"/>
      <c r="AJ32" s="194"/>
      <c r="AK32" s="194"/>
      <c r="AL32" s="194"/>
      <c r="AM32" s="194"/>
      <c r="AN32" s="194"/>
      <c r="AO32" s="197"/>
      <c r="AP32" s="198"/>
      <c r="AQ32" s="77"/>
      <c r="AR32" s="122"/>
      <c r="AS32" s="176"/>
      <c r="AT32" s="121"/>
      <c r="AU32" s="122"/>
    </row>
    <row r="33" spans="1:55" s="17" customFormat="1" ht="9.9499999999999993" customHeight="1" x14ac:dyDescent="0.4">
      <c r="A33" s="16"/>
      <c r="D33" s="177" t="s">
        <v>45</v>
      </c>
      <c r="E33" s="178"/>
      <c r="F33" s="178"/>
      <c r="G33" s="178"/>
      <c r="H33" s="178"/>
      <c r="I33" s="179"/>
      <c r="J33" s="183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7" t="s">
        <v>27</v>
      </c>
      <c r="Y33" s="188"/>
      <c r="Z33" s="187" t="s">
        <v>37</v>
      </c>
      <c r="AA33" s="187"/>
      <c r="AB33" s="187"/>
      <c r="AC33" s="187"/>
      <c r="AD33" s="187"/>
      <c r="AE33" s="187"/>
      <c r="AF33" s="191"/>
      <c r="AG33" s="192"/>
      <c r="AH33" s="192"/>
      <c r="AI33" s="192"/>
      <c r="AJ33" s="192"/>
      <c r="AK33" s="192"/>
      <c r="AL33" s="192"/>
      <c r="AM33" s="192"/>
      <c r="AN33" s="192"/>
      <c r="AO33" s="195" t="s">
        <v>27</v>
      </c>
      <c r="AP33" s="196"/>
      <c r="AQ33" s="77"/>
      <c r="AR33" s="122"/>
      <c r="AS33" s="176"/>
      <c r="AT33" s="121"/>
      <c r="AU33" s="122"/>
    </row>
    <row r="34" spans="1:55" s="17" customFormat="1" ht="19.5" customHeight="1" thickBot="1" x14ac:dyDescent="0.45">
      <c r="A34" s="16"/>
      <c r="D34" s="180"/>
      <c r="E34" s="181"/>
      <c r="F34" s="181"/>
      <c r="G34" s="181"/>
      <c r="H34" s="181"/>
      <c r="I34" s="182"/>
      <c r="J34" s="185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9"/>
      <c r="Y34" s="190"/>
      <c r="Z34" s="189"/>
      <c r="AA34" s="189"/>
      <c r="AB34" s="189"/>
      <c r="AC34" s="189"/>
      <c r="AD34" s="189"/>
      <c r="AE34" s="189"/>
      <c r="AF34" s="193"/>
      <c r="AG34" s="194"/>
      <c r="AH34" s="194"/>
      <c r="AI34" s="194"/>
      <c r="AJ34" s="194"/>
      <c r="AK34" s="194"/>
      <c r="AL34" s="194"/>
      <c r="AM34" s="194"/>
      <c r="AN34" s="194"/>
      <c r="AO34" s="197"/>
      <c r="AP34" s="198"/>
      <c r="AQ34" s="77"/>
      <c r="AR34" s="122"/>
      <c r="AS34" s="121"/>
      <c r="AT34" s="121"/>
      <c r="AU34" s="122"/>
    </row>
    <row r="35" spans="1:55" s="17" customFormat="1" ht="9.75" customHeight="1" x14ac:dyDescent="0.4">
      <c r="A35" s="16"/>
      <c r="D35" s="26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77"/>
      <c r="AC35" s="77"/>
      <c r="AD35" s="77"/>
      <c r="AE35" s="77"/>
      <c r="AF35" s="27"/>
      <c r="AG35" s="27"/>
      <c r="AH35" s="27"/>
      <c r="AI35" s="77"/>
      <c r="AJ35" s="77"/>
      <c r="AK35" s="77"/>
      <c r="AL35" s="77"/>
      <c r="AM35" s="77"/>
      <c r="AN35" s="77"/>
      <c r="AO35" s="77"/>
      <c r="AP35" s="70"/>
      <c r="AQ35" s="77"/>
      <c r="AR35" s="122"/>
      <c r="AS35" s="121"/>
      <c r="AT35" s="121"/>
      <c r="AU35" s="122"/>
    </row>
    <row r="36" spans="1:55" ht="18.75" customHeight="1" x14ac:dyDescent="0.4">
      <c r="A36" s="1"/>
      <c r="B36" s="2"/>
      <c r="C36" s="2"/>
      <c r="D36" s="10"/>
      <c r="E36" s="83" t="s">
        <v>8</v>
      </c>
      <c r="F36" s="120"/>
      <c r="G36" s="115"/>
      <c r="H36" s="83"/>
      <c r="I36" s="83"/>
      <c r="J36" s="97" t="s">
        <v>9</v>
      </c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83"/>
      <c r="AL36" s="2"/>
      <c r="AM36" s="2"/>
      <c r="AN36" s="2"/>
      <c r="AO36" s="2"/>
      <c r="AP36" s="11"/>
    </row>
    <row r="37" spans="1:55" ht="13.5" customHeight="1" x14ac:dyDescent="0.4">
      <c r="A37" s="29"/>
      <c r="B37" s="30"/>
      <c r="C37" s="29"/>
      <c r="D37" s="31"/>
      <c r="E37" s="78"/>
      <c r="F37" s="78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11"/>
    </row>
    <row r="38" spans="1:55" ht="15.95" customHeight="1" x14ac:dyDescent="0.4">
      <c r="A38" s="32"/>
      <c r="B38" s="30"/>
      <c r="C38" s="29"/>
      <c r="D38" s="31"/>
      <c r="E38" s="100" t="s">
        <v>10</v>
      </c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9"/>
      <c r="AM38" s="99"/>
      <c r="AN38" s="76"/>
      <c r="AO38" s="76"/>
      <c r="AP38" s="11"/>
    </row>
    <row r="39" spans="1:55" ht="11.25" customHeight="1" x14ac:dyDescent="0.4">
      <c r="A39" s="32"/>
      <c r="B39" s="30"/>
      <c r="C39" s="29"/>
      <c r="D39" s="31"/>
      <c r="E39" s="162" t="s">
        <v>11</v>
      </c>
      <c r="F39" s="159"/>
      <c r="G39" s="159"/>
      <c r="H39" s="159"/>
      <c r="I39" s="163"/>
      <c r="J39" s="153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9" t="s">
        <v>12</v>
      </c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154"/>
      <c r="AK39" s="160" t="s">
        <v>13</v>
      </c>
      <c r="AL39" s="119"/>
      <c r="AM39" s="102"/>
      <c r="AN39" s="102"/>
      <c r="AO39" s="103"/>
      <c r="AP39" s="11"/>
    </row>
    <row r="40" spans="1:55" ht="11.25" customHeight="1" x14ac:dyDescent="0.4">
      <c r="A40" s="32"/>
      <c r="B40" s="30"/>
      <c r="C40" s="29"/>
      <c r="D40" s="31"/>
      <c r="E40" s="145"/>
      <c r="F40" s="164"/>
      <c r="G40" s="164"/>
      <c r="H40" s="164"/>
      <c r="I40" s="165"/>
      <c r="J40" s="155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6"/>
      <c r="AK40" s="161"/>
      <c r="AL40" s="120"/>
      <c r="AM40" s="164" t="s">
        <v>14</v>
      </c>
      <c r="AN40" s="164"/>
      <c r="AO40" s="104"/>
      <c r="AP40" s="11"/>
    </row>
    <row r="41" spans="1:55" ht="11.25" customHeight="1" x14ac:dyDescent="0.4">
      <c r="A41" s="123"/>
      <c r="B41" s="33"/>
      <c r="C41" s="2"/>
      <c r="D41" s="10"/>
      <c r="E41" s="145"/>
      <c r="F41" s="164"/>
      <c r="G41" s="164"/>
      <c r="H41" s="164"/>
      <c r="I41" s="165"/>
      <c r="J41" s="155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61" t="s">
        <v>15</v>
      </c>
      <c r="AL41" s="120"/>
      <c r="AM41" s="164"/>
      <c r="AN41" s="164"/>
      <c r="AO41" s="104"/>
      <c r="AP41" s="11"/>
    </row>
    <row r="42" spans="1:55" ht="11.25" customHeight="1" x14ac:dyDescent="0.4">
      <c r="A42" s="123"/>
      <c r="B42" s="33"/>
      <c r="C42" s="2"/>
      <c r="D42" s="10"/>
      <c r="E42" s="166"/>
      <c r="F42" s="167"/>
      <c r="G42" s="167"/>
      <c r="H42" s="167"/>
      <c r="I42" s="168"/>
      <c r="J42" s="157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6"/>
      <c r="V42" s="156"/>
      <c r="W42" s="156"/>
      <c r="X42" s="156"/>
      <c r="Y42" s="158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61"/>
      <c r="AL42" s="105"/>
      <c r="AM42" s="106"/>
      <c r="AN42" s="106"/>
      <c r="AO42" s="107"/>
      <c r="AP42" s="11"/>
    </row>
    <row r="43" spans="1:55" ht="11.25" customHeight="1" x14ac:dyDescent="0.4">
      <c r="A43" s="1"/>
      <c r="B43" s="2"/>
      <c r="C43" s="2"/>
      <c r="D43" s="10"/>
      <c r="E43" s="162" t="s">
        <v>16</v>
      </c>
      <c r="F43" s="159"/>
      <c r="G43" s="159"/>
      <c r="H43" s="159"/>
      <c r="I43" s="163"/>
      <c r="J43" s="108"/>
      <c r="K43" s="116"/>
      <c r="L43" s="116"/>
      <c r="M43" s="116"/>
      <c r="N43" s="102"/>
      <c r="O43" s="102"/>
      <c r="P43" s="102"/>
      <c r="Q43" s="102"/>
      <c r="R43" s="102"/>
      <c r="S43" s="102"/>
      <c r="T43" s="162" t="s">
        <v>17</v>
      </c>
      <c r="U43" s="169"/>
      <c r="V43" s="169"/>
      <c r="W43" s="169"/>
      <c r="X43" s="169"/>
      <c r="Y43" s="170"/>
      <c r="Z43" s="153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  <c r="AN43" s="154"/>
      <c r="AO43" s="173"/>
      <c r="AP43" s="11"/>
      <c r="AS43" s="143" t="s">
        <v>48</v>
      </c>
      <c r="AT43" s="143"/>
      <c r="AU43" s="143"/>
      <c r="AV43" s="143"/>
      <c r="AW43" s="143"/>
      <c r="AX43" s="143"/>
      <c r="AY43" s="143"/>
      <c r="AZ43" s="143"/>
      <c r="BA43" s="143"/>
      <c r="BB43" s="143"/>
      <c r="BC43" s="143"/>
    </row>
    <row r="44" spans="1:55" ht="18.75" customHeight="1" x14ac:dyDescent="0.4">
      <c r="A44" s="1"/>
      <c r="B44" s="2"/>
      <c r="C44" s="2"/>
      <c r="D44" s="10"/>
      <c r="E44" s="145"/>
      <c r="F44" s="164"/>
      <c r="G44" s="164"/>
      <c r="H44" s="164"/>
      <c r="I44" s="165"/>
      <c r="J44" s="145" t="s">
        <v>18</v>
      </c>
      <c r="K44" s="146"/>
      <c r="L44" s="146"/>
      <c r="M44" s="146"/>
      <c r="N44" s="146"/>
      <c r="O44" s="146"/>
      <c r="P44" s="146"/>
      <c r="Q44" s="146"/>
      <c r="R44" s="146"/>
      <c r="S44" s="146"/>
      <c r="T44" s="171"/>
      <c r="U44" s="146"/>
      <c r="V44" s="146"/>
      <c r="W44" s="146"/>
      <c r="X44" s="146"/>
      <c r="Y44" s="172"/>
      <c r="Z44" s="155"/>
      <c r="AA44" s="156"/>
      <c r="AB44" s="156"/>
      <c r="AC44" s="156"/>
      <c r="AD44" s="156"/>
      <c r="AE44" s="156"/>
      <c r="AF44" s="156"/>
      <c r="AG44" s="156"/>
      <c r="AH44" s="156"/>
      <c r="AI44" s="156"/>
      <c r="AJ44" s="156"/>
      <c r="AK44" s="156"/>
      <c r="AL44" s="156"/>
      <c r="AM44" s="156"/>
      <c r="AN44" s="156"/>
      <c r="AO44" s="174"/>
      <c r="AP44" s="11"/>
      <c r="AS44" s="143"/>
      <c r="AT44" s="143"/>
      <c r="AU44" s="143"/>
      <c r="AV44" s="143"/>
      <c r="AW44" s="143"/>
      <c r="AX44" s="143"/>
      <c r="AY44" s="143"/>
      <c r="AZ44" s="143"/>
      <c r="BA44" s="143"/>
      <c r="BB44" s="143"/>
      <c r="BC44" s="143"/>
    </row>
    <row r="45" spans="1:55" ht="8.1" customHeight="1" x14ac:dyDescent="0.4">
      <c r="A45" s="1"/>
      <c r="B45" s="2"/>
      <c r="C45" s="2"/>
      <c r="D45" s="10"/>
      <c r="E45" s="166"/>
      <c r="F45" s="167"/>
      <c r="G45" s="167"/>
      <c r="H45" s="167"/>
      <c r="I45" s="168"/>
      <c r="J45" s="117"/>
      <c r="K45" s="118"/>
      <c r="L45" s="118"/>
      <c r="M45" s="118"/>
      <c r="N45" s="83"/>
      <c r="O45" s="83"/>
      <c r="P45" s="83"/>
      <c r="Q45" s="83"/>
      <c r="R45" s="83"/>
      <c r="S45" s="83"/>
      <c r="T45" s="171"/>
      <c r="U45" s="146"/>
      <c r="V45" s="146"/>
      <c r="W45" s="146"/>
      <c r="X45" s="146"/>
      <c r="Y45" s="172"/>
      <c r="Z45" s="157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8"/>
      <c r="AM45" s="158"/>
      <c r="AN45" s="158"/>
      <c r="AO45" s="175"/>
      <c r="AP45" s="11"/>
      <c r="AS45" s="144"/>
      <c r="AT45" s="144"/>
      <c r="AU45" s="144"/>
      <c r="AV45" s="144"/>
      <c r="AW45" s="144"/>
      <c r="AX45" s="144"/>
      <c r="AY45" s="144"/>
      <c r="AZ45" s="144"/>
      <c r="BA45" s="144"/>
      <c r="BB45" s="144"/>
      <c r="BC45" s="144"/>
    </row>
    <row r="46" spans="1:55" ht="30" customHeight="1" x14ac:dyDescent="0.4">
      <c r="A46" s="1"/>
      <c r="B46" s="2"/>
      <c r="C46" s="2"/>
      <c r="D46" s="10"/>
      <c r="E46" s="136" t="s">
        <v>29</v>
      </c>
      <c r="F46" s="137"/>
      <c r="G46" s="137"/>
      <c r="H46" s="137"/>
      <c r="I46" s="137"/>
      <c r="J46" s="137"/>
      <c r="K46" s="137"/>
      <c r="L46" s="137"/>
      <c r="M46" s="137"/>
      <c r="N46" s="137"/>
      <c r="O46" s="138"/>
      <c r="P46" s="142" t="str">
        <f>MID($AS$46,1,1)</f>
        <v/>
      </c>
      <c r="Q46" s="142"/>
      <c r="R46" s="142" t="str">
        <f>MID($AS$46,2,1)</f>
        <v/>
      </c>
      <c r="S46" s="142"/>
      <c r="T46" s="142" t="str">
        <f>MID($AS$46,3,1)</f>
        <v/>
      </c>
      <c r="U46" s="142"/>
      <c r="V46" s="142" t="str">
        <f>MID($AS$46,4,1)</f>
        <v/>
      </c>
      <c r="W46" s="142"/>
      <c r="X46" s="142" t="str">
        <f>MID($AS$46,5,1)</f>
        <v/>
      </c>
      <c r="Y46" s="142"/>
      <c r="Z46" s="128" t="str">
        <f>MID($AS$46,6,1)</f>
        <v/>
      </c>
      <c r="AA46" s="142" t="str">
        <f>MID($AS$46,7,1)</f>
        <v/>
      </c>
      <c r="AB46" s="142"/>
      <c r="AC46" s="142" t="str">
        <f>MID($AS$46,8,1)</f>
        <v/>
      </c>
      <c r="AD46" s="142"/>
      <c r="AE46" s="128" t="str">
        <f>MID($AS$46,9,1)</f>
        <v/>
      </c>
      <c r="AF46" s="128" t="str">
        <f>MID($AS$46,10,1)</f>
        <v/>
      </c>
      <c r="AG46" s="142" t="str">
        <f>MID($AS$46,11,1)</f>
        <v/>
      </c>
      <c r="AH46" s="142"/>
      <c r="AI46" s="142" t="str">
        <f>MID($AS$46,12,1)</f>
        <v/>
      </c>
      <c r="AJ46" s="142"/>
      <c r="AK46" s="128" t="str">
        <f>MID($AS$46,13,1)</f>
        <v/>
      </c>
      <c r="AL46" s="142" t="str">
        <f>MID($AS$46,14,1)</f>
        <v/>
      </c>
      <c r="AM46" s="142"/>
      <c r="AN46" s="142" t="str">
        <f>MID($AS$46,15,1)</f>
        <v/>
      </c>
      <c r="AO46" s="142"/>
      <c r="AP46" s="11"/>
      <c r="AS46" s="147"/>
      <c r="AT46" s="148"/>
      <c r="AU46" s="148"/>
      <c r="AV46" s="148"/>
      <c r="AW46" s="148"/>
      <c r="AX46" s="148"/>
      <c r="AY46" s="148"/>
      <c r="AZ46" s="148"/>
      <c r="BA46" s="148"/>
      <c r="BB46" s="148"/>
      <c r="BC46" s="149"/>
    </row>
    <row r="47" spans="1:55" ht="30" customHeight="1" x14ac:dyDescent="0.4">
      <c r="A47" s="1"/>
      <c r="B47" s="2"/>
      <c r="C47" s="2"/>
      <c r="D47" s="10"/>
      <c r="E47" s="139"/>
      <c r="F47" s="140"/>
      <c r="G47" s="140"/>
      <c r="H47" s="140"/>
      <c r="I47" s="140"/>
      <c r="J47" s="140"/>
      <c r="K47" s="140"/>
      <c r="L47" s="140"/>
      <c r="M47" s="140"/>
      <c r="N47" s="140"/>
      <c r="O47" s="141"/>
      <c r="P47" s="142" t="str">
        <f>MID($AS$46,16,1)</f>
        <v/>
      </c>
      <c r="Q47" s="142"/>
      <c r="R47" s="142" t="str">
        <f>MID($AS$46,17,1)</f>
        <v/>
      </c>
      <c r="S47" s="142"/>
      <c r="T47" s="142" t="str">
        <f>MID($AS$46,18,1)</f>
        <v/>
      </c>
      <c r="U47" s="142"/>
      <c r="V47" s="142" t="str">
        <f>MID($AS$46,19,1)</f>
        <v/>
      </c>
      <c r="W47" s="142"/>
      <c r="X47" s="142" t="str">
        <f>MID($AS$46,20,1)</f>
        <v/>
      </c>
      <c r="Y47" s="142"/>
      <c r="Z47" s="128" t="str">
        <f>MID($AS$46,21,1)</f>
        <v/>
      </c>
      <c r="AA47" s="142" t="str">
        <f>MID($AS$46,22,1)</f>
        <v/>
      </c>
      <c r="AB47" s="142"/>
      <c r="AC47" s="142" t="str">
        <f>MID($AS$46,23,1)</f>
        <v/>
      </c>
      <c r="AD47" s="142"/>
      <c r="AE47" s="128" t="str">
        <f>MID($AS$46,24,1)</f>
        <v/>
      </c>
      <c r="AF47" s="128" t="str">
        <f>MID($AS$46,25,1)</f>
        <v/>
      </c>
      <c r="AG47" s="142" t="str">
        <f>MID($AS$46,26,1)</f>
        <v/>
      </c>
      <c r="AH47" s="142"/>
      <c r="AI47" s="142" t="str">
        <f>MID($AS$46,27,1)</f>
        <v/>
      </c>
      <c r="AJ47" s="142"/>
      <c r="AK47" s="128" t="str">
        <f>MID($AS$46,28,1)</f>
        <v/>
      </c>
      <c r="AL47" s="142" t="str">
        <f>MID($AS$46,29,1)</f>
        <v/>
      </c>
      <c r="AM47" s="142"/>
      <c r="AN47" s="142" t="str">
        <f>MID($AS$46,30,1)</f>
        <v/>
      </c>
      <c r="AO47" s="142"/>
      <c r="AP47" s="11"/>
      <c r="AS47" s="150"/>
      <c r="AT47" s="151"/>
      <c r="AU47" s="151"/>
      <c r="AV47" s="151"/>
      <c r="AW47" s="151"/>
      <c r="AX47" s="151"/>
      <c r="AY47" s="151"/>
      <c r="AZ47" s="151"/>
      <c r="BA47" s="151"/>
      <c r="BB47" s="151"/>
      <c r="BC47" s="152"/>
    </row>
    <row r="48" spans="1:55" ht="14.25" customHeight="1" x14ac:dyDescent="0.4">
      <c r="A48" s="1"/>
      <c r="B48" s="2"/>
      <c r="C48" s="2"/>
      <c r="D48" s="10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11"/>
    </row>
    <row r="49" spans="1:49" ht="24" customHeight="1" x14ac:dyDescent="0.2">
      <c r="A49" s="1"/>
      <c r="B49" s="2"/>
      <c r="C49" s="2"/>
      <c r="D49" s="7"/>
      <c r="E49" s="112" t="s">
        <v>19</v>
      </c>
      <c r="F49" s="8"/>
      <c r="G49" s="36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37"/>
      <c r="AQ49" s="38"/>
      <c r="AR49" s="38"/>
      <c r="AS49" s="38"/>
      <c r="AT49" s="38"/>
      <c r="AU49" s="38"/>
      <c r="AV49" s="38"/>
      <c r="AW49" s="38"/>
    </row>
    <row r="50" spans="1:49" ht="15" customHeight="1" x14ac:dyDescent="0.4">
      <c r="A50" s="1"/>
      <c r="B50" s="2"/>
      <c r="C50" s="2"/>
      <c r="D50" s="10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39"/>
      <c r="AQ50" s="38"/>
      <c r="AR50" s="38"/>
      <c r="AS50" s="38"/>
      <c r="AT50" s="38"/>
      <c r="AU50" s="38"/>
      <c r="AV50" s="38"/>
      <c r="AW50" s="38"/>
    </row>
    <row r="51" spans="1:49" ht="15" customHeight="1" x14ac:dyDescent="0.4">
      <c r="A51" s="1"/>
      <c r="B51" s="2"/>
      <c r="C51" s="2"/>
      <c r="D51" s="10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133"/>
      <c r="X51" s="133"/>
      <c r="Y51" s="133"/>
      <c r="Z51" s="129"/>
      <c r="AA51" s="134" t="s">
        <v>20</v>
      </c>
      <c r="AB51" s="134"/>
      <c r="AC51" s="4"/>
      <c r="AD51" s="4"/>
      <c r="AE51" s="130"/>
      <c r="AF51" s="4" t="s">
        <v>21</v>
      </c>
      <c r="AG51" s="4"/>
      <c r="AH51" s="4"/>
      <c r="AI51" s="135"/>
      <c r="AJ51" s="135"/>
      <c r="AK51" s="4" t="s">
        <v>22</v>
      </c>
      <c r="AL51" s="28"/>
      <c r="AM51" s="28"/>
      <c r="AN51" s="28"/>
      <c r="AO51" s="2"/>
      <c r="AP51" s="39"/>
      <c r="AQ51" s="38"/>
      <c r="AR51" s="38"/>
      <c r="AS51" s="38"/>
      <c r="AT51" s="38"/>
      <c r="AU51" s="38"/>
      <c r="AV51" s="38"/>
      <c r="AW51" s="38"/>
    </row>
    <row r="52" spans="1:49" x14ac:dyDescent="0.4">
      <c r="A52" s="1"/>
      <c r="B52" s="2"/>
      <c r="C52" s="2"/>
      <c r="D52" s="10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11"/>
    </row>
    <row r="53" spans="1:49" ht="23.25" customHeight="1" x14ac:dyDescent="0.4">
      <c r="A53" s="1"/>
      <c r="B53" s="2"/>
      <c r="C53" s="2"/>
      <c r="D53" s="10"/>
      <c r="E53" s="28" t="s">
        <v>23</v>
      </c>
      <c r="F53" s="28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  <c r="AJ53" s="131"/>
      <c r="AK53" s="2"/>
      <c r="AL53" s="2"/>
      <c r="AM53" s="2"/>
      <c r="AN53" s="2"/>
      <c r="AO53" s="2"/>
      <c r="AP53" s="11"/>
    </row>
    <row r="54" spans="1:49" ht="17.25" x14ac:dyDescent="0.4">
      <c r="A54" s="1"/>
      <c r="B54" s="2"/>
      <c r="C54" s="2"/>
      <c r="D54" s="10"/>
      <c r="E54" s="28"/>
      <c r="F54" s="28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131"/>
      <c r="AK54" s="2"/>
      <c r="AL54" s="2"/>
      <c r="AM54" s="2"/>
      <c r="AN54" s="2"/>
      <c r="AO54" s="2"/>
      <c r="AP54" s="11"/>
    </row>
    <row r="55" spans="1:49" ht="11.25" customHeight="1" x14ac:dyDescent="0.4">
      <c r="A55" s="1"/>
      <c r="B55" s="2"/>
      <c r="C55" s="2"/>
      <c r="D55" s="10"/>
      <c r="E55" s="28"/>
      <c r="F55" s="28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2"/>
      <c r="AL55" s="2"/>
      <c r="AM55" s="2"/>
      <c r="AN55" s="2"/>
      <c r="AO55" s="2"/>
      <c r="AP55" s="11"/>
    </row>
    <row r="56" spans="1:49" ht="17.25" x14ac:dyDescent="0.4">
      <c r="A56" s="1"/>
      <c r="B56" s="2"/>
      <c r="C56" s="2"/>
      <c r="D56" s="10"/>
      <c r="E56" s="28" t="s">
        <v>24</v>
      </c>
      <c r="F56" s="28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  <c r="AI56" s="132"/>
      <c r="AJ56" s="132"/>
      <c r="AK56" s="2"/>
      <c r="AL56" s="2"/>
      <c r="AM56" s="2"/>
      <c r="AN56" s="2"/>
      <c r="AO56" s="2"/>
      <c r="AP56" s="11"/>
    </row>
    <row r="57" spans="1:49" ht="24.95" customHeight="1" x14ac:dyDescent="0.4">
      <c r="A57" s="1"/>
      <c r="B57" s="2"/>
      <c r="C57" s="2"/>
      <c r="D57" s="10"/>
      <c r="E57" s="28"/>
      <c r="F57" s="28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  <c r="AG57" s="132"/>
      <c r="AH57" s="132"/>
      <c r="AI57" s="132"/>
      <c r="AJ57" s="132"/>
      <c r="AK57" s="2"/>
      <c r="AL57" s="2"/>
      <c r="AM57" s="2"/>
      <c r="AN57" s="2"/>
      <c r="AO57" s="2"/>
      <c r="AP57" s="11"/>
    </row>
    <row r="58" spans="1:49" ht="5.25" customHeight="1" x14ac:dyDescent="0.4">
      <c r="A58" s="1"/>
      <c r="B58" s="2"/>
      <c r="C58" s="2"/>
      <c r="D58" s="10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"/>
      <c r="AL58" s="2"/>
      <c r="AM58" s="2"/>
      <c r="AN58" s="2"/>
      <c r="AO58" s="2"/>
      <c r="AP58" s="11"/>
    </row>
    <row r="59" spans="1:49" ht="18.75" customHeight="1" x14ac:dyDescent="0.4">
      <c r="A59" s="1"/>
      <c r="B59" s="2"/>
      <c r="C59" s="2"/>
      <c r="D59" s="10"/>
      <c r="E59" s="28" t="s">
        <v>42</v>
      </c>
      <c r="F59" s="28"/>
      <c r="G59" s="113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"/>
      <c r="AL59" s="2"/>
      <c r="AM59" s="2"/>
      <c r="AN59" s="2"/>
      <c r="AO59" s="2"/>
      <c r="AP59" s="11"/>
    </row>
    <row r="60" spans="1:49" ht="6" customHeight="1" x14ac:dyDescent="0.4">
      <c r="A60" s="1"/>
      <c r="B60" s="2"/>
      <c r="C60" s="2"/>
      <c r="D60" s="4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35"/>
      <c r="AL60" s="35"/>
      <c r="AM60" s="35"/>
      <c r="AN60" s="35"/>
      <c r="AO60" s="35"/>
      <c r="AP60" s="34"/>
    </row>
    <row r="61" spans="1:49" ht="15.75" customHeight="1" x14ac:dyDescent="0.15">
      <c r="A61" s="1"/>
      <c r="B61" s="2"/>
      <c r="C61" s="2"/>
      <c r="D61" s="2"/>
      <c r="E61" s="8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114" t="s">
        <v>43</v>
      </c>
      <c r="AJ61" s="2"/>
      <c r="AK61" s="41"/>
      <c r="AL61" s="41"/>
      <c r="AM61" s="8"/>
      <c r="AN61" s="2"/>
      <c r="AO61" s="2"/>
    </row>
    <row r="62" spans="1:49" ht="6" hidden="1" customHeight="1" x14ac:dyDescent="0.4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9" ht="24" customHeight="1" x14ac:dyDescent="0.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9" x14ac:dyDescent="0.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3" ht="20.100000000000001" customHeight="1" x14ac:dyDescent="0.4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3" hidden="1" x14ac:dyDescent="0.4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</row>
    <row r="67" spans="1:43" x14ac:dyDescent="0.4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3" x14ac:dyDescent="0.4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3" x14ac:dyDescent="0.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3" x14ac:dyDescent="0.4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3" x14ac:dyDescent="0.4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3" x14ac:dyDescent="0.4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3" x14ac:dyDescent="0.4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3" x14ac:dyDescent="0.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3" x14ac:dyDescent="0.4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3" x14ac:dyDescent="0.4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3" x14ac:dyDescent="0.4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3" x14ac:dyDescent="0.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3" x14ac:dyDescent="0.4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3" x14ac:dyDescent="0.4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x14ac:dyDescent="0.4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x14ac:dyDescent="0.4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x14ac:dyDescent="0.4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x14ac:dyDescent="0.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x14ac:dyDescent="0.4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x14ac:dyDescent="0.4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x14ac:dyDescent="0.4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x14ac:dyDescent="0.4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x14ac:dyDescent="0.4">
      <c r="A89" s="2"/>
      <c r="B89" s="2"/>
      <c r="C89" s="2"/>
      <c r="D89" s="2"/>
      <c r="E89" s="2"/>
      <c r="AM89" s="2"/>
      <c r="AN89" s="2"/>
      <c r="AO89" s="2"/>
    </row>
    <row r="90" spans="1:41" x14ac:dyDescent="0.4">
      <c r="A90" s="2"/>
      <c r="B90" s="2"/>
      <c r="C90" s="2"/>
      <c r="D90" s="2"/>
      <c r="E90" s="2"/>
      <c r="AM90" s="2"/>
      <c r="AN90" s="2"/>
      <c r="AO90" s="2"/>
    </row>
    <row r="91" spans="1:41" x14ac:dyDescent="0.4">
      <c r="A91" s="2"/>
      <c r="B91" s="2"/>
      <c r="C91" s="2"/>
      <c r="D91" s="2"/>
      <c r="E91" s="2"/>
      <c r="AM91" s="2"/>
      <c r="AN91" s="2"/>
      <c r="AO91" s="2"/>
    </row>
    <row r="92" spans="1:41" x14ac:dyDescent="0.4">
      <c r="A92" s="2"/>
      <c r="B92" s="2"/>
      <c r="C92" s="2"/>
      <c r="D92" s="2"/>
      <c r="E92" s="2"/>
      <c r="AM92" s="2"/>
      <c r="AN92" s="2"/>
      <c r="AO92" s="2"/>
    </row>
  </sheetData>
  <mergeCells count="100">
    <mergeCell ref="AK6:AL8"/>
    <mergeCell ref="J1:S1"/>
    <mergeCell ref="D3:AM4"/>
    <mergeCell ref="AS4:BB6"/>
    <mergeCell ref="D6:G8"/>
    <mergeCell ref="H6:I8"/>
    <mergeCell ref="J6:L8"/>
    <mergeCell ref="M6:O8"/>
    <mergeCell ref="P6:R8"/>
    <mergeCell ref="S6:U8"/>
    <mergeCell ref="V6:X8"/>
    <mergeCell ref="D23:P23"/>
    <mergeCell ref="Q23:AE23"/>
    <mergeCell ref="AF23:AP23"/>
    <mergeCell ref="AS7:BA9"/>
    <mergeCell ref="F10:AP10"/>
    <mergeCell ref="F12:AP12"/>
    <mergeCell ref="G13:AP13"/>
    <mergeCell ref="G14:M14"/>
    <mergeCell ref="O14:Y14"/>
    <mergeCell ref="AB14:AF14"/>
    <mergeCell ref="AG14:AO14"/>
    <mergeCell ref="Y6:Z8"/>
    <mergeCell ref="AA6:AC8"/>
    <mergeCell ref="AD6:AE8"/>
    <mergeCell ref="AF6:AG8"/>
    <mergeCell ref="AH6:AJ8"/>
    <mergeCell ref="G15:AP15"/>
    <mergeCell ref="G16:AP16"/>
    <mergeCell ref="D19:I19"/>
    <mergeCell ref="J19:AP19"/>
    <mergeCell ref="D22:AP22"/>
    <mergeCell ref="D24:P24"/>
    <mergeCell ref="Q24:AD24"/>
    <mergeCell ref="AF24:AN24"/>
    <mergeCell ref="AO24:AP24"/>
    <mergeCell ref="D25:P25"/>
    <mergeCell ref="Q25:AD25"/>
    <mergeCell ref="AF25:AN25"/>
    <mergeCell ref="AO25:AP25"/>
    <mergeCell ref="D27:P27"/>
    <mergeCell ref="Q27:AD27"/>
    <mergeCell ref="AF27:AN27"/>
    <mergeCell ref="AO27:AP27"/>
    <mergeCell ref="D29:P29"/>
    <mergeCell ref="Q29:AE29"/>
    <mergeCell ref="AS32:AS33"/>
    <mergeCell ref="D33:I34"/>
    <mergeCell ref="J33:W34"/>
    <mergeCell ref="X33:Y34"/>
    <mergeCell ref="Z33:AE34"/>
    <mergeCell ref="AF33:AN34"/>
    <mergeCell ref="AO33:AP34"/>
    <mergeCell ref="D31:I32"/>
    <mergeCell ref="J31:W32"/>
    <mergeCell ref="X31:Y32"/>
    <mergeCell ref="Z31:AE32"/>
    <mergeCell ref="AF31:AN32"/>
    <mergeCell ref="AO31:AP32"/>
    <mergeCell ref="J39:T42"/>
    <mergeCell ref="U39:X42"/>
    <mergeCell ref="Y39:AJ42"/>
    <mergeCell ref="AK39:AK40"/>
    <mergeCell ref="E43:I45"/>
    <mergeCell ref="T43:Y45"/>
    <mergeCell ref="Z43:AO45"/>
    <mergeCell ref="AM40:AN41"/>
    <mergeCell ref="AK41:AK42"/>
    <mergeCell ref="E39:I42"/>
    <mergeCell ref="AS43:BC45"/>
    <mergeCell ref="J44:S44"/>
    <mergeCell ref="AN46:AO46"/>
    <mergeCell ref="AS46:BC47"/>
    <mergeCell ref="P47:Q47"/>
    <mergeCell ref="R47:S47"/>
    <mergeCell ref="T47:U47"/>
    <mergeCell ref="V47:W47"/>
    <mergeCell ref="X47:Y47"/>
    <mergeCell ref="AA47:AB47"/>
    <mergeCell ref="AC47:AD47"/>
    <mergeCell ref="AG47:AH47"/>
    <mergeCell ref="X46:Y46"/>
    <mergeCell ref="AA46:AB46"/>
    <mergeCell ref="AC46:AD46"/>
    <mergeCell ref="AG46:AH46"/>
    <mergeCell ref="AI46:AJ46"/>
    <mergeCell ref="AL46:AM46"/>
    <mergeCell ref="AI47:AJ47"/>
    <mergeCell ref="AL47:AM47"/>
    <mergeCell ref="AN47:AO47"/>
    <mergeCell ref="E46:O47"/>
    <mergeCell ref="P46:Q46"/>
    <mergeCell ref="R46:S46"/>
    <mergeCell ref="T46:U46"/>
    <mergeCell ref="V46:W46"/>
    <mergeCell ref="G53:AJ55"/>
    <mergeCell ref="G56:AJ57"/>
    <mergeCell ref="W51:Y51"/>
    <mergeCell ref="AA51:AB51"/>
    <mergeCell ref="AI51:AJ51"/>
  </mergeCells>
  <phoneticPr fontId="1"/>
  <dataValidations count="3">
    <dataValidation allowBlank="1" showInputMessage="1" showErrorMessage="1" sqref="WWV12:WWW13 KF12:KG13 UB12:UC13 ADX12:ADY13 ANT12:ANU13 AXP12:AXQ13 BHL12:BHM13 BRH12:BRI13 CBD12:CBE13 CKZ12:CLA13 CUV12:CUW13 DER12:DES13 DON12:DOO13 DYJ12:DYK13 EIF12:EIG13 ESB12:ESC13 FBX12:FBY13 FLT12:FLU13 FVP12:FVQ13 GFL12:GFM13 GPH12:GPI13 GZD12:GZE13 HIZ12:HJA13 HSV12:HSW13 ICR12:ICS13 IMN12:IMO13 IWJ12:IWK13 JGF12:JGG13 JQB12:JQC13 JZX12:JZY13 KJT12:KJU13 KTP12:KTQ13 LDL12:LDM13 LNH12:LNI13 LXD12:LXE13 MGZ12:MHA13 MQV12:MQW13 NAR12:NAS13 NKN12:NKO13 NUJ12:NUK13 OEF12:OEG13 OOB12:OOC13 OXX12:OXY13 PHT12:PHU13 PRP12:PRQ13 QBL12:QBM13 QLH12:QLI13 QVD12:QVE13 REZ12:RFA13 ROV12:ROW13 RYR12:RYS13 SIN12:SIO13 SSJ12:SSK13 TCF12:TCG13 TMB12:TMC13 TVX12:TVY13 UFT12:UFU13 UPP12:UPQ13 UZL12:UZM13 VJH12:VJI13 VTD12:VTE13 WCZ12:WDA13 WMV12:WMW13 WWR12:WWS13 KJ12:KK13 UF12:UG13 AEB12:AEC13 ANX12:ANY13 AXT12:AXU13 BHP12:BHQ13 BRL12:BRM13 CBH12:CBI13 CLD12:CLE13 CUZ12:CVA13 DEV12:DEW13 DOR12:DOS13 DYN12:DYO13 EIJ12:EIK13 ESF12:ESG13 FCB12:FCC13 FLX12:FLY13 FVT12:FVU13 GFP12:GFQ13 GPL12:GPM13 GZH12:GZI13 HJD12:HJE13 HSZ12:HTA13 ICV12:ICW13 IMR12:IMS13 IWN12:IWO13 JGJ12:JGK13 JQF12:JQG13 KAB12:KAC13 KJX12:KJY13 KTT12:KTU13 LDP12:LDQ13 LNL12:LNM13 LXH12:LXI13 MHD12:MHE13 MQZ12:MRA13 NAV12:NAW13 NKR12:NKS13 NUN12:NUO13 OEJ12:OEK13 OOF12:OOG13 OYB12:OYC13 PHX12:PHY13 PRT12:PRU13 QBP12:QBQ13 QLL12:QLM13 QVH12:QVI13 RFD12:RFE13 ROZ12:RPA13 RYV12:RYW13 SIR12:SIS13 SSN12:SSO13 TCJ12:TCK13 TMF12:TMG13 TWB12:TWC13 UFX12:UFY13 UPT12:UPU13 UZP12:UZQ13 VJL12:VJM13 VTH12:VTI13 WDD12:WDE13 WMZ12:WNA13 D23 WWF14:WWG16 JP14:JQ16 TL14:TM16 ADH14:ADI16 AND14:ANE16 AWZ14:AXA16 BGV14:BGW16 BQR14:BQS16 CAN14:CAO16 CKJ14:CKK16 CUF14:CUG16 DEB14:DEC16 DNX14:DNY16 DXT14:DXU16 EHP14:EHQ16 ERL14:ERM16 FBH14:FBI16 FLD14:FLE16 FUZ14:FVA16 GEV14:GEW16 GOR14:GOS16 GYN14:GYO16 HIJ14:HIK16 HSF14:HSG16 ICB14:ICC16 ILX14:ILY16 IVT14:IVU16 JFP14:JFQ16 JPL14:JPM16 JZH14:JZI16 KJD14:KJE16 KSZ14:KTA16 LCV14:LCW16 LMR14:LMS16 LWN14:LWO16 MGJ14:MGK16 MQF14:MQG16 NAB14:NAC16 NJX14:NJY16 NTT14:NTU16 ODP14:ODQ16 ONL14:ONM16 OXH14:OXI16 PHD14:PHE16 PQZ14:PRA16 QAV14:QAW16 QKR14:QKS16 QUN14:QUO16 REJ14:REK16 ROF14:ROG16 RYB14:RYC16 SHX14:SHY16 SRT14:SRU16 TBP14:TBQ16 TLL14:TLM16 TVH14:TVI16 UFD14:UFE16 UOZ14:UPA16 UYV14:UYW16 VIR14:VIS16 VSN14:VSO16 WCJ14:WCK16 WMF14:WMG16 WWB14:WWC16 JT14:JU16 TP14:TQ16 ADL14:ADM16 ANH14:ANI16 AXD14:AXE16 BGZ14:BHA16 BQV14:BQW16 CAR14:CAS16 CKN14:CKO16 CUJ14:CUK16 DEF14:DEG16 DOB14:DOC16 DXX14:DXY16 EHT14:EHU16 ERP14:ERQ16 FBL14:FBM16 FLH14:FLI16 FVD14:FVE16 GEZ14:GFA16 GOV14:GOW16 GYR14:GYS16 HIN14:HIO16 HSJ14:HSK16 ICF14:ICG16 IMB14:IMC16 IVX14:IVY16 JFT14:JFU16 JPP14:JPQ16 JZL14:JZM16 KJH14:KJI16 KTD14:KTE16 LCZ14:LDA16 LMV14:LMW16 LWR14:LWS16 MGN14:MGO16 MQJ14:MQK16 NAF14:NAG16 NKB14:NKC16 NTX14:NTY16 ODT14:ODU16 ONP14:ONQ16 OXL14:OXM16 PHH14:PHI16 PRD14:PRE16 QAZ14:QBA16 QKV14:QKW16 QUR14:QUS16 REN14:REO16 ROJ14:ROK16 RYF14:RYG16 SIB14:SIC16 SRX14:SRY16 TBT14:TBU16 TLP14:TLQ16 TVL14:TVM16 UFH14:UFI16 UPD14:UPE16 UYZ14:UZA16 VIV14:VIW16 VSR14:VSS16 WCN14:WCO16 WMJ14:WMK16 WLW23:WMM29 WVS23:WWI29 IG23:IV29 SC23:SR29 ABY23:ACN29 ALU23:AMJ29 AVQ23:AWF29 BFM23:BGB29 BPI23:BPX29 BZE23:BZT29 CJA23:CJP29 CSW23:CTL29 DCS23:DDH29 DMO23:DND29 DWK23:DWZ29 EGG23:EGV29 EQC23:EQR29 EZY23:FAN29 FJU23:FKJ29 FTQ23:FUF29 GDM23:GEB29 GNI23:GNX29 GXE23:GXT29 HHA23:HHP29 HQW23:HRL29 IAS23:IBH29 IKO23:ILD29 IUK23:IUZ29 JEG23:JEV29 JOC23:JOR29 JXY23:JYN29 KHU23:KIJ29 KRQ23:KSF29 LBM23:LCB29 LLI23:LLX29 LVE23:LVT29 MFA23:MFP29 MOW23:MPL29 MYS23:MZH29 NIO23:NJD29 NSK23:NSZ29 OCG23:OCV29 OMC23:OMR29 OVY23:OWN29 PFU23:PGJ29 PPQ23:PQF29 PZM23:QAB29 QJI23:QJX29 QTE23:QTT29 RDA23:RDP29 RMW23:RNL29 RWS23:RXH29 SGO23:SHD29 SQK23:SQZ29 TAG23:TAV29 TKC23:TKR29 TTY23:TUN29 UDU23:UEJ29 UNQ23:UOF29 UXM23:UYB29 VHI23:VHX29 VRE23:VRT29 WBA23:WBP29 WKW23:WLL29 WUS23:WVH29 JG23:JW29 TC23:TS29 ACY23:ADO29 AMU23:ANK29 AWQ23:AXG29 BGM23:BHC29 BQI23:BQY29 CAE23:CAU29 CKA23:CKQ29 CTW23:CUM29 DDS23:DEI29 DNO23:DOE29 DXK23:DYA29 EHG23:EHW29 ERC23:ERS29 FAY23:FBO29 FKU23:FLK29 FUQ23:FVG29 GEM23:GFC29 GOI23:GOY29 GYE23:GYU29 HIA23:HIQ29 HRW23:HSM29 IBS23:ICI29 ILO23:IME29 IVK23:IWA29 JFG23:JFW29 JPC23:JPS29 JYY23:JZO29 KIU23:KJK29 KSQ23:KTG29 LCM23:LDC29 LMI23:LMY29 LWE23:LWU29 MGA23:MGQ29 MPW23:MQM29 MZS23:NAI29 NJO23:NKE29 NTK23:NUA29 ODG23:ODW29 ONC23:ONS29 OWY23:OXO29 PGU23:PHK29 PQQ23:PRG29 QAM23:QBC29 QKI23:QKY29 QUE23:QUU29 REA23:REQ29 RNW23:ROM29 RXS23:RYI29 SHO23:SIE29 SRK23:SSA29 TBG23:TBW29 TLC23:TLS29 TUY23:TVO29 UEU23:UFK29 UOQ23:UPG29 UYM23:UZC29 VII23:VIY29 VSE23:VSU29 WCA23:WCQ29 WWI30:WWP35 WMM30:WMT35 WCQ30:WCX35 VSU30:VTB35 VIY30:VJF35 UZC30:UZJ35 UPG30:UPN35 UFK30:UFR35 TVO30:TVV35 TLS30:TLZ35 TBW30:TCD35 SSA30:SSH35 SIE30:SIL35 RYI30:RYP35 ROM30:ROT35 REQ30:REX35 QUU30:QVB35 QKY30:QLF35 QBC30:QBJ35 PRG30:PRN35 PHK30:PHR35 OXO30:OXV35 ONS30:ONZ35 ODW30:OED35 NUA30:NUH35 NKE30:NKL35 NAI30:NAP35 MQM30:MQT35 MGQ30:MGX35 LWU30:LXB35 LMY30:LNF35 LDC30:LDJ35 KTG30:KTN35 KJK30:KJR35 JZO30:JZV35 JPS30:JPZ35 JFW30:JGD35 IWA30:IWH35 IME30:IML35 ICI30:ICP35 HSM30:HST35 HIQ30:HIX35 GYU30:GZB35 GOY30:GPF35 GFC30:GFJ35 FVG30:FVN35 FLK30:FLR35 FBO30:FBV35 ERS30:ERZ35 EHW30:EID35 DYA30:DYH35 DOE30:DOL35 DEI30:DEP35 CUM30:CUT35 CKQ30:CKX35 CAU30:CBB35 BQY30:BRF35 BHC30:BHJ35 AXG30:AXN35 ANK30:ANR35 ADO30:ADV35 TS30:TZ35 JW30:KD35"/>
    <dataValidation allowBlank="1" showInputMessage="1" showErrorMessage="1" prompt="「取引日」には、引渡日をご記入ください。" sqref="Q29:AE29"/>
    <dataValidation allowBlank="1" showInputMessage="1" showErrorMessage="1" prompt="（B）欄は、既に前金や中間前金の請求・受領を行っている場合、その金額をご記入ください。" sqref="Q25:AD25"/>
  </dataValidations>
  <printOptions horizontalCentered="1" verticalCentered="1"/>
  <pageMargins left="0.31496062992125984" right="0.19685039370078741" top="0.39370078740157483" bottom="0.31496062992125984" header="0" footer="0"/>
  <pageSetup paperSize="9" scale="74" orientation="portrait" r:id="rId1"/>
  <headerFooter alignWithMargins="0">
    <oddHeader>&amp;L&amp;"ＭＳ 明朝,標準"&amp;14様式第25号の２</oddHeader>
  </headerFooter>
  <rowBreaks count="1" manualBreakCount="1">
    <brk id="61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5</xdr:col>
                    <xdr:colOff>9525</xdr:colOff>
                    <xdr:row>12</xdr:row>
                    <xdr:rowOff>0</xdr:rowOff>
                  </from>
                  <to>
                    <xdr:col>6</xdr:col>
                    <xdr:colOff>104775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5</xdr:col>
                    <xdr:colOff>9525</xdr:colOff>
                    <xdr:row>15</xdr:row>
                    <xdr:rowOff>9525</xdr:rowOff>
                  </from>
                  <to>
                    <xdr:col>6</xdr:col>
                    <xdr:colOff>95250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0</xdr:rowOff>
                  </from>
                  <to>
                    <xdr:col>6</xdr:col>
                    <xdr:colOff>95250</xdr:colOff>
                    <xdr:row>14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BE92"/>
  <sheetViews>
    <sheetView view="pageBreakPreview" zoomScaleNormal="100" zoomScaleSheetLayoutView="100" workbookViewId="0"/>
  </sheetViews>
  <sheetFormatPr defaultRowHeight="13.5" x14ac:dyDescent="0.4"/>
  <cols>
    <col min="1" max="1" width="1.5" style="6" customWidth="1"/>
    <col min="2" max="2" width="2" style="6" customWidth="1"/>
    <col min="3" max="3" width="1.875" style="6" customWidth="1"/>
    <col min="4" max="4" width="3.25" style="6" customWidth="1"/>
    <col min="5" max="5" width="4.625" style="6" customWidth="1"/>
    <col min="6" max="6" width="2.625" style="6" customWidth="1"/>
    <col min="7" max="8" width="4.25" style="6" customWidth="1"/>
    <col min="9" max="9" width="2.125" style="6" customWidth="1"/>
    <col min="10" max="25" width="2.25" style="6" customWidth="1"/>
    <col min="26" max="26" width="4" style="6" customWidth="1"/>
    <col min="27" max="30" width="2.125" style="6" customWidth="1"/>
    <col min="31" max="32" width="4.25" style="6" customWidth="1"/>
    <col min="33" max="36" width="2.125" style="6" customWidth="1"/>
    <col min="37" max="37" width="4.25" style="6" customWidth="1"/>
    <col min="38" max="42" width="2.125" style="6" customWidth="1"/>
    <col min="43" max="43" width="2" style="6" customWidth="1"/>
    <col min="44" max="50" width="4" style="6" customWidth="1"/>
    <col min="51" max="52" width="2.625" style="6" customWidth="1"/>
    <col min="53" max="16384" width="9" style="6"/>
  </cols>
  <sheetData>
    <row r="1" spans="1:54" ht="8.25" customHeight="1" x14ac:dyDescent="0.4">
      <c r="A1" s="1"/>
      <c r="B1" s="2"/>
      <c r="C1" s="2"/>
      <c r="D1" s="2"/>
      <c r="E1" s="2"/>
      <c r="F1" s="2"/>
      <c r="G1" s="3"/>
      <c r="H1" s="4"/>
      <c r="I1" s="4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3"/>
      <c r="U1" s="5"/>
      <c r="V1" s="69"/>
      <c r="W1" s="69"/>
      <c r="X1" s="3"/>
      <c r="Y1" s="3"/>
      <c r="Z1" s="4"/>
      <c r="AA1" s="4"/>
      <c r="AB1" s="4"/>
      <c r="AC1" s="4"/>
      <c r="AD1" s="4"/>
      <c r="AE1" s="5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</row>
    <row r="2" spans="1:54" ht="18" customHeight="1" x14ac:dyDescent="0.4">
      <c r="A2" s="1"/>
      <c r="B2" s="2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9"/>
    </row>
    <row r="3" spans="1:54" ht="13.5" customHeight="1" x14ac:dyDescent="0.4">
      <c r="A3" s="1"/>
      <c r="B3" s="2"/>
      <c r="C3" s="2"/>
      <c r="D3" s="294" t="s">
        <v>34</v>
      </c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  <c r="AA3" s="295"/>
      <c r="AB3" s="295"/>
      <c r="AC3" s="295"/>
      <c r="AD3" s="295"/>
      <c r="AE3" s="295"/>
      <c r="AF3" s="295"/>
      <c r="AG3" s="295"/>
      <c r="AH3" s="295"/>
      <c r="AI3" s="295"/>
      <c r="AJ3" s="295"/>
      <c r="AK3" s="295"/>
      <c r="AL3" s="295"/>
      <c r="AM3" s="295"/>
      <c r="AN3" s="45"/>
      <c r="AO3" s="45"/>
      <c r="AP3" s="11"/>
    </row>
    <row r="4" spans="1:54" ht="18.75" customHeight="1" x14ac:dyDescent="0.4">
      <c r="A4" s="1"/>
      <c r="B4" s="2"/>
      <c r="C4" s="2"/>
      <c r="D4" s="296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  <c r="AA4" s="295"/>
      <c r="AB4" s="295"/>
      <c r="AC4" s="295"/>
      <c r="AD4" s="295"/>
      <c r="AE4" s="295"/>
      <c r="AF4" s="295"/>
      <c r="AG4" s="295"/>
      <c r="AH4" s="295"/>
      <c r="AI4" s="295"/>
      <c r="AJ4" s="295"/>
      <c r="AK4" s="295"/>
      <c r="AL4" s="295"/>
      <c r="AM4" s="295"/>
      <c r="AN4" s="45"/>
      <c r="AO4" s="45"/>
      <c r="AP4" s="11"/>
      <c r="AS4" s="297" t="s">
        <v>39</v>
      </c>
      <c r="AT4" s="297"/>
      <c r="AU4" s="297"/>
      <c r="AV4" s="297"/>
      <c r="AW4" s="297"/>
      <c r="AX4" s="297"/>
      <c r="AY4" s="297"/>
      <c r="AZ4" s="297"/>
      <c r="BA4" s="297"/>
      <c r="BB4" s="297"/>
    </row>
    <row r="5" spans="1:54" ht="7.5" customHeight="1" x14ac:dyDescent="0.4">
      <c r="A5" s="1"/>
      <c r="B5" s="2"/>
      <c r="C5" s="2"/>
      <c r="D5" s="10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11"/>
      <c r="AS5" s="297"/>
      <c r="AT5" s="297"/>
      <c r="AU5" s="297"/>
      <c r="AV5" s="297"/>
      <c r="AW5" s="297"/>
      <c r="AX5" s="297"/>
      <c r="AY5" s="297"/>
      <c r="AZ5" s="297"/>
      <c r="BA5" s="297"/>
      <c r="BB5" s="297"/>
    </row>
    <row r="6" spans="1:54" ht="13.5" customHeight="1" x14ac:dyDescent="0.4">
      <c r="A6" s="1"/>
      <c r="B6" s="2"/>
      <c r="C6" s="2"/>
      <c r="D6" s="298" t="s">
        <v>28</v>
      </c>
      <c r="E6" s="299"/>
      <c r="F6" s="299"/>
      <c r="G6" s="299"/>
      <c r="H6" s="301" t="str">
        <f>IF(AS7&gt;99999999999,RIGHT(INT(AS7/100000000000),1),IF(AS7&gt;0,IF(AS7&gt;9999999999,"\",""),""))</f>
        <v/>
      </c>
      <c r="I6" s="302"/>
      <c r="J6" s="307" t="str">
        <f>IF(AS7&gt;9999999999,RIGHT(INT(AS7/10000000000),1),IF(AS7&gt;0,IF(AS7&gt;999999999,"\",""),""))</f>
        <v/>
      </c>
      <c r="K6" s="307"/>
      <c r="L6" s="307"/>
      <c r="M6" s="307" t="str">
        <f>IF(AS7&gt;999999999,RIGHT(INT(AS7/1000000000),1),IF(AS7&gt;0,IF(AS7&gt;99999999,"\",""),""))</f>
        <v/>
      </c>
      <c r="N6" s="307"/>
      <c r="O6" s="308"/>
      <c r="P6" s="309" t="str">
        <f>IF(AS7&gt;99999999,RIGHT(INT(AS7/100000000),1),IF(AS7&gt;0,IF(AS7&gt;9999999,"\",""),""))</f>
        <v/>
      </c>
      <c r="Q6" s="291"/>
      <c r="R6" s="291"/>
      <c r="S6" s="269" t="str">
        <f>IF(AS7&gt;9999999,RIGHT(INT(AS7/10000000),1),IF(AS7&gt;0,IF(AS7&gt;999999,"\",""),""))</f>
        <v>\</v>
      </c>
      <c r="T6" s="269"/>
      <c r="U6" s="269"/>
      <c r="V6" s="279" t="str">
        <f>IF(AS7&gt;999999,RIGHT(INT(AS7/1000000),1),IF(AS7&gt;0,IF(AS7&gt;99999,"\",""),""))</f>
        <v>7</v>
      </c>
      <c r="W6" s="279"/>
      <c r="X6" s="280"/>
      <c r="Y6" s="268" t="str">
        <f>IF(AS7&gt;99999,RIGHT(INT(AS7/100000),1),IF(AS7&gt;0,IF(AS7&gt;9999,"\",""),""))</f>
        <v>7</v>
      </c>
      <c r="Z6" s="269"/>
      <c r="AA6" s="270" t="str">
        <f>IF(AS7&gt;9999,RIGHT(INT(AS7/10000),1),IF(AS7&gt;0,IF(AS7&gt;999,"\",""),""))</f>
        <v>0</v>
      </c>
      <c r="AB6" s="271"/>
      <c r="AC6" s="272"/>
      <c r="AD6" s="279" t="str">
        <f>IF(AS7&gt;999,RIGHT(INT(AS7/1000),1),IF(AS7&gt;0,IF(AS7&gt;99,"\",""),""))</f>
        <v>0</v>
      </c>
      <c r="AE6" s="280"/>
      <c r="AF6" s="281" t="str">
        <f>IF(AS7&gt;99,RIGHT(INT(AS7/100),1),IF(AS7&gt;0,IF(AS7&gt;9,"\",""),""))</f>
        <v>0</v>
      </c>
      <c r="AG6" s="279"/>
      <c r="AH6" s="282" t="str">
        <f>IF(AS7&gt;9,RIGHT(INT(AS7/10),1),IF(AS7&gt;0,IF(AS7&gt;0,"\",""),""))</f>
        <v>0</v>
      </c>
      <c r="AI6" s="283"/>
      <c r="AJ6" s="284"/>
      <c r="AK6" s="291" t="str">
        <f>RIGHT(AS7,1)</f>
        <v>0</v>
      </c>
      <c r="AL6" s="292"/>
      <c r="AM6" s="2"/>
      <c r="AN6" s="2"/>
      <c r="AO6" s="2"/>
      <c r="AP6" s="11"/>
      <c r="AS6" s="297"/>
      <c r="AT6" s="297"/>
      <c r="AU6" s="297"/>
      <c r="AV6" s="297"/>
      <c r="AW6" s="297"/>
      <c r="AX6" s="297"/>
      <c r="AY6" s="297"/>
      <c r="AZ6" s="297"/>
      <c r="BA6" s="297"/>
      <c r="BB6" s="297"/>
    </row>
    <row r="7" spans="1:54" ht="13.5" customHeight="1" x14ac:dyDescent="0.4">
      <c r="A7" s="1"/>
      <c r="B7" s="2"/>
      <c r="C7" s="2"/>
      <c r="D7" s="300"/>
      <c r="E7" s="299"/>
      <c r="F7" s="299"/>
      <c r="G7" s="299"/>
      <c r="H7" s="303"/>
      <c r="I7" s="304"/>
      <c r="J7" s="307"/>
      <c r="K7" s="307"/>
      <c r="L7" s="307"/>
      <c r="M7" s="307"/>
      <c r="N7" s="307"/>
      <c r="O7" s="308"/>
      <c r="P7" s="309"/>
      <c r="Q7" s="291"/>
      <c r="R7" s="291"/>
      <c r="S7" s="269"/>
      <c r="T7" s="269"/>
      <c r="U7" s="269"/>
      <c r="V7" s="279"/>
      <c r="W7" s="279"/>
      <c r="X7" s="280"/>
      <c r="Y7" s="268"/>
      <c r="Z7" s="269"/>
      <c r="AA7" s="273"/>
      <c r="AB7" s="274"/>
      <c r="AC7" s="275"/>
      <c r="AD7" s="279"/>
      <c r="AE7" s="280"/>
      <c r="AF7" s="281"/>
      <c r="AG7" s="279"/>
      <c r="AH7" s="285"/>
      <c r="AI7" s="286"/>
      <c r="AJ7" s="287"/>
      <c r="AK7" s="291"/>
      <c r="AL7" s="292"/>
      <c r="AM7" s="2"/>
      <c r="AN7" s="2"/>
      <c r="AO7" s="2"/>
      <c r="AP7" s="11"/>
      <c r="AS7" s="253">
        <v>7700000</v>
      </c>
      <c r="AT7" s="253"/>
      <c r="AU7" s="253"/>
      <c r="AV7" s="253"/>
      <c r="AW7" s="253"/>
      <c r="AX7" s="253"/>
      <c r="AY7" s="253"/>
      <c r="AZ7" s="253"/>
      <c r="BA7" s="253"/>
    </row>
    <row r="8" spans="1:54" ht="24.75" customHeight="1" x14ac:dyDescent="0.4">
      <c r="A8" s="1"/>
      <c r="B8" s="2"/>
      <c r="C8" s="2"/>
      <c r="D8" s="300"/>
      <c r="E8" s="299"/>
      <c r="F8" s="299"/>
      <c r="G8" s="299"/>
      <c r="H8" s="305"/>
      <c r="I8" s="306"/>
      <c r="J8" s="307"/>
      <c r="K8" s="307"/>
      <c r="L8" s="307"/>
      <c r="M8" s="307"/>
      <c r="N8" s="307"/>
      <c r="O8" s="308"/>
      <c r="P8" s="309"/>
      <c r="Q8" s="291"/>
      <c r="R8" s="291"/>
      <c r="S8" s="269"/>
      <c r="T8" s="269"/>
      <c r="U8" s="269"/>
      <c r="V8" s="279"/>
      <c r="W8" s="279"/>
      <c r="X8" s="280"/>
      <c r="Y8" s="268"/>
      <c r="Z8" s="269"/>
      <c r="AA8" s="276"/>
      <c r="AB8" s="277"/>
      <c r="AC8" s="278"/>
      <c r="AD8" s="279"/>
      <c r="AE8" s="280"/>
      <c r="AF8" s="281"/>
      <c r="AG8" s="279"/>
      <c r="AH8" s="288"/>
      <c r="AI8" s="289"/>
      <c r="AJ8" s="290"/>
      <c r="AK8" s="291"/>
      <c r="AL8" s="292"/>
      <c r="AM8" s="2"/>
      <c r="AN8" s="2"/>
      <c r="AO8" s="2"/>
      <c r="AP8" s="11"/>
      <c r="AS8" s="253"/>
      <c r="AT8" s="253"/>
      <c r="AU8" s="253"/>
      <c r="AV8" s="253"/>
      <c r="AW8" s="253"/>
      <c r="AX8" s="253"/>
      <c r="AY8" s="253"/>
      <c r="AZ8" s="253"/>
      <c r="BA8" s="253"/>
    </row>
    <row r="9" spans="1:54" ht="8.25" customHeight="1" x14ac:dyDescent="0.4">
      <c r="A9" s="1"/>
      <c r="B9" s="2"/>
      <c r="C9" s="2"/>
      <c r="D9" s="10"/>
      <c r="E9" s="2"/>
      <c r="F9" s="2"/>
      <c r="G9" s="2"/>
      <c r="H9" s="61"/>
      <c r="I9" s="61"/>
      <c r="J9" s="61"/>
      <c r="K9" s="61"/>
      <c r="L9" s="61"/>
      <c r="M9" s="61"/>
      <c r="N9" s="62"/>
      <c r="O9" s="62"/>
      <c r="P9" s="62"/>
      <c r="Q9" s="62"/>
      <c r="R9" s="62"/>
      <c r="S9" s="62"/>
      <c r="T9" s="12"/>
      <c r="U9" s="61"/>
      <c r="V9" s="13"/>
      <c r="W9" s="61"/>
      <c r="X9" s="14"/>
      <c r="Y9" s="62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2"/>
      <c r="AL9" s="2"/>
      <c r="AM9" s="2"/>
      <c r="AN9" s="2"/>
      <c r="AO9" s="2"/>
      <c r="AP9" s="11"/>
      <c r="AS9" s="253"/>
      <c r="AT9" s="253"/>
      <c r="AU9" s="253"/>
      <c r="AV9" s="253"/>
      <c r="AW9" s="253"/>
      <c r="AX9" s="253"/>
      <c r="AY9" s="253"/>
      <c r="AZ9" s="253"/>
      <c r="BA9" s="253"/>
    </row>
    <row r="10" spans="1:54" ht="15" customHeight="1" x14ac:dyDescent="0.4">
      <c r="A10" s="1"/>
      <c r="B10" s="2"/>
      <c r="C10" s="2"/>
      <c r="D10" s="15"/>
      <c r="E10" s="66"/>
      <c r="F10" s="254" t="s">
        <v>0</v>
      </c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5"/>
      <c r="Y10" s="255"/>
      <c r="Z10" s="255"/>
      <c r="AA10" s="255"/>
      <c r="AB10" s="255"/>
      <c r="AC10" s="255"/>
      <c r="AD10" s="255"/>
      <c r="AE10" s="255"/>
      <c r="AF10" s="255"/>
      <c r="AG10" s="255"/>
      <c r="AH10" s="255"/>
      <c r="AI10" s="255"/>
      <c r="AJ10" s="255"/>
      <c r="AK10" s="255"/>
      <c r="AL10" s="255"/>
      <c r="AM10" s="255"/>
      <c r="AN10" s="255"/>
      <c r="AO10" s="255"/>
      <c r="AP10" s="256"/>
    </row>
    <row r="11" spans="1:54" ht="6" customHeight="1" thickBot="1" x14ac:dyDescent="0.45">
      <c r="A11" s="1"/>
      <c r="B11" s="2"/>
      <c r="C11" s="2"/>
      <c r="D11" s="15"/>
      <c r="E11" s="66"/>
      <c r="F11" s="66"/>
      <c r="G11" s="66"/>
      <c r="H11" s="66"/>
      <c r="I11" s="66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11"/>
    </row>
    <row r="12" spans="1:54" s="17" customFormat="1" ht="17.25" customHeight="1" thickBot="1" x14ac:dyDescent="0.45">
      <c r="A12" s="16"/>
      <c r="D12" s="18"/>
      <c r="E12" s="19"/>
      <c r="F12" s="257" t="s">
        <v>1</v>
      </c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8"/>
      <c r="R12" s="258"/>
      <c r="S12" s="258"/>
      <c r="T12" s="258"/>
      <c r="U12" s="258"/>
      <c r="V12" s="258"/>
      <c r="W12" s="258"/>
      <c r="X12" s="258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9"/>
      <c r="AS12" s="20"/>
      <c r="AT12" s="20"/>
    </row>
    <row r="13" spans="1:54" s="17" customFormat="1" ht="19.5" customHeight="1" x14ac:dyDescent="0.4">
      <c r="A13" s="16"/>
      <c r="D13" s="18"/>
      <c r="E13" s="19"/>
      <c r="F13" s="21"/>
      <c r="G13" s="260" t="s">
        <v>2</v>
      </c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61"/>
      <c r="AF13" s="261"/>
      <c r="AG13" s="261"/>
      <c r="AH13" s="261"/>
      <c r="AI13" s="261"/>
      <c r="AJ13" s="261"/>
      <c r="AK13" s="261"/>
      <c r="AL13" s="261"/>
      <c r="AM13" s="261"/>
      <c r="AN13" s="261"/>
      <c r="AO13" s="261"/>
      <c r="AP13" s="262"/>
      <c r="AS13" s="20"/>
      <c r="AT13" s="20"/>
    </row>
    <row r="14" spans="1:54" s="17" customFormat="1" ht="32.25" customHeight="1" x14ac:dyDescent="0.4">
      <c r="A14" s="16"/>
      <c r="D14" s="18"/>
      <c r="E14" s="19"/>
      <c r="F14" s="22"/>
      <c r="G14" s="263" t="s">
        <v>3</v>
      </c>
      <c r="H14" s="263"/>
      <c r="I14" s="263"/>
      <c r="J14" s="263"/>
      <c r="K14" s="263"/>
      <c r="L14" s="263"/>
      <c r="M14" s="263"/>
      <c r="N14" s="44" t="s">
        <v>30</v>
      </c>
      <c r="O14" s="264" t="s">
        <v>55</v>
      </c>
      <c r="P14" s="264"/>
      <c r="Q14" s="264"/>
      <c r="R14" s="264"/>
      <c r="S14" s="264"/>
      <c r="T14" s="264"/>
      <c r="U14" s="264"/>
      <c r="V14" s="264"/>
      <c r="W14" s="264"/>
      <c r="X14" s="264"/>
      <c r="Y14" s="264"/>
      <c r="Z14" s="126" t="s">
        <v>4</v>
      </c>
      <c r="AA14" s="126"/>
      <c r="AB14" s="265" t="s">
        <v>5</v>
      </c>
      <c r="AC14" s="265"/>
      <c r="AD14" s="265"/>
      <c r="AE14" s="266"/>
      <c r="AF14" s="266"/>
      <c r="AG14" s="267" t="s">
        <v>44</v>
      </c>
      <c r="AH14" s="267"/>
      <c r="AI14" s="267"/>
      <c r="AJ14" s="267"/>
      <c r="AK14" s="267"/>
      <c r="AL14" s="267"/>
      <c r="AM14" s="267"/>
      <c r="AN14" s="267"/>
      <c r="AO14" s="267"/>
      <c r="AP14" s="23" t="s">
        <v>4</v>
      </c>
    </row>
    <row r="15" spans="1:54" s="17" customFormat="1" ht="18" customHeight="1" x14ac:dyDescent="0.4">
      <c r="A15" s="16"/>
      <c r="D15" s="18"/>
      <c r="E15" s="19"/>
      <c r="F15" s="22"/>
      <c r="G15" s="234" t="s">
        <v>6</v>
      </c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235"/>
      <c r="AE15" s="235"/>
      <c r="AF15" s="235"/>
      <c r="AG15" s="235"/>
      <c r="AH15" s="235"/>
      <c r="AI15" s="235"/>
      <c r="AJ15" s="235"/>
      <c r="AK15" s="235"/>
      <c r="AL15" s="235"/>
      <c r="AM15" s="235"/>
      <c r="AN15" s="235"/>
      <c r="AO15" s="235"/>
      <c r="AP15" s="236"/>
    </row>
    <row r="16" spans="1:54" s="17" customFormat="1" ht="18" customHeight="1" thickBot="1" x14ac:dyDescent="0.45">
      <c r="A16" s="16"/>
      <c r="D16" s="18"/>
      <c r="E16" s="19"/>
      <c r="F16" s="24"/>
      <c r="G16" s="237" t="s">
        <v>7</v>
      </c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  <c r="V16" s="238"/>
      <c r="W16" s="238"/>
      <c r="X16" s="238"/>
      <c r="Y16" s="238"/>
      <c r="Z16" s="238"/>
      <c r="AA16" s="238"/>
      <c r="AB16" s="238"/>
      <c r="AC16" s="238"/>
      <c r="AD16" s="238"/>
      <c r="AE16" s="238"/>
      <c r="AF16" s="238"/>
      <c r="AG16" s="238"/>
      <c r="AH16" s="238"/>
      <c r="AI16" s="238"/>
      <c r="AJ16" s="238"/>
      <c r="AK16" s="238"/>
      <c r="AL16" s="238"/>
      <c r="AM16" s="238"/>
      <c r="AN16" s="238"/>
      <c r="AO16" s="238"/>
      <c r="AP16" s="239"/>
    </row>
    <row r="17" spans="1:57" ht="11.25" customHeight="1" x14ac:dyDescent="0.4">
      <c r="A17" s="1"/>
      <c r="B17" s="2"/>
      <c r="C17" s="2"/>
      <c r="D17" s="10"/>
      <c r="E17" s="2"/>
      <c r="F17" s="2"/>
      <c r="G17" s="2"/>
      <c r="H17" s="2"/>
      <c r="I17" s="2"/>
      <c r="J17" s="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42"/>
      <c r="AL17" s="42"/>
      <c r="AM17" s="2"/>
      <c r="AN17" s="2"/>
      <c r="AO17" s="2"/>
      <c r="AP17" s="11"/>
    </row>
    <row r="18" spans="1:57" ht="11.25" customHeight="1" x14ac:dyDescent="0.4">
      <c r="A18" s="1"/>
      <c r="B18" s="2"/>
      <c r="C18" s="2"/>
      <c r="D18" s="10"/>
      <c r="E18" s="2"/>
      <c r="F18" s="2"/>
      <c r="G18" s="2"/>
      <c r="H18" s="2"/>
      <c r="I18" s="2"/>
      <c r="J18" s="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42"/>
      <c r="AL18" s="42"/>
      <c r="AM18" s="2"/>
      <c r="AN18" s="2"/>
      <c r="AO18" s="2"/>
      <c r="AP18" s="11"/>
    </row>
    <row r="19" spans="1:57" s="84" customFormat="1" ht="25.5" customHeight="1" x14ac:dyDescent="0.4">
      <c r="A19" s="82"/>
      <c r="B19" s="83"/>
      <c r="C19" s="83"/>
      <c r="D19" s="240" t="s">
        <v>40</v>
      </c>
      <c r="E19" s="241"/>
      <c r="F19" s="241"/>
      <c r="G19" s="241"/>
      <c r="H19" s="241"/>
      <c r="I19" s="241"/>
      <c r="J19" s="242" t="s">
        <v>41</v>
      </c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2"/>
      <c r="AK19" s="242"/>
      <c r="AL19" s="242"/>
      <c r="AM19" s="242"/>
      <c r="AN19" s="242"/>
      <c r="AO19" s="242"/>
      <c r="AP19" s="243"/>
    </row>
    <row r="20" spans="1:57" ht="11.25" customHeight="1" x14ac:dyDescent="0.4">
      <c r="A20" s="1"/>
      <c r="B20" s="2"/>
      <c r="C20" s="2"/>
      <c r="D20" s="10"/>
      <c r="E20" s="2"/>
      <c r="F20" s="2"/>
      <c r="G20" s="2"/>
      <c r="H20" s="2"/>
      <c r="I20" s="2"/>
      <c r="J20" s="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42"/>
      <c r="AL20" s="42"/>
      <c r="AM20" s="2"/>
      <c r="AN20" s="2"/>
      <c r="AO20" s="2"/>
      <c r="AP20" s="11"/>
    </row>
    <row r="21" spans="1:57" ht="11.25" customHeight="1" thickBot="1" x14ac:dyDescent="0.45">
      <c r="A21" s="1"/>
      <c r="B21" s="2"/>
      <c r="C21" s="2"/>
      <c r="D21" s="85"/>
      <c r="E21" s="86"/>
      <c r="F21" s="86"/>
      <c r="G21" s="86"/>
      <c r="H21" s="86"/>
      <c r="I21" s="86"/>
      <c r="J21" s="86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87"/>
      <c r="AL21" s="87"/>
      <c r="AM21" s="86"/>
      <c r="AN21" s="86"/>
      <c r="AO21" s="86"/>
      <c r="AP21" s="88"/>
    </row>
    <row r="22" spans="1:57" s="17" customFormat="1" ht="17.25" customHeight="1" x14ac:dyDescent="0.4">
      <c r="A22" s="16"/>
      <c r="D22" s="244" t="s">
        <v>25</v>
      </c>
      <c r="E22" s="245"/>
      <c r="F22" s="245"/>
      <c r="G22" s="245"/>
      <c r="H22" s="245"/>
      <c r="I22" s="245"/>
      <c r="J22" s="245"/>
      <c r="K22" s="245"/>
      <c r="L22" s="245"/>
      <c r="M22" s="245"/>
      <c r="N22" s="245"/>
      <c r="O22" s="245"/>
      <c r="P22" s="245"/>
      <c r="Q22" s="245"/>
      <c r="R22" s="245"/>
      <c r="S22" s="245"/>
      <c r="T22" s="245"/>
      <c r="U22" s="245"/>
      <c r="V22" s="245"/>
      <c r="W22" s="245"/>
      <c r="X22" s="245"/>
      <c r="Y22" s="245"/>
      <c r="Z22" s="245"/>
      <c r="AA22" s="245"/>
      <c r="AB22" s="245"/>
      <c r="AC22" s="245"/>
      <c r="AD22" s="245"/>
      <c r="AE22" s="245"/>
      <c r="AF22" s="245"/>
      <c r="AG22" s="245"/>
      <c r="AH22" s="245"/>
      <c r="AI22" s="245"/>
      <c r="AJ22" s="245"/>
      <c r="AK22" s="245"/>
      <c r="AL22" s="245"/>
      <c r="AM22" s="245"/>
      <c r="AN22" s="246"/>
      <c r="AO22" s="246"/>
      <c r="AP22" s="247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</row>
    <row r="23" spans="1:57" s="17" customFormat="1" ht="20.100000000000001" customHeight="1" x14ac:dyDescent="0.4">
      <c r="A23" s="16"/>
      <c r="D23" s="248" t="s">
        <v>31</v>
      </c>
      <c r="E23" s="249"/>
      <c r="F23" s="249"/>
      <c r="G23" s="249"/>
      <c r="H23" s="249"/>
      <c r="I23" s="249"/>
      <c r="J23" s="249"/>
      <c r="K23" s="249"/>
      <c r="L23" s="249"/>
      <c r="M23" s="249"/>
      <c r="N23" s="249"/>
      <c r="O23" s="249"/>
      <c r="P23" s="250"/>
      <c r="Q23" s="251" t="s">
        <v>32</v>
      </c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49"/>
      <c r="AD23" s="249"/>
      <c r="AE23" s="250"/>
      <c r="AF23" s="251" t="s">
        <v>33</v>
      </c>
      <c r="AG23" s="249"/>
      <c r="AH23" s="249"/>
      <c r="AI23" s="249"/>
      <c r="AJ23" s="249"/>
      <c r="AK23" s="249"/>
      <c r="AL23" s="249"/>
      <c r="AM23" s="249"/>
      <c r="AN23" s="249"/>
      <c r="AO23" s="249"/>
      <c r="AP23" s="252"/>
      <c r="AQ23" s="62"/>
      <c r="AR23" s="68"/>
    </row>
    <row r="24" spans="1:57" s="17" customFormat="1" ht="50.25" customHeight="1" x14ac:dyDescent="0.4">
      <c r="A24" s="16"/>
      <c r="D24" s="216" t="s">
        <v>51</v>
      </c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8"/>
      <c r="Q24" s="219">
        <v>11000000</v>
      </c>
      <c r="R24" s="220"/>
      <c r="S24" s="220"/>
      <c r="T24" s="220"/>
      <c r="U24" s="220"/>
      <c r="V24" s="220"/>
      <c r="W24" s="220"/>
      <c r="X24" s="220"/>
      <c r="Y24" s="220"/>
      <c r="Z24" s="220"/>
      <c r="AA24" s="220"/>
      <c r="AB24" s="220"/>
      <c r="AC24" s="220"/>
      <c r="AD24" s="220"/>
      <c r="AE24" s="93" t="s">
        <v>27</v>
      </c>
      <c r="AF24" s="221">
        <v>1000000</v>
      </c>
      <c r="AG24" s="222"/>
      <c r="AH24" s="222"/>
      <c r="AI24" s="222"/>
      <c r="AJ24" s="222"/>
      <c r="AK24" s="222"/>
      <c r="AL24" s="222"/>
      <c r="AM24" s="222"/>
      <c r="AN24" s="222"/>
      <c r="AO24" s="223" t="s">
        <v>27</v>
      </c>
      <c r="AP24" s="224"/>
      <c r="AQ24" s="62"/>
      <c r="AR24" s="68"/>
    </row>
    <row r="25" spans="1:57" s="17" customFormat="1" ht="50.25" customHeight="1" thickBot="1" x14ac:dyDescent="0.45">
      <c r="A25" s="16"/>
      <c r="D25" s="225" t="s">
        <v>53</v>
      </c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7"/>
      <c r="Q25" s="228">
        <v>3300000</v>
      </c>
      <c r="R25" s="229"/>
      <c r="S25" s="229"/>
      <c r="T25" s="229"/>
      <c r="U25" s="229"/>
      <c r="V25" s="229"/>
      <c r="W25" s="229"/>
      <c r="X25" s="229"/>
      <c r="Y25" s="229"/>
      <c r="Z25" s="229"/>
      <c r="AA25" s="229"/>
      <c r="AB25" s="229"/>
      <c r="AC25" s="229"/>
      <c r="AD25" s="229"/>
      <c r="AE25" s="94" t="s">
        <v>27</v>
      </c>
      <c r="AF25" s="230"/>
      <c r="AG25" s="231"/>
      <c r="AH25" s="231"/>
      <c r="AI25" s="231"/>
      <c r="AJ25" s="231"/>
      <c r="AK25" s="231"/>
      <c r="AL25" s="231"/>
      <c r="AM25" s="231"/>
      <c r="AN25" s="231"/>
      <c r="AO25" s="232" t="s">
        <v>27</v>
      </c>
      <c r="AP25" s="233"/>
      <c r="AQ25" s="62"/>
      <c r="AR25" s="68"/>
    </row>
    <row r="26" spans="1:57" s="17" customFormat="1" ht="12" customHeight="1" thickBot="1" x14ac:dyDescent="0.45">
      <c r="A26" s="16"/>
      <c r="D26" s="91"/>
      <c r="E26" s="50"/>
      <c r="F26" s="50"/>
      <c r="G26" s="50"/>
      <c r="H26" s="50"/>
      <c r="I26" s="50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2"/>
      <c r="X26" s="52"/>
      <c r="Y26" s="52"/>
      <c r="Z26" s="52"/>
      <c r="AA26" s="52"/>
      <c r="AB26" s="52"/>
      <c r="AC26" s="52"/>
      <c r="AD26" s="52"/>
      <c r="AE26" s="52"/>
      <c r="AF26" s="67"/>
      <c r="AG26" s="53"/>
      <c r="AH26" s="53"/>
      <c r="AI26" s="53"/>
      <c r="AJ26" s="53"/>
      <c r="AK26" s="53"/>
      <c r="AL26" s="53"/>
      <c r="AM26" s="53"/>
      <c r="AN26" s="53"/>
      <c r="AO26" s="59"/>
      <c r="AP26" s="89"/>
      <c r="AQ26" s="62"/>
      <c r="AR26" s="68"/>
    </row>
    <row r="27" spans="1:57" s="17" customFormat="1" ht="50.25" customHeight="1" thickBot="1" x14ac:dyDescent="0.45">
      <c r="A27" s="16"/>
      <c r="D27" s="205" t="s">
        <v>52</v>
      </c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7">
        <v>7700000</v>
      </c>
      <c r="R27" s="208"/>
      <c r="S27" s="208"/>
      <c r="T27" s="208"/>
      <c r="U27" s="208"/>
      <c r="V27" s="208"/>
      <c r="W27" s="208"/>
      <c r="X27" s="208"/>
      <c r="Y27" s="208"/>
      <c r="Z27" s="208"/>
      <c r="AA27" s="208"/>
      <c r="AB27" s="208"/>
      <c r="AC27" s="208"/>
      <c r="AD27" s="208"/>
      <c r="AE27" s="95" t="s">
        <v>27</v>
      </c>
      <c r="AF27" s="209"/>
      <c r="AG27" s="210"/>
      <c r="AH27" s="210"/>
      <c r="AI27" s="210"/>
      <c r="AJ27" s="210"/>
      <c r="AK27" s="210"/>
      <c r="AL27" s="210"/>
      <c r="AM27" s="210"/>
      <c r="AN27" s="210"/>
      <c r="AO27" s="211" t="s">
        <v>27</v>
      </c>
      <c r="AP27" s="212"/>
      <c r="AQ27" s="62"/>
      <c r="AR27" s="68"/>
    </row>
    <row r="28" spans="1:57" s="17" customFormat="1" ht="12" customHeight="1" thickBot="1" x14ac:dyDescent="0.45">
      <c r="A28" s="16"/>
      <c r="D28" s="92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4"/>
      <c r="AF28" s="59"/>
      <c r="AG28" s="59"/>
      <c r="AH28" s="59"/>
      <c r="AI28" s="59"/>
      <c r="AJ28" s="59"/>
      <c r="AK28" s="59"/>
      <c r="AL28" s="59"/>
      <c r="AM28" s="59"/>
      <c r="AN28" s="59"/>
      <c r="AO28" s="55"/>
      <c r="AP28" s="90"/>
      <c r="AQ28" s="62"/>
      <c r="AR28" s="68"/>
    </row>
    <row r="29" spans="1:57" s="17" customFormat="1" ht="50.25" customHeight="1" thickBot="1" x14ac:dyDescent="0.45">
      <c r="A29" s="16"/>
      <c r="D29" s="213" t="s">
        <v>35</v>
      </c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05"/>
      <c r="Q29" s="214">
        <v>45202</v>
      </c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62"/>
      <c r="AG29" s="62"/>
      <c r="AH29" s="62"/>
      <c r="AI29" s="62"/>
      <c r="AJ29" s="62"/>
      <c r="AK29" s="62"/>
      <c r="AL29" s="62"/>
      <c r="AM29" s="62"/>
      <c r="AN29" s="62"/>
      <c r="AO29" s="64"/>
      <c r="AP29" s="65"/>
      <c r="AQ29" s="62"/>
      <c r="AR29" s="68"/>
    </row>
    <row r="30" spans="1:57" s="17" customFormat="1" ht="12" customHeight="1" thickBot="1" x14ac:dyDescent="0.45">
      <c r="A30" s="16"/>
      <c r="C30" s="68"/>
      <c r="D30" s="46"/>
      <c r="E30" s="48"/>
      <c r="F30" s="48"/>
      <c r="G30" s="48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9"/>
      <c r="U30" s="49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7"/>
      <c r="AG30" s="57"/>
      <c r="AH30" s="57"/>
      <c r="AI30" s="57"/>
      <c r="AJ30" s="57"/>
      <c r="AK30" s="57"/>
      <c r="AL30" s="57"/>
      <c r="AM30" s="57"/>
      <c r="AN30" s="48"/>
      <c r="AO30" s="48"/>
      <c r="AP30" s="47"/>
      <c r="AQ30" s="62"/>
      <c r="AR30" s="68"/>
      <c r="AS30" s="58"/>
      <c r="AT30" s="58"/>
      <c r="AU30" s="68"/>
    </row>
    <row r="31" spans="1:57" s="17" customFormat="1" ht="19.5" customHeight="1" x14ac:dyDescent="0.4">
      <c r="A31" s="16"/>
      <c r="D31" s="199" t="s">
        <v>26</v>
      </c>
      <c r="E31" s="200"/>
      <c r="F31" s="200"/>
      <c r="G31" s="200"/>
      <c r="H31" s="200"/>
      <c r="I31" s="201"/>
      <c r="J31" s="183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7" t="s">
        <v>38</v>
      </c>
      <c r="Y31" s="188"/>
      <c r="Z31" s="187" t="s">
        <v>36</v>
      </c>
      <c r="AA31" s="187"/>
      <c r="AB31" s="187"/>
      <c r="AC31" s="187"/>
      <c r="AD31" s="187"/>
      <c r="AE31" s="187"/>
      <c r="AF31" s="191"/>
      <c r="AG31" s="192"/>
      <c r="AH31" s="192"/>
      <c r="AI31" s="192"/>
      <c r="AJ31" s="192"/>
      <c r="AK31" s="192"/>
      <c r="AL31" s="192"/>
      <c r="AM31" s="192"/>
      <c r="AN31" s="192"/>
      <c r="AO31" s="195" t="s">
        <v>27</v>
      </c>
      <c r="AP31" s="196"/>
      <c r="AQ31" s="62"/>
      <c r="AR31" s="68"/>
      <c r="AS31" s="58"/>
      <c r="AT31" s="58"/>
      <c r="AU31" s="68"/>
    </row>
    <row r="32" spans="1:57" s="17" customFormat="1" ht="9.9499999999999993" customHeight="1" thickBot="1" x14ac:dyDescent="0.45">
      <c r="A32" s="16"/>
      <c r="D32" s="202"/>
      <c r="E32" s="203"/>
      <c r="F32" s="203"/>
      <c r="G32" s="203"/>
      <c r="H32" s="203"/>
      <c r="I32" s="204"/>
      <c r="J32" s="185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9"/>
      <c r="Y32" s="190"/>
      <c r="Z32" s="189"/>
      <c r="AA32" s="189"/>
      <c r="AB32" s="189"/>
      <c r="AC32" s="189"/>
      <c r="AD32" s="189"/>
      <c r="AE32" s="189"/>
      <c r="AF32" s="193"/>
      <c r="AG32" s="194"/>
      <c r="AH32" s="194"/>
      <c r="AI32" s="194"/>
      <c r="AJ32" s="194"/>
      <c r="AK32" s="194"/>
      <c r="AL32" s="194"/>
      <c r="AM32" s="194"/>
      <c r="AN32" s="194"/>
      <c r="AO32" s="197"/>
      <c r="AP32" s="198"/>
      <c r="AQ32" s="62"/>
      <c r="AR32" s="68"/>
      <c r="AS32" s="176"/>
      <c r="AT32" s="58"/>
      <c r="AU32" s="68"/>
    </row>
    <row r="33" spans="1:55" s="17" customFormat="1" ht="9.9499999999999993" customHeight="1" x14ac:dyDescent="0.4">
      <c r="A33" s="16"/>
      <c r="D33" s="177" t="s">
        <v>45</v>
      </c>
      <c r="E33" s="178"/>
      <c r="F33" s="178"/>
      <c r="G33" s="178"/>
      <c r="H33" s="178"/>
      <c r="I33" s="179"/>
      <c r="J33" s="183">
        <v>11000000</v>
      </c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7" t="s">
        <v>38</v>
      </c>
      <c r="Y33" s="188"/>
      <c r="Z33" s="187" t="s">
        <v>37</v>
      </c>
      <c r="AA33" s="187"/>
      <c r="AB33" s="187"/>
      <c r="AC33" s="187"/>
      <c r="AD33" s="187"/>
      <c r="AE33" s="187"/>
      <c r="AF33" s="191">
        <v>1000000</v>
      </c>
      <c r="AG33" s="192"/>
      <c r="AH33" s="192"/>
      <c r="AI33" s="192"/>
      <c r="AJ33" s="192"/>
      <c r="AK33" s="192"/>
      <c r="AL33" s="192"/>
      <c r="AM33" s="192"/>
      <c r="AN33" s="192"/>
      <c r="AO33" s="195" t="s">
        <v>27</v>
      </c>
      <c r="AP33" s="196"/>
      <c r="AQ33" s="62"/>
      <c r="AR33" s="68"/>
      <c r="AS33" s="176"/>
      <c r="AT33" s="58"/>
      <c r="AU33" s="68"/>
    </row>
    <row r="34" spans="1:55" s="17" customFormat="1" ht="19.5" customHeight="1" thickBot="1" x14ac:dyDescent="0.45">
      <c r="A34" s="16"/>
      <c r="D34" s="180"/>
      <c r="E34" s="181"/>
      <c r="F34" s="181"/>
      <c r="G34" s="181"/>
      <c r="H34" s="181"/>
      <c r="I34" s="182"/>
      <c r="J34" s="185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9"/>
      <c r="Y34" s="190"/>
      <c r="Z34" s="189"/>
      <c r="AA34" s="189"/>
      <c r="AB34" s="189"/>
      <c r="AC34" s="189"/>
      <c r="AD34" s="189"/>
      <c r="AE34" s="189"/>
      <c r="AF34" s="193"/>
      <c r="AG34" s="194"/>
      <c r="AH34" s="194"/>
      <c r="AI34" s="194"/>
      <c r="AJ34" s="194"/>
      <c r="AK34" s="194"/>
      <c r="AL34" s="194"/>
      <c r="AM34" s="194"/>
      <c r="AN34" s="194"/>
      <c r="AO34" s="197"/>
      <c r="AP34" s="198"/>
      <c r="AQ34" s="62"/>
      <c r="AR34" s="68"/>
      <c r="AS34" s="58"/>
      <c r="AT34" s="58"/>
      <c r="AU34" s="68"/>
    </row>
    <row r="35" spans="1:55" s="17" customFormat="1" ht="9.75" customHeight="1" x14ac:dyDescent="0.4">
      <c r="A35" s="16"/>
      <c r="D35" s="26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62"/>
      <c r="AC35" s="62"/>
      <c r="AD35" s="62"/>
      <c r="AE35" s="62"/>
      <c r="AF35" s="27"/>
      <c r="AG35" s="27"/>
      <c r="AH35" s="27"/>
      <c r="AI35" s="62"/>
      <c r="AJ35" s="62"/>
      <c r="AK35" s="62"/>
      <c r="AL35" s="62"/>
      <c r="AM35" s="62"/>
      <c r="AN35" s="62"/>
      <c r="AO35" s="62"/>
      <c r="AP35" s="70"/>
      <c r="AQ35" s="62"/>
      <c r="AR35" s="68"/>
      <c r="AS35" s="58"/>
      <c r="AT35" s="58"/>
      <c r="AU35" s="68"/>
    </row>
    <row r="36" spans="1:55" ht="18.75" customHeight="1" x14ac:dyDescent="0.4">
      <c r="A36" s="1"/>
      <c r="B36" s="2"/>
      <c r="C36" s="2"/>
      <c r="D36" s="10"/>
      <c r="E36" s="83" t="s">
        <v>8</v>
      </c>
      <c r="F36" s="96"/>
      <c r="G36" s="81"/>
      <c r="H36" s="83"/>
      <c r="I36" s="83"/>
      <c r="J36" s="97" t="s">
        <v>9</v>
      </c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83"/>
      <c r="AL36" s="2"/>
      <c r="AM36" s="2"/>
      <c r="AN36" s="2"/>
      <c r="AO36" s="2"/>
      <c r="AP36" s="11"/>
    </row>
    <row r="37" spans="1:55" ht="13.5" customHeight="1" x14ac:dyDescent="0.4">
      <c r="A37" s="29"/>
      <c r="B37" s="30"/>
      <c r="C37" s="29"/>
      <c r="D37" s="31"/>
      <c r="E37" s="63"/>
      <c r="F37" s="63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11"/>
    </row>
    <row r="38" spans="1:55" ht="15.95" customHeight="1" x14ac:dyDescent="0.4">
      <c r="A38" s="32"/>
      <c r="B38" s="30"/>
      <c r="C38" s="29"/>
      <c r="D38" s="31"/>
      <c r="E38" s="100" t="s">
        <v>10</v>
      </c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9"/>
      <c r="AM38" s="99"/>
      <c r="AN38" s="76"/>
      <c r="AO38" s="76"/>
      <c r="AP38" s="11"/>
    </row>
    <row r="39" spans="1:55" ht="11.25" customHeight="1" x14ac:dyDescent="0.4">
      <c r="A39" s="32"/>
      <c r="B39" s="30"/>
      <c r="C39" s="29"/>
      <c r="D39" s="31"/>
      <c r="E39" s="162" t="s">
        <v>11</v>
      </c>
      <c r="F39" s="159"/>
      <c r="G39" s="159"/>
      <c r="H39" s="159"/>
      <c r="I39" s="163"/>
      <c r="J39" s="153" t="s">
        <v>47</v>
      </c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9" t="s">
        <v>12</v>
      </c>
      <c r="V39" s="154"/>
      <c r="W39" s="154"/>
      <c r="X39" s="154"/>
      <c r="Y39" s="154" t="s">
        <v>46</v>
      </c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154"/>
      <c r="AK39" s="160" t="s">
        <v>13</v>
      </c>
      <c r="AL39" s="101"/>
      <c r="AM39" s="102"/>
      <c r="AN39" s="102"/>
      <c r="AO39" s="103"/>
      <c r="AP39" s="11"/>
    </row>
    <row r="40" spans="1:55" ht="11.25" customHeight="1" x14ac:dyDescent="0.4">
      <c r="A40" s="32"/>
      <c r="B40" s="30"/>
      <c r="C40" s="29"/>
      <c r="D40" s="31"/>
      <c r="E40" s="145"/>
      <c r="F40" s="164"/>
      <c r="G40" s="164"/>
      <c r="H40" s="164"/>
      <c r="I40" s="165"/>
      <c r="J40" s="155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6"/>
      <c r="AK40" s="161"/>
      <c r="AL40" s="96"/>
      <c r="AM40" s="164" t="s">
        <v>14</v>
      </c>
      <c r="AN40" s="164"/>
      <c r="AO40" s="104"/>
      <c r="AP40" s="11"/>
    </row>
    <row r="41" spans="1:55" ht="11.25" customHeight="1" x14ac:dyDescent="0.4">
      <c r="A41" s="60"/>
      <c r="B41" s="33"/>
      <c r="C41" s="2"/>
      <c r="D41" s="10"/>
      <c r="E41" s="145"/>
      <c r="F41" s="164"/>
      <c r="G41" s="164"/>
      <c r="H41" s="164"/>
      <c r="I41" s="165"/>
      <c r="J41" s="155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61" t="s">
        <v>15</v>
      </c>
      <c r="AL41" s="96"/>
      <c r="AM41" s="164"/>
      <c r="AN41" s="164"/>
      <c r="AO41" s="104"/>
      <c r="AP41" s="11"/>
    </row>
    <row r="42" spans="1:55" ht="11.25" customHeight="1" x14ac:dyDescent="0.4">
      <c r="A42" s="60"/>
      <c r="B42" s="33"/>
      <c r="C42" s="2"/>
      <c r="D42" s="10"/>
      <c r="E42" s="166"/>
      <c r="F42" s="167"/>
      <c r="G42" s="167"/>
      <c r="H42" s="167"/>
      <c r="I42" s="168"/>
      <c r="J42" s="157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6"/>
      <c r="V42" s="156"/>
      <c r="W42" s="156"/>
      <c r="X42" s="156"/>
      <c r="Y42" s="158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61"/>
      <c r="AL42" s="105"/>
      <c r="AM42" s="106"/>
      <c r="AN42" s="106"/>
      <c r="AO42" s="107"/>
      <c r="AP42" s="11"/>
    </row>
    <row r="43" spans="1:55" ht="11.25" customHeight="1" x14ac:dyDescent="0.4">
      <c r="A43" s="1"/>
      <c r="B43" s="2"/>
      <c r="C43" s="2"/>
      <c r="D43" s="10"/>
      <c r="E43" s="162" t="s">
        <v>16</v>
      </c>
      <c r="F43" s="159"/>
      <c r="G43" s="159"/>
      <c r="H43" s="159"/>
      <c r="I43" s="163"/>
      <c r="J43" s="108"/>
      <c r="K43" s="109"/>
      <c r="L43" s="109"/>
      <c r="M43" s="109"/>
      <c r="N43" s="102"/>
      <c r="O43" s="102"/>
      <c r="P43" s="102"/>
      <c r="Q43" s="102"/>
      <c r="R43" s="102"/>
      <c r="S43" s="102"/>
      <c r="T43" s="162" t="s">
        <v>17</v>
      </c>
      <c r="U43" s="169"/>
      <c r="V43" s="169"/>
      <c r="W43" s="169"/>
      <c r="X43" s="169"/>
      <c r="Y43" s="170"/>
      <c r="Z43" s="153">
        <v>1235467</v>
      </c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  <c r="AN43" s="154"/>
      <c r="AO43" s="173"/>
      <c r="AP43" s="11"/>
      <c r="AS43" s="143" t="s">
        <v>48</v>
      </c>
      <c r="AT43" s="143"/>
      <c r="AU43" s="143"/>
      <c r="AV43" s="143"/>
      <c r="AW43" s="143"/>
      <c r="AX43" s="143"/>
      <c r="AY43" s="143"/>
      <c r="AZ43" s="143"/>
      <c r="BA43" s="143"/>
      <c r="BB43" s="143"/>
      <c r="BC43" s="143"/>
    </row>
    <row r="44" spans="1:55" ht="18.75" customHeight="1" x14ac:dyDescent="0.4">
      <c r="A44" s="1"/>
      <c r="B44" s="2"/>
      <c r="C44" s="2"/>
      <c r="D44" s="10"/>
      <c r="E44" s="145"/>
      <c r="F44" s="164"/>
      <c r="G44" s="164"/>
      <c r="H44" s="164"/>
      <c r="I44" s="165"/>
      <c r="J44" s="145" t="s">
        <v>18</v>
      </c>
      <c r="K44" s="146"/>
      <c r="L44" s="146"/>
      <c r="M44" s="146"/>
      <c r="N44" s="146"/>
      <c r="O44" s="146"/>
      <c r="P44" s="146"/>
      <c r="Q44" s="146"/>
      <c r="R44" s="146"/>
      <c r="S44" s="146"/>
      <c r="T44" s="171"/>
      <c r="U44" s="146"/>
      <c r="V44" s="146"/>
      <c r="W44" s="146"/>
      <c r="X44" s="146"/>
      <c r="Y44" s="172"/>
      <c r="Z44" s="155"/>
      <c r="AA44" s="156"/>
      <c r="AB44" s="156"/>
      <c r="AC44" s="156"/>
      <c r="AD44" s="156"/>
      <c r="AE44" s="156"/>
      <c r="AF44" s="156"/>
      <c r="AG44" s="156"/>
      <c r="AH44" s="156"/>
      <c r="AI44" s="156"/>
      <c r="AJ44" s="156"/>
      <c r="AK44" s="156"/>
      <c r="AL44" s="156"/>
      <c r="AM44" s="156"/>
      <c r="AN44" s="156"/>
      <c r="AO44" s="174"/>
      <c r="AP44" s="11"/>
      <c r="AS44" s="143"/>
      <c r="AT44" s="143"/>
      <c r="AU44" s="143"/>
      <c r="AV44" s="143"/>
      <c r="AW44" s="143"/>
      <c r="AX44" s="143"/>
      <c r="AY44" s="143"/>
      <c r="AZ44" s="143"/>
      <c r="BA44" s="143"/>
      <c r="BB44" s="143"/>
      <c r="BC44" s="143"/>
    </row>
    <row r="45" spans="1:55" ht="8.1" customHeight="1" x14ac:dyDescent="0.4">
      <c r="A45" s="1"/>
      <c r="B45" s="2"/>
      <c r="C45" s="2"/>
      <c r="D45" s="10"/>
      <c r="E45" s="166"/>
      <c r="F45" s="167"/>
      <c r="G45" s="167"/>
      <c r="H45" s="167"/>
      <c r="I45" s="168"/>
      <c r="J45" s="110"/>
      <c r="K45" s="111"/>
      <c r="L45" s="111"/>
      <c r="M45" s="111"/>
      <c r="N45" s="83"/>
      <c r="O45" s="83"/>
      <c r="P45" s="83"/>
      <c r="Q45" s="83"/>
      <c r="R45" s="83"/>
      <c r="S45" s="83"/>
      <c r="T45" s="171"/>
      <c r="U45" s="146"/>
      <c r="V45" s="146"/>
      <c r="W45" s="146"/>
      <c r="X45" s="146"/>
      <c r="Y45" s="172"/>
      <c r="Z45" s="157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8"/>
      <c r="AM45" s="158"/>
      <c r="AN45" s="158"/>
      <c r="AO45" s="175"/>
      <c r="AP45" s="11"/>
      <c r="AS45" s="144"/>
      <c r="AT45" s="144"/>
      <c r="AU45" s="144"/>
      <c r="AV45" s="144"/>
      <c r="AW45" s="144"/>
      <c r="AX45" s="144"/>
      <c r="AY45" s="144"/>
      <c r="AZ45" s="144"/>
      <c r="BA45" s="144"/>
      <c r="BB45" s="144"/>
      <c r="BC45" s="144"/>
    </row>
    <row r="46" spans="1:55" ht="30" customHeight="1" x14ac:dyDescent="0.4">
      <c r="A46" s="1"/>
      <c r="B46" s="2"/>
      <c r="C46" s="2"/>
      <c r="D46" s="10"/>
      <c r="E46" s="136" t="s">
        <v>29</v>
      </c>
      <c r="F46" s="137"/>
      <c r="G46" s="137"/>
      <c r="H46" s="137"/>
      <c r="I46" s="137"/>
      <c r="J46" s="137"/>
      <c r="K46" s="137"/>
      <c r="L46" s="137"/>
      <c r="M46" s="137"/>
      <c r="N46" s="137"/>
      <c r="O46" s="138"/>
      <c r="P46" s="142" t="str">
        <f>MID($AS$46,1,1)</f>
        <v>ｶ</v>
      </c>
      <c r="Q46" s="142"/>
      <c r="R46" s="142" t="str">
        <f>MID($AS$46,2,1)</f>
        <v>)</v>
      </c>
      <c r="S46" s="142"/>
      <c r="T46" s="142" t="str">
        <f>MID($AS$46,3,1)</f>
        <v>ﾌ</v>
      </c>
      <c r="U46" s="142"/>
      <c r="V46" s="142" t="str">
        <f>MID($AS$46,4,1)</f>
        <v>ｸ</v>
      </c>
      <c r="W46" s="142"/>
      <c r="X46" s="142" t="str">
        <f>MID($AS$46,5,1)</f>
        <v>ｵ</v>
      </c>
      <c r="Y46" s="142"/>
      <c r="Z46" s="128" t="str">
        <f>MID($AS$46,6,1)</f>
        <v>ｶ</v>
      </c>
      <c r="AA46" s="142" t="str">
        <f>MID($AS$46,7,1)</f>
        <v>ﾁ</v>
      </c>
      <c r="AB46" s="142"/>
      <c r="AC46" s="142" t="str">
        <f>MID($AS$46,8,1)</f>
        <v>ｸ</v>
      </c>
      <c r="AD46" s="142"/>
      <c r="AE46" s="128" t="str">
        <f>MID($AS$46,9,1)</f>
        <v>○</v>
      </c>
      <c r="AF46" s="128" t="str">
        <f>MID($AS$46,10,1)</f>
        <v>○</v>
      </c>
      <c r="AG46" s="142" t="str">
        <f>MID($AS$46,11,1)</f>
        <v>ｽ</v>
      </c>
      <c r="AH46" s="142"/>
      <c r="AI46" s="142" t="str">
        <f>MID($AS$46,12,1)</f>
        <v>ｲ</v>
      </c>
      <c r="AJ46" s="142"/>
      <c r="AK46" s="128" t="str">
        <f>MID($AS$46,13,1)</f>
        <v>ﾄ</v>
      </c>
      <c r="AL46" s="142" t="str">
        <f>MID($AS$46,14,1)</f>
        <v>ﾞ</v>
      </c>
      <c r="AM46" s="142"/>
      <c r="AN46" s="142" t="str">
        <f>MID($AS$46,15,1)</f>
        <v>ｳ</v>
      </c>
      <c r="AO46" s="142"/>
      <c r="AP46" s="11"/>
      <c r="AS46" s="147" t="s">
        <v>54</v>
      </c>
      <c r="AT46" s="148"/>
      <c r="AU46" s="148"/>
      <c r="AV46" s="148"/>
      <c r="AW46" s="148"/>
      <c r="AX46" s="148"/>
      <c r="AY46" s="148"/>
      <c r="AZ46" s="148"/>
      <c r="BA46" s="148"/>
      <c r="BB46" s="148"/>
      <c r="BC46" s="149"/>
    </row>
    <row r="47" spans="1:55" ht="30" customHeight="1" x14ac:dyDescent="0.4">
      <c r="A47" s="1"/>
      <c r="B47" s="2"/>
      <c r="C47" s="2"/>
      <c r="D47" s="10"/>
      <c r="E47" s="139"/>
      <c r="F47" s="140"/>
      <c r="G47" s="140"/>
      <c r="H47" s="140"/>
      <c r="I47" s="140"/>
      <c r="J47" s="140"/>
      <c r="K47" s="140"/>
      <c r="L47" s="140"/>
      <c r="M47" s="140"/>
      <c r="N47" s="140"/>
      <c r="O47" s="141"/>
      <c r="P47" s="142" t="str">
        <f>MID($AS$46,16,1)</f>
        <v/>
      </c>
      <c r="Q47" s="142"/>
      <c r="R47" s="142" t="str">
        <f>MID($AS$46,17,1)</f>
        <v/>
      </c>
      <c r="S47" s="142"/>
      <c r="T47" s="142" t="str">
        <f>MID($AS$46,18,1)</f>
        <v/>
      </c>
      <c r="U47" s="142"/>
      <c r="V47" s="142" t="str">
        <f>MID($AS$46,19,1)</f>
        <v/>
      </c>
      <c r="W47" s="142"/>
      <c r="X47" s="142" t="str">
        <f>MID($AS$46,20,1)</f>
        <v/>
      </c>
      <c r="Y47" s="142"/>
      <c r="Z47" s="128" t="str">
        <f>MID($AS$46,21,1)</f>
        <v/>
      </c>
      <c r="AA47" s="142" t="str">
        <f>MID($AS$46,22,1)</f>
        <v/>
      </c>
      <c r="AB47" s="142"/>
      <c r="AC47" s="142" t="str">
        <f>MID($AS$46,23,1)</f>
        <v/>
      </c>
      <c r="AD47" s="142"/>
      <c r="AE47" s="128" t="str">
        <f>MID($AS$46,24,1)</f>
        <v/>
      </c>
      <c r="AF47" s="128" t="str">
        <f>MID($AS$46,25,1)</f>
        <v/>
      </c>
      <c r="AG47" s="142" t="str">
        <f>MID($AS$46,26,1)</f>
        <v/>
      </c>
      <c r="AH47" s="142"/>
      <c r="AI47" s="142" t="str">
        <f>MID($AS$46,27,1)</f>
        <v/>
      </c>
      <c r="AJ47" s="142"/>
      <c r="AK47" s="128" t="str">
        <f>MID($AS$46,28,1)</f>
        <v/>
      </c>
      <c r="AL47" s="142" t="str">
        <f>MID($AS$46,29,1)</f>
        <v/>
      </c>
      <c r="AM47" s="142"/>
      <c r="AN47" s="142" t="str">
        <f>MID($AS$46,30,1)</f>
        <v/>
      </c>
      <c r="AO47" s="142"/>
      <c r="AP47" s="11"/>
      <c r="AS47" s="150"/>
      <c r="AT47" s="151"/>
      <c r="AU47" s="151"/>
      <c r="AV47" s="151"/>
      <c r="AW47" s="151"/>
      <c r="AX47" s="151"/>
      <c r="AY47" s="151"/>
      <c r="AZ47" s="151"/>
      <c r="BA47" s="151"/>
      <c r="BB47" s="151"/>
      <c r="BC47" s="152"/>
    </row>
    <row r="48" spans="1:55" ht="14.25" customHeight="1" x14ac:dyDescent="0.4">
      <c r="A48" s="1"/>
      <c r="B48" s="2"/>
      <c r="C48" s="2"/>
      <c r="D48" s="10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11"/>
    </row>
    <row r="49" spans="1:49" ht="24" customHeight="1" x14ac:dyDescent="0.2">
      <c r="A49" s="1"/>
      <c r="B49" s="2"/>
      <c r="C49" s="2"/>
      <c r="D49" s="7"/>
      <c r="E49" s="112" t="s">
        <v>19</v>
      </c>
      <c r="F49" s="8"/>
      <c r="G49" s="36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37"/>
      <c r="AQ49" s="38"/>
      <c r="AR49" s="38"/>
      <c r="AS49" s="38"/>
      <c r="AT49" s="38"/>
      <c r="AU49" s="38"/>
      <c r="AV49" s="38"/>
      <c r="AW49" s="38"/>
    </row>
    <row r="50" spans="1:49" ht="15" customHeight="1" x14ac:dyDescent="0.4">
      <c r="A50" s="1"/>
      <c r="B50" s="2"/>
      <c r="C50" s="2"/>
      <c r="D50" s="10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39"/>
      <c r="AQ50" s="38"/>
      <c r="AR50" s="38"/>
      <c r="AS50" s="38"/>
      <c r="AT50" s="38"/>
      <c r="AU50" s="38"/>
      <c r="AV50" s="38"/>
      <c r="AW50" s="38"/>
    </row>
    <row r="51" spans="1:49" ht="15" customHeight="1" x14ac:dyDescent="0.4">
      <c r="A51" s="1"/>
      <c r="B51" s="2"/>
      <c r="C51" s="2"/>
      <c r="D51" s="10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133" t="s">
        <v>49</v>
      </c>
      <c r="X51" s="133"/>
      <c r="Y51" s="133"/>
      <c r="Z51" s="129">
        <v>5</v>
      </c>
      <c r="AA51" s="134" t="s">
        <v>20</v>
      </c>
      <c r="AB51" s="134"/>
      <c r="AC51" s="4"/>
      <c r="AD51" s="4"/>
      <c r="AE51" s="130">
        <v>10</v>
      </c>
      <c r="AF51" s="4" t="s">
        <v>21</v>
      </c>
      <c r="AG51" s="4"/>
      <c r="AH51" s="4"/>
      <c r="AI51" s="135">
        <v>5</v>
      </c>
      <c r="AJ51" s="135"/>
      <c r="AK51" s="4" t="s">
        <v>22</v>
      </c>
      <c r="AL51" s="28"/>
      <c r="AM51" s="28"/>
      <c r="AN51" s="28"/>
      <c r="AO51" s="2"/>
      <c r="AP51" s="39"/>
      <c r="AQ51" s="38"/>
      <c r="AR51" s="38"/>
      <c r="AS51" s="38"/>
      <c r="AT51" s="38"/>
      <c r="AU51" s="38"/>
      <c r="AV51" s="38"/>
      <c r="AW51" s="38"/>
    </row>
    <row r="52" spans="1:49" x14ac:dyDescent="0.4">
      <c r="A52" s="1"/>
      <c r="B52" s="2"/>
      <c r="C52" s="2"/>
      <c r="D52" s="10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11"/>
    </row>
    <row r="53" spans="1:49" ht="23.25" customHeight="1" x14ac:dyDescent="0.4">
      <c r="A53" s="1"/>
      <c r="B53" s="2"/>
      <c r="C53" s="2"/>
      <c r="D53" s="10"/>
      <c r="E53" s="28" t="s">
        <v>23</v>
      </c>
      <c r="F53" s="28"/>
      <c r="G53" s="131" t="s">
        <v>50</v>
      </c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  <c r="AJ53" s="131"/>
      <c r="AK53" s="2"/>
      <c r="AL53" s="2"/>
      <c r="AM53" s="2"/>
      <c r="AN53" s="2"/>
      <c r="AO53" s="2"/>
      <c r="AP53" s="11"/>
    </row>
    <row r="54" spans="1:49" ht="17.25" x14ac:dyDescent="0.4">
      <c r="A54" s="1"/>
      <c r="B54" s="2"/>
      <c r="C54" s="2"/>
      <c r="D54" s="10"/>
      <c r="E54" s="28"/>
      <c r="F54" s="28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131"/>
      <c r="AK54" s="2"/>
      <c r="AL54" s="2"/>
      <c r="AM54" s="2"/>
      <c r="AN54" s="2"/>
      <c r="AO54" s="2"/>
      <c r="AP54" s="11"/>
    </row>
    <row r="55" spans="1:49" ht="11.25" customHeight="1" x14ac:dyDescent="0.4">
      <c r="A55" s="1"/>
      <c r="B55" s="2"/>
      <c r="C55" s="2"/>
      <c r="D55" s="10"/>
      <c r="E55" s="28"/>
      <c r="F55" s="28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2"/>
      <c r="AL55" s="2"/>
      <c r="AM55" s="2"/>
      <c r="AN55" s="2"/>
      <c r="AO55" s="2"/>
      <c r="AP55" s="11"/>
    </row>
    <row r="56" spans="1:49" ht="17.25" x14ac:dyDescent="0.4">
      <c r="A56" s="1"/>
      <c r="B56" s="2"/>
      <c r="C56" s="2"/>
      <c r="D56" s="10"/>
      <c r="E56" s="28" t="s">
        <v>24</v>
      </c>
      <c r="F56" s="28"/>
      <c r="G56" s="132" t="s">
        <v>56</v>
      </c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  <c r="AI56" s="132"/>
      <c r="AJ56" s="132"/>
      <c r="AK56" s="2"/>
      <c r="AL56" s="2"/>
      <c r="AM56" s="2"/>
      <c r="AN56" s="2"/>
      <c r="AO56" s="2"/>
      <c r="AP56" s="11"/>
    </row>
    <row r="57" spans="1:49" ht="24.95" customHeight="1" x14ac:dyDescent="0.4">
      <c r="A57" s="1"/>
      <c r="B57" s="2"/>
      <c r="C57" s="2"/>
      <c r="D57" s="10"/>
      <c r="E57" s="28"/>
      <c r="F57" s="28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  <c r="AG57" s="132"/>
      <c r="AH57" s="132"/>
      <c r="AI57" s="132"/>
      <c r="AJ57" s="132"/>
      <c r="AK57" s="2"/>
      <c r="AL57" s="2"/>
      <c r="AM57" s="2"/>
      <c r="AN57" s="2"/>
      <c r="AO57" s="2"/>
      <c r="AP57" s="11"/>
    </row>
    <row r="58" spans="1:49" ht="5.25" customHeight="1" x14ac:dyDescent="0.4">
      <c r="A58" s="1"/>
      <c r="B58" s="2"/>
      <c r="C58" s="2"/>
      <c r="D58" s="10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"/>
      <c r="AL58" s="2"/>
      <c r="AM58" s="2"/>
      <c r="AN58" s="2"/>
      <c r="AO58" s="2"/>
      <c r="AP58" s="11"/>
    </row>
    <row r="59" spans="1:49" ht="18.75" customHeight="1" x14ac:dyDescent="0.4">
      <c r="A59" s="1"/>
      <c r="B59" s="2"/>
      <c r="C59" s="2"/>
      <c r="D59" s="10"/>
      <c r="E59" s="28" t="s">
        <v>42</v>
      </c>
      <c r="F59" s="28"/>
      <c r="G59" s="113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"/>
      <c r="AL59" s="2"/>
      <c r="AM59" s="2"/>
      <c r="AN59" s="2"/>
      <c r="AO59" s="2"/>
      <c r="AP59" s="11"/>
    </row>
    <row r="60" spans="1:49" ht="6" customHeight="1" x14ac:dyDescent="0.4">
      <c r="A60" s="1"/>
      <c r="B60" s="2"/>
      <c r="C60" s="2"/>
      <c r="D60" s="4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35"/>
      <c r="AL60" s="35"/>
      <c r="AM60" s="35"/>
      <c r="AN60" s="35"/>
      <c r="AO60" s="35"/>
      <c r="AP60" s="34"/>
    </row>
    <row r="61" spans="1:49" ht="15.75" customHeight="1" x14ac:dyDescent="0.15">
      <c r="A61" s="1"/>
      <c r="B61" s="2"/>
      <c r="C61" s="2"/>
      <c r="D61" s="2"/>
      <c r="E61" s="8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114" t="s">
        <v>43</v>
      </c>
      <c r="AJ61" s="2"/>
      <c r="AK61" s="41"/>
      <c r="AL61" s="41"/>
      <c r="AM61" s="8"/>
      <c r="AN61" s="2"/>
      <c r="AO61" s="2"/>
    </row>
    <row r="62" spans="1:49" ht="6" hidden="1" customHeight="1" x14ac:dyDescent="0.4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9" ht="24" customHeight="1" x14ac:dyDescent="0.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9" x14ac:dyDescent="0.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3" ht="20.100000000000001" customHeight="1" x14ac:dyDescent="0.4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3" hidden="1" x14ac:dyDescent="0.4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</row>
    <row r="67" spans="1:43" x14ac:dyDescent="0.4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3" x14ac:dyDescent="0.4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3" x14ac:dyDescent="0.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3" x14ac:dyDescent="0.4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3" x14ac:dyDescent="0.4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3" x14ac:dyDescent="0.4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3" x14ac:dyDescent="0.4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3" x14ac:dyDescent="0.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3" x14ac:dyDescent="0.4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3" x14ac:dyDescent="0.4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3" x14ac:dyDescent="0.4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3" x14ac:dyDescent="0.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3" x14ac:dyDescent="0.4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3" x14ac:dyDescent="0.4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x14ac:dyDescent="0.4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x14ac:dyDescent="0.4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x14ac:dyDescent="0.4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x14ac:dyDescent="0.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x14ac:dyDescent="0.4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x14ac:dyDescent="0.4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x14ac:dyDescent="0.4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x14ac:dyDescent="0.4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x14ac:dyDescent="0.4">
      <c r="A89" s="2"/>
      <c r="B89" s="2"/>
      <c r="C89" s="2"/>
      <c r="D89" s="2"/>
      <c r="E89" s="2"/>
      <c r="AM89" s="2"/>
      <c r="AN89" s="2"/>
      <c r="AO89" s="2"/>
    </row>
    <row r="90" spans="1:41" x14ac:dyDescent="0.4">
      <c r="A90" s="2"/>
      <c r="B90" s="2"/>
      <c r="C90" s="2"/>
      <c r="D90" s="2"/>
      <c r="E90" s="2"/>
      <c r="AM90" s="2"/>
      <c r="AN90" s="2"/>
      <c r="AO90" s="2"/>
    </row>
    <row r="91" spans="1:41" x14ac:dyDescent="0.4">
      <c r="A91" s="2"/>
      <c r="B91" s="2"/>
      <c r="C91" s="2"/>
      <c r="D91" s="2"/>
      <c r="E91" s="2"/>
      <c r="AM91" s="2"/>
      <c r="AN91" s="2"/>
      <c r="AO91" s="2"/>
    </row>
    <row r="92" spans="1:41" x14ac:dyDescent="0.4">
      <c r="A92" s="2"/>
      <c r="B92" s="2"/>
      <c r="C92" s="2"/>
      <c r="D92" s="2"/>
      <c r="E92" s="2"/>
      <c r="AM92" s="2"/>
      <c r="AN92" s="2"/>
      <c r="AO92" s="2"/>
    </row>
  </sheetData>
  <mergeCells count="100">
    <mergeCell ref="G53:AJ55"/>
    <mergeCell ref="G56:AJ57"/>
    <mergeCell ref="AS4:BB6"/>
    <mergeCell ref="AS7:BA9"/>
    <mergeCell ref="F10:AP10"/>
    <mergeCell ref="F12:AP12"/>
    <mergeCell ref="G13:AP13"/>
    <mergeCell ref="G14:M14"/>
    <mergeCell ref="O14:Y14"/>
    <mergeCell ref="AB14:AF14"/>
    <mergeCell ref="AG14:AO14"/>
    <mergeCell ref="G15:AP15"/>
    <mergeCell ref="G16:AP16"/>
    <mergeCell ref="D22:AP22"/>
    <mergeCell ref="D23:P23"/>
    <mergeCell ref="Q23:AE23"/>
    <mergeCell ref="J1:S1"/>
    <mergeCell ref="D3:AM4"/>
    <mergeCell ref="D6:G8"/>
    <mergeCell ref="H6:I8"/>
    <mergeCell ref="J6:L8"/>
    <mergeCell ref="M6:O8"/>
    <mergeCell ref="P6:R8"/>
    <mergeCell ref="S6:U8"/>
    <mergeCell ref="V6:X8"/>
    <mergeCell ref="Y6:Z8"/>
    <mergeCell ref="AA6:AC8"/>
    <mergeCell ref="AD6:AE8"/>
    <mergeCell ref="AF6:AG8"/>
    <mergeCell ref="AH6:AJ8"/>
    <mergeCell ref="AK6:AL8"/>
    <mergeCell ref="AF23:AP23"/>
    <mergeCell ref="D19:I19"/>
    <mergeCell ref="J19:AP19"/>
    <mergeCell ref="D24:P24"/>
    <mergeCell ref="Q24:AD24"/>
    <mergeCell ref="AF24:AN24"/>
    <mergeCell ref="AO24:AP24"/>
    <mergeCell ref="D25:P25"/>
    <mergeCell ref="Q25:AD25"/>
    <mergeCell ref="AF25:AN25"/>
    <mergeCell ref="AO25:AP25"/>
    <mergeCell ref="D27:P27"/>
    <mergeCell ref="Q27:AD27"/>
    <mergeCell ref="AF27:AN27"/>
    <mergeCell ref="AO27:AP27"/>
    <mergeCell ref="D29:P29"/>
    <mergeCell ref="Q29:AE29"/>
    <mergeCell ref="AI46:AJ46"/>
    <mergeCell ref="AL46:AM46"/>
    <mergeCell ref="AM40:AN41"/>
    <mergeCell ref="E39:I42"/>
    <mergeCell ref="J39:T42"/>
    <mergeCell ref="U39:X42"/>
    <mergeCell ref="Y39:AJ42"/>
    <mergeCell ref="AK39:AK40"/>
    <mergeCell ref="AK41:AK42"/>
    <mergeCell ref="E43:I45"/>
    <mergeCell ref="T43:Y45"/>
    <mergeCell ref="Z43:AO45"/>
    <mergeCell ref="J44:S44"/>
    <mergeCell ref="E46:O47"/>
    <mergeCell ref="X46:Y46"/>
    <mergeCell ref="AS32:AS33"/>
    <mergeCell ref="D33:I34"/>
    <mergeCell ref="AO33:AP34"/>
    <mergeCell ref="D31:I32"/>
    <mergeCell ref="AO31:AP32"/>
    <mergeCell ref="J31:W32"/>
    <mergeCell ref="X31:Y32"/>
    <mergeCell ref="Z31:AE32"/>
    <mergeCell ref="AF31:AN32"/>
    <mergeCell ref="J33:W34"/>
    <mergeCell ref="X33:Y34"/>
    <mergeCell ref="Z33:AE34"/>
    <mergeCell ref="AF33:AN34"/>
    <mergeCell ref="AI51:AJ51"/>
    <mergeCell ref="AC47:AD47"/>
    <mergeCell ref="AG47:AH47"/>
    <mergeCell ref="AI47:AJ47"/>
    <mergeCell ref="X47:Y47"/>
    <mergeCell ref="AA47:AB47"/>
    <mergeCell ref="W51:Y51"/>
    <mergeCell ref="AA51:AB51"/>
    <mergeCell ref="P47:Q47"/>
    <mergeCell ref="R47:S47"/>
    <mergeCell ref="T47:U47"/>
    <mergeCell ref="V47:W47"/>
    <mergeCell ref="AS43:BC45"/>
    <mergeCell ref="AS46:BC47"/>
    <mergeCell ref="AL47:AM47"/>
    <mergeCell ref="AN47:AO47"/>
    <mergeCell ref="AN46:AO46"/>
    <mergeCell ref="AA46:AB46"/>
    <mergeCell ref="AC46:AD46"/>
    <mergeCell ref="AG46:AH46"/>
    <mergeCell ref="P46:Q46"/>
    <mergeCell ref="R46:S46"/>
    <mergeCell ref="T46:U46"/>
    <mergeCell ref="V46:W46"/>
  </mergeCells>
  <phoneticPr fontId="1"/>
  <dataValidations count="1">
    <dataValidation allowBlank="1" showInputMessage="1" showErrorMessage="1" sqref="WWV12:WWW13 KF12:KG13 UB12:UC13 ADX12:ADY13 ANT12:ANU13 AXP12:AXQ13 BHL12:BHM13 BRH12:BRI13 CBD12:CBE13 CKZ12:CLA13 CUV12:CUW13 DER12:DES13 DON12:DOO13 DYJ12:DYK13 EIF12:EIG13 ESB12:ESC13 FBX12:FBY13 FLT12:FLU13 FVP12:FVQ13 GFL12:GFM13 GPH12:GPI13 GZD12:GZE13 HIZ12:HJA13 HSV12:HSW13 ICR12:ICS13 IMN12:IMO13 IWJ12:IWK13 JGF12:JGG13 JQB12:JQC13 JZX12:JZY13 KJT12:KJU13 KTP12:KTQ13 LDL12:LDM13 LNH12:LNI13 LXD12:LXE13 MGZ12:MHA13 MQV12:MQW13 NAR12:NAS13 NKN12:NKO13 NUJ12:NUK13 OEF12:OEG13 OOB12:OOC13 OXX12:OXY13 PHT12:PHU13 PRP12:PRQ13 QBL12:QBM13 QLH12:QLI13 QVD12:QVE13 REZ12:RFA13 ROV12:ROW13 RYR12:RYS13 SIN12:SIO13 SSJ12:SSK13 TCF12:TCG13 TMB12:TMC13 TVX12:TVY13 UFT12:UFU13 UPP12:UPQ13 UZL12:UZM13 VJH12:VJI13 VTD12:VTE13 WCZ12:WDA13 WMV12:WMW13 WWR12:WWS13 KJ12:KK13 UF12:UG13 AEB12:AEC13 ANX12:ANY13 AXT12:AXU13 BHP12:BHQ13 BRL12:BRM13 CBH12:CBI13 CLD12:CLE13 CUZ12:CVA13 DEV12:DEW13 DOR12:DOS13 DYN12:DYO13 EIJ12:EIK13 ESF12:ESG13 FCB12:FCC13 FLX12:FLY13 FVT12:FVU13 GFP12:GFQ13 GPL12:GPM13 GZH12:GZI13 HJD12:HJE13 HSZ12:HTA13 ICV12:ICW13 IMR12:IMS13 IWN12:IWO13 JGJ12:JGK13 JQF12:JQG13 KAB12:KAC13 KJX12:KJY13 KTT12:KTU13 LDP12:LDQ13 LNL12:LNM13 LXH12:LXI13 MHD12:MHE13 MQZ12:MRA13 NAV12:NAW13 NKR12:NKS13 NUN12:NUO13 OEJ12:OEK13 OOF12:OOG13 OYB12:OYC13 PHX12:PHY13 PRT12:PRU13 QBP12:QBQ13 QLL12:QLM13 QVH12:QVI13 RFD12:RFE13 ROZ12:RPA13 RYV12:RYW13 SIR12:SIS13 SSN12:SSO13 TCJ12:TCK13 TMF12:TMG13 TWB12:TWC13 UFX12:UFY13 UPT12:UPU13 UZP12:UZQ13 VJL12:VJM13 VTH12:VTI13 WDD12:WDE13 WMZ12:WNA13 D23 WWF14:WWG16 JP14:JQ16 TL14:TM16 ADH14:ADI16 AND14:ANE16 AWZ14:AXA16 BGV14:BGW16 BQR14:BQS16 CAN14:CAO16 CKJ14:CKK16 CUF14:CUG16 DEB14:DEC16 DNX14:DNY16 DXT14:DXU16 EHP14:EHQ16 ERL14:ERM16 FBH14:FBI16 FLD14:FLE16 FUZ14:FVA16 GEV14:GEW16 GOR14:GOS16 GYN14:GYO16 HIJ14:HIK16 HSF14:HSG16 ICB14:ICC16 ILX14:ILY16 IVT14:IVU16 JFP14:JFQ16 JPL14:JPM16 JZH14:JZI16 KJD14:KJE16 KSZ14:KTA16 LCV14:LCW16 LMR14:LMS16 LWN14:LWO16 MGJ14:MGK16 MQF14:MQG16 NAB14:NAC16 NJX14:NJY16 NTT14:NTU16 ODP14:ODQ16 ONL14:ONM16 OXH14:OXI16 PHD14:PHE16 PQZ14:PRA16 QAV14:QAW16 QKR14:QKS16 QUN14:QUO16 REJ14:REK16 ROF14:ROG16 RYB14:RYC16 SHX14:SHY16 SRT14:SRU16 TBP14:TBQ16 TLL14:TLM16 TVH14:TVI16 UFD14:UFE16 UOZ14:UPA16 UYV14:UYW16 VIR14:VIS16 VSN14:VSO16 WCJ14:WCK16 WMF14:WMG16 WWB14:WWC16 JT14:JU16 TP14:TQ16 ADL14:ADM16 ANH14:ANI16 AXD14:AXE16 BGZ14:BHA16 BQV14:BQW16 CAR14:CAS16 CKN14:CKO16 CUJ14:CUK16 DEF14:DEG16 DOB14:DOC16 DXX14:DXY16 EHT14:EHU16 ERP14:ERQ16 FBL14:FBM16 FLH14:FLI16 FVD14:FVE16 GEZ14:GFA16 GOV14:GOW16 GYR14:GYS16 HIN14:HIO16 HSJ14:HSK16 ICF14:ICG16 IMB14:IMC16 IVX14:IVY16 JFT14:JFU16 JPP14:JPQ16 JZL14:JZM16 KJH14:KJI16 KTD14:KTE16 LCZ14:LDA16 LMV14:LMW16 LWR14:LWS16 MGN14:MGO16 MQJ14:MQK16 NAF14:NAG16 NKB14:NKC16 NTX14:NTY16 ODT14:ODU16 ONP14:ONQ16 OXL14:OXM16 PHH14:PHI16 PRD14:PRE16 QAZ14:QBA16 QKV14:QKW16 QUR14:QUS16 REN14:REO16 ROJ14:ROK16 RYF14:RYG16 SIB14:SIC16 SRX14:SRY16 TBT14:TBU16 TLP14:TLQ16 TVL14:TVM16 UFH14:UFI16 UPD14:UPE16 UYZ14:UZA16 VIV14:VIW16 VSR14:VSS16 WCN14:WCO16 WMJ14:WMK16 WLW23:WMM29 WVS23:WWI29 IG23:IV29 SC23:SR29 ABY23:ACN29 ALU23:AMJ29 AVQ23:AWF29 BFM23:BGB29 BPI23:BPX29 BZE23:BZT29 CJA23:CJP29 CSW23:CTL29 DCS23:DDH29 DMO23:DND29 DWK23:DWZ29 EGG23:EGV29 EQC23:EQR29 EZY23:FAN29 FJU23:FKJ29 FTQ23:FUF29 GDM23:GEB29 GNI23:GNX29 GXE23:GXT29 HHA23:HHP29 HQW23:HRL29 IAS23:IBH29 IKO23:ILD29 IUK23:IUZ29 JEG23:JEV29 JOC23:JOR29 JXY23:JYN29 KHU23:KIJ29 KRQ23:KSF29 LBM23:LCB29 LLI23:LLX29 LVE23:LVT29 MFA23:MFP29 MOW23:MPL29 MYS23:MZH29 NIO23:NJD29 NSK23:NSZ29 OCG23:OCV29 OMC23:OMR29 OVY23:OWN29 PFU23:PGJ29 PPQ23:PQF29 PZM23:QAB29 QJI23:QJX29 QTE23:QTT29 RDA23:RDP29 RMW23:RNL29 RWS23:RXH29 SGO23:SHD29 SQK23:SQZ29 TAG23:TAV29 TKC23:TKR29 TTY23:TUN29 UDU23:UEJ29 UNQ23:UOF29 UXM23:UYB29 VHI23:VHX29 VRE23:VRT29 WBA23:WBP29 WKW23:WLL29 WUS23:WVH29 JG23:JW29 TC23:TS29 ACY23:ADO29 AMU23:ANK29 AWQ23:AXG29 BGM23:BHC29 BQI23:BQY29 CAE23:CAU29 CKA23:CKQ29 CTW23:CUM29 DDS23:DEI29 DNO23:DOE29 DXK23:DYA29 EHG23:EHW29 ERC23:ERS29 FAY23:FBO29 FKU23:FLK29 FUQ23:FVG29 GEM23:GFC29 GOI23:GOY29 GYE23:GYU29 HIA23:HIQ29 HRW23:HSM29 IBS23:ICI29 ILO23:IME29 IVK23:IWA29 JFG23:JFW29 JPC23:JPS29 JYY23:JZO29 KIU23:KJK29 KSQ23:KTG29 LCM23:LDC29 LMI23:LMY29 LWE23:LWU29 MGA23:MGQ29 MPW23:MQM29 MZS23:NAI29 NJO23:NKE29 NTK23:NUA29 ODG23:ODW29 ONC23:ONS29 OWY23:OXO29 PGU23:PHK29 PQQ23:PRG29 QAM23:QBC29 QKI23:QKY29 QUE23:QUU29 REA23:REQ29 RNW23:ROM29 RXS23:RYI29 SHO23:SIE29 SRK23:SSA29 TBG23:TBW29 TLC23:TLS29 TUY23:TVO29 UEU23:UFK29 UOQ23:UPG29 UYM23:UZC29 VII23:VIY29 VSE23:VSU29 WCA23:WCQ29 WWI30:WWP35 WMM30:WMT35 WCQ30:WCX35 VSU30:VTB35 VIY30:VJF35 UZC30:UZJ35 UPG30:UPN35 UFK30:UFR35 TVO30:TVV35 TLS30:TLZ35 TBW30:TCD35 SSA30:SSH35 SIE30:SIL35 RYI30:RYP35 ROM30:ROT35 REQ30:REX35 QUU30:QVB35 QKY30:QLF35 QBC30:QBJ35 PRG30:PRN35 PHK30:PHR35 OXO30:OXV35 ONS30:ONZ35 ODW30:OED35 NUA30:NUH35 NKE30:NKL35 NAI30:NAP35 MQM30:MQT35 MGQ30:MGX35 LWU30:LXB35 LMY30:LNF35 LDC30:LDJ35 KTG30:KTN35 KJK30:KJR35 JZO30:JZV35 JPS30:JPZ35 JFW30:JGD35 IWA30:IWH35 IME30:IML35 ICI30:ICP35 HSM30:HST35 HIQ30:HIX35 GYU30:GZB35 GOY30:GPF35 GFC30:GFJ35 FVG30:FVN35 FLK30:FLR35 FBO30:FBV35 ERS30:ERZ35 EHW30:EID35 DYA30:DYH35 DOE30:DOL35 DEI30:DEP35 CUM30:CUT35 CKQ30:CKX35 CAU30:CBB35 BQY30:BRF35 BHC30:BHJ35 AXG30:AXN35 ANK30:ANR35 ADO30:ADV35 TS30:TZ35 JW30:KD35"/>
  </dataValidations>
  <printOptions horizontalCentered="1" verticalCentered="1"/>
  <pageMargins left="0.31496062992125984" right="0.19685039370078741" top="0.39370078740157483" bottom="0.31496062992125984" header="0" footer="0"/>
  <pageSetup paperSize="9" scale="74" orientation="portrait" r:id="rId1"/>
  <headerFooter alignWithMargins="0">
    <oddHeader>&amp;L&amp;"ＭＳ 明朝,標準"&amp;14様式第25号の２</oddHeader>
  </headerFooter>
  <rowBreaks count="1" manualBreakCount="1">
    <brk id="61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5</xdr:col>
                    <xdr:colOff>9525</xdr:colOff>
                    <xdr:row>12</xdr:row>
                    <xdr:rowOff>0</xdr:rowOff>
                  </from>
                  <to>
                    <xdr:col>6</xdr:col>
                    <xdr:colOff>104775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5</xdr:col>
                    <xdr:colOff>9525</xdr:colOff>
                    <xdr:row>15</xdr:row>
                    <xdr:rowOff>9525</xdr:rowOff>
                  </from>
                  <to>
                    <xdr:col>6</xdr:col>
                    <xdr:colOff>95250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0</xdr:rowOff>
                  </from>
                  <to>
                    <xdr:col>6</xdr:col>
                    <xdr:colOff>95250</xdr:colOff>
                    <xdr:row>14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完了工事請求書(インボイス対応)</vt:lpstr>
      <vt:lpstr>完了工事請求書(インボイス対応)【記載例】</vt:lpstr>
      <vt:lpstr>'完了工事請求書(インボイス対応)'!Print_Area</vt:lpstr>
      <vt:lpstr>'完了工事請求書(インボイス対応)【記載例】'!Print_Area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2023-09-20T04:46:51Z</dcterms:modified>
</cp:coreProperties>
</file>