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 tabRatio="692"/>
  </bookViews>
  <sheets>
    <sheet name="請求書(インボイス対応)" sheetId="15" r:id="rId1"/>
    <sheet name="請求書(インボイス対応)請求明細つづき" sheetId="13" r:id="rId2"/>
    <sheet name="請求書(インボイス対応)【記載例】" sheetId="14" r:id="rId3"/>
  </sheets>
  <definedNames>
    <definedName name="_xlnm.Print_Area" localSheetId="0">'請求書(インボイス対応)'!$C$1:$AQ$61</definedName>
    <definedName name="_xlnm.Print_Area" localSheetId="2">'請求書(インボイス対応)【記載例】'!$C$1:$AQ$61</definedName>
    <definedName name="_xlnm.Print_Area" localSheetId="1">'請求書(インボイス対応)請求明細つづき'!$C$1:$AH$54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7" i="15" l="1"/>
  <c r="AN47" i="15"/>
  <c r="AL47" i="15"/>
  <c r="AK47" i="15"/>
  <c r="AI47" i="15"/>
  <c r="AG47" i="15"/>
  <c r="AF47" i="15"/>
  <c r="AE47" i="15"/>
  <c r="AC47" i="15"/>
  <c r="AA47" i="15"/>
  <c r="Z47" i="15"/>
  <c r="X47" i="15"/>
  <c r="V47" i="15"/>
  <c r="T47" i="15"/>
  <c r="R47" i="15"/>
  <c r="P47" i="15"/>
  <c r="AN46" i="15"/>
  <c r="AL46" i="15"/>
  <c r="AK46" i="15"/>
  <c r="AI46" i="15"/>
  <c r="AG46" i="15"/>
  <c r="AF46" i="15"/>
  <c r="AE46" i="15"/>
  <c r="AC46" i="15"/>
  <c r="AA46" i="15"/>
  <c r="Z46" i="15"/>
  <c r="X46" i="15"/>
  <c r="V46" i="15"/>
  <c r="T46" i="15"/>
  <c r="R46" i="15"/>
  <c r="P46" i="15"/>
  <c r="AK6" i="15"/>
  <c r="AH6" i="15"/>
  <c r="AF6" i="15"/>
  <c r="AD6" i="15"/>
  <c r="AA6" i="15"/>
  <c r="Y6" i="15"/>
  <c r="V6" i="15"/>
  <c r="S6" i="15"/>
  <c r="P6" i="15"/>
  <c r="M6" i="15"/>
  <c r="J6" i="15"/>
  <c r="H6" i="15"/>
  <c r="BD47" i="14"/>
  <c r="AN47" i="14"/>
  <c r="AL47" i="14"/>
  <c r="AK47" i="14"/>
  <c r="AI47" i="14"/>
  <c r="AG47" i="14"/>
  <c r="AF47" i="14"/>
  <c r="AE47" i="14"/>
  <c r="AC47" i="14"/>
  <c r="AA47" i="14"/>
  <c r="Z47" i="14"/>
  <c r="X47" i="14"/>
  <c r="V47" i="14"/>
  <c r="T47" i="14"/>
  <c r="R47" i="14"/>
  <c r="P47" i="14"/>
  <c r="AN46" i="14"/>
  <c r="AL46" i="14"/>
  <c r="AK46" i="14"/>
  <c r="AI46" i="14"/>
  <c r="AG46" i="14"/>
  <c r="AF46" i="14"/>
  <c r="AE46" i="14"/>
  <c r="AC46" i="14"/>
  <c r="AA46" i="14"/>
  <c r="Z46" i="14"/>
  <c r="X46" i="14"/>
  <c r="V46" i="14"/>
  <c r="T46" i="14"/>
  <c r="R46" i="14"/>
  <c r="P46" i="14"/>
  <c r="AK6" i="14"/>
  <c r="AH6" i="14"/>
  <c r="AF6" i="14"/>
  <c r="AD6" i="14"/>
  <c r="AA6" i="14"/>
  <c r="Y6" i="14"/>
  <c r="V6" i="14"/>
  <c r="S6" i="14"/>
  <c r="P6" i="14"/>
  <c r="M6" i="14"/>
  <c r="J6" i="14"/>
  <c r="H6" i="14"/>
</calcChain>
</file>

<file path=xl/sharedStrings.xml><?xml version="1.0" encoding="utf-8"?>
<sst xmlns="http://schemas.openxmlformats.org/spreadsheetml/2006/main" count="159" uniqueCount="60">
  <si>
    <t>請　　　求　　　書</t>
    <rPh sb="0" eb="1">
      <t>ショウ</t>
    </rPh>
    <rPh sb="4" eb="5">
      <t>モトム</t>
    </rPh>
    <rPh sb="8" eb="9">
      <t>ショ</t>
    </rPh>
    <phoneticPr fontId="8"/>
  </si>
  <si>
    <t>（注：金額の記載は,アラビア数字を用いその頭部に「￥」を記入してください。）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8"/>
  </si>
  <si>
    <t>事業者の種別</t>
    <rPh sb="4" eb="6">
      <t>シュベツ</t>
    </rPh>
    <phoneticPr fontId="8"/>
  </si>
  <si>
    <t>課税事業者（適格請求書発行事業者　登録済）</t>
    <phoneticPr fontId="8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</si>
  <si>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8"/>
  </si>
  <si>
    <t>）</t>
    <phoneticPr fontId="8"/>
  </si>
  <si>
    <t>登録番号（T</t>
    <rPh sb="0" eb="4">
      <t>トウロクバンゴウ</t>
    </rPh>
    <phoneticPr fontId="8"/>
  </si>
  <si>
    <t>課税事業者（適格請求書発行事業者　登録未了）</t>
    <rPh sb="0" eb="5">
      <t>カゼイジギョウシャ</t>
    </rPh>
    <phoneticPr fontId="8"/>
  </si>
  <si>
    <t>免税事業者</t>
    <phoneticPr fontId="8"/>
  </si>
  <si>
    <t>取引日付</t>
    <rPh sb="0" eb="2">
      <t>トリヒキ</t>
    </rPh>
    <rPh sb="2" eb="4">
      <t>ヒヅケ</t>
    </rPh>
    <phoneticPr fontId="8"/>
  </si>
  <si>
    <t>取引内容（品名）</t>
    <rPh sb="0" eb="4">
      <t>トリヒキナイヨウ</t>
    </rPh>
    <rPh sb="5" eb="7">
      <t>シナメイ</t>
    </rPh>
    <phoneticPr fontId="8"/>
  </si>
  <si>
    <t>（の り し ろ）</t>
    <phoneticPr fontId="8"/>
  </si>
  <si>
    <t>支払方法</t>
    <phoneticPr fontId="8"/>
  </si>
  <si>
    <t xml:space="preserve"> 　１ ： 口座振替　　　 　　２ ： 現金払　 　　 　３ ： 隔地払</t>
    <rPh sb="6" eb="8">
      <t>コウザ</t>
    </rPh>
    <rPh sb="8" eb="10">
      <t>フリカエ</t>
    </rPh>
    <rPh sb="20" eb="22">
      <t>ゲンキン</t>
    </rPh>
    <rPh sb="22" eb="23">
      <t>ハラ</t>
    </rPh>
    <rPh sb="33" eb="34">
      <t>カク</t>
    </rPh>
    <rPh sb="34" eb="35">
      <t>チ</t>
    </rPh>
    <rPh sb="35" eb="36">
      <t>ハラ</t>
    </rPh>
    <phoneticPr fontId="8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</si>
  <si>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</si>
  <si>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</si>
  <si>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銀行</t>
    <phoneticPr fontId="8"/>
  </si>
  <si>
    <t>本</t>
    <rPh sb="0" eb="1">
      <t>ホン</t>
    </rPh>
    <phoneticPr fontId="8"/>
  </si>
  <si>
    <t>店</t>
    <rPh sb="0" eb="1">
      <t>テン</t>
    </rPh>
    <phoneticPr fontId="8"/>
  </si>
  <si>
    <t>支</t>
    <rPh sb="0" eb="1">
      <t>シ</t>
    </rPh>
    <phoneticPr fontId="8"/>
  </si>
  <si>
    <t>預金種別</t>
    <rPh sb="0" eb="2">
      <t>ヨキン</t>
    </rPh>
    <rPh sb="2" eb="4">
      <t>シュベツ</t>
    </rPh>
    <phoneticPr fontId="8"/>
  </si>
  <si>
    <t>口座番号</t>
    <phoneticPr fontId="8"/>
  </si>
  <si>
    <t>普　 通 ・ 当 　座　</t>
    <phoneticPr fontId="8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</si>
  <si>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</si>
  <si>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</si>
  <si>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</si>
  <si>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</si>
  <si>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住所</t>
    <phoneticPr fontId="8"/>
  </si>
  <si>
    <t>氏名</t>
    <phoneticPr fontId="8"/>
  </si>
  <si>
    <t>請求明細つづき</t>
    <rPh sb="0" eb="2">
      <t>セイキュウ</t>
    </rPh>
    <rPh sb="2" eb="4">
      <t>メイサイ</t>
    </rPh>
    <phoneticPr fontId="1"/>
  </si>
  <si>
    <t>請求明細</t>
    <rPh sb="0" eb="2">
      <t>セイキュウ</t>
    </rPh>
    <rPh sb="2" eb="4">
      <t>メイサイ</t>
    </rPh>
    <phoneticPr fontId="1"/>
  </si>
  <si>
    <t>８％対象（旧税率）</t>
    <rPh sb="2" eb="4">
      <t>タイショウ</t>
    </rPh>
    <rPh sb="5" eb="8">
      <t>キュウゼイリツ</t>
    </rPh>
    <phoneticPr fontId="8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</si>
  <si>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</si>
  <si>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8"/>
  </si>
  <si>
    <t>金　　額
（税　込）</t>
    <phoneticPr fontId="1"/>
  </si>
  <si>
    <t>　　　税抜金額　　　　　　　税込金額</t>
    <phoneticPr fontId="8"/>
  </si>
  <si>
    <t>口座名義
（フリガナ）</t>
    <rPh sb="0" eb="2">
      <t>コウザ</t>
    </rPh>
    <rPh sb="2" eb="4">
      <t>メイギ</t>
    </rPh>
    <phoneticPr fontId="1"/>
  </si>
  <si>
    <t>軽減税率対象には「※」、旧税率（８％）対象には「○」を取引内容（品名）に記載のこと。</t>
    <rPh sb="0" eb="2">
      <t>ケイゲン</t>
    </rPh>
    <rPh sb="12" eb="15">
      <t>キュウゼイリツ</t>
    </rPh>
    <rPh sb="19" eb="21">
      <t>タイショウ</t>
    </rPh>
    <rPh sb="27" eb="31">
      <t>トリヒキナイヨウ</t>
    </rPh>
    <rPh sb="32" eb="34">
      <t>シナメイ</t>
    </rPh>
    <rPh sb="36" eb="38">
      <t>キサイ</t>
    </rPh>
    <phoneticPr fontId="8"/>
  </si>
  <si>
    <t>軽減税率対象には「※」、旧税率（８％）対象には「○」を取引内容（品名）に記載のこと。</t>
    <phoneticPr fontId="1"/>
  </si>
  <si>
    <t>（</t>
    <phoneticPr fontId="1"/>
  </si>
  <si>
    <t>税抜金額　　　　税込金額</t>
    <phoneticPr fontId="8"/>
  </si>
  <si>
    <t>円</t>
    <rPh sb="0" eb="1">
      <t>エン</t>
    </rPh>
    <phoneticPr fontId="1"/>
  </si>
  <si>
    <t>(宛先)  福岡市水道事業管理者</t>
    <rPh sb="1" eb="2">
      <t>アテ</t>
    </rPh>
    <rPh sb="2" eb="3">
      <t>サキ</t>
    </rPh>
    <rPh sb="6" eb="9">
      <t>フクオカシ</t>
    </rPh>
    <rPh sb="9" eb="16">
      <t>スイドウジギョウカンリシャ</t>
    </rPh>
    <phoneticPr fontId="8"/>
  </si>
  <si>
    <t>（福岡市水道局）</t>
    <rPh sb="1" eb="4">
      <t>フクオカシ</t>
    </rPh>
    <rPh sb="4" eb="7">
      <t>スイドウキョク</t>
    </rPh>
    <phoneticPr fontId="8"/>
  </si>
  <si>
    <t xml:space="preserve">         （福岡市水道局）</t>
    <rPh sb="13" eb="16">
      <t>スイドウキョク</t>
    </rPh>
    <phoneticPr fontId="1"/>
  </si>
  <si>
    <t>下のセルに直接金額を入力していただきますと、
一桁ずつ金額欄に転記されます。</t>
    <rPh sb="0" eb="1">
      <t>シタ</t>
    </rPh>
    <rPh sb="5" eb="7">
      <t>チョクセツ</t>
    </rPh>
    <rPh sb="7" eb="9">
      <t>キンガク</t>
    </rPh>
    <rPh sb="10" eb="12">
      <t>ニュウリョク</t>
    </rPh>
    <phoneticPr fontId="8"/>
  </si>
  <si>
    <t>下のセルに口座名義をカタカナで入力していただくと、口座名義欄に転記されます。</t>
    <rPh sb="0" eb="1">
      <t>シタ</t>
    </rPh>
    <rPh sb="5" eb="9">
      <t>コウザメイギ</t>
    </rPh>
    <rPh sb="15" eb="17">
      <t>ニュウリョク</t>
    </rPh>
    <rPh sb="25" eb="29">
      <t>コウザメイギ</t>
    </rPh>
    <rPh sb="29" eb="30">
      <t>ラン</t>
    </rPh>
    <rPh sb="31" eb="33">
      <t>テンキ</t>
    </rPh>
    <phoneticPr fontId="1"/>
  </si>
  <si>
    <t>文字数</t>
    <rPh sb="0" eb="3">
      <t>モジスウ</t>
    </rPh>
    <phoneticPr fontId="1"/>
  </si>
  <si>
    <t>X-XXXX-XXXX-XXXX</t>
    <phoneticPr fontId="1"/>
  </si>
  <si>
    <t>コピー用紙</t>
    <rPh sb="3" eb="5">
      <t>ヨウシ</t>
    </rPh>
    <phoneticPr fontId="1"/>
  </si>
  <si>
    <t>牛肉　※</t>
    <rPh sb="0" eb="2">
      <t>ギュウニク</t>
    </rPh>
    <phoneticPr fontId="1"/>
  </si>
  <si>
    <t>８％対象（軽減税率）</t>
    <rPh sb="2" eb="4">
      <t>タイショウ</t>
    </rPh>
    <rPh sb="5" eb="7">
      <t>ケイゲン</t>
    </rPh>
    <rPh sb="7" eb="9">
      <t>ゼイリツ</t>
    </rPh>
    <phoneticPr fontId="8"/>
  </si>
  <si>
    <t>10％対象</t>
    <rPh sb="3" eb="5">
      <t>タイショウ</t>
    </rPh>
    <phoneticPr fontId="8"/>
  </si>
  <si>
    <t>水道</t>
    <rPh sb="0" eb="2">
      <t>スイドウ</t>
    </rPh>
    <phoneticPr fontId="1"/>
  </si>
  <si>
    <t>福岡</t>
    <rPh sb="0" eb="2">
      <t>フクオカ</t>
    </rPh>
    <phoneticPr fontId="1"/>
  </si>
  <si>
    <t>福岡市博多区博多駅前１丁目XX-XX</t>
    <rPh sb="0" eb="10">
      <t>フクオカシハカタクハカタエキマエ</t>
    </rPh>
    <rPh sb="11" eb="13">
      <t>チョウメ</t>
    </rPh>
    <phoneticPr fontId="1"/>
  </si>
  <si>
    <t>令和</t>
    <rPh sb="0" eb="2">
      <t>レイワ</t>
    </rPh>
    <phoneticPr fontId="1"/>
  </si>
  <si>
    <t>ｶ)ﾌｸｵｶﾁｸ○○ｽｲﾄﾞｳ</t>
    <phoneticPr fontId="1"/>
  </si>
  <si>
    <t>株式会社　福岡地区○○水道
代表取締役社長　　○○　○○</t>
    <rPh sb="0" eb="4">
      <t>カブシキガイシャ</t>
    </rPh>
    <rPh sb="7" eb="9">
      <t>チク</t>
    </rPh>
    <rPh sb="14" eb="21">
      <t>ダイヒョウトリシマリヤクシャチョウ</t>
    </rPh>
    <phoneticPr fontId="1"/>
  </si>
  <si>
    <t>株式会社　福岡地区○○水道</t>
    <rPh sb="0" eb="4">
      <t>カブシキガイシャ</t>
    </rPh>
    <rPh sb="5" eb="7">
      <t>フクオカ</t>
    </rPh>
    <rPh sb="7" eb="9">
      <t>チク</t>
    </rPh>
    <rPh sb="11" eb="13">
      <t>スイドウ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</si>
</sst>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.55"/>
      <name val="ＭＳ Ｐ明朝"/>
      <family val="1"/>
      <charset val="128"/>
    </font>
    <font>
      <sz val="12.5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333">
    <xf numFmtId="0" fontId="0" fillId="0" borderId="0" xfId="0"/>
    <xf numFmtId="0" fontId="4" fillId="0" borderId="11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distributed" vertical="center"/>
    </xf>
    <xf numFmtId="0" fontId="5" fillId="0" borderId="11" xfId="2" applyBorder="1" applyAlignment="1">
      <alignment vertical="center"/>
    </xf>
    <xf numFmtId="0" fontId="5" fillId="0" borderId="0" xfId="2" applyAlignment="1">
      <alignment vertical="center"/>
    </xf>
    <xf numFmtId="0" fontId="5" fillId="0" borderId="15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5" fillId="0" borderId="24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0" xfId="2" applyFont="1" applyBorder="1" applyAlignment="1">
      <alignment horizontal="left" vertical="center" wrapText="1"/>
    </xf>
    <xf numFmtId="0" fontId="3" fillId="0" borderId="15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center" vertical="center" textRotation="255"/>
    </xf>
    <xf numFmtId="0" fontId="15" fillId="0" borderId="10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3" fillId="0" borderId="45" xfId="1" applyBorder="1" applyAlignment="1">
      <alignment horizontal="center" vertical="center" textRotation="255"/>
    </xf>
    <xf numFmtId="0" fontId="4" fillId="0" borderId="15" xfId="1" applyFont="1" applyBorder="1" applyAlignment="1" applyProtection="1">
      <alignment horizontal="center" vertical="center" textRotation="255"/>
    </xf>
    <xf numFmtId="0" fontId="3" fillId="0" borderId="0" xfId="1" applyAlignment="1">
      <alignment horizontal="center" vertical="center" textRotation="255"/>
    </xf>
    <xf numFmtId="0" fontId="5" fillId="0" borderId="16" xfId="1" applyFont="1" applyBorder="1" applyAlignment="1" applyProtection="1">
      <alignment vertical="center"/>
    </xf>
    <xf numFmtId="0" fontId="3" fillId="0" borderId="45" xfId="1" applyBorder="1" applyAlignment="1">
      <alignment vertical="center"/>
    </xf>
    <xf numFmtId="0" fontId="4" fillId="0" borderId="48" xfId="1" applyFont="1" applyBorder="1" applyAlignment="1" applyProtection="1">
      <alignment vertical="center"/>
    </xf>
    <xf numFmtId="0" fontId="3" fillId="0" borderId="12" xfId="1" applyBorder="1" applyAlignment="1">
      <alignment vertical="center"/>
    </xf>
    <xf numFmtId="0" fontId="4" fillId="0" borderId="46" xfId="1" applyFont="1" applyBorder="1" applyAlignment="1" applyProtection="1">
      <alignment vertical="center"/>
    </xf>
    <xf numFmtId="0" fontId="17" fillId="0" borderId="13" xfId="1" applyFont="1" applyBorder="1" applyAlignment="1" applyProtection="1"/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4" fillId="0" borderId="47" xfId="1" applyFont="1" applyBorder="1" applyAlignment="1" applyProtection="1">
      <alignment vertical="center"/>
    </xf>
    <xf numFmtId="0" fontId="11" fillId="0" borderId="0" xfId="1" applyFont="1" applyBorder="1" applyAlignment="1" applyProtection="1"/>
    <xf numFmtId="0" fontId="4" fillId="0" borderId="0" xfId="1" applyFont="1" applyBorder="1" applyAlignment="1" applyProtection="1"/>
    <xf numFmtId="0" fontId="3" fillId="0" borderId="0" xfId="1" applyBorder="1" applyAlignment="1">
      <alignment vertical="center"/>
    </xf>
    <xf numFmtId="0" fontId="5" fillId="0" borderId="0" xfId="2" applyBorder="1" applyAlignment="1">
      <alignment vertical="center"/>
    </xf>
    <xf numFmtId="0" fontId="4" fillId="0" borderId="0" xfId="1" applyFont="1" applyAlignment="1" applyProtection="1">
      <alignment horizontal="center" vertical="center" textRotation="255"/>
    </xf>
    <xf numFmtId="0" fontId="12" fillId="0" borderId="0" xfId="2" applyFont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vertical="center"/>
      <protection locked="0"/>
    </xf>
    <xf numFmtId="0" fontId="5" fillId="0" borderId="30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textRotation="255"/>
    </xf>
    <xf numFmtId="0" fontId="5" fillId="0" borderId="30" xfId="2" applyFill="1" applyBorder="1" applyAlignment="1">
      <alignment vertical="center"/>
    </xf>
    <xf numFmtId="0" fontId="5" fillId="0" borderId="46" xfId="1" applyFont="1" applyBorder="1" applyAlignment="1" applyProtection="1">
      <alignment horizontal="center" vertical="center" textRotation="255"/>
    </xf>
    <xf numFmtId="0" fontId="14" fillId="0" borderId="0" xfId="1" applyFont="1" applyAlignment="1">
      <alignment vertical="center"/>
    </xf>
    <xf numFmtId="0" fontId="3" fillId="0" borderId="72" xfId="1" applyFill="1" applyBorder="1" applyAlignment="1">
      <alignment horizontal="left" vertical="center"/>
    </xf>
    <xf numFmtId="0" fontId="3" fillId="0" borderId="73" xfId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3" fillId="0" borderId="30" xfId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3" fillId="0" borderId="13" xfId="1" applyBorder="1" applyAlignment="1">
      <alignment vertical="center"/>
    </xf>
    <xf numFmtId="0" fontId="3" fillId="0" borderId="15" xfId="1" applyBorder="1" applyAlignment="1">
      <alignment vertical="center"/>
    </xf>
    <xf numFmtId="0" fontId="15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textRotation="255"/>
    </xf>
    <xf numFmtId="0" fontId="0" fillId="0" borderId="0" xfId="0" applyAlignment="1">
      <alignment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0" xfId="1" applyFont="1" applyAlignment="1">
      <alignment vertical="center"/>
    </xf>
    <xf numFmtId="0" fontId="5" fillId="0" borderId="0" xfId="2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3" fillId="0" borderId="16" xfId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</xf>
    <xf numFmtId="0" fontId="22" fillId="0" borderId="70" xfId="1" applyFont="1" applyBorder="1" applyAlignment="1">
      <alignment horizontal="center" vertical="center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15" fillId="0" borderId="15" xfId="1" applyFont="1" applyBorder="1" applyAlignment="1" applyProtection="1">
      <alignment horizontal="center" vertical="center"/>
    </xf>
    <xf numFmtId="0" fontId="3" fillId="0" borderId="0" xfId="1" applyBorder="1" applyAlignment="1">
      <alignment vertical="center"/>
    </xf>
    <xf numFmtId="0" fontId="22" fillId="0" borderId="70" xfId="1" applyFont="1" applyBorder="1" applyAlignment="1">
      <alignment horizontal="center" vertical="center"/>
    </xf>
    <xf numFmtId="0" fontId="23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3" fillId="0" borderId="0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10" xfId="1" applyFont="1" applyBorder="1" applyAlignment="1" applyProtection="1">
      <alignment horizontal="center" vertical="center"/>
    </xf>
    <xf numFmtId="0" fontId="22" fillId="0" borderId="78" xfId="1" applyFont="1" applyBorder="1" applyAlignment="1" applyProtection="1">
      <alignment horizontal="center" vertical="center"/>
    </xf>
    <xf numFmtId="0" fontId="16" fillId="0" borderId="46" xfId="1" applyFont="1" applyBorder="1" applyAlignment="1" applyProtection="1">
      <alignment horizontal="distributed" vertical="center"/>
    </xf>
    <xf numFmtId="0" fontId="3" fillId="0" borderId="46" xfId="1" applyBorder="1" applyAlignment="1">
      <alignment vertical="center"/>
    </xf>
    <xf numFmtId="0" fontId="15" fillId="0" borderId="12" xfId="1" applyFont="1" applyBorder="1" applyAlignment="1" applyProtection="1">
      <alignment horizontal="center" vertical="center"/>
    </xf>
    <xf numFmtId="0" fontId="15" fillId="0" borderId="13" xfId="1" applyFont="1" applyBorder="1" applyAlignment="1" applyProtection="1">
      <alignment horizontal="center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47" xfId="1" applyFont="1" applyBorder="1" applyAlignment="1" applyProtection="1">
      <alignment horizontal="center" vertical="center"/>
    </xf>
    <xf numFmtId="0" fontId="15" fillId="0" borderId="46" xfId="1" applyFont="1" applyBorder="1" applyAlignment="1" applyProtection="1">
      <alignment horizontal="center" vertical="center"/>
    </xf>
    <xf numFmtId="0" fontId="15" fillId="0" borderId="48" xfId="1" applyFont="1" applyBorder="1" applyAlignment="1" applyProtection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3" fillId="0" borderId="13" xfId="1" applyBorder="1" applyAlignment="1">
      <alignment vertical="center"/>
    </xf>
    <xf numFmtId="0" fontId="3" fillId="0" borderId="14" xfId="1" applyBorder="1" applyAlignment="1">
      <alignment vertical="center"/>
    </xf>
    <xf numFmtId="0" fontId="3" fillId="0" borderId="15" xfId="1" applyBorder="1" applyAlignment="1">
      <alignment vertical="center"/>
    </xf>
    <xf numFmtId="0" fontId="3" fillId="0" borderId="16" xfId="1" applyBorder="1" applyAlignment="1">
      <alignment vertical="center"/>
    </xf>
    <xf numFmtId="0" fontId="21" fillId="0" borderId="14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2" fillId="0" borderId="0" xfId="2" applyFont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44" xfId="2" applyFont="1" applyFill="1" applyBorder="1" applyAlignment="1">
      <alignment horizontal="left" vertical="center"/>
    </xf>
    <xf numFmtId="176" fontId="21" fillId="0" borderId="25" xfId="1" applyNumberFormat="1" applyFont="1" applyFill="1" applyBorder="1" applyAlignment="1">
      <alignment vertical="center"/>
    </xf>
    <xf numFmtId="176" fontId="21" fillId="0" borderId="30" xfId="1" applyNumberFormat="1" applyFont="1" applyFill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176" fontId="21" fillId="0" borderId="43" xfId="1" applyNumberFormat="1" applyFont="1" applyFill="1" applyBorder="1" applyAlignment="1">
      <alignment vertical="center"/>
    </xf>
    <xf numFmtId="176" fontId="21" fillId="0" borderId="60" xfId="1" applyNumberFormat="1" applyFont="1" applyFill="1" applyBorder="1" applyAlignment="1">
      <alignment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42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44" xfId="1" applyFont="1" applyFill="1" applyBorder="1" applyAlignment="1">
      <alignment horizontal="left" vertical="center"/>
    </xf>
    <xf numFmtId="176" fontId="25" fillId="0" borderId="43" xfId="0" applyNumberFormat="1" applyFont="1" applyBorder="1" applyAlignment="1">
      <alignment vertical="center" wrapText="1"/>
    </xf>
    <xf numFmtId="176" fontId="25" fillId="0" borderId="25" xfId="0" applyNumberFormat="1" applyFont="1" applyBorder="1" applyAlignment="1">
      <alignment vertical="center" wrapText="1"/>
    </xf>
    <xf numFmtId="176" fontId="25" fillId="0" borderId="60" xfId="0" applyNumberFormat="1" applyFont="1" applyBorder="1" applyAlignment="1">
      <alignment vertical="center" wrapText="1"/>
    </xf>
    <xf numFmtId="176" fontId="25" fillId="0" borderId="30" xfId="0" applyNumberFormat="1" applyFont="1" applyBorder="1" applyAlignment="1">
      <alignment vertical="center" wrapText="1"/>
    </xf>
    <xf numFmtId="0" fontId="4" fillId="0" borderId="32" xfId="2" applyFont="1" applyFill="1" applyBorder="1" applyAlignment="1">
      <alignment horizontal="left" vertical="center"/>
    </xf>
    <xf numFmtId="0" fontId="4" fillId="0" borderId="25" xfId="2" applyFont="1" applyFill="1" applyBorder="1" applyAlignment="1">
      <alignment horizontal="left" vertical="center"/>
    </xf>
    <xf numFmtId="0" fontId="4" fillId="0" borderId="71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0" fontId="5" fillId="0" borderId="30" xfId="2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3" fillId="0" borderId="30" xfId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55" xfId="2" applyFont="1" applyFill="1" applyBorder="1" applyAlignment="1">
      <alignment horizontal="center" vertical="center"/>
    </xf>
    <xf numFmtId="176" fontId="21" fillId="0" borderId="40" xfId="1" applyNumberFormat="1" applyFont="1" applyBorder="1" applyAlignment="1">
      <alignment vertical="center"/>
    </xf>
    <xf numFmtId="176" fontId="21" fillId="0" borderId="39" xfId="1" applyNumberFormat="1" applyFont="1" applyBorder="1" applyAlignment="1">
      <alignment vertical="center"/>
    </xf>
    <xf numFmtId="0" fontId="3" fillId="0" borderId="39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177" fontId="21" fillId="0" borderId="38" xfId="2" applyNumberFormat="1" applyFont="1" applyFill="1" applyBorder="1" applyAlignment="1">
      <alignment horizontal="center" vertical="center"/>
    </xf>
    <xf numFmtId="177" fontId="21" fillId="0" borderId="39" xfId="2" applyNumberFormat="1" applyFont="1" applyFill="1" applyBorder="1" applyAlignment="1">
      <alignment horizontal="center" vertical="center"/>
    </xf>
    <xf numFmtId="177" fontId="21" fillId="0" borderId="55" xfId="2" applyNumberFormat="1" applyFont="1" applyFill="1" applyBorder="1" applyAlignment="1">
      <alignment horizontal="center" vertical="center"/>
    </xf>
    <xf numFmtId="0" fontId="21" fillId="0" borderId="64" xfId="2" applyFont="1" applyFill="1" applyBorder="1" applyAlignment="1">
      <alignment horizontal="center" vertical="center"/>
    </xf>
    <xf numFmtId="0" fontId="21" fillId="0" borderId="65" xfId="2" applyFont="1" applyFill="1" applyBorder="1" applyAlignment="1">
      <alignment horizontal="center" vertical="center"/>
    </xf>
    <xf numFmtId="0" fontId="21" fillId="0" borderId="68" xfId="2" applyFont="1" applyFill="1" applyBorder="1" applyAlignment="1">
      <alignment horizontal="center" vertical="center"/>
    </xf>
    <xf numFmtId="176" fontId="21" fillId="0" borderId="64" xfId="1" applyNumberFormat="1" applyFont="1" applyBorder="1" applyAlignment="1">
      <alignment vertical="center"/>
    </xf>
    <xf numFmtId="176" fontId="21" fillId="0" borderId="65" xfId="1" applyNumberFormat="1" applyFont="1" applyBorder="1" applyAlignment="1">
      <alignment vertical="center"/>
    </xf>
    <xf numFmtId="0" fontId="3" fillId="0" borderId="65" xfId="1" applyBorder="1" applyAlignment="1">
      <alignment horizontal="center" vertical="center"/>
    </xf>
    <xf numFmtId="0" fontId="3" fillId="0" borderId="66" xfId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textRotation="255"/>
    </xf>
    <xf numFmtId="0" fontId="0" fillId="0" borderId="0" xfId="0" applyAlignment="1">
      <alignment vertical="center"/>
    </xf>
    <xf numFmtId="0" fontId="22" fillId="0" borderId="18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 applyProtection="1">
      <alignment horizontal="center" vertical="center"/>
      <protection locked="0"/>
    </xf>
    <xf numFmtId="0" fontId="22" fillId="0" borderId="10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22" fillId="0" borderId="62" xfId="1" applyFont="1" applyBorder="1" applyAlignment="1" applyProtection="1">
      <alignment horizontal="center" vertical="center"/>
    </xf>
    <xf numFmtId="0" fontId="22" fillId="0" borderId="63" xfId="1" applyFont="1" applyBorder="1" applyAlignment="1" applyProtection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67" xfId="2" applyFont="1" applyFill="1" applyBorder="1" applyAlignment="1">
      <alignment horizontal="center" vertical="center"/>
    </xf>
    <xf numFmtId="176" fontId="21" fillId="0" borderId="36" xfId="1" applyNumberFormat="1" applyFont="1" applyBorder="1" applyAlignment="1">
      <alignment vertical="center"/>
    </xf>
    <xf numFmtId="176" fontId="21" fillId="0" borderId="35" xfId="1" applyNumberFormat="1" applyFont="1" applyBorder="1" applyAlignment="1">
      <alignment vertical="center"/>
    </xf>
    <xf numFmtId="0" fontId="3" fillId="0" borderId="35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3" fillId="0" borderId="0" xfId="1" applyAlignment="1">
      <alignment vertical="center"/>
    </xf>
    <xf numFmtId="0" fontId="3" fillId="0" borderId="28" xfId="1" applyBorder="1" applyAlignment="1">
      <alignment vertical="center"/>
    </xf>
    <xf numFmtId="0" fontId="5" fillId="0" borderId="30" xfId="2" applyBorder="1" applyAlignment="1">
      <alignment vertical="center"/>
    </xf>
    <xf numFmtId="0" fontId="3" fillId="0" borderId="30" xfId="1" applyBorder="1" applyAlignment="1">
      <alignment vertical="center"/>
    </xf>
    <xf numFmtId="0" fontId="3" fillId="0" borderId="31" xfId="1" applyBorder="1" applyAlignment="1">
      <alignment vertical="center"/>
    </xf>
    <xf numFmtId="0" fontId="15" fillId="0" borderId="57" xfId="2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23" fillId="0" borderId="0" xfId="1" applyFont="1" applyBorder="1" applyAlignment="1" applyProtection="1">
      <alignment horizontal="left" vertical="center"/>
    </xf>
    <xf numFmtId="0" fontId="23" fillId="0" borderId="0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horizontal="distributed" vertical="center"/>
    </xf>
    <xf numFmtId="0" fontId="7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49" fontId="20" fillId="0" borderId="0" xfId="0" applyNumberFormat="1" applyFont="1" applyBorder="1" applyAlignment="1">
      <alignment horizontal="left" wrapText="1"/>
    </xf>
    <xf numFmtId="0" fontId="6" fillId="0" borderId="15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22" fillId="0" borderId="5" xfId="1" applyNumberFormat="1" applyFont="1" applyBorder="1" applyAlignment="1" applyProtection="1">
      <alignment horizontal="center" vertical="center" wrapText="1"/>
    </xf>
    <xf numFmtId="0" fontId="22" fillId="0" borderId="17" xfId="1" applyNumberFormat="1" applyFont="1" applyBorder="1" applyAlignment="1" applyProtection="1">
      <alignment horizontal="center" vertical="center" wrapText="1"/>
    </xf>
    <xf numFmtId="0" fontId="22" fillId="0" borderId="7" xfId="1" applyNumberFormat="1" applyFont="1" applyBorder="1" applyAlignment="1" applyProtection="1">
      <alignment horizontal="center" vertical="center" wrapText="1"/>
    </xf>
    <xf numFmtId="0" fontId="22" fillId="0" borderId="16" xfId="1" applyNumberFormat="1" applyFont="1" applyBorder="1" applyAlignment="1" applyProtection="1">
      <alignment horizontal="center" vertical="center" wrapText="1"/>
    </xf>
    <xf numFmtId="0" fontId="22" fillId="0" borderId="9" xfId="1" applyNumberFormat="1" applyFont="1" applyBorder="1" applyAlignment="1" applyProtection="1">
      <alignment horizontal="center" vertical="center" wrapText="1"/>
    </xf>
    <xf numFmtId="0" fontId="22" fillId="0" borderId="19" xfId="1" applyNumberFormat="1" applyFont="1" applyBorder="1" applyAlignment="1" applyProtection="1">
      <alignment horizontal="center" vertical="center" wrapText="1"/>
    </xf>
    <xf numFmtId="0" fontId="22" fillId="0" borderId="62" xfId="1" applyNumberFormat="1" applyFont="1" applyBorder="1" applyAlignment="1">
      <alignment horizontal="center" vertical="center"/>
    </xf>
    <xf numFmtId="0" fontId="22" fillId="0" borderId="63" xfId="1" applyNumberFormat="1" applyFont="1" applyBorder="1" applyAlignment="1">
      <alignment horizontal="center" vertical="center"/>
    </xf>
    <xf numFmtId="0" fontId="22" fillId="0" borderId="61" xfId="1" applyFont="1" applyBorder="1" applyAlignment="1" applyProtection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22" fillId="0" borderId="62" xfId="1" applyFont="1" applyBorder="1" applyAlignment="1" applyProtection="1">
      <alignment horizontal="center" vertical="center"/>
      <protection locked="0"/>
    </xf>
    <xf numFmtId="0" fontId="22" fillId="0" borderId="63" xfId="1" applyFont="1" applyBorder="1" applyAlignment="1" applyProtection="1">
      <alignment horizontal="center" vertical="center"/>
      <protection locked="0"/>
    </xf>
    <xf numFmtId="176" fontId="22" fillId="0" borderId="77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distributed" vertical="center"/>
    </xf>
    <xf numFmtId="0" fontId="3" fillId="0" borderId="0" xfId="1" applyAlignment="1">
      <alignment horizontal="distributed" vertical="center"/>
    </xf>
    <xf numFmtId="0" fontId="3" fillId="0" borderId="16" xfId="1" applyBorder="1" applyAlignment="1">
      <alignment horizontal="distributed" vertical="center"/>
    </xf>
    <xf numFmtId="0" fontId="5" fillId="0" borderId="21" xfId="2" applyFont="1" applyFill="1" applyBorder="1" applyAlignment="1">
      <alignment horizontal="left" vertical="center"/>
    </xf>
    <xf numFmtId="0" fontId="3" fillId="0" borderId="22" xfId="1" applyBorder="1" applyAlignment="1">
      <alignment vertical="center"/>
    </xf>
    <xf numFmtId="0" fontId="3" fillId="0" borderId="23" xfId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3" fillId="0" borderId="25" xfId="1" applyBorder="1" applyAlignment="1">
      <alignment vertical="center"/>
    </xf>
    <xf numFmtId="0" fontId="3" fillId="0" borderId="26" xfId="1" applyBorder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61" xfId="1" applyFont="1" applyBorder="1" applyAlignment="1" applyProtection="1">
      <alignment horizontal="center" vertical="center"/>
      <protection locked="0"/>
    </xf>
    <xf numFmtId="0" fontId="3" fillId="0" borderId="76" xfId="1" applyBorder="1" applyAlignment="1">
      <alignment horizontal="center" vertical="center"/>
    </xf>
    <xf numFmtId="0" fontId="3" fillId="0" borderId="52" xfId="1" applyBorder="1" applyAlignment="1">
      <alignment horizontal="center" vertical="center"/>
    </xf>
    <xf numFmtId="176" fontId="23" fillId="0" borderId="74" xfId="2" applyNumberFormat="1" applyFont="1" applyBorder="1" applyAlignment="1">
      <alignment horizontal="center" vertical="center"/>
    </xf>
    <xf numFmtId="176" fontId="23" fillId="0" borderId="75" xfId="2" applyNumberFormat="1" applyFont="1" applyBorder="1" applyAlignment="1">
      <alignment horizontal="center" vertical="center"/>
    </xf>
    <xf numFmtId="176" fontId="23" fillId="0" borderId="51" xfId="2" applyNumberFormat="1" applyFont="1" applyBorder="1" applyAlignment="1">
      <alignment horizontal="center" vertical="center"/>
    </xf>
    <xf numFmtId="176" fontId="23" fillId="0" borderId="50" xfId="2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177" fontId="23" fillId="0" borderId="53" xfId="2" applyNumberFormat="1" applyFont="1" applyFill="1" applyBorder="1" applyAlignment="1">
      <alignment horizontal="center" vertical="center"/>
    </xf>
    <xf numFmtId="177" fontId="23" fillId="0" borderId="4" xfId="1" applyNumberFormat="1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center" vertical="center"/>
    </xf>
    <xf numFmtId="177" fontId="24" fillId="0" borderId="27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177" fontId="24" fillId="0" borderId="8" xfId="0" applyNumberFormat="1" applyFont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77" fontId="23" fillId="0" borderId="79" xfId="2" applyNumberFormat="1" applyFont="1" applyFill="1" applyBorder="1" applyAlignment="1">
      <alignment horizontal="center" vertical="center"/>
    </xf>
    <xf numFmtId="177" fontId="23" fillId="0" borderId="75" xfId="2" applyNumberFormat="1" applyFont="1" applyFill="1" applyBorder="1" applyAlignment="1">
      <alignment horizontal="center" vertical="center"/>
    </xf>
    <xf numFmtId="177" fontId="23" fillId="0" borderId="80" xfId="2" applyNumberFormat="1" applyFont="1" applyFill="1" applyBorder="1" applyAlignment="1">
      <alignment horizontal="center" vertical="center"/>
    </xf>
    <xf numFmtId="177" fontId="23" fillId="0" borderId="49" xfId="2" applyNumberFormat="1" applyFont="1" applyFill="1" applyBorder="1" applyAlignment="1">
      <alignment horizontal="center" vertical="center"/>
    </xf>
    <xf numFmtId="177" fontId="23" fillId="0" borderId="50" xfId="2" applyNumberFormat="1" applyFont="1" applyFill="1" applyBorder="1" applyAlignment="1">
      <alignment horizontal="center" vertical="center"/>
    </xf>
    <xf numFmtId="177" fontId="23" fillId="0" borderId="56" xfId="2" applyNumberFormat="1" applyFont="1" applyFill="1" applyBorder="1" applyAlignment="1">
      <alignment horizontal="center" vertical="center"/>
    </xf>
    <xf numFmtId="0" fontId="23" fillId="0" borderId="40" xfId="2" applyFont="1" applyFill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176" fontId="23" fillId="0" borderId="5" xfId="2" applyNumberFormat="1" applyFont="1" applyBorder="1" applyAlignment="1">
      <alignment horizontal="center" vertical="center"/>
    </xf>
    <xf numFmtId="176" fontId="23" fillId="0" borderId="4" xfId="2" applyNumberFormat="1" applyFont="1" applyBorder="1" applyAlignment="1">
      <alignment horizontal="center" vertical="center"/>
    </xf>
    <xf numFmtId="0" fontId="3" fillId="0" borderId="54" xfId="1" applyBorder="1" applyAlignment="1">
      <alignment horizontal="center" vertical="center"/>
    </xf>
    <xf numFmtId="177" fontId="23" fillId="0" borderId="29" xfId="2" applyNumberFormat="1" applyFont="1" applyFill="1" applyBorder="1" applyAlignment="1">
      <alignment horizontal="center" vertical="center"/>
    </xf>
    <xf numFmtId="177" fontId="23" fillId="0" borderId="30" xfId="2" applyNumberFormat="1" applyFont="1" applyFill="1" applyBorder="1" applyAlignment="1">
      <alignment horizontal="center" vertical="center"/>
    </xf>
    <xf numFmtId="177" fontId="23" fillId="0" borderId="44" xfId="2" applyNumberFormat="1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18</xdr:row>
          <xdr:rowOff>0</xdr:rowOff>
        </xdr:from>
        <xdr:to>
          <xdr:col>30</xdr:col>
          <xdr:colOff>180975</xdr:colOff>
          <xdr:row>18</xdr:row>
          <xdr:rowOff>238125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18</xdr:row>
          <xdr:rowOff>9525</xdr:rowOff>
        </xdr:from>
        <xdr:to>
          <xdr:col>36</xdr:col>
          <xdr:colOff>161925</xdr:colOff>
          <xdr:row>19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</xdr:row>
          <xdr:rowOff>0</xdr:rowOff>
        </xdr:from>
        <xdr:to>
          <xdr:col>30</xdr:col>
          <xdr:colOff>390525</xdr:colOff>
          <xdr:row>3</xdr:row>
          <xdr:rowOff>238125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295275</xdr:colOff>
          <xdr:row>3</xdr:row>
          <xdr:rowOff>0</xdr:rowOff>
        </xdr:from>
        <xdr:to>
          <xdr:col>27</xdr:col>
          <xdr:colOff>285750</xdr:colOff>
          <xdr:row>3</xdr:row>
          <xdr:rowOff>238125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18</xdr:row>
          <xdr:rowOff>0</xdr:rowOff>
        </xdr:from>
        <xdr:to>
          <xdr:col>30</xdr:col>
          <xdr:colOff>180975</xdr:colOff>
          <xdr:row>18</xdr:row>
          <xdr:rowOff>238125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18</xdr:row>
          <xdr:rowOff>9525</xdr:rowOff>
        </xdr:from>
        <xdr:to>
          <xdr:col>36</xdr:col>
          <xdr:colOff>161925</xdr:colOff>
          <xdr:row>19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91888</xdr:colOff>
      <xdr:row>34</xdr:row>
      <xdr:rowOff>52311</xdr:rowOff>
    </xdr:from>
    <xdr:to>
      <xdr:col>17</xdr:col>
      <xdr:colOff>76199</xdr:colOff>
      <xdr:row>36</xdr:row>
      <xdr:rowOff>97847</xdr:rowOff>
    </xdr:to>
    <xdr:sp macro="" textlink="">
      <xdr:nvSpPr>
        <xdr:cNvPr id="8" name="楕円 7"/>
        <xdr:cNvSpPr/>
      </xdr:nvSpPr>
      <xdr:spPr>
        <a:xfrm>
          <a:off x="2101663" y="8320011"/>
          <a:ext cx="1355911" cy="4074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79045</xdr:colOff>
      <xdr:row>42</xdr:row>
      <xdr:rowOff>80358</xdr:rowOff>
    </xdr:from>
    <xdr:to>
      <xdr:col>13</xdr:col>
      <xdr:colOff>89041</xdr:colOff>
      <xdr:row>44</xdr:row>
      <xdr:rowOff>69800</xdr:rowOff>
    </xdr:to>
    <xdr:sp macro="" textlink="">
      <xdr:nvSpPr>
        <xdr:cNvPr id="9" name="楕円 8"/>
        <xdr:cNvSpPr/>
      </xdr:nvSpPr>
      <xdr:spPr>
        <a:xfrm>
          <a:off x="2088820" y="9652983"/>
          <a:ext cx="695796" cy="3704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101235</xdr:colOff>
      <xdr:row>39</xdr:row>
      <xdr:rowOff>23208</xdr:rowOff>
    </xdr:from>
    <xdr:to>
      <xdr:col>39</xdr:col>
      <xdr:colOff>133524</xdr:colOff>
      <xdr:row>41</xdr:row>
      <xdr:rowOff>107900</xdr:rowOff>
    </xdr:to>
    <xdr:sp macro="" textlink="">
      <xdr:nvSpPr>
        <xdr:cNvPr id="10" name="楕円 9"/>
        <xdr:cNvSpPr/>
      </xdr:nvSpPr>
      <xdr:spPr>
        <a:xfrm rot="19898479">
          <a:off x="6940185" y="9167208"/>
          <a:ext cx="841914" cy="3704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133350</xdr:colOff>
      <xdr:row>9</xdr:row>
      <xdr:rowOff>85725</xdr:rowOff>
    </xdr:from>
    <xdr:to>
      <xdr:col>37</xdr:col>
      <xdr:colOff>141196</xdr:colOff>
      <xdr:row>12</xdr:row>
      <xdr:rowOff>205066</xdr:rowOff>
    </xdr:to>
    <xdr:sp macro="" textlink="">
      <xdr:nvSpPr>
        <xdr:cNvPr id="11" name="四角形吹き出し 10"/>
        <xdr:cNvSpPr/>
      </xdr:nvSpPr>
      <xdr:spPr>
        <a:xfrm>
          <a:off x="5191125" y="1685925"/>
          <a:ext cx="2274796" cy="605116"/>
        </a:xfrm>
        <a:prstGeom prst="wedgeRectCallout">
          <a:avLst>
            <a:gd name="adj1" fmla="val 30965"/>
            <a:gd name="adj2" fmla="val 823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適格請求書発行事業者番号を記載してください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171450</xdr:colOff>
      <xdr:row>21</xdr:row>
      <xdr:rowOff>114300</xdr:rowOff>
    </xdr:from>
    <xdr:to>
      <xdr:col>21</xdr:col>
      <xdr:colOff>115981</xdr:colOff>
      <xdr:row>22</xdr:row>
      <xdr:rowOff>224116</xdr:rowOff>
    </xdr:to>
    <xdr:sp macro="" textlink="">
      <xdr:nvSpPr>
        <xdr:cNvPr id="12" name="四角形吹き出し 11"/>
        <xdr:cNvSpPr/>
      </xdr:nvSpPr>
      <xdr:spPr>
        <a:xfrm>
          <a:off x="1695450" y="4914900"/>
          <a:ext cx="2487706" cy="605116"/>
        </a:xfrm>
        <a:prstGeom prst="wedgeRectCallout">
          <a:avLst>
            <a:gd name="adj1" fmla="val 39339"/>
            <a:gd name="adj2" fmla="val -843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軽減税率の対象であれば、件名に「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」を記載してください</a:t>
          </a:r>
        </a:p>
      </xdr:txBody>
    </xdr:sp>
    <xdr:clientData/>
  </xdr:twoCellAnchor>
  <xdr:twoCellAnchor>
    <xdr:from>
      <xdr:col>27</xdr:col>
      <xdr:colOff>9525</xdr:colOff>
      <xdr:row>14</xdr:row>
      <xdr:rowOff>95250</xdr:rowOff>
    </xdr:from>
    <xdr:to>
      <xdr:col>39</xdr:col>
      <xdr:colOff>101973</xdr:colOff>
      <xdr:row>17</xdr:row>
      <xdr:rowOff>100291</xdr:rowOff>
    </xdr:to>
    <xdr:sp macro="" textlink="">
      <xdr:nvSpPr>
        <xdr:cNvPr id="13" name="四角形吹き出し 12"/>
        <xdr:cNvSpPr/>
      </xdr:nvSpPr>
      <xdr:spPr>
        <a:xfrm>
          <a:off x="5229225" y="2838450"/>
          <a:ext cx="2521323" cy="605116"/>
        </a:xfrm>
        <a:prstGeom prst="wedgeRectCallout">
          <a:avLst>
            <a:gd name="adj1" fmla="val 25187"/>
            <a:gd name="adj2" fmla="val 730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記載金額が税抜金額か税込金額かチェックをつけてください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85725</xdr:colOff>
      <xdr:row>22</xdr:row>
      <xdr:rowOff>380999</xdr:rowOff>
    </xdr:from>
    <xdr:to>
      <xdr:col>28</xdr:col>
      <xdr:colOff>66675</xdr:colOff>
      <xdr:row>24</xdr:row>
      <xdr:rowOff>285748</xdr:rowOff>
    </xdr:to>
    <xdr:sp macro="" textlink="">
      <xdr:nvSpPr>
        <xdr:cNvPr id="15" name="正方形/長方形 14"/>
        <xdr:cNvSpPr/>
      </xdr:nvSpPr>
      <xdr:spPr>
        <a:xfrm>
          <a:off x="2095500" y="5676899"/>
          <a:ext cx="3352800" cy="89534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物品の場合、請求書には品名を全て記載する必要があります。欄が足りない場合は「請求明細つづき」を使用して下さい。「コピー用紙 外１件」等の省略は不可。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ただし、全品名が記載された納品書等により代用は可能です。</a:t>
          </a:r>
          <a:endParaRPr kumimoji="1" lang="en-US" altLang="ja-JP" sz="9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この場合は「コピー用紙 外１件」と記載可。</a:t>
          </a:r>
        </a:p>
      </xdr:txBody>
    </xdr:sp>
    <xdr:clientData/>
  </xdr:twoCellAnchor>
  <xdr:twoCellAnchor>
    <xdr:from>
      <xdr:col>29</xdr:col>
      <xdr:colOff>95250</xdr:colOff>
      <xdr:row>24</xdr:row>
      <xdr:rowOff>66675</xdr:rowOff>
    </xdr:from>
    <xdr:to>
      <xdr:col>41</xdr:col>
      <xdr:colOff>6375</xdr:colOff>
      <xdr:row>26</xdr:row>
      <xdr:rowOff>52666</xdr:rowOff>
    </xdr:to>
    <xdr:sp macro="" textlink="">
      <xdr:nvSpPr>
        <xdr:cNvPr id="14" name="四角形吹き出し 13"/>
        <xdr:cNvSpPr/>
      </xdr:nvSpPr>
      <xdr:spPr>
        <a:xfrm>
          <a:off x="5638800" y="6353175"/>
          <a:ext cx="2340000" cy="605116"/>
        </a:xfrm>
        <a:prstGeom prst="wedgeRectCallout">
          <a:avLst>
            <a:gd name="adj1" fmla="val 21042"/>
            <a:gd name="adj2" fmla="val 973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税率ごとに上記金額の合計額と消費税額を記載してください</a:t>
          </a:r>
        </a:p>
      </xdr:txBody>
    </xdr:sp>
    <xdr:clientData/>
  </xdr:twoCellAnchor>
  <xdr:twoCellAnchor>
    <xdr:from>
      <xdr:col>7</xdr:col>
      <xdr:colOff>200025</xdr:colOff>
      <xdr:row>6</xdr:row>
      <xdr:rowOff>66675</xdr:rowOff>
    </xdr:from>
    <xdr:to>
      <xdr:col>16</xdr:col>
      <xdr:colOff>104774</xdr:colOff>
      <xdr:row>9</xdr:row>
      <xdr:rowOff>19049</xdr:rowOff>
    </xdr:to>
    <xdr:sp macro="" textlink="">
      <xdr:nvSpPr>
        <xdr:cNvPr id="16" name="四角形吹き出し 15"/>
        <xdr:cNvSpPr/>
      </xdr:nvSpPr>
      <xdr:spPr>
        <a:xfrm>
          <a:off x="1724025" y="1076325"/>
          <a:ext cx="1590674" cy="542924"/>
        </a:xfrm>
        <a:prstGeom prst="wedgeRectCallout">
          <a:avLst>
            <a:gd name="adj1" fmla="val -33596"/>
            <a:gd name="adj2" fmla="val 12314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該当種別にチェックをつけてください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E92"/>
  <sheetViews>
    <sheetView tabSelected="1" view="pageBreakPreview" zoomScaleNormal="100" zoomScaleSheetLayoutView="100" workbookViewId="0"/>
  </sheetViews>
  <sheetFormatPr defaultRowHeight="13.5" x14ac:dyDescent="0.4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8" width="4.25" style="7" customWidth="1"/>
    <col min="9" max="9" width="2.125" style="7" customWidth="1"/>
    <col min="10" max="25" width="2.25" style="7" customWidth="1"/>
    <col min="26" max="26" width="4" style="7" customWidth="1"/>
    <col min="27" max="30" width="2.125" style="7" customWidth="1"/>
    <col min="31" max="32" width="4.25" style="7" customWidth="1"/>
    <col min="33" max="36" width="2.125" style="7" customWidth="1"/>
    <col min="37" max="37" width="4.25" style="7" customWidth="1"/>
    <col min="38" max="42" width="2.125" style="7" customWidth="1"/>
    <col min="43" max="43" width="2" style="7" customWidth="1"/>
    <col min="44" max="50" width="4" style="7" customWidth="1"/>
    <col min="51" max="52" width="2.625" style="7" customWidth="1"/>
    <col min="53" max="16384" width="9" style="7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3"/>
      <c r="U1" s="5"/>
      <c r="V1" s="83"/>
      <c r="W1" s="83"/>
      <c r="X1" s="3"/>
      <c r="Y1" s="3"/>
      <c r="Z1" s="4"/>
      <c r="AA1" s="4"/>
      <c r="AB1" s="4"/>
      <c r="AC1" s="4"/>
      <c r="AD1" s="4"/>
      <c r="AE1" s="5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54" ht="18" customHeight="1" x14ac:dyDescent="0.4">
      <c r="A2" s="1"/>
      <c r="B2" s="2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54" ht="13.5" customHeight="1" x14ac:dyDescent="0.4">
      <c r="A3" s="1"/>
      <c r="B3" s="2"/>
      <c r="C3" s="2"/>
      <c r="D3" s="242" t="s">
        <v>0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79"/>
      <c r="AO3" s="79"/>
      <c r="AP3" s="12"/>
      <c r="AS3" s="244" t="s">
        <v>45</v>
      </c>
      <c r="AT3" s="244"/>
      <c r="AU3" s="244"/>
      <c r="AV3" s="244"/>
      <c r="AW3" s="244"/>
      <c r="AX3" s="244"/>
      <c r="AY3" s="244"/>
      <c r="AZ3" s="244"/>
      <c r="BA3" s="244"/>
      <c r="BB3" s="244"/>
    </row>
    <row r="4" spans="1:54" ht="18.75" customHeight="1" x14ac:dyDescent="0.4">
      <c r="A4" s="1"/>
      <c r="B4" s="2"/>
      <c r="C4" s="2"/>
      <c r="D4" s="243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79"/>
      <c r="AO4" s="79"/>
      <c r="AP4" s="12"/>
      <c r="AS4" s="244"/>
      <c r="AT4" s="244"/>
      <c r="AU4" s="244"/>
      <c r="AV4" s="244"/>
      <c r="AW4" s="244"/>
      <c r="AX4" s="244"/>
      <c r="AY4" s="244"/>
      <c r="AZ4" s="244"/>
      <c r="BA4" s="244"/>
      <c r="BB4" s="244"/>
    </row>
    <row r="5" spans="1:54" ht="7.5" customHeight="1" x14ac:dyDescent="0.4">
      <c r="A5" s="1"/>
      <c r="B5" s="2"/>
      <c r="C5" s="2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2"/>
      <c r="AS5" s="244"/>
      <c r="AT5" s="244"/>
      <c r="AU5" s="244"/>
      <c r="AV5" s="244"/>
      <c r="AW5" s="244"/>
      <c r="AX5" s="244"/>
      <c r="AY5" s="244"/>
      <c r="AZ5" s="244"/>
      <c r="BA5" s="244"/>
      <c r="BB5" s="244"/>
    </row>
    <row r="6" spans="1:54" ht="13.5" customHeight="1" x14ac:dyDescent="0.4">
      <c r="A6" s="1"/>
      <c r="B6" s="2"/>
      <c r="C6" s="2"/>
      <c r="D6" s="245" t="s">
        <v>34</v>
      </c>
      <c r="E6" s="246"/>
      <c r="F6" s="246"/>
      <c r="G6" s="246"/>
      <c r="H6" s="248" t="str">
        <f>IF(AS6&gt;99999999999,RIGHT(INT(AS6/100000000000),1),IF(AS6&gt;0,IF(AS6&gt;9999999999,"\",""),""))</f>
        <v/>
      </c>
      <c r="I6" s="249"/>
      <c r="J6" s="254" t="str">
        <f>IF(AS6&gt;9999999999,RIGHT(INT(AS6/10000000000),1),IF(AS6&gt;0,IF(AS6&gt;999999999,"\",""),""))</f>
        <v/>
      </c>
      <c r="K6" s="254"/>
      <c r="L6" s="254"/>
      <c r="M6" s="254" t="str">
        <f>IF(AS6&gt;999999999,RIGHT(INT(AS6/1000000000),1),IF(AS6&gt;0,IF(AS6&gt;99999999,"\",""),""))</f>
        <v/>
      </c>
      <c r="N6" s="254"/>
      <c r="O6" s="255"/>
      <c r="P6" s="256" t="str">
        <f>IF(AS6&gt;99999999,RIGHT(INT(AS6/100000000),1),IF(AS6&gt;0,IF(AS6&gt;9999999,"\",""),""))</f>
        <v/>
      </c>
      <c r="Q6" s="211"/>
      <c r="R6" s="211"/>
      <c r="S6" s="257" t="str">
        <f>IF(AS6&gt;9999999,RIGHT(INT(AS6/10000000),1),IF(AS6&gt;0,IF(AS6&gt;999999,"\",""),""))</f>
        <v/>
      </c>
      <c r="T6" s="257"/>
      <c r="U6" s="257"/>
      <c r="V6" s="258" t="str">
        <f>IF(AS6&gt;999999,RIGHT(INT(AS6/1000000),1),IF(AS6&gt;0,IF(AS6&gt;99999,"\",""),""))</f>
        <v/>
      </c>
      <c r="W6" s="258"/>
      <c r="X6" s="259"/>
      <c r="Y6" s="275" t="str">
        <f>IF(AS6&gt;99999,RIGHT(INT(AS6/100000),1),IF(AS6&gt;0,IF(AS6&gt;9999,"\",""),""))</f>
        <v/>
      </c>
      <c r="Z6" s="257"/>
      <c r="AA6" s="276" t="str">
        <f>IF(AS6&gt;9999,RIGHT(INT(AS6/10000),1),IF(AS6&gt;0,IF(AS6&gt;999,"\",""),""))</f>
        <v/>
      </c>
      <c r="AB6" s="277"/>
      <c r="AC6" s="278"/>
      <c r="AD6" s="258" t="str">
        <f>IF(AS6&gt;999,RIGHT(INT(AS6/1000),1),IF(AS6&gt;0,IF(AS6&gt;99,"\",""),""))</f>
        <v/>
      </c>
      <c r="AE6" s="259"/>
      <c r="AF6" s="285" t="str">
        <f>IF(AS6&gt;99,RIGHT(INT(AS6/100),1),IF(AS6&gt;0,IF(AS6&gt;9,"\",""),""))</f>
        <v/>
      </c>
      <c r="AG6" s="258"/>
      <c r="AH6" s="202" t="str">
        <f>IF(AS6&gt;9,RIGHT(INT(AS6/10),1),IF(AS6&gt;0,IF(AS6&gt;0,"\",""),""))</f>
        <v/>
      </c>
      <c r="AI6" s="203"/>
      <c r="AJ6" s="204"/>
      <c r="AK6" s="211" t="str">
        <f>RIGHT(AS6,1)</f>
        <v/>
      </c>
      <c r="AL6" s="212"/>
      <c r="AM6" s="2"/>
      <c r="AN6" s="2"/>
      <c r="AO6" s="2"/>
      <c r="AP6" s="12"/>
      <c r="AS6" s="260"/>
      <c r="AT6" s="260"/>
      <c r="AU6" s="260"/>
      <c r="AV6" s="260"/>
      <c r="AW6" s="260"/>
      <c r="AX6" s="260"/>
      <c r="AY6" s="260"/>
      <c r="AZ6" s="260"/>
      <c r="BA6" s="260"/>
    </row>
    <row r="7" spans="1:54" ht="13.5" customHeight="1" x14ac:dyDescent="0.4">
      <c r="A7" s="1"/>
      <c r="B7" s="2"/>
      <c r="C7" s="2"/>
      <c r="D7" s="247"/>
      <c r="E7" s="246"/>
      <c r="F7" s="246"/>
      <c r="G7" s="246"/>
      <c r="H7" s="250"/>
      <c r="I7" s="251"/>
      <c r="J7" s="254"/>
      <c r="K7" s="254"/>
      <c r="L7" s="254"/>
      <c r="M7" s="254"/>
      <c r="N7" s="254"/>
      <c r="O7" s="255"/>
      <c r="P7" s="256"/>
      <c r="Q7" s="211"/>
      <c r="R7" s="211"/>
      <c r="S7" s="257"/>
      <c r="T7" s="257"/>
      <c r="U7" s="257"/>
      <c r="V7" s="258"/>
      <c r="W7" s="258"/>
      <c r="X7" s="259"/>
      <c r="Y7" s="275"/>
      <c r="Z7" s="257"/>
      <c r="AA7" s="279"/>
      <c r="AB7" s="280"/>
      <c r="AC7" s="281"/>
      <c r="AD7" s="258"/>
      <c r="AE7" s="259"/>
      <c r="AF7" s="285"/>
      <c r="AG7" s="258"/>
      <c r="AH7" s="205"/>
      <c r="AI7" s="206"/>
      <c r="AJ7" s="207"/>
      <c r="AK7" s="211"/>
      <c r="AL7" s="212"/>
      <c r="AM7" s="2"/>
      <c r="AN7" s="2"/>
      <c r="AO7" s="2"/>
      <c r="AP7" s="12"/>
      <c r="AS7" s="260"/>
      <c r="AT7" s="260"/>
      <c r="AU7" s="260"/>
      <c r="AV7" s="260"/>
      <c r="AW7" s="260"/>
      <c r="AX7" s="260"/>
      <c r="AY7" s="260"/>
      <c r="AZ7" s="260"/>
      <c r="BA7" s="260"/>
    </row>
    <row r="8" spans="1:54" ht="24.75" customHeight="1" x14ac:dyDescent="0.4">
      <c r="A8" s="1"/>
      <c r="B8" s="2"/>
      <c r="C8" s="2"/>
      <c r="D8" s="247"/>
      <c r="E8" s="246"/>
      <c r="F8" s="246"/>
      <c r="G8" s="246"/>
      <c r="H8" s="252"/>
      <c r="I8" s="253"/>
      <c r="J8" s="254"/>
      <c r="K8" s="254"/>
      <c r="L8" s="254"/>
      <c r="M8" s="254"/>
      <c r="N8" s="254"/>
      <c r="O8" s="255"/>
      <c r="P8" s="256"/>
      <c r="Q8" s="211"/>
      <c r="R8" s="211"/>
      <c r="S8" s="257"/>
      <c r="T8" s="257"/>
      <c r="U8" s="257"/>
      <c r="V8" s="258"/>
      <c r="W8" s="258"/>
      <c r="X8" s="259"/>
      <c r="Y8" s="275"/>
      <c r="Z8" s="257"/>
      <c r="AA8" s="282"/>
      <c r="AB8" s="283"/>
      <c r="AC8" s="284"/>
      <c r="AD8" s="258"/>
      <c r="AE8" s="259"/>
      <c r="AF8" s="285"/>
      <c r="AG8" s="258"/>
      <c r="AH8" s="208"/>
      <c r="AI8" s="209"/>
      <c r="AJ8" s="210"/>
      <c r="AK8" s="211"/>
      <c r="AL8" s="212"/>
      <c r="AM8" s="2"/>
      <c r="AN8" s="2"/>
      <c r="AO8" s="2"/>
      <c r="AP8" s="12"/>
      <c r="AS8" s="260"/>
      <c r="AT8" s="260"/>
      <c r="AU8" s="260"/>
      <c r="AV8" s="260"/>
      <c r="AW8" s="260"/>
      <c r="AX8" s="260"/>
      <c r="AY8" s="260"/>
      <c r="AZ8" s="260"/>
      <c r="BA8" s="260"/>
    </row>
    <row r="9" spans="1:54" ht="8.25" customHeight="1" x14ac:dyDescent="0.4">
      <c r="A9" s="1"/>
      <c r="B9" s="2"/>
      <c r="C9" s="2"/>
      <c r="D9" s="11"/>
      <c r="E9" s="2"/>
      <c r="F9" s="2"/>
      <c r="G9" s="2"/>
      <c r="H9" s="70"/>
      <c r="I9" s="70"/>
      <c r="J9" s="70"/>
      <c r="K9" s="70"/>
      <c r="L9" s="70"/>
      <c r="M9" s="70"/>
      <c r="N9" s="71"/>
      <c r="O9" s="71"/>
      <c r="P9" s="71"/>
      <c r="Q9" s="71"/>
      <c r="R9" s="71"/>
      <c r="S9" s="71"/>
      <c r="T9" s="13"/>
      <c r="U9" s="70"/>
      <c r="V9" s="14"/>
      <c r="W9" s="70"/>
      <c r="X9" s="15"/>
      <c r="Y9" s="71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2"/>
      <c r="AL9" s="2"/>
      <c r="AM9" s="2"/>
      <c r="AN9" s="2"/>
      <c r="AO9" s="2"/>
      <c r="AP9" s="12"/>
    </row>
    <row r="10" spans="1:54" ht="15" customHeight="1" x14ac:dyDescent="0.4">
      <c r="A10" s="1"/>
      <c r="B10" s="2"/>
      <c r="C10" s="2"/>
      <c r="D10" s="16"/>
      <c r="E10" s="80"/>
      <c r="F10" s="261" t="s">
        <v>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3"/>
    </row>
    <row r="11" spans="1:54" ht="6" customHeight="1" thickBot="1" x14ac:dyDescent="0.45">
      <c r="A11" s="1"/>
      <c r="B11" s="2"/>
      <c r="C11" s="2"/>
      <c r="D11" s="16"/>
      <c r="E11" s="80"/>
      <c r="F11" s="80"/>
      <c r="G11" s="80"/>
      <c r="H11" s="80"/>
      <c r="I11" s="8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12"/>
    </row>
    <row r="12" spans="1:54" s="18" customFormat="1" ht="17.25" customHeight="1" thickBot="1" x14ac:dyDescent="0.45">
      <c r="A12" s="17"/>
      <c r="D12" s="19"/>
      <c r="E12" s="20"/>
      <c r="F12" s="264" t="s">
        <v>2</v>
      </c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6"/>
      <c r="AS12" s="21"/>
      <c r="AT12" s="21"/>
    </row>
    <row r="13" spans="1:54" s="18" customFormat="1" ht="19.5" customHeight="1" x14ac:dyDescent="0.4">
      <c r="A13" s="17"/>
      <c r="D13" s="19"/>
      <c r="E13" s="20"/>
      <c r="F13" s="22"/>
      <c r="G13" s="267" t="s">
        <v>3</v>
      </c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9"/>
      <c r="AS13" s="21"/>
      <c r="AT13" s="21"/>
    </row>
    <row r="14" spans="1:54" s="18" customFormat="1" ht="32.25" customHeight="1" x14ac:dyDescent="0.4">
      <c r="A14" s="17"/>
      <c r="D14" s="19"/>
      <c r="E14" s="20"/>
      <c r="F14" s="23"/>
      <c r="G14" s="270" t="s">
        <v>4</v>
      </c>
      <c r="H14" s="270"/>
      <c r="I14" s="270"/>
      <c r="J14" s="270"/>
      <c r="K14" s="270"/>
      <c r="L14" s="270"/>
      <c r="M14" s="270"/>
      <c r="N14" s="64" t="s">
        <v>39</v>
      </c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81" t="s">
        <v>5</v>
      </c>
      <c r="AA14" s="81"/>
      <c r="AB14" s="272" t="s">
        <v>6</v>
      </c>
      <c r="AC14" s="272"/>
      <c r="AD14" s="272"/>
      <c r="AE14" s="273"/>
      <c r="AF14" s="273"/>
      <c r="AG14" s="274"/>
      <c r="AH14" s="274"/>
      <c r="AI14" s="274"/>
      <c r="AJ14" s="274"/>
      <c r="AK14" s="274"/>
      <c r="AL14" s="274"/>
      <c r="AM14" s="274"/>
      <c r="AN14" s="274"/>
      <c r="AO14" s="274"/>
      <c r="AP14" s="24" t="s">
        <v>5</v>
      </c>
    </row>
    <row r="15" spans="1:54" s="18" customFormat="1" ht="18" customHeight="1" x14ac:dyDescent="0.4">
      <c r="A15" s="17"/>
      <c r="D15" s="19"/>
      <c r="E15" s="20"/>
      <c r="F15" s="23"/>
      <c r="G15" s="220" t="s">
        <v>7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2"/>
    </row>
    <row r="16" spans="1:54" s="18" customFormat="1" ht="18" customHeight="1" thickBot="1" x14ac:dyDescent="0.45">
      <c r="A16" s="17"/>
      <c r="D16" s="19"/>
      <c r="E16" s="20"/>
      <c r="F16" s="25"/>
      <c r="G16" s="223" t="s">
        <v>8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5"/>
    </row>
    <row r="17" spans="1:57" ht="11.25" customHeight="1" thickBot="1" x14ac:dyDescent="0.45">
      <c r="A17" s="1"/>
      <c r="B17" s="2"/>
      <c r="C17" s="2"/>
      <c r="D17" s="11"/>
      <c r="E17" s="2"/>
      <c r="F17" s="2"/>
      <c r="G17" s="2"/>
      <c r="H17" s="2"/>
      <c r="I17" s="2"/>
      <c r="J17" s="2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56"/>
      <c r="AL17" s="56"/>
      <c r="AM17" s="2"/>
      <c r="AN17" s="2"/>
      <c r="AO17" s="2"/>
      <c r="AP17" s="12"/>
    </row>
    <row r="18" spans="1:57" s="18" customFormat="1" ht="17.25" customHeight="1" x14ac:dyDescent="0.4">
      <c r="A18" s="17"/>
      <c r="D18" s="226" t="s">
        <v>30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8"/>
      <c r="AO18" s="228"/>
      <c r="AP18" s="229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s="18" customFormat="1" ht="20.100000000000001" customHeight="1" x14ac:dyDescent="0.4">
      <c r="A19" s="17"/>
      <c r="D19" s="230" t="s">
        <v>9</v>
      </c>
      <c r="E19" s="231"/>
      <c r="F19" s="231"/>
      <c r="G19" s="231"/>
      <c r="H19" s="231"/>
      <c r="I19" s="232"/>
      <c r="J19" s="233" t="s">
        <v>10</v>
      </c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5"/>
      <c r="AD19" s="236" t="s">
        <v>35</v>
      </c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8"/>
      <c r="AQ19" s="71"/>
      <c r="AR19" s="82"/>
    </row>
    <row r="20" spans="1:57" s="18" customFormat="1" ht="39" customHeight="1" x14ac:dyDescent="0.4">
      <c r="A20" s="17"/>
      <c r="D20" s="190"/>
      <c r="E20" s="191"/>
      <c r="F20" s="191"/>
      <c r="G20" s="191"/>
      <c r="H20" s="191"/>
      <c r="I20" s="192"/>
      <c r="J20" s="213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216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8" t="s">
        <v>32</v>
      </c>
      <c r="AP20" s="219"/>
      <c r="AQ20" s="71"/>
      <c r="AR20" s="82"/>
    </row>
    <row r="21" spans="1:57" s="18" customFormat="1" ht="39" customHeight="1" x14ac:dyDescent="0.4">
      <c r="A21" s="17"/>
      <c r="D21" s="190"/>
      <c r="E21" s="191"/>
      <c r="F21" s="191"/>
      <c r="G21" s="191"/>
      <c r="H21" s="191"/>
      <c r="I21" s="192"/>
      <c r="J21" s="183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5"/>
      <c r="AD21" s="186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8" t="s">
        <v>32</v>
      </c>
      <c r="AP21" s="189"/>
      <c r="AQ21" s="71"/>
      <c r="AR21" s="82"/>
    </row>
    <row r="22" spans="1:57" s="18" customFormat="1" ht="39" customHeight="1" x14ac:dyDescent="0.4">
      <c r="A22" s="17"/>
      <c r="D22" s="190"/>
      <c r="E22" s="191"/>
      <c r="F22" s="191"/>
      <c r="G22" s="191"/>
      <c r="H22" s="191"/>
      <c r="I22" s="192"/>
      <c r="J22" s="183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186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8" t="s">
        <v>32</v>
      </c>
      <c r="AP22" s="189"/>
      <c r="AQ22" s="71"/>
      <c r="AR22" s="82"/>
    </row>
    <row r="23" spans="1:57" s="18" customFormat="1" ht="39" customHeight="1" x14ac:dyDescent="0.4">
      <c r="A23" s="200" t="s">
        <v>11</v>
      </c>
      <c r="B23" s="201"/>
      <c r="D23" s="190"/>
      <c r="E23" s="191"/>
      <c r="F23" s="191"/>
      <c r="G23" s="191"/>
      <c r="H23" s="191"/>
      <c r="I23" s="192"/>
      <c r="J23" s="183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186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8" t="s">
        <v>32</v>
      </c>
      <c r="AP23" s="189"/>
      <c r="AQ23" s="71"/>
      <c r="AR23" s="82"/>
    </row>
    <row r="24" spans="1:57" s="18" customFormat="1" ht="39" customHeight="1" x14ac:dyDescent="0.4">
      <c r="A24" s="201"/>
      <c r="B24" s="201"/>
      <c r="D24" s="190"/>
      <c r="E24" s="191"/>
      <c r="F24" s="191"/>
      <c r="G24" s="191"/>
      <c r="H24" s="191"/>
      <c r="I24" s="192"/>
      <c r="J24" s="183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186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8" t="s">
        <v>32</v>
      </c>
      <c r="AP24" s="189"/>
      <c r="AQ24" s="71"/>
      <c r="AR24" s="82"/>
    </row>
    <row r="25" spans="1:57" s="18" customFormat="1" ht="39" customHeight="1" thickBot="1" x14ac:dyDescent="0.45">
      <c r="A25" s="201"/>
      <c r="B25" s="201"/>
      <c r="D25" s="190"/>
      <c r="E25" s="191"/>
      <c r="F25" s="191"/>
      <c r="G25" s="191"/>
      <c r="H25" s="191"/>
      <c r="I25" s="192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5"/>
      <c r="AD25" s="196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8" t="s">
        <v>32</v>
      </c>
      <c r="AP25" s="199"/>
      <c r="AQ25" s="71"/>
      <c r="AR25" s="82"/>
    </row>
    <row r="26" spans="1:57" s="18" customFormat="1" ht="9.9499999999999993" customHeight="1" x14ac:dyDescent="0.4">
      <c r="A26" s="17"/>
      <c r="D26" s="173" t="s">
        <v>37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5"/>
      <c r="AQ26" s="71"/>
      <c r="AR26" s="82"/>
      <c r="AS26" s="138"/>
      <c r="AT26" s="67"/>
      <c r="AU26" s="82"/>
    </row>
    <row r="27" spans="1:57" s="18" customFormat="1" ht="9.9499999999999993" customHeight="1" x14ac:dyDescent="0.4">
      <c r="A27" s="17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8"/>
      <c r="AQ27" s="71"/>
      <c r="AR27" s="82"/>
      <c r="AS27" s="138"/>
      <c r="AT27" s="67"/>
      <c r="AU27" s="82"/>
    </row>
    <row r="28" spans="1:57" s="18" customFormat="1" ht="9.75" customHeight="1" thickBot="1" x14ac:dyDescent="0.45">
      <c r="A28" s="17"/>
      <c r="C28" s="82"/>
      <c r="D28" s="65"/>
      <c r="E28" s="68"/>
      <c r="F28" s="68"/>
      <c r="G28" s="68"/>
      <c r="H28" s="62"/>
      <c r="I28" s="62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80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2"/>
      <c r="AG28" s="182"/>
      <c r="AH28" s="182"/>
      <c r="AI28" s="182"/>
      <c r="AJ28" s="182"/>
      <c r="AK28" s="182"/>
      <c r="AL28" s="182"/>
      <c r="AM28" s="182"/>
      <c r="AN28" s="68"/>
      <c r="AO28" s="68"/>
      <c r="AP28" s="66"/>
      <c r="AQ28" s="71"/>
      <c r="AR28" s="82"/>
      <c r="AS28" s="67"/>
      <c r="AT28" s="67"/>
      <c r="AU28" s="82"/>
    </row>
    <row r="29" spans="1:57" s="18" customFormat="1" ht="19.5" customHeight="1" x14ac:dyDescent="0.4">
      <c r="A29" s="17"/>
      <c r="D29" s="163" t="s">
        <v>51</v>
      </c>
      <c r="E29" s="164"/>
      <c r="F29" s="164"/>
      <c r="G29" s="164"/>
      <c r="H29" s="164"/>
      <c r="I29" s="165"/>
      <c r="J29" s="169"/>
      <c r="K29" s="170"/>
      <c r="L29" s="170"/>
      <c r="M29" s="170"/>
      <c r="N29" s="170"/>
      <c r="O29" s="170"/>
      <c r="P29" s="170"/>
      <c r="Q29" s="170"/>
      <c r="R29" s="170"/>
      <c r="S29" s="170"/>
      <c r="T29" s="147" t="s">
        <v>32</v>
      </c>
      <c r="U29" s="148"/>
      <c r="V29" s="151" t="s">
        <v>33</v>
      </c>
      <c r="W29" s="152"/>
      <c r="X29" s="152"/>
      <c r="Y29" s="152"/>
      <c r="Z29" s="152"/>
      <c r="AA29" s="152"/>
      <c r="AB29" s="152"/>
      <c r="AC29" s="153"/>
      <c r="AD29" s="157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59" t="s">
        <v>32</v>
      </c>
      <c r="AP29" s="160"/>
      <c r="AQ29" s="71"/>
      <c r="AR29" s="82"/>
      <c r="AS29" s="138"/>
      <c r="AT29" s="67"/>
      <c r="AU29" s="82"/>
    </row>
    <row r="30" spans="1:57" s="18" customFormat="1" ht="9.9499999999999993" customHeight="1" thickBot="1" x14ac:dyDescent="0.45">
      <c r="A30" s="17"/>
      <c r="D30" s="166"/>
      <c r="E30" s="167"/>
      <c r="F30" s="167"/>
      <c r="G30" s="167"/>
      <c r="H30" s="167"/>
      <c r="I30" s="168"/>
      <c r="J30" s="171"/>
      <c r="K30" s="172"/>
      <c r="L30" s="172"/>
      <c r="M30" s="172"/>
      <c r="N30" s="172"/>
      <c r="O30" s="172"/>
      <c r="P30" s="172"/>
      <c r="Q30" s="172"/>
      <c r="R30" s="172"/>
      <c r="S30" s="172"/>
      <c r="T30" s="149"/>
      <c r="U30" s="150"/>
      <c r="V30" s="154"/>
      <c r="W30" s="155"/>
      <c r="X30" s="155"/>
      <c r="Y30" s="155"/>
      <c r="Z30" s="155"/>
      <c r="AA30" s="155"/>
      <c r="AB30" s="155"/>
      <c r="AC30" s="156"/>
      <c r="AD30" s="158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61"/>
      <c r="AP30" s="162"/>
      <c r="AQ30" s="71"/>
      <c r="AR30" s="82"/>
      <c r="AS30" s="138"/>
      <c r="AT30" s="67"/>
      <c r="AU30" s="82"/>
    </row>
    <row r="31" spans="1:57" s="18" customFormat="1" ht="19.5" customHeight="1" x14ac:dyDescent="0.4">
      <c r="A31" s="17"/>
      <c r="D31" s="139" t="s">
        <v>31</v>
      </c>
      <c r="E31" s="140"/>
      <c r="F31" s="140"/>
      <c r="G31" s="140"/>
      <c r="H31" s="140"/>
      <c r="I31" s="141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7" t="s">
        <v>32</v>
      </c>
      <c r="U31" s="148"/>
      <c r="V31" s="151" t="s">
        <v>33</v>
      </c>
      <c r="W31" s="152"/>
      <c r="X31" s="152"/>
      <c r="Y31" s="152"/>
      <c r="Z31" s="152"/>
      <c r="AA31" s="152"/>
      <c r="AB31" s="152"/>
      <c r="AC31" s="153"/>
      <c r="AD31" s="157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59" t="s">
        <v>32</v>
      </c>
      <c r="AP31" s="160"/>
      <c r="AQ31" s="71"/>
      <c r="AR31" s="82"/>
      <c r="AS31" s="67"/>
      <c r="AT31" s="67"/>
      <c r="AU31" s="82"/>
    </row>
    <row r="32" spans="1:57" s="18" customFormat="1" ht="9.9499999999999993" customHeight="1" thickBot="1" x14ac:dyDescent="0.45">
      <c r="A32" s="17"/>
      <c r="D32" s="142"/>
      <c r="E32" s="143"/>
      <c r="F32" s="143"/>
      <c r="G32" s="143"/>
      <c r="H32" s="143"/>
      <c r="I32" s="14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9"/>
      <c r="U32" s="150"/>
      <c r="V32" s="154"/>
      <c r="W32" s="155"/>
      <c r="X32" s="155"/>
      <c r="Y32" s="155"/>
      <c r="Z32" s="155"/>
      <c r="AA32" s="155"/>
      <c r="AB32" s="155"/>
      <c r="AC32" s="156"/>
      <c r="AD32" s="158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61"/>
      <c r="AP32" s="162"/>
      <c r="AQ32" s="71"/>
      <c r="AR32" s="82"/>
      <c r="AS32" s="138"/>
      <c r="AT32" s="67"/>
      <c r="AU32" s="82"/>
    </row>
    <row r="33" spans="1:56" s="18" customFormat="1" ht="9.9499999999999993" customHeight="1" x14ac:dyDescent="0.4">
      <c r="A33" s="17"/>
      <c r="D33" s="163" t="s">
        <v>52</v>
      </c>
      <c r="E33" s="164"/>
      <c r="F33" s="164"/>
      <c r="G33" s="164"/>
      <c r="H33" s="164"/>
      <c r="I33" s="165"/>
      <c r="J33" s="169"/>
      <c r="K33" s="170"/>
      <c r="L33" s="170"/>
      <c r="M33" s="170"/>
      <c r="N33" s="170"/>
      <c r="O33" s="170"/>
      <c r="P33" s="170"/>
      <c r="Q33" s="170"/>
      <c r="R33" s="170"/>
      <c r="S33" s="170"/>
      <c r="T33" s="147" t="s">
        <v>32</v>
      </c>
      <c r="U33" s="148"/>
      <c r="V33" s="151" t="s">
        <v>33</v>
      </c>
      <c r="W33" s="152"/>
      <c r="X33" s="152"/>
      <c r="Y33" s="152"/>
      <c r="Z33" s="152"/>
      <c r="AA33" s="152"/>
      <c r="AB33" s="152"/>
      <c r="AC33" s="153"/>
      <c r="AD33" s="157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59" t="s">
        <v>32</v>
      </c>
      <c r="AP33" s="160"/>
      <c r="AQ33" s="71"/>
      <c r="AR33" s="82"/>
      <c r="AS33" s="138"/>
      <c r="AT33" s="67"/>
      <c r="AU33" s="82"/>
    </row>
    <row r="34" spans="1:56" s="18" customFormat="1" ht="19.5" customHeight="1" thickBot="1" x14ac:dyDescent="0.45">
      <c r="A34" s="17"/>
      <c r="D34" s="166"/>
      <c r="E34" s="167"/>
      <c r="F34" s="167"/>
      <c r="G34" s="167"/>
      <c r="H34" s="167"/>
      <c r="I34" s="168"/>
      <c r="J34" s="171"/>
      <c r="K34" s="172"/>
      <c r="L34" s="172"/>
      <c r="M34" s="172"/>
      <c r="N34" s="172"/>
      <c r="O34" s="172"/>
      <c r="P34" s="172"/>
      <c r="Q34" s="172"/>
      <c r="R34" s="172"/>
      <c r="S34" s="172"/>
      <c r="T34" s="149"/>
      <c r="U34" s="150"/>
      <c r="V34" s="154"/>
      <c r="W34" s="155"/>
      <c r="X34" s="155"/>
      <c r="Y34" s="155"/>
      <c r="Z34" s="155"/>
      <c r="AA34" s="155"/>
      <c r="AB34" s="155"/>
      <c r="AC34" s="156"/>
      <c r="AD34" s="158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61"/>
      <c r="AP34" s="162"/>
      <c r="AQ34" s="71"/>
      <c r="AR34" s="82"/>
      <c r="AS34" s="67"/>
      <c r="AT34" s="67"/>
      <c r="AU34" s="82"/>
    </row>
    <row r="35" spans="1:56" s="18" customFormat="1" ht="9.75" customHeight="1" x14ac:dyDescent="0.4">
      <c r="A35" s="1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71"/>
      <c r="AC35" s="71"/>
      <c r="AD35" s="71"/>
      <c r="AE35" s="71"/>
      <c r="AF35" s="28"/>
      <c r="AG35" s="28"/>
      <c r="AH35" s="28"/>
      <c r="AI35" s="71"/>
      <c r="AJ35" s="71"/>
      <c r="AK35" s="71"/>
      <c r="AL35" s="71"/>
      <c r="AM35" s="71"/>
      <c r="AN35" s="71"/>
      <c r="AO35" s="71"/>
      <c r="AP35" s="84"/>
      <c r="AQ35" s="71"/>
      <c r="AR35" s="82"/>
      <c r="AS35" s="67"/>
      <c r="AT35" s="67"/>
      <c r="AU35" s="82"/>
    </row>
    <row r="36" spans="1:56" ht="18.75" customHeight="1" x14ac:dyDescent="0.4">
      <c r="A36" s="1"/>
      <c r="B36" s="2"/>
      <c r="C36" s="2"/>
      <c r="D36" s="11"/>
      <c r="E36" s="29" t="s">
        <v>12</v>
      </c>
      <c r="F36" s="30"/>
      <c r="G36" s="77"/>
      <c r="H36" s="2"/>
      <c r="I36" s="2"/>
      <c r="J36" s="31" t="s">
        <v>13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 s="2"/>
      <c r="AL36" s="2"/>
      <c r="AM36" s="2"/>
      <c r="AN36" s="2"/>
      <c r="AO36" s="2"/>
      <c r="AP36" s="12"/>
    </row>
    <row r="37" spans="1:56" ht="13.5" customHeight="1" x14ac:dyDescent="0.4">
      <c r="A37" s="78"/>
      <c r="B37" s="33"/>
      <c r="C37" s="78"/>
      <c r="D37" s="34"/>
      <c r="E37" s="73"/>
      <c r="F37" s="7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2"/>
    </row>
    <row r="38" spans="1:56" ht="15.95" customHeight="1" x14ac:dyDescent="0.4">
      <c r="A38" s="35"/>
      <c r="B38" s="33"/>
      <c r="C38" s="78"/>
      <c r="D38" s="34"/>
      <c r="E38" s="104" t="s">
        <v>14</v>
      </c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93"/>
      <c r="AM38" s="93"/>
      <c r="AN38" s="70"/>
      <c r="AO38" s="70"/>
      <c r="AP38" s="12"/>
    </row>
    <row r="39" spans="1:56" ht="11.25" customHeight="1" x14ac:dyDescent="0.4">
      <c r="A39" s="35"/>
      <c r="B39" s="33"/>
      <c r="C39" s="78"/>
      <c r="D39" s="34"/>
      <c r="E39" s="106" t="s">
        <v>15</v>
      </c>
      <c r="F39" s="107"/>
      <c r="G39" s="107"/>
      <c r="H39" s="107"/>
      <c r="I39" s="108"/>
      <c r="J39" s="114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07" t="s">
        <v>16</v>
      </c>
      <c r="V39" s="120"/>
      <c r="W39" s="120"/>
      <c r="X39" s="120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22" t="s">
        <v>17</v>
      </c>
      <c r="AL39" s="72"/>
      <c r="AM39" s="9"/>
      <c r="AN39" s="9"/>
      <c r="AO39" s="10"/>
      <c r="AP39" s="12"/>
    </row>
    <row r="40" spans="1:56" ht="11.25" customHeight="1" x14ac:dyDescent="0.4">
      <c r="A40" s="35"/>
      <c r="B40" s="33"/>
      <c r="C40" s="78"/>
      <c r="D40" s="34"/>
      <c r="E40" s="92"/>
      <c r="F40" s="109"/>
      <c r="G40" s="109"/>
      <c r="H40" s="109"/>
      <c r="I40" s="110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21"/>
      <c r="V40" s="121"/>
      <c r="W40" s="121"/>
      <c r="X40" s="12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23"/>
      <c r="AL40" s="73"/>
      <c r="AM40" s="3" t="s">
        <v>18</v>
      </c>
      <c r="AN40" s="3"/>
      <c r="AO40" s="36"/>
      <c r="AP40" s="12"/>
    </row>
    <row r="41" spans="1:56" ht="11.25" customHeight="1" x14ac:dyDescent="0.4">
      <c r="A41" s="69"/>
      <c r="B41" s="37"/>
      <c r="C41" s="2"/>
      <c r="D41" s="11"/>
      <c r="E41" s="92"/>
      <c r="F41" s="109"/>
      <c r="G41" s="109"/>
      <c r="H41" s="109"/>
      <c r="I41" s="110"/>
      <c r="J41" s="116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21"/>
      <c r="V41" s="121"/>
      <c r="W41" s="121"/>
      <c r="X41" s="121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24" t="s">
        <v>19</v>
      </c>
      <c r="AL41" s="74"/>
      <c r="AM41" s="2"/>
      <c r="AN41" s="2"/>
      <c r="AO41" s="12"/>
      <c r="AP41" s="12"/>
    </row>
    <row r="42" spans="1:56" ht="11.25" customHeight="1" x14ac:dyDescent="0.4">
      <c r="A42" s="69"/>
      <c r="B42" s="37"/>
      <c r="C42" s="2"/>
      <c r="D42" s="11"/>
      <c r="E42" s="111"/>
      <c r="F42" s="112"/>
      <c r="G42" s="112"/>
      <c r="H42" s="112"/>
      <c r="I42" s="113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21"/>
      <c r="V42" s="121"/>
      <c r="W42" s="121"/>
      <c r="X42" s="121"/>
      <c r="Y42" s="119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24"/>
      <c r="AL42" s="63"/>
      <c r="AM42" s="40"/>
      <c r="AN42" s="40"/>
      <c r="AO42" s="38"/>
      <c r="AP42" s="12"/>
    </row>
    <row r="43" spans="1:56" ht="11.25" customHeight="1" x14ac:dyDescent="0.4">
      <c r="A43" s="1"/>
      <c r="B43" s="2"/>
      <c r="C43" s="2"/>
      <c r="D43" s="11"/>
      <c r="E43" s="106" t="s">
        <v>20</v>
      </c>
      <c r="F43" s="107"/>
      <c r="G43" s="107"/>
      <c r="H43" s="107"/>
      <c r="I43" s="108"/>
      <c r="J43" s="39"/>
      <c r="K43" s="75"/>
      <c r="L43" s="75"/>
      <c r="M43" s="75"/>
      <c r="N43" s="9"/>
      <c r="O43" s="9"/>
      <c r="P43" s="9"/>
      <c r="Q43" s="9"/>
      <c r="R43" s="9"/>
      <c r="S43" s="9"/>
      <c r="T43" s="106" t="s">
        <v>21</v>
      </c>
      <c r="U43" s="125"/>
      <c r="V43" s="125"/>
      <c r="W43" s="125"/>
      <c r="X43" s="125"/>
      <c r="Y43" s="126"/>
      <c r="Z43" s="114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29"/>
      <c r="AP43" s="12"/>
      <c r="AS43" s="90" t="s">
        <v>46</v>
      </c>
      <c r="AT43" s="90"/>
      <c r="AU43" s="90"/>
      <c r="AV43" s="90"/>
      <c r="AW43" s="90"/>
      <c r="AX43" s="90"/>
      <c r="AY43" s="90"/>
      <c r="AZ43" s="90"/>
      <c r="BA43" s="90"/>
      <c r="BB43" s="90"/>
      <c r="BC43" s="90"/>
    </row>
    <row r="44" spans="1:56" ht="18.75" customHeight="1" x14ac:dyDescent="0.4">
      <c r="A44" s="1"/>
      <c r="B44" s="2"/>
      <c r="C44" s="2"/>
      <c r="D44" s="11"/>
      <c r="E44" s="92"/>
      <c r="F44" s="109"/>
      <c r="G44" s="109"/>
      <c r="H44" s="109"/>
      <c r="I44" s="110"/>
      <c r="J44" s="92" t="s">
        <v>22</v>
      </c>
      <c r="K44" s="93"/>
      <c r="L44" s="93"/>
      <c r="M44" s="93"/>
      <c r="N44" s="93"/>
      <c r="O44" s="93"/>
      <c r="P44" s="93"/>
      <c r="Q44" s="93"/>
      <c r="R44" s="93"/>
      <c r="S44" s="93"/>
      <c r="T44" s="127"/>
      <c r="U44" s="93"/>
      <c r="V44" s="93"/>
      <c r="W44" s="93"/>
      <c r="X44" s="93"/>
      <c r="Y44" s="128"/>
      <c r="Z44" s="116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30"/>
      <c r="AP44" s="12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</row>
    <row r="45" spans="1:56" ht="8.1" customHeight="1" x14ac:dyDescent="0.4">
      <c r="A45" s="1"/>
      <c r="B45" s="2"/>
      <c r="C45" s="2"/>
      <c r="D45" s="11"/>
      <c r="E45" s="111"/>
      <c r="F45" s="112"/>
      <c r="G45" s="112"/>
      <c r="H45" s="112"/>
      <c r="I45" s="113"/>
      <c r="J45" s="76"/>
      <c r="K45" s="70"/>
      <c r="L45" s="70"/>
      <c r="M45" s="70"/>
      <c r="N45" s="2"/>
      <c r="O45" s="2"/>
      <c r="P45" s="2"/>
      <c r="Q45" s="2"/>
      <c r="R45" s="2"/>
      <c r="S45" s="2"/>
      <c r="T45" s="127"/>
      <c r="U45" s="93"/>
      <c r="V45" s="93"/>
      <c r="W45" s="93"/>
      <c r="X45" s="93"/>
      <c r="Y45" s="128"/>
      <c r="Z45" s="118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31"/>
      <c r="AP45" s="12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</row>
    <row r="46" spans="1:56" ht="30" customHeight="1" x14ac:dyDescent="0.4">
      <c r="A46" s="1"/>
      <c r="B46" s="2"/>
      <c r="C46" s="2"/>
      <c r="D46" s="11"/>
      <c r="E46" s="132" t="s">
        <v>36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4"/>
      <c r="P46" s="94" t="str">
        <f>MID($AS$46,1,1)</f>
        <v/>
      </c>
      <c r="Q46" s="94"/>
      <c r="R46" s="94" t="str">
        <f>MID($AS$46,2,1)</f>
        <v/>
      </c>
      <c r="S46" s="94"/>
      <c r="T46" s="94" t="str">
        <f>MID($AS$46,3,1)</f>
        <v/>
      </c>
      <c r="U46" s="94"/>
      <c r="V46" s="94" t="str">
        <f>MID($AS$46,4,1)</f>
        <v/>
      </c>
      <c r="W46" s="94"/>
      <c r="X46" s="94" t="str">
        <f>MID($AS$46,5,1)</f>
        <v/>
      </c>
      <c r="Y46" s="94"/>
      <c r="Z46" s="87" t="str">
        <f>MID($AS$46,6,1)</f>
        <v/>
      </c>
      <c r="AA46" s="94" t="str">
        <f>MID($AS$46,7,1)</f>
        <v/>
      </c>
      <c r="AB46" s="94"/>
      <c r="AC46" s="94" t="str">
        <f>MID($AS$46,8,1)</f>
        <v/>
      </c>
      <c r="AD46" s="94"/>
      <c r="AE46" s="87" t="str">
        <f>MID($AS$46,9,1)</f>
        <v/>
      </c>
      <c r="AF46" s="87" t="str">
        <f>MID($AS$46,10,1)</f>
        <v/>
      </c>
      <c r="AG46" s="94" t="str">
        <f>MID($AS$46,11,1)</f>
        <v/>
      </c>
      <c r="AH46" s="94"/>
      <c r="AI46" s="94" t="str">
        <f>MID($AS$46,12,1)</f>
        <v/>
      </c>
      <c r="AJ46" s="94"/>
      <c r="AK46" s="87" t="str">
        <f>MID($AS$46,13,1)</f>
        <v/>
      </c>
      <c r="AL46" s="94" t="str">
        <f>MID($AS$46,14,1)</f>
        <v/>
      </c>
      <c r="AM46" s="94"/>
      <c r="AN46" s="94" t="str">
        <f>MID($AS$46,15,1)</f>
        <v/>
      </c>
      <c r="AO46" s="94"/>
      <c r="AP46" s="12"/>
      <c r="AS46" s="98"/>
      <c r="AT46" s="99"/>
      <c r="AU46" s="99"/>
      <c r="AV46" s="99"/>
      <c r="AW46" s="99"/>
      <c r="AX46" s="99"/>
      <c r="AY46" s="99"/>
      <c r="AZ46" s="99"/>
      <c r="BA46" s="99"/>
      <c r="BB46" s="99"/>
      <c r="BC46" s="100"/>
      <c r="BD46" s="7" t="s">
        <v>47</v>
      </c>
    </row>
    <row r="47" spans="1:56" ht="30" customHeight="1" x14ac:dyDescent="0.4">
      <c r="A47" s="1"/>
      <c r="B47" s="2"/>
      <c r="C47" s="2"/>
      <c r="D47" s="11"/>
      <c r="E47" s="135"/>
      <c r="F47" s="136"/>
      <c r="G47" s="136"/>
      <c r="H47" s="136"/>
      <c r="I47" s="136"/>
      <c r="J47" s="136"/>
      <c r="K47" s="136"/>
      <c r="L47" s="136"/>
      <c r="M47" s="136"/>
      <c r="N47" s="136"/>
      <c r="O47" s="137"/>
      <c r="P47" s="94" t="str">
        <f>MID($AS$46,16,1)</f>
        <v/>
      </c>
      <c r="Q47" s="94"/>
      <c r="R47" s="94" t="str">
        <f>MID($AS$46,17,1)</f>
        <v/>
      </c>
      <c r="S47" s="94"/>
      <c r="T47" s="94" t="str">
        <f>MID($AS$46,18,1)</f>
        <v/>
      </c>
      <c r="U47" s="94"/>
      <c r="V47" s="94" t="str">
        <f>MID($AS$46,19,1)</f>
        <v/>
      </c>
      <c r="W47" s="94"/>
      <c r="X47" s="94" t="str">
        <f>MID($AS$46,20,1)</f>
        <v/>
      </c>
      <c r="Y47" s="94"/>
      <c r="Z47" s="87" t="str">
        <f>MID($AS$46,21,1)</f>
        <v/>
      </c>
      <c r="AA47" s="94" t="str">
        <f>MID($AS$46,22,1)</f>
        <v/>
      </c>
      <c r="AB47" s="94"/>
      <c r="AC47" s="94" t="str">
        <f>MID($AS$46,23,1)</f>
        <v/>
      </c>
      <c r="AD47" s="94"/>
      <c r="AE47" s="87" t="str">
        <f>MID($AS$46,24,1)</f>
        <v/>
      </c>
      <c r="AF47" s="87" t="str">
        <f>MID($AS$46,25,1)</f>
        <v/>
      </c>
      <c r="AG47" s="94" t="str">
        <f>MID($AS$46,26,1)</f>
        <v/>
      </c>
      <c r="AH47" s="94"/>
      <c r="AI47" s="94" t="str">
        <f>MID($AS$46,27,1)</f>
        <v/>
      </c>
      <c r="AJ47" s="94"/>
      <c r="AK47" s="87" t="str">
        <f>MID($AS$46,28,1)</f>
        <v/>
      </c>
      <c r="AL47" s="94" t="str">
        <f>MID($AS$46,29,1)</f>
        <v/>
      </c>
      <c r="AM47" s="94"/>
      <c r="AN47" s="94" t="str">
        <f>MID($AS$46,30,1)</f>
        <v/>
      </c>
      <c r="AO47" s="94"/>
      <c r="AP47" s="12"/>
      <c r="AS47" s="101"/>
      <c r="AT47" s="102"/>
      <c r="AU47" s="102"/>
      <c r="AV47" s="102"/>
      <c r="AW47" s="102"/>
      <c r="AX47" s="102"/>
      <c r="AY47" s="102"/>
      <c r="AZ47" s="102"/>
      <c r="BA47" s="102"/>
      <c r="BB47" s="102"/>
      <c r="BC47" s="103"/>
      <c r="BD47" s="86">
        <f>LEN(AS46)</f>
        <v>0</v>
      </c>
    </row>
    <row r="48" spans="1:56" ht="14.25" customHeight="1" x14ac:dyDescent="0.4">
      <c r="A48" s="1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2"/>
    </row>
    <row r="49" spans="1:49" ht="24" customHeight="1" x14ac:dyDescent="0.15">
      <c r="A49" s="1"/>
      <c r="B49" s="2"/>
      <c r="C49" s="2"/>
      <c r="D49" s="8"/>
      <c r="E49" s="41" t="s">
        <v>23</v>
      </c>
      <c r="F49" s="9"/>
      <c r="G49" s="4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2"/>
      <c r="AQ49" s="43"/>
      <c r="AR49" s="43"/>
      <c r="AS49" s="43"/>
      <c r="AT49" s="43"/>
      <c r="AU49" s="43"/>
      <c r="AV49" s="43"/>
      <c r="AW49" s="43"/>
    </row>
    <row r="50" spans="1:49" ht="15" customHeight="1" x14ac:dyDescent="0.4">
      <c r="A50" s="1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44"/>
      <c r="AQ50" s="43"/>
      <c r="AR50" s="43"/>
      <c r="AS50" s="43"/>
      <c r="AT50" s="43"/>
      <c r="AU50" s="43"/>
      <c r="AV50" s="43"/>
      <c r="AW50" s="43"/>
    </row>
    <row r="51" spans="1:49" ht="15" customHeight="1" x14ac:dyDescent="0.4">
      <c r="A51" s="1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95"/>
      <c r="X51" s="95"/>
      <c r="Y51" s="95"/>
      <c r="Z51" s="89"/>
      <c r="AA51" s="96" t="s">
        <v>24</v>
      </c>
      <c r="AB51" s="96"/>
      <c r="AC51" s="4"/>
      <c r="AD51" s="4"/>
      <c r="AE51" s="88"/>
      <c r="AF51" s="4" t="s">
        <v>25</v>
      </c>
      <c r="AG51" s="4"/>
      <c r="AH51" s="4"/>
      <c r="AI51" s="97"/>
      <c r="AJ51" s="97"/>
      <c r="AK51" s="4" t="s">
        <v>26</v>
      </c>
      <c r="AL51" s="2"/>
      <c r="AM51" s="2"/>
      <c r="AN51" s="2"/>
      <c r="AO51" s="2"/>
      <c r="AP51" s="44"/>
      <c r="AQ51" s="43"/>
      <c r="AR51" s="43"/>
      <c r="AS51" s="43"/>
      <c r="AT51" s="43"/>
      <c r="AU51" s="43"/>
      <c r="AV51" s="43"/>
      <c r="AW51" s="43"/>
    </row>
    <row r="52" spans="1:49" x14ac:dyDescent="0.4">
      <c r="A52" s="1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2"/>
    </row>
    <row r="53" spans="1:49" ht="23.25" customHeight="1" x14ac:dyDescent="0.4">
      <c r="A53" s="1"/>
      <c r="B53" s="2"/>
      <c r="C53" s="2"/>
      <c r="D53" s="11"/>
      <c r="E53" s="45" t="s">
        <v>27</v>
      </c>
      <c r="F53" s="2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"/>
      <c r="AL53" s="2"/>
      <c r="AM53" s="2"/>
      <c r="AN53" s="2"/>
      <c r="AO53" s="2"/>
      <c r="AP53" s="12"/>
    </row>
    <row r="54" spans="1:49" ht="13.5" customHeight="1" x14ac:dyDescent="0.4">
      <c r="A54" s="1"/>
      <c r="B54" s="2"/>
      <c r="C54" s="2"/>
      <c r="D54" s="11"/>
      <c r="E54" s="2"/>
      <c r="F54" s="2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"/>
      <c r="AL54" s="2"/>
      <c r="AM54" s="2"/>
      <c r="AN54" s="2"/>
      <c r="AO54" s="2"/>
      <c r="AP54" s="12"/>
    </row>
    <row r="55" spans="1:49" ht="11.25" customHeight="1" x14ac:dyDescent="0.4">
      <c r="A55" s="1"/>
      <c r="B55" s="2"/>
      <c r="C55" s="2"/>
      <c r="D55" s="11"/>
      <c r="E55" s="2"/>
      <c r="F55" s="2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"/>
      <c r="AL55" s="2"/>
      <c r="AM55" s="2"/>
      <c r="AN55" s="2"/>
      <c r="AO55" s="2"/>
      <c r="AP55" s="12"/>
    </row>
    <row r="56" spans="1:49" ht="15" customHeight="1" x14ac:dyDescent="0.4">
      <c r="A56" s="1"/>
      <c r="B56" s="2"/>
      <c r="C56" s="2"/>
      <c r="D56" s="11"/>
      <c r="E56" s="45" t="s">
        <v>28</v>
      </c>
      <c r="F56" s="2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"/>
      <c r="AL56" s="2"/>
      <c r="AM56" s="2"/>
      <c r="AN56" s="2"/>
      <c r="AO56" s="2"/>
      <c r="AP56" s="12"/>
    </row>
    <row r="57" spans="1:49" ht="24.95" customHeight="1" x14ac:dyDescent="0.4">
      <c r="A57" s="1"/>
      <c r="B57" s="2"/>
      <c r="C57" s="2"/>
      <c r="D57" s="11"/>
      <c r="E57" s="2"/>
      <c r="F57" s="2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"/>
      <c r="AL57" s="2"/>
      <c r="AM57" s="2"/>
      <c r="AN57" s="2"/>
      <c r="AO57" s="2"/>
      <c r="AP57" s="12"/>
    </row>
    <row r="58" spans="1:49" ht="5.25" customHeight="1" x14ac:dyDescent="0.4">
      <c r="A58" s="1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12"/>
    </row>
    <row r="59" spans="1:49" ht="18.75" customHeight="1" x14ac:dyDescent="0.4">
      <c r="A59" s="1"/>
      <c r="B59" s="2"/>
      <c r="C59" s="2"/>
      <c r="D59" s="11"/>
      <c r="E59" s="46" t="s">
        <v>42</v>
      </c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12"/>
    </row>
    <row r="60" spans="1:49" ht="6" customHeight="1" x14ac:dyDescent="0.4">
      <c r="A60" s="1"/>
      <c r="B60" s="2"/>
      <c r="C60" s="2"/>
      <c r="D60" s="47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38"/>
    </row>
    <row r="61" spans="1:49" ht="15.75" customHeight="1" x14ac:dyDescent="0.15">
      <c r="A61" s="1"/>
      <c r="B61" s="2"/>
      <c r="C61" s="2"/>
      <c r="D61" s="2"/>
      <c r="E61" s="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48" t="s">
        <v>43</v>
      </c>
      <c r="AJ61" s="2"/>
      <c r="AK61" s="49"/>
      <c r="AL61" s="49"/>
      <c r="AM61" s="9"/>
      <c r="AN61" s="2"/>
      <c r="AO61" s="2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22">
    <mergeCell ref="G53:AJ55"/>
    <mergeCell ref="G56:AJ57"/>
    <mergeCell ref="J1:S1"/>
    <mergeCell ref="D3:AM4"/>
    <mergeCell ref="AS3:BB5"/>
    <mergeCell ref="D6:G8"/>
    <mergeCell ref="H6:I8"/>
    <mergeCell ref="J6:L8"/>
    <mergeCell ref="M6:O8"/>
    <mergeCell ref="P6:R8"/>
    <mergeCell ref="S6:U8"/>
    <mergeCell ref="V6:X8"/>
    <mergeCell ref="AS6:BA8"/>
    <mergeCell ref="F10:AP10"/>
    <mergeCell ref="F12:AP12"/>
    <mergeCell ref="G13:AP13"/>
    <mergeCell ref="G14:M14"/>
    <mergeCell ref="O14:Y14"/>
    <mergeCell ref="AB14:AF14"/>
    <mergeCell ref="AG14:AO14"/>
    <mergeCell ref="Y6:Z8"/>
    <mergeCell ref="AA6:AC8"/>
    <mergeCell ref="AD6:AE8"/>
    <mergeCell ref="AF6:AG8"/>
    <mergeCell ref="AH6:AJ8"/>
    <mergeCell ref="AK6:AL8"/>
    <mergeCell ref="D20:I20"/>
    <mergeCell ref="J20:AC20"/>
    <mergeCell ref="AD20:AN20"/>
    <mergeCell ref="AO20:AP20"/>
    <mergeCell ref="D21:I21"/>
    <mergeCell ref="J21:AC21"/>
    <mergeCell ref="AD21:AN21"/>
    <mergeCell ref="AO21:AP21"/>
    <mergeCell ref="G15:AP15"/>
    <mergeCell ref="G16:AP16"/>
    <mergeCell ref="D18:AP18"/>
    <mergeCell ref="D19:I19"/>
    <mergeCell ref="J19:AC19"/>
    <mergeCell ref="AD19:AP19"/>
    <mergeCell ref="D22:I22"/>
    <mergeCell ref="J22:AC22"/>
    <mergeCell ref="AD22:AN22"/>
    <mergeCell ref="AO22:AP22"/>
    <mergeCell ref="A23:B25"/>
    <mergeCell ref="D23:I23"/>
    <mergeCell ref="J23:AC23"/>
    <mergeCell ref="AD23:AN23"/>
    <mergeCell ref="AO23:AP23"/>
    <mergeCell ref="D24:I24"/>
    <mergeCell ref="D26:AP27"/>
    <mergeCell ref="AS26:AS27"/>
    <mergeCell ref="J28:S28"/>
    <mergeCell ref="T28:U28"/>
    <mergeCell ref="V28:AE28"/>
    <mergeCell ref="AF28:AM28"/>
    <mergeCell ref="J24:AC24"/>
    <mergeCell ref="AD24:AN24"/>
    <mergeCell ref="AO24:AP24"/>
    <mergeCell ref="D25:I25"/>
    <mergeCell ref="J25:AC25"/>
    <mergeCell ref="AD25:AN25"/>
    <mergeCell ref="AO25:AP25"/>
    <mergeCell ref="AS29:AS30"/>
    <mergeCell ref="D31:I32"/>
    <mergeCell ref="J31:S32"/>
    <mergeCell ref="T31:U32"/>
    <mergeCell ref="V31:AC32"/>
    <mergeCell ref="AD31:AN32"/>
    <mergeCell ref="AO31:AP32"/>
    <mergeCell ref="AS32:AS33"/>
    <mergeCell ref="D33:I34"/>
    <mergeCell ref="J33:S34"/>
    <mergeCell ref="D29:I30"/>
    <mergeCell ref="J29:S30"/>
    <mergeCell ref="T29:U30"/>
    <mergeCell ref="V29:AC30"/>
    <mergeCell ref="AD29:AN30"/>
    <mergeCell ref="AO29:AP30"/>
    <mergeCell ref="T33:U34"/>
    <mergeCell ref="V33:AC34"/>
    <mergeCell ref="AD33:AN34"/>
    <mergeCell ref="AO33:AP34"/>
    <mergeCell ref="E38:AM38"/>
    <mergeCell ref="E39:I42"/>
    <mergeCell ref="J39:T42"/>
    <mergeCell ref="U39:X42"/>
    <mergeCell ref="Y39:AJ42"/>
    <mergeCell ref="AK39:AK40"/>
    <mergeCell ref="V46:W46"/>
    <mergeCell ref="X46:Y46"/>
    <mergeCell ref="AK41:AK42"/>
    <mergeCell ref="E43:I45"/>
    <mergeCell ref="T43:Y45"/>
    <mergeCell ref="Z43:AO45"/>
    <mergeCell ref="E46:O47"/>
    <mergeCell ref="R46:S46"/>
    <mergeCell ref="T46:U46"/>
    <mergeCell ref="AS43:BC45"/>
    <mergeCell ref="J44:S44"/>
    <mergeCell ref="AL47:AM47"/>
    <mergeCell ref="AN47:AO47"/>
    <mergeCell ref="W51:Y51"/>
    <mergeCell ref="AA51:AB51"/>
    <mergeCell ref="AI51:AJ51"/>
    <mergeCell ref="AS46:BC47"/>
    <mergeCell ref="P47:Q47"/>
    <mergeCell ref="R47:S47"/>
    <mergeCell ref="T47:U47"/>
    <mergeCell ref="V47:W47"/>
    <mergeCell ref="X47:Y47"/>
    <mergeCell ref="AA47:AB47"/>
    <mergeCell ref="AC47:AD47"/>
    <mergeCell ref="AG47:AH47"/>
    <mergeCell ref="AI47:AJ47"/>
    <mergeCell ref="AA46:AB46"/>
    <mergeCell ref="AC46:AD46"/>
    <mergeCell ref="AG46:AH46"/>
    <mergeCell ref="AI46:AJ46"/>
    <mergeCell ref="AL46:AM46"/>
    <mergeCell ref="AN46:AO46"/>
    <mergeCell ref="P46:Q46"/>
  </mergeCells>
  <phoneticPr fontId="1"/>
  <dataValidations xWindow="425" yWindow="686" count="3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19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JW26:KD35 TS26:TZ35 ADO26:ADV35 ANK26:ANR35 AXG26:AXN35 BHC26:BHJ35 BQY26:BRF35 CAU26:CBB35 CKQ26:CKX35 CUM26:CUT35 DEI26:DEP35 DOE26:DOL35 DYA26:DYH35 EHW26:EID35 ERS26:ERZ35 FBO26:FBV35 FLK26:FLR35 FVG26:FVN35 GFC26:GFJ35 GOY26:GPF35 GYU26:GZB35 HIQ26:HIX35 HSM26:HST35 ICI26:ICP35 IME26:IML35 IWA26:IWH35 JFW26:JGD35 JPS26:JPZ35 JZO26:JZV35 KJK26:KJR35 KTG26:KTN35 LDC26:LDJ35 LMY26:LNF35 LWU26:LXB35 MGQ26:MGX35 MQM26:MQT35 NAI26:NAP35 NKE26:NKL35 NUA26:NUH35 ODW26:OED35 ONS26:ONZ35 OXO26:OXV35 PHK26:PHR35 PRG26:PRN35 QBC26:QBJ35 QKY26:QLF35 QUU26:QVB35 REQ26:REX35 ROM26:ROT35 RYI26:RYP35 SIE26:SIL35 SSA26:SSH35 TBW26:TCD35 TLS26:TLZ35 TVO26:TVV35 UFK26:UFR35 UPG26:UPN35 UZC26:UZJ35 VIY26:VJF35 VSU26:VTB35 WCQ26:WCX35 WMM26:WMT35 WWI26:WWP35 WLW19:WMM25 WCA19:WCQ25 VSE19:VSU25 VII19:VIY25 UYM19:UZC25 UOQ19:UPG25 UEU19:UFK25 TUY19:TVO25 TLC19:TLS25 TBG19:TBW25 SRK19:SSA25 SHO19:SIE25 RXS19:RYI25 RNW19:ROM25 REA19:REQ25 QUE19:QUU25 QKI19:QKY25 QAM19:QBC25 PQQ19:PRG25 PGU19:PHK25 OWY19:OXO25 ONC19:ONS25 ODG19:ODW25 NTK19:NUA25 NJO19:NKE25 MZS19:NAI25 MPW19:MQM25 MGA19:MGQ25 LWE19:LWU25 LMI19:LMY25 LCM19:LDC25 KSQ19:KTG25 KIU19:KJK25 JYY19:JZO25 JPC19:JPS25 JFG19:JFW25 IVK19:IWA25 ILO19:IME25 IBS19:ICI25 HRW19:HSM25 HIA19:HIQ25 GYE19:GYU25 GOI19:GOY25 GEM19:GFC25 FUQ19:FVG25 FKU19:FLK25 FAY19:FBO25 ERC19:ERS25 EHG19:EHW25 DXK19:DYA25 DNO19:DOE25 DDS19:DEI25 CTW19:CUM25 CKA19:CKQ25 CAE19:CAU25 BQI19:BQY25 BGM19:BHC25 AWQ19:AXG25 AMU19:ANK25 ACY19:ADO25 TC19:TS25 JG19:JW25 WUS19:WVH25 WKW19:WLL25 WBA19:WBP25 VRE19:VRT25 VHI19:VHX25 UXM19:UYB25 UNQ19:UOF25 UDU19:UEJ25 TTY19:TUN25 TKC19:TKR25 TAG19:TAV25 SQK19:SQZ25 SGO19:SHD25 RWS19:RXH25 RMW19:RNL25 RDA19:RDP25 QTE19:QTT25 QJI19:QJX25 PZM19:QAB25 PPQ19:PQF25 PFU19:PGJ25 OVY19:OWN25 OMC19:OMR25 OCG19:OCV25 NSK19:NSZ25 NIO19:NJD25 MYS19:MZH25 MOW19:MPL25 MFA19:MFP25 LVE19:LVT25 LLI19:LLX25 LBM19:LCB25 KRQ19:KSF25 KHU19:KIJ25 JXY19:JYN25 JOC19:JOR25 JEG19:JEV25 IUK19:IUZ25 IKO19:ILD25 IAS19:IBH25 HQW19:HRL25 HHA19:HHP25 GXE19:GXT25 GNI19:GNX25 GDM19:GEB25 FTQ19:FUF25 FJU19:FKJ25 EZY19:FAN25 EQC19:EQR25 EGG19:EGV25 DWK19:DWZ25 DMO19:DND25 DCS19:DDH25 CSW19:CTL25 CJA19:CJP25 BZE19:BZT25 BPI19:BPX25 BFM19:BGB25 AVQ19:AWF25 ALU19:AMJ25 ABY19:ACN25 SC19:SR25 IG19:IV25 WVS19:WWI25"/>
    <dataValidation allowBlank="1" showErrorMessage="1" sqref="AD20:AD25"/>
    <dataValidation allowBlank="1" showInputMessage="1" showErrorMessage="1" prompt="軽減税率（8％）の対象となるものは品名に「※」をつけてください。_x000a_旧税率対象（8％）となるものには品名に「〇」をつけてください。" sqref="J20:AC2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>
    <oddHeader>&amp;L&amp;"ＭＳ 明朝,標準"&amp;14様式第25号の１</oddHeader>
  </headerFooter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18</xdr:row>
                    <xdr:rowOff>0</xdr:rowOff>
                  </from>
                  <to>
                    <xdr:col>30</xdr:col>
                    <xdr:colOff>180975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18</xdr:row>
                    <xdr:rowOff>9525</xdr:rowOff>
                  </from>
                  <to>
                    <xdr:col>36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V82"/>
  <sheetViews>
    <sheetView view="pageBreakPreview" zoomScaleNormal="100" zoomScaleSheetLayoutView="100" workbookViewId="0"/>
  </sheetViews>
  <sheetFormatPr defaultRowHeight="13.5" x14ac:dyDescent="0.4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7" width="4.25" style="7" customWidth="1"/>
    <col min="8" max="8" width="7" style="7" customWidth="1"/>
    <col min="9" max="13" width="2.5" style="7" customWidth="1"/>
    <col min="14" max="14" width="2.125" style="7" customWidth="1"/>
    <col min="15" max="15" width="2.5" style="7" customWidth="1"/>
    <col min="16" max="16" width="2.125" style="7" customWidth="1"/>
    <col min="17" max="17" width="2.5" style="7" customWidth="1"/>
    <col min="18" max="18" width="2.125" style="7" customWidth="1"/>
    <col min="19" max="19" width="2.5" style="7" customWidth="1"/>
    <col min="20" max="20" width="2.125" style="7" customWidth="1"/>
    <col min="21" max="21" width="2.5" style="7" customWidth="1"/>
    <col min="22" max="22" width="2.125" style="7" customWidth="1"/>
    <col min="23" max="23" width="2.5" style="7" customWidth="1"/>
    <col min="24" max="24" width="2.125" style="7" customWidth="1"/>
    <col min="25" max="30" width="4" style="7" customWidth="1"/>
    <col min="31" max="31" width="5.25" style="7" customWidth="1"/>
    <col min="32" max="32" width="6.25" style="7" customWidth="1"/>
    <col min="33" max="33" width="5.375" style="7" customWidth="1"/>
    <col min="34" max="34" width="2" style="7" customWidth="1"/>
    <col min="35" max="41" width="4" style="7" customWidth="1"/>
    <col min="42" max="43" width="2.625" style="7" customWidth="1"/>
    <col min="44" max="16384" width="9" style="7"/>
  </cols>
  <sheetData>
    <row r="1" spans="1:48" ht="8.25" customHeight="1" x14ac:dyDescent="0.4">
      <c r="A1" s="1"/>
      <c r="B1" s="2"/>
      <c r="C1" s="2"/>
      <c r="D1" s="2"/>
      <c r="E1" s="2"/>
      <c r="F1" s="2"/>
      <c r="G1" s="3"/>
      <c r="H1" s="4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3"/>
      <c r="T1" s="5"/>
      <c r="U1" s="6"/>
      <c r="V1" s="6"/>
      <c r="W1" s="3"/>
      <c r="X1" s="3"/>
      <c r="Y1" s="4"/>
      <c r="Z1" s="4"/>
      <c r="AA1" s="5"/>
      <c r="AB1" s="6"/>
      <c r="AC1" s="6"/>
      <c r="AD1" s="6"/>
      <c r="AE1" s="6"/>
      <c r="AF1" s="6"/>
      <c r="AG1" s="6"/>
      <c r="AH1" s="6"/>
    </row>
    <row r="2" spans="1:48" ht="21" customHeight="1" x14ac:dyDescent="0.4">
      <c r="A2" s="1"/>
      <c r="B2" s="2"/>
      <c r="C2" s="2"/>
      <c r="D2" s="29" t="s">
        <v>29</v>
      </c>
      <c r="E2" s="2"/>
      <c r="F2" s="2"/>
      <c r="G2" s="2"/>
      <c r="H2" s="2"/>
      <c r="I2" s="2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0"/>
      <c r="X2" s="50"/>
      <c r="Y2" s="50"/>
      <c r="Z2" s="50"/>
      <c r="AA2" s="50"/>
      <c r="AB2" s="50"/>
      <c r="AC2" s="50"/>
      <c r="AD2" s="50"/>
      <c r="AE2" s="56"/>
      <c r="AF2" s="2"/>
      <c r="AG2" s="2"/>
    </row>
    <row r="3" spans="1:48" s="18" customFormat="1" ht="8.25" customHeight="1" thickBot="1" x14ac:dyDescent="0.45">
      <c r="A3" s="1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7"/>
      <c r="R3" s="57"/>
      <c r="S3" s="57"/>
      <c r="T3" s="57"/>
      <c r="U3" s="57"/>
      <c r="V3" s="59"/>
      <c r="W3" s="59"/>
      <c r="X3" s="59"/>
      <c r="Y3" s="60"/>
      <c r="Z3" s="60"/>
      <c r="AA3" s="60"/>
      <c r="AB3" s="60"/>
      <c r="AC3" s="60"/>
      <c r="AD3" s="60"/>
      <c r="AE3" s="60"/>
      <c r="AF3" s="60"/>
      <c r="AG3" s="60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</row>
    <row r="4" spans="1:48" s="18" customFormat="1" ht="20.100000000000001" customHeight="1" x14ac:dyDescent="0.4">
      <c r="A4" s="17"/>
      <c r="D4" s="230" t="s">
        <v>9</v>
      </c>
      <c r="E4" s="292"/>
      <c r="F4" s="292"/>
      <c r="G4" s="292"/>
      <c r="H4" s="292"/>
      <c r="I4" s="233" t="s">
        <v>10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3"/>
      <c r="AB4" s="234" t="s">
        <v>40</v>
      </c>
      <c r="AC4" s="292"/>
      <c r="AD4" s="292"/>
      <c r="AE4" s="292"/>
      <c r="AF4" s="292"/>
      <c r="AG4" s="294"/>
      <c r="AH4" s="54"/>
      <c r="AI4" s="51"/>
    </row>
    <row r="5" spans="1:48" s="18" customFormat="1" ht="19.5" customHeight="1" x14ac:dyDescent="0.4">
      <c r="A5" s="17"/>
      <c r="D5" s="295"/>
      <c r="E5" s="296"/>
      <c r="F5" s="296"/>
      <c r="G5" s="296"/>
      <c r="H5" s="297"/>
      <c r="I5" s="301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3"/>
      <c r="AB5" s="319"/>
      <c r="AC5" s="320"/>
      <c r="AD5" s="320"/>
      <c r="AE5" s="320"/>
      <c r="AF5" s="320"/>
      <c r="AG5" s="321" t="s">
        <v>41</v>
      </c>
      <c r="AH5" s="54"/>
      <c r="AI5" s="51"/>
    </row>
    <row r="6" spans="1:48" s="18" customFormat="1" ht="20.100000000000001" customHeight="1" x14ac:dyDescent="0.4">
      <c r="A6" s="17"/>
      <c r="D6" s="298"/>
      <c r="E6" s="299"/>
      <c r="F6" s="299"/>
      <c r="G6" s="299"/>
      <c r="H6" s="300"/>
      <c r="I6" s="304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6"/>
      <c r="AB6" s="290"/>
      <c r="AC6" s="291"/>
      <c r="AD6" s="291"/>
      <c r="AE6" s="291"/>
      <c r="AF6" s="291"/>
      <c r="AG6" s="287"/>
      <c r="AH6" s="54"/>
      <c r="AI6" s="51"/>
    </row>
    <row r="7" spans="1:48" s="18" customFormat="1" ht="19.5" customHeight="1" x14ac:dyDescent="0.4">
      <c r="A7" s="17"/>
      <c r="D7" s="307"/>
      <c r="E7" s="308"/>
      <c r="F7" s="308"/>
      <c r="G7" s="308"/>
      <c r="H7" s="309"/>
      <c r="I7" s="313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5"/>
      <c r="AB7" s="288"/>
      <c r="AC7" s="289"/>
      <c r="AD7" s="289"/>
      <c r="AE7" s="289"/>
      <c r="AF7" s="289"/>
      <c r="AG7" s="286" t="s">
        <v>41</v>
      </c>
      <c r="AH7" s="54"/>
      <c r="AI7" s="51"/>
    </row>
    <row r="8" spans="1:48" s="18" customFormat="1" ht="20.100000000000001" customHeight="1" x14ac:dyDescent="0.4">
      <c r="A8" s="17"/>
      <c r="D8" s="310"/>
      <c r="E8" s="311"/>
      <c r="F8" s="311"/>
      <c r="G8" s="311"/>
      <c r="H8" s="312"/>
      <c r="I8" s="316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8"/>
      <c r="AB8" s="290"/>
      <c r="AC8" s="291"/>
      <c r="AD8" s="291"/>
      <c r="AE8" s="291"/>
      <c r="AF8" s="291"/>
      <c r="AG8" s="287"/>
      <c r="AH8" s="54"/>
      <c r="AI8" s="51"/>
    </row>
    <row r="9" spans="1:48" s="18" customFormat="1" ht="19.5" customHeight="1" x14ac:dyDescent="0.4">
      <c r="A9" s="17"/>
      <c r="D9" s="307"/>
      <c r="E9" s="308"/>
      <c r="F9" s="308"/>
      <c r="G9" s="308"/>
      <c r="H9" s="309"/>
      <c r="I9" s="313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5"/>
      <c r="AB9" s="288"/>
      <c r="AC9" s="289"/>
      <c r="AD9" s="289"/>
      <c r="AE9" s="289"/>
      <c r="AF9" s="289"/>
      <c r="AG9" s="286" t="s">
        <v>41</v>
      </c>
      <c r="AH9" s="54"/>
      <c r="AI9" s="51"/>
    </row>
    <row r="10" spans="1:48" s="18" customFormat="1" ht="20.100000000000001" customHeight="1" x14ac:dyDescent="0.4">
      <c r="A10" s="17"/>
      <c r="D10" s="310"/>
      <c r="E10" s="311"/>
      <c r="F10" s="311"/>
      <c r="G10" s="311"/>
      <c r="H10" s="312"/>
      <c r="I10" s="316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8"/>
      <c r="AB10" s="290"/>
      <c r="AC10" s="291"/>
      <c r="AD10" s="291"/>
      <c r="AE10" s="291"/>
      <c r="AF10" s="291"/>
      <c r="AG10" s="287"/>
      <c r="AH10" s="54"/>
      <c r="AI10" s="51"/>
    </row>
    <row r="11" spans="1:48" s="18" customFormat="1" ht="19.5" customHeight="1" x14ac:dyDescent="0.4">
      <c r="A11" s="17"/>
      <c r="D11" s="307"/>
      <c r="E11" s="308"/>
      <c r="F11" s="308"/>
      <c r="G11" s="308"/>
      <c r="H11" s="309"/>
      <c r="I11" s="313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5"/>
      <c r="AB11" s="288"/>
      <c r="AC11" s="289"/>
      <c r="AD11" s="289"/>
      <c r="AE11" s="289"/>
      <c r="AF11" s="289"/>
      <c r="AG11" s="286" t="s">
        <v>41</v>
      </c>
      <c r="AH11" s="54"/>
      <c r="AI11" s="51"/>
    </row>
    <row r="12" spans="1:48" s="18" customFormat="1" ht="20.100000000000001" customHeight="1" x14ac:dyDescent="0.4">
      <c r="A12" s="17"/>
      <c r="D12" s="310"/>
      <c r="E12" s="311"/>
      <c r="F12" s="311"/>
      <c r="G12" s="311"/>
      <c r="H12" s="312"/>
      <c r="I12" s="316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8"/>
      <c r="AB12" s="290"/>
      <c r="AC12" s="291"/>
      <c r="AD12" s="291"/>
      <c r="AE12" s="291"/>
      <c r="AF12" s="291"/>
      <c r="AG12" s="287"/>
      <c r="AH12" s="54"/>
      <c r="AI12" s="51"/>
    </row>
    <row r="13" spans="1:48" s="18" customFormat="1" ht="19.5" customHeight="1" x14ac:dyDescent="0.4">
      <c r="A13" s="17"/>
      <c r="D13" s="307"/>
      <c r="E13" s="308"/>
      <c r="F13" s="308"/>
      <c r="G13" s="308"/>
      <c r="H13" s="309"/>
      <c r="I13" s="313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5"/>
      <c r="AB13" s="288"/>
      <c r="AC13" s="289"/>
      <c r="AD13" s="289"/>
      <c r="AE13" s="289"/>
      <c r="AF13" s="289"/>
      <c r="AG13" s="286" t="s">
        <v>41</v>
      </c>
      <c r="AH13" s="71"/>
      <c r="AI13" s="82"/>
    </row>
    <row r="14" spans="1:48" s="18" customFormat="1" ht="20.100000000000001" customHeight="1" x14ac:dyDescent="0.4">
      <c r="A14" s="17"/>
      <c r="D14" s="310"/>
      <c r="E14" s="311"/>
      <c r="F14" s="311"/>
      <c r="G14" s="311"/>
      <c r="H14" s="312"/>
      <c r="I14" s="316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8"/>
      <c r="AB14" s="290"/>
      <c r="AC14" s="291"/>
      <c r="AD14" s="291"/>
      <c r="AE14" s="291"/>
      <c r="AF14" s="291"/>
      <c r="AG14" s="287"/>
      <c r="AH14" s="71"/>
      <c r="AI14" s="51"/>
    </row>
    <row r="15" spans="1:48" s="18" customFormat="1" ht="19.5" customHeight="1" x14ac:dyDescent="0.4">
      <c r="A15" s="17"/>
      <c r="D15" s="307"/>
      <c r="E15" s="308"/>
      <c r="F15" s="308"/>
      <c r="G15" s="308"/>
      <c r="H15" s="309"/>
      <c r="I15" s="313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5"/>
      <c r="AB15" s="288"/>
      <c r="AC15" s="289"/>
      <c r="AD15" s="289"/>
      <c r="AE15" s="289"/>
      <c r="AF15" s="289"/>
      <c r="AG15" s="286" t="s">
        <v>41</v>
      </c>
      <c r="AH15" s="54"/>
      <c r="AI15" s="51"/>
    </row>
    <row r="16" spans="1:48" s="18" customFormat="1" ht="20.100000000000001" customHeight="1" x14ac:dyDescent="0.4">
      <c r="A16" s="17"/>
      <c r="D16" s="310"/>
      <c r="E16" s="311"/>
      <c r="F16" s="311"/>
      <c r="G16" s="311"/>
      <c r="H16" s="312"/>
      <c r="I16" s="316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8"/>
      <c r="AB16" s="290"/>
      <c r="AC16" s="291"/>
      <c r="AD16" s="291"/>
      <c r="AE16" s="291"/>
      <c r="AF16" s="291"/>
      <c r="AG16" s="287"/>
      <c r="AH16" s="54"/>
      <c r="AI16" s="51"/>
    </row>
    <row r="17" spans="1:35" s="18" customFormat="1" ht="19.5" customHeight="1" x14ac:dyDescent="0.4">
      <c r="A17" s="17"/>
      <c r="D17" s="307"/>
      <c r="E17" s="308"/>
      <c r="F17" s="308"/>
      <c r="G17" s="308"/>
      <c r="H17" s="309"/>
      <c r="I17" s="313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5"/>
      <c r="AB17" s="288"/>
      <c r="AC17" s="289"/>
      <c r="AD17" s="289"/>
      <c r="AE17" s="289"/>
      <c r="AF17" s="289"/>
      <c r="AG17" s="286" t="s">
        <v>41</v>
      </c>
      <c r="AH17" s="54"/>
      <c r="AI17" s="51"/>
    </row>
    <row r="18" spans="1:35" s="18" customFormat="1" ht="20.100000000000001" customHeight="1" x14ac:dyDescent="0.4">
      <c r="A18" s="17"/>
      <c r="D18" s="310"/>
      <c r="E18" s="311"/>
      <c r="F18" s="311"/>
      <c r="G18" s="311"/>
      <c r="H18" s="312"/>
      <c r="I18" s="316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8"/>
      <c r="AB18" s="290"/>
      <c r="AC18" s="291"/>
      <c r="AD18" s="291"/>
      <c r="AE18" s="291"/>
      <c r="AF18" s="291"/>
      <c r="AG18" s="287"/>
      <c r="AH18" s="54"/>
      <c r="AI18" s="51"/>
    </row>
    <row r="19" spans="1:35" s="18" customFormat="1" ht="19.5" customHeight="1" x14ac:dyDescent="0.4">
      <c r="A19" s="17"/>
      <c r="D19" s="307"/>
      <c r="E19" s="308"/>
      <c r="F19" s="308"/>
      <c r="G19" s="308"/>
      <c r="H19" s="309"/>
      <c r="I19" s="313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5"/>
      <c r="AB19" s="288"/>
      <c r="AC19" s="289"/>
      <c r="AD19" s="289"/>
      <c r="AE19" s="289"/>
      <c r="AF19" s="289"/>
      <c r="AG19" s="286" t="s">
        <v>41</v>
      </c>
      <c r="AH19" s="54"/>
      <c r="AI19" s="51"/>
    </row>
    <row r="20" spans="1:35" s="18" customFormat="1" ht="20.100000000000001" customHeight="1" x14ac:dyDescent="0.4">
      <c r="A20" s="17"/>
      <c r="D20" s="310"/>
      <c r="E20" s="311"/>
      <c r="F20" s="311"/>
      <c r="G20" s="311"/>
      <c r="H20" s="312"/>
      <c r="I20" s="316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8"/>
      <c r="AB20" s="290"/>
      <c r="AC20" s="291"/>
      <c r="AD20" s="291"/>
      <c r="AE20" s="291"/>
      <c r="AF20" s="291"/>
      <c r="AG20" s="287"/>
      <c r="AH20" s="54"/>
      <c r="AI20" s="51"/>
    </row>
    <row r="21" spans="1:35" s="18" customFormat="1" ht="19.5" customHeight="1" x14ac:dyDescent="0.4">
      <c r="A21" s="17"/>
      <c r="D21" s="307"/>
      <c r="E21" s="308"/>
      <c r="F21" s="308"/>
      <c r="G21" s="308"/>
      <c r="H21" s="309"/>
      <c r="I21" s="313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5"/>
      <c r="AB21" s="288"/>
      <c r="AC21" s="289"/>
      <c r="AD21" s="289"/>
      <c r="AE21" s="289"/>
      <c r="AF21" s="289"/>
      <c r="AG21" s="286" t="s">
        <v>41</v>
      </c>
      <c r="AH21" s="54"/>
      <c r="AI21" s="51"/>
    </row>
    <row r="22" spans="1:35" s="18" customFormat="1" ht="20.100000000000001" customHeight="1" x14ac:dyDescent="0.4">
      <c r="A22" s="17"/>
      <c r="D22" s="310"/>
      <c r="E22" s="311"/>
      <c r="F22" s="311"/>
      <c r="G22" s="311"/>
      <c r="H22" s="312"/>
      <c r="I22" s="316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8"/>
      <c r="AB22" s="290"/>
      <c r="AC22" s="291"/>
      <c r="AD22" s="291"/>
      <c r="AE22" s="291"/>
      <c r="AF22" s="291"/>
      <c r="AG22" s="287"/>
      <c r="AH22" s="54"/>
      <c r="AI22" s="51"/>
    </row>
    <row r="23" spans="1:35" s="18" customFormat="1" ht="19.5" customHeight="1" x14ac:dyDescent="0.4">
      <c r="A23" s="17"/>
      <c r="D23" s="307"/>
      <c r="E23" s="308"/>
      <c r="F23" s="308"/>
      <c r="G23" s="308"/>
      <c r="H23" s="309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5"/>
      <c r="AB23" s="288"/>
      <c r="AC23" s="289"/>
      <c r="AD23" s="289"/>
      <c r="AE23" s="289"/>
      <c r="AF23" s="289"/>
      <c r="AG23" s="286" t="s">
        <v>41</v>
      </c>
      <c r="AH23" s="54"/>
      <c r="AI23" s="51"/>
    </row>
    <row r="24" spans="1:35" s="18" customFormat="1" ht="20.100000000000001" customHeight="1" x14ac:dyDescent="0.4">
      <c r="A24" s="200" t="s">
        <v>11</v>
      </c>
      <c r="B24" s="200"/>
      <c r="D24" s="310"/>
      <c r="E24" s="311"/>
      <c r="F24" s="311"/>
      <c r="G24" s="311"/>
      <c r="H24" s="312"/>
      <c r="I24" s="316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8"/>
      <c r="AB24" s="290"/>
      <c r="AC24" s="291"/>
      <c r="AD24" s="291"/>
      <c r="AE24" s="291"/>
      <c r="AF24" s="291"/>
      <c r="AG24" s="287"/>
      <c r="AH24" s="54"/>
      <c r="AI24" s="51"/>
    </row>
    <row r="25" spans="1:35" s="18" customFormat="1" ht="19.5" customHeight="1" x14ac:dyDescent="0.4">
      <c r="A25" s="200"/>
      <c r="B25" s="200"/>
      <c r="D25" s="307"/>
      <c r="E25" s="308"/>
      <c r="F25" s="308"/>
      <c r="G25" s="308"/>
      <c r="H25" s="309"/>
      <c r="I25" s="313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5"/>
      <c r="AB25" s="288"/>
      <c r="AC25" s="289"/>
      <c r="AD25" s="289"/>
      <c r="AE25" s="289"/>
      <c r="AF25" s="289"/>
      <c r="AG25" s="286" t="s">
        <v>41</v>
      </c>
      <c r="AH25" s="54"/>
      <c r="AI25" s="51"/>
    </row>
    <row r="26" spans="1:35" s="18" customFormat="1" ht="20.100000000000001" customHeight="1" x14ac:dyDescent="0.4">
      <c r="A26" s="200"/>
      <c r="B26" s="200"/>
      <c r="D26" s="310"/>
      <c r="E26" s="311"/>
      <c r="F26" s="311"/>
      <c r="G26" s="311"/>
      <c r="H26" s="312"/>
      <c r="I26" s="316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8"/>
      <c r="AB26" s="290"/>
      <c r="AC26" s="291"/>
      <c r="AD26" s="291"/>
      <c r="AE26" s="291"/>
      <c r="AF26" s="291"/>
      <c r="AG26" s="287"/>
      <c r="AH26" s="54"/>
      <c r="AI26" s="51"/>
    </row>
    <row r="27" spans="1:35" s="18" customFormat="1" ht="19.5" customHeight="1" x14ac:dyDescent="0.4">
      <c r="A27" s="201"/>
      <c r="B27" s="201"/>
      <c r="D27" s="307"/>
      <c r="E27" s="308"/>
      <c r="F27" s="308"/>
      <c r="G27" s="308"/>
      <c r="H27" s="309"/>
      <c r="I27" s="313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5"/>
      <c r="AB27" s="288"/>
      <c r="AC27" s="289"/>
      <c r="AD27" s="289"/>
      <c r="AE27" s="289"/>
      <c r="AF27" s="289"/>
      <c r="AG27" s="286" t="s">
        <v>41</v>
      </c>
      <c r="AH27" s="54"/>
      <c r="AI27" s="51"/>
    </row>
    <row r="28" spans="1:35" s="18" customFormat="1" ht="20.100000000000001" customHeight="1" x14ac:dyDescent="0.4">
      <c r="A28" s="201"/>
      <c r="B28" s="201"/>
      <c r="D28" s="310"/>
      <c r="E28" s="311"/>
      <c r="F28" s="311"/>
      <c r="G28" s="311"/>
      <c r="H28" s="312"/>
      <c r="I28" s="316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8"/>
      <c r="AB28" s="290"/>
      <c r="AC28" s="291"/>
      <c r="AD28" s="291"/>
      <c r="AE28" s="291"/>
      <c r="AF28" s="291"/>
      <c r="AG28" s="287"/>
      <c r="AH28" s="54"/>
      <c r="AI28" s="51"/>
    </row>
    <row r="29" spans="1:35" s="18" customFormat="1" ht="19.5" customHeight="1" x14ac:dyDescent="0.4">
      <c r="A29" s="201"/>
      <c r="B29" s="201"/>
      <c r="D29" s="307"/>
      <c r="E29" s="308"/>
      <c r="F29" s="308"/>
      <c r="G29" s="308"/>
      <c r="H29" s="309"/>
      <c r="I29" s="313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5"/>
      <c r="AB29" s="288"/>
      <c r="AC29" s="289"/>
      <c r="AD29" s="289"/>
      <c r="AE29" s="289"/>
      <c r="AF29" s="289"/>
      <c r="AG29" s="286" t="s">
        <v>41</v>
      </c>
      <c r="AH29" s="54"/>
      <c r="AI29" s="51"/>
    </row>
    <row r="30" spans="1:35" s="18" customFormat="1" ht="20.100000000000001" customHeight="1" x14ac:dyDescent="0.4">
      <c r="A30" s="17"/>
      <c r="D30" s="310"/>
      <c r="E30" s="311"/>
      <c r="F30" s="311"/>
      <c r="G30" s="311"/>
      <c r="H30" s="312"/>
      <c r="I30" s="316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8"/>
      <c r="AB30" s="290"/>
      <c r="AC30" s="291"/>
      <c r="AD30" s="291"/>
      <c r="AE30" s="291"/>
      <c r="AF30" s="291"/>
      <c r="AG30" s="287"/>
      <c r="AH30" s="54"/>
      <c r="AI30" s="51"/>
    </row>
    <row r="31" spans="1:35" s="18" customFormat="1" ht="19.5" customHeight="1" x14ac:dyDescent="0.4">
      <c r="A31" s="17"/>
      <c r="D31" s="307"/>
      <c r="E31" s="308"/>
      <c r="F31" s="308"/>
      <c r="G31" s="308"/>
      <c r="H31" s="309"/>
      <c r="I31" s="313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5"/>
      <c r="AB31" s="288"/>
      <c r="AC31" s="289"/>
      <c r="AD31" s="289"/>
      <c r="AE31" s="289"/>
      <c r="AF31" s="289"/>
      <c r="AG31" s="286" t="s">
        <v>41</v>
      </c>
      <c r="AH31" s="54"/>
      <c r="AI31" s="51"/>
    </row>
    <row r="32" spans="1:35" s="18" customFormat="1" ht="20.100000000000001" customHeight="1" x14ac:dyDescent="0.4">
      <c r="A32" s="17"/>
      <c r="D32" s="310"/>
      <c r="E32" s="311"/>
      <c r="F32" s="311"/>
      <c r="G32" s="311"/>
      <c r="H32" s="312"/>
      <c r="I32" s="316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8"/>
      <c r="AB32" s="290"/>
      <c r="AC32" s="291"/>
      <c r="AD32" s="291"/>
      <c r="AE32" s="291"/>
      <c r="AF32" s="291"/>
      <c r="AG32" s="287"/>
      <c r="AH32" s="54"/>
      <c r="AI32" s="51"/>
    </row>
    <row r="33" spans="1:35" s="18" customFormat="1" ht="19.5" customHeight="1" x14ac:dyDescent="0.4">
      <c r="A33" s="17"/>
      <c r="D33" s="307"/>
      <c r="E33" s="308"/>
      <c r="F33" s="308"/>
      <c r="G33" s="308"/>
      <c r="H33" s="309"/>
      <c r="I33" s="313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5"/>
      <c r="AB33" s="288"/>
      <c r="AC33" s="289"/>
      <c r="AD33" s="289"/>
      <c r="AE33" s="289"/>
      <c r="AF33" s="289"/>
      <c r="AG33" s="286" t="s">
        <v>41</v>
      </c>
      <c r="AH33" s="54"/>
      <c r="AI33" s="51"/>
    </row>
    <row r="34" spans="1:35" s="18" customFormat="1" ht="20.100000000000001" customHeight="1" x14ac:dyDescent="0.4">
      <c r="A34" s="17"/>
      <c r="D34" s="310"/>
      <c r="E34" s="311"/>
      <c r="F34" s="311"/>
      <c r="G34" s="311"/>
      <c r="H34" s="312"/>
      <c r="I34" s="316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8"/>
      <c r="AB34" s="290"/>
      <c r="AC34" s="291"/>
      <c r="AD34" s="291"/>
      <c r="AE34" s="291"/>
      <c r="AF34" s="291"/>
      <c r="AG34" s="287"/>
      <c r="AH34" s="54"/>
      <c r="AI34" s="51"/>
    </row>
    <row r="35" spans="1:35" s="18" customFormat="1" ht="19.5" customHeight="1" x14ac:dyDescent="0.4">
      <c r="A35" s="17"/>
      <c r="D35" s="307"/>
      <c r="E35" s="308"/>
      <c r="F35" s="308"/>
      <c r="G35" s="308"/>
      <c r="H35" s="309"/>
      <c r="I35" s="313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5"/>
      <c r="AB35" s="288"/>
      <c r="AC35" s="289"/>
      <c r="AD35" s="289"/>
      <c r="AE35" s="289"/>
      <c r="AF35" s="289"/>
      <c r="AG35" s="286" t="s">
        <v>41</v>
      </c>
      <c r="AH35" s="54"/>
      <c r="AI35" s="51"/>
    </row>
    <row r="36" spans="1:35" s="18" customFormat="1" ht="20.100000000000001" customHeight="1" x14ac:dyDescent="0.4">
      <c r="A36" s="17"/>
      <c r="D36" s="310"/>
      <c r="E36" s="311"/>
      <c r="F36" s="311"/>
      <c r="G36" s="311"/>
      <c r="H36" s="312"/>
      <c r="I36" s="316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8"/>
      <c r="AB36" s="290"/>
      <c r="AC36" s="291"/>
      <c r="AD36" s="291"/>
      <c r="AE36" s="291"/>
      <c r="AF36" s="291"/>
      <c r="AG36" s="287"/>
      <c r="AH36" s="54"/>
      <c r="AI36" s="51"/>
    </row>
    <row r="37" spans="1:35" s="18" customFormat="1" ht="19.5" customHeight="1" x14ac:dyDescent="0.4">
      <c r="A37" s="17"/>
      <c r="D37" s="307"/>
      <c r="E37" s="308"/>
      <c r="F37" s="308"/>
      <c r="G37" s="308"/>
      <c r="H37" s="309"/>
      <c r="I37" s="313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5"/>
      <c r="AB37" s="288"/>
      <c r="AC37" s="289"/>
      <c r="AD37" s="289"/>
      <c r="AE37" s="289"/>
      <c r="AF37" s="289"/>
      <c r="AG37" s="286" t="s">
        <v>41</v>
      </c>
      <c r="AH37" s="54"/>
      <c r="AI37" s="51"/>
    </row>
    <row r="38" spans="1:35" s="18" customFormat="1" ht="20.100000000000001" customHeight="1" x14ac:dyDescent="0.4">
      <c r="A38" s="17"/>
      <c r="D38" s="310"/>
      <c r="E38" s="311"/>
      <c r="F38" s="311"/>
      <c r="G38" s="311"/>
      <c r="H38" s="312"/>
      <c r="I38" s="316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8"/>
      <c r="AB38" s="290"/>
      <c r="AC38" s="291"/>
      <c r="AD38" s="291"/>
      <c r="AE38" s="291"/>
      <c r="AF38" s="291"/>
      <c r="AG38" s="287"/>
      <c r="AH38" s="54"/>
      <c r="AI38" s="51"/>
    </row>
    <row r="39" spans="1:35" s="18" customFormat="1" ht="19.5" customHeight="1" x14ac:dyDescent="0.4">
      <c r="A39" s="17"/>
      <c r="D39" s="307"/>
      <c r="E39" s="308"/>
      <c r="F39" s="308"/>
      <c r="G39" s="308"/>
      <c r="H39" s="309"/>
      <c r="I39" s="313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5"/>
      <c r="AB39" s="288"/>
      <c r="AC39" s="289"/>
      <c r="AD39" s="289"/>
      <c r="AE39" s="289"/>
      <c r="AF39" s="289"/>
      <c r="AG39" s="286" t="s">
        <v>41</v>
      </c>
      <c r="AH39" s="54"/>
      <c r="AI39" s="51"/>
    </row>
    <row r="40" spans="1:35" s="18" customFormat="1" ht="20.100000000000001" customHeight="1" x14ac:dyDescent="0.4">
      <c r="A40" s="17"/>
      <c r="D40" s="310"/>
      <c r="E40" s="311"/>
      <c r="F40" s="311"/>
      <c r="G40" s="311"/>
      <c r="H40" s="312"/>
      <c r="I40" s="316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8"/>
      <c r="AB40" s="290"/>
      <c r="AC40" s="291"/>
      <c r="AD40" s="291"/>
      <c r="AE40" s="291"/>
      <c r="AF40" s="291"/>
      <c r="AG40" s="287"/>
      <c r="AH40" s="54"/>
      <c r="AI40" s="51"/>
    </row>
    <row r="41" spans="1:35" s="18" customFormat="1" ht="19.5" customHeight="1" x14ac:dyDescent="0.4">
      <c r="A41" s="17"/>
      <c r="D41" s="307"/>
      <c r="E41" s="308"/>
      <c r="F41" s="308"/>
      <c r="G41" s="308"/>
      <c r="H41" s="309"/>
      <c r="I41" s="313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5"/>
      <c r="AB41" s="288"/>
      <c r="AC41" s="289"/>
      <c r="AD41" s="289"/>
      <c r="AE41" s="289"/>
      <c r="AF41" s="289"/>
      <c r="AG41" s="286" t="s">
        <v>41</v>
      </c>
      <c r="AH41" s="54"/>
      <c r="AI41" s="51"/>
    </row>
    <row r="42" spans="1:35" s="18" customFormat="1" ht="20.100000000000001" customHeight="1" x14ac:dyDescent="0.4">
      <c r="A42" s="17"/>
      <c r="D42" s="310"/>
      <c r="E42" s="311"/>
      <c r="F42" s="311"/>
      <c r="G42" s="311"/>
      <c r="H42" s="312"/>
      <c r="I42" s="316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8"/>
      <c r="AB42" s="290"/>
      <c r="AC42" s="291"/>
      <c r="AD42" s="291"/>
      <c r="AE42" s="291"/>
      <c r="AF42" s="291"/>
      <c r="AG42" s="287"/>
      <c r="AH42" s="54"/>
      <c r="AI42" s="51"/>
    </row>
    <row r="43" spans="1:35" s="18" customFormat="1" ht="19.5" customHeight="1" x14ac:dyDescent="0.4">
      <c r="A43" s="17"/>
      <c r="D43" s="307"/>
      <c r="E43" s="308"/>
      <c r="F43" s="308"/>
      <c r="G43" s="308"/>
      <c r="H43" s="309"/>
      <c r="I43" s="313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5"/>
      <c r="AB43" s="288"/>
      <c r="AC43" s="289"/>
      <c r="AD43" s="289"/>
      <c r="AE43" s="289"/>
      <c r="AF43" s="289"/>
      <c r="AG43" s="286" t="s">
        <v>41</v>
      </c>
      <c r="AH43" s="54"/>
      <c r="AI43" s="51"/>
    </row>
    <row r="44" spans="1:35" s="18" customFormat="1" ht="20.100000000000001" customHeight="1" x14ac:dyDescent="0.4">
      <c r="A44" s="17"/>
      <c r="D44" s="310"/>
      <c r="E44" s="311"/>
      <c r="F44" s="311"/>
      <c r="G44" s="311"/>
      <c r="H44" s="312"/>
      <c r="I44" s="316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8"/>
      <c r="AB44" s="290"/>
      <c r="AC44" s="291"/>
      <c r="AD44" s="291"/>
      <c r="AE44" s="291"/>
      <c r="AF44" s="291"/>
      <c r="AG44" s="287"/>
      <c r="AH44" s="54"/>
      <c r="AI44" s="51"/>
    </row>
    <row r="45" spans="1:35" s="18" customFormat="1" ht="19.5" customHeight="1" x14ac:dyDescent="0.4">
      <c r="A45" s="17"/>
      <c r="D45" s="307"/>
      <c r="E45" s="308"/>
      <c r="F45" s="308"/>
      <c r="G45" s="308"/>
      <c r="H45" s="309"/>
      <c r="I45" s="313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5"/>
      <c r="AB45" s="288"/>
      <c r="AC45" s="289"/>
      <c r="AD45" s="289"/>
      <c r="AE45" s="289"/>
      <c r="AF45" s="289"/>
      <c r="AG45" s="286" t="s">
        <v>41</v>
      </c>
      <c r="AH45" s="54"/>
      <c r="AI45" s="51"/>
    </row>
    <row r="46" spans="1:35" s="18" customFormat="1" ht="20.100000000000001" customHeight="1" x14ac:dyDescent="0.4">
      <c r="A46" s="17"/>
      <c r="D46" s="310"/>
      <c r="E46" s="311"/>
      <c r="F46" s="311"/>
      <c r="G46" s="311"/>
      <c r="H46" s="312"/>
      <c r="I46" s="316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8"/>
      <c r="AB46" s="290"/>
      <c r="AC46" s="291"/>
      <c r="AD46" s="291"/>
      <c r="AE46" s="291"/>
      <c r="AF46" s="291"/>
      <c r="AG46" s="287"/>
      <c r="AH46" s="54"/>
      <c r="AI46" s="51"/>
    </row>
    <row r="47" spans="1:35" s="18" customFormat="1" ht="19.5" customHeight="1" x14ac:dyDescent="0.4">
      <c r="A47" s="17"/>
      <c r="D47" s="307"/>
      <c r="E47" s="308"/>
      <c r="F47" s="308"/>
      <c r="G47" s="308"/>
      <c r="H47" s="309"/>
      <c r="I47" s="313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5"/>
      <c r="AB47" s="288"/>
      <c r="AC47" s="289"/>
      <c r="AD47" s="289"/>
      <c r="AE47" s="289"/>
      <c r="AF47" s="289"/>
      <c r="AG47" s="286" t="s">
        <v>41</v>
      </c>
      <c r="AH47" s="54"/>
      <c r="AI47" s="51"/>
    </row>
    <row r="48" spans="1:35" s="18" customFormat="1" ht="20.100000000000001" customHeight="1" x14ac:dyDescent="0.4">
      <c r="A48" s="17"/>
      <c r="D48" s="310"/>
      <c r="E48" s="311"/>
      <c r="F48" s="311"/>
      <c r="G48" s="311"/>
      <c r="H48" s="312"/>
      <c r="I48" s="316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8"/>
      <c r="AB48" s="290"/>
      <c r="AC48" s="291"/>
      <c r="AD48" s="291"/>
      <c r="AE48" s="291"/>
      <c r="AF48" s="291"/>
      <c r="AG48" s="287"/>
      <c r="AH48" s="54"/>
      <c r="AI48" s="51"/>
    </row>
    <row r="49" spans="1:38" s="18" customFormat="1" ht="19.5" customHeight="1" x14ac:dyDescent="0.4">
      <c r="A49" s="17"/>
      <c r="D49" s="307"/>
      <c r="E49" s="308"/>
      <c r="F49" s="308"/>
      <c r="G49" s="308"/>
      <c r="H49" s="309"/>
      <c r="I49" s="313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5"/>
      <c r="AB49" s="288"/>
      <c r="AC49" s="289"/>
      <c r="AD49" s="289"/>
      <c r="AE49" s="289"/>
      <c r="AF49" s="289"/>
      <c r="AG49" s="286" t="s">
        <v>41</v>
      </c>
      <c r="AH49" s="54"/>
      <c r="AI49" s="51"/>
    </row>
    <row r="50" spans="1:38" s="18" customFormat="1" ht="20.100000000000001" customHeight="1" x14ac:dyDescent="0.4">
      <c r="A50" s="17"/>
      <c r="D50" s="310"/>
      <c r="E50" s="311"/>
      <c r="F50" s="311"/>
      <c r="G50" s="311"/>
      <c r="H50" s="312"/>
      <c r="I50" s="316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8"/>
      <c r="AB50" s="290"/>
      <c r="AC50" s="291"/>
      <c r="AD50" s="291"/>
      <c r="AE50" s="291"/>
      <c r="AF50" s="291"/>
      <c r="AG50" s="287"/>
      <c r="AH50" s="54"/>
      <c r="AI50" s="51"/>
    </row>
    <row r="51" spans="1:38" s="18" customFormat="1" ht="19.5" customHeight="1" x14ac:dyDescent="0.4">
      <c r="A51" s="17"/>
      <c r="D51" s="307"/>
      <c r="E51" s="308"/>
      <c r="F51" s="308"/>
      <c r="G51" s="308"/>
      <c r="H51" s="309"/>
      <c r="I51" s="325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7"/>
      <c r="AB51" s="288"/>
      <c r="AC51" s="289"/>
      <c r="AD51" s="289"/>
      <c r="AE51" s="289"/>
      <c r="AF51" s="289"/>
      <c r="AG51" s="286" t="s">
        <v>41</v>
      </c>
      <c r="AH51" s="54"/>
      <c r="AI51" s="51"/>
    </row>
    <row r="52" spans="1:38" s="18" customFormat="1" ht="20.100000000000001" customHeight="1" thickBot="1" x14ac:dyDescent="0.45">
      <c r="A52" s="17"/>
      <c r="D52" s="322"/>
      <c r="E52" s="323"/>
      <c r="F52" s="323"/>
      <c r="G52" s="323"/>
      <c r="H52" s="324"/>
      <c r="I52" s="328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30"/>
      <c r="AB52" s="290"/>
      <c r="AC52" s="291"/>
      <c r="AD52" s="291"/>
      <c r="AE52" s="291"/>
      <c r="AF52" s="291"/>
      <c r="AG52" s="287"/>
      <c r="AH52" s="54"/>
      <c r="AI52" s="51"/>
    </row>
    <row r="53" spans="1:38" s="18" customFormat="1" ht="15" customHeight="1" x14ac:dyDescent="0.4">
      <c r="A53" s="17"/>
      <c r="D53" s="174" t="s">
        <v>38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54"/>
      <c r="AI53" s="51"/>
      <c r="AJ53" s="53"/>
      <c r="AK53" s="53"/>
      <c r="AL53" s="51"/>
    </row>
    <row r="54" spans="1:38" ht="13.5" customHeight="1" x14ac:dyDescent="0.4">
      <c r="A54" s="52"/>
      <c r="B54" s="61"/>
      <c r="C54" s="55"/>
      <c r="D54" s="55"/>
      <c r="E54" s="55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31" t="s">
        <v>44</v>
      </c>
      <c r="AC54" s="332"/>
      <c r="AD54" s="332"/>
      <c r="AE54" s="332"/>
      <c r="AF54" s="332"/>
      <c r="AG54" s="332"/>
    </row>
    <row r="55" spans="1:38" ht="20.10000000000000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8" hidden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8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8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8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8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8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8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8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8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4">
      <c r="A79" s="2"/>
      <c r="B79" s="2"/>
      <c r="C79" s="2"/>
      <c r="D79" s="2"/>
      <c r="E79" s="2"/>
      <c r="AF79" s="2"/>
    </row>
    <row r="80" spans="1:32" x14ac:dyDescent="0.4">
      <c r="A80" s="2"/>
      <c r="B80" s="2"/>
      <c r="C80" s="2"/>
      <c r="D80" s="2"/>
      <c r="E80" s="2"/>
      <c r="AF80" s="2"/>
    </row>
    <row r="81" spans="1:32" x14ac:dyDescent="0.4">
      <c r="A81" s="2"/>
      <c r="B81" s="2"/>
      <c r="C81" s="2"/>
      <c r="D81" s="2"/>
      <c r="E81" s="2"/>
      <c r="AF81" s="2"/>
    </row>
    <row r="82" spans="1:32" x14ac:dyDescent="0.4">
      <c r="A82" s="2"/>
      <c r="B82" s="2"/>
      <c r="C82" s="2"/>
      <c r="D82" s="2"/>
      <c r="E82" s="2"/>
      <c r="AF82" s="2"/>
    </row>
  </sheetData>
  <mergeCells count="103">
    <mergeCell ref="D53:AG53"/>
    <mergeCell ref="I51:AA52"/>
    <mergeCell ref="A24:B29"/>
    <mergeCell ref="AB54:AG54"/>
    <mergeCell ref="D45:H46"/>
    <mergeCell ref="I45:AA46"/>
    <mergeCell ref="D47:H48"/>
    <mergeCell ref="I47:AA48"/>
    <mergeCell ref="D39:H40"/>
    <mergeCell ref="I39:AA40"/>
    <mergeCell ref="D41:H42"/>
    <mergeCell ref="I41:AA42"/>
    <mergeCell ref="AB49:AF50"/>
    <mergeCell ref="AG47:AG48"/>
    <mergeCell ref="AG49:AG50"/>
    <mergeCell ref="D33:H34"/>
    <mergeCell ref="D37:H38"/>
    <mergeCell ref="I37:AA38"/>
    <mergeCell ref="AB43:AF44"/>
    <mergeCell ref="AB45:AF46"/>
    <mergeCell ref="AB47:AF48"/>
    <mergeCell ref="AB29:AF30"/>
    <mergeCell ref="AB31:AF32"/>
    <mergeCell ref="AB33:AF34"/>
    <mergeCell ref="D9:H10"/>
    <mergeCell ref="I9:AA10"/>
    <mergeCell ref="D15:H16"/>
    <mergeCell ref="I15:AA16"/>
    <mergeCell ref="D25:H26"/>
    <mergeCell ref="I25:AA26"/>
    <mergeCell ref="D31:H32"/>
    <mergeCell ref="I31:AA32"/>
    <mergeCell ref="D17:H18"/>
    <mergeCell ref="I17:AA18"/>
    <mergeCell ref="I29:AA30"/>
    <mergeCell ref="D27:H28"/>
    <mergeCell ref="I27:AA28"/>
    <mergeCell ref="AB9:AF10"/>
    <mergeCell ref="AB11:AF12"/>
    <mergeCell ref="AB13:AF14"/>
    <mergeCell ref="AB15:AF16"/>
    <mergeCell ref="AB17:AF18"/>
    <mergeCell ref="D19:H20"/>
    <mergeCell ref="I19:AA20"/>
    <mergeCell ref="D29:H30"/>
    <mergeCell ref="D51:H52"/>
    <mergeCell ref="D13:H14"/>
    <mergeCell ref="I13:AA14"/>
    <mergeCell ref="D11:H12"/>
    <mergeCell ref="I11:AA12"/>
    <mergeCell ref="D21:H22"/>
    <mergeCell ref="I33:AA34"/>
    <mergeCell ref="D35:H36"/>
    <mergeCell ref="I35:AA36"/>
    <mergeCell ref="D23:H24"/>
    <mergeCell ref="I23:AA24"/>
    <mergeCell ref="I21:AA22"/>
    <mergeCell ref="D49:H50"/>
    <mergeCell ref="I49:AA50"/>
    <mergeCell ref="D43:H44"/>
    <mergeCell ref="I43:AA44"/>
    <mergeCell ref="D4:H4"/>
    <mergeCell ref="I4:AA4"/>
    <mergeCell ref="AB4:AG4"/>
    <mergeCell ref="I1:R1"/>
    <mergeCell ref="D5:H6"/>
    <mergeCell ref="I5:AA6"/>
    <mergeCell ref="D7:H8"/>
    <mergeCell ref="I7:AA8"/>
    <mergeCell ref="AB5:AF6"/>
    <mergeCell ref="AG5:AG6"/>
    <mergeCell ref="AB7:AF8"/>
    <mergeCell ref="AG7:AG8"/>
    <mergeCell ref="AB35:AF36"/>
    <mergeCell ref="AB37:AF38"/>
    <mergeCell ref="AB19:AF20"/>
    <mergeCell ref="AB21:AF22"/>
    <mergeCell ref="AB23:AF24"/>
    <mergeCell ref="AB25:AF26"/>
    <mergeCell ref="AB27:AF28"/>
    <mergeCell ref="AG51:AG52"/>
    <mergeCell ref="AG37:AG38"/>
    <mergeCell ref="AG39:AG40"/>
    <mergeCell ref="AG41:AG42"/>
    <mergeCell ref="AG43:AG44"/>
    <mergeCell ref="AG45:AG46"/>
    <mergeCell ref="AB51:AF52"/>
    <mergeCell ref="AG27:AG28"/>
    <mergeCell ref="AG29:AG30"/>
    <mergeCell ref="AG31:AG32"/>
    <mergeCell ref="AG33:AG34"/>
    <mergeCell ref="AG35:AG36"/>
    <mergeCell ref="AB39:AF40"/>
    <mergeCell ref="AB41:AF42"/>
    <mergeCell ref="AG9:AG10"/>
    <mergeCell ref="AG11:AG12"/>
    <mergeCell ref="AG13:AG14"/>
    <mergeCell ref="AG15:AG16"/>
    <mergeCell ref="AG17:AG18"/>
    <mergeCell ref="AG19:AG20"/>
    <mergeCell ref="AG21:AG22"/>
    <mergeCell ref="AG23:AG24"/>
    <mergeCell ref="AG25:AG26"/>
  </mergeCells>
  <phoneticPr fontId="1"/>
  <dataValidations xWindow="445" yWindow="526" count="2">
    <dataValidation allowBlank="1" showInputMessage="1" showErrorMessage="1" sqref="ABP4:ACE52 WVZ53:WWG53 ALL4:AMA52 AVH4:AVW52 BFD4:BFS52 BOZ4:BPO52 BYV4:BZK52 CIR4:CJG52 CSN4:CTC52 DCJ4:DCY52 DMF4:DMU52 DWB4:DWQ52 EFX4:EGM52 EPT4:EQI52 EZP4:FAE52 FJL4:FKA52 FTH4:FTW52 GDD4:GDS52 GMZ4:GNO52 GWV4:GXK52 HGR4:HHG52 HQN4:HRC52 IAJ4:IAY52 IKF4:IKU52 IUB4:IUQ52 JDX4:JEM52 JNT4:JOI52 JXP4:JYE52 KHL4:KIA52 KRH4:KRW52 LBD4:LBS52 LKZ4:LLO52 LUV4:LVK52 MER4:MFG52 MON4:MPC52 MYJ4:MYY52 NIF4:NIU52 NSB4:NSQ52 OBX4:OCM52 OLT4:OMI52 OVP4:OWE52 PFL4:PGA52 PPH4:PPW52 PZD4:PZS52 QIZ4:QJO52 QSV4:QTK52 RCR4:RDG52 RMN4:RNC52 RWJ4:RWY52 SGF4:SGU52 SQB4:SQQ52 SZX4:TAM52 TJT4:TKI52 TTP4:TUE52 UDL4:UEA52 UNH4:UNW52 UXD4:UXS52 VGZ4:VHO52 VQV4:VRK52 WAR4:WBG52 WKN4:WLC52 WUJ4:WUY52 IX4:JN52 ST4:TJ52 ACP4:ADF52 AML4:ANB52 AWH4:AWX52 BGD4:BGT52 BPZ4:BQP52 BZV4:CAL52 CJR4:CKH52 CTN4:CUD52 DDJ4:DDZ52 DNF4:DNV52 DXB4:DXR52 EGX4:EHN52 EQT4:ERJ52 FAP4:FBF52 FKL4:FLB52 FUH4:FUX52 GED4:GET52 GNZ4:GOP52 GXV4:GYL52 HHR4:HIH52 HRN4:HSD52 IBJ4:IBZ52 ILF4:ILV52 IVB4:IVR52 JEX4:JFN52 JOT4:JPJ52 JYP4:JZF52 KIL4:KJB52 KSH4:KSX52 LCD4:LCT52 LLZ4:LMP52 LVV4:LWL52 MFR4:MGH52 MPN4:MQD52 MZJ4:MZZ52 NJF4:NJV52 NTB4:NTR52 OCX4:ODN52 OMT4:ONJ52 OWP4:OXF52 PGL4:PHB52 PQH4:PQX52 QAD4:QAT52 QJZ4:QKP52 QTV4:QUL52 RDR4:REH52 RNN4:ROD52 RXJ4:RXZ52 SHF4:SHV52 SRB4:SRR52 TAX4:TBN52 TKT4:TLJ52 TUP4:TVF52 UEL4:UFB52 UOH4:UOX52 UYD4:UYT52 VHZ4:VIP52 VRV4:VSL52 WBR4:WCH52 WLN4:WMD52 WVJ4:WVZ52 HX4:IM52 RT4:SI52 WMD53:WMK53 WCH53:WCO53 VSL53:VSS53 VIP53:VIW53 UYT53:UZA53 UOX53:UPE53 UFB53:UFI53 TVF53:TVM53 TLJ53:TLQ53 TBN53:TBU53 SRR53:SRY53 SHV53:SIC53 RXZ53:RYG53 ROD53:ROK53 REH53:REO53 QUL53:QUS53 QKP53:QKW53 QAT53:QBA53 PQX53:PRE53 PHB53:PHI53 OXF53:OXM53 ONJ53:ONQ53 ODN53:ODU53 NTR53:NTY53 NJV53:NKC53 MZZ53:NAG53 MQD53:MQK53 MGH53:MGO53 LWL53:LWS53 LMP53:LMW53 LCT53:LDA53 KSX53:KTE53 KJB53:KJI53 JZF53:JZM53 JPJ53:JPQ53 JFN53:JFU53 IVR53:IVY53 ILV53:IMC53 IBZ53:ICG53 HSD53:HSK53 HIH53:HIO53 GYL53:GYS53 GOP53:GOW53 GET53:GFA53 FUX53:FVE53 FLB53:FLI53 FBF53:FBM53 ERJ53:ERQ53 EHN53:EHU53 DXR53:DXY53 DNV53:DOC53 DDZ53:DEG53 CUD53:CUK53 CKH53:CKO53 CAL53:CAS53 BQP53:BQW53 BGT53:BHA53 AWX53:AXE53 ANB53:ANI53 ADF53:ADM53 TJ53:TQ53 JN53:JU53 I4"/>
    <dataValidation allowBlank="1" showInputMessage="1" showErrorMessage="1" prompt="軽減税率（8％）の対象となるものは品名に「※」をつけてください。_x000a_旧税率対象（8％）となるものには品名に「〇」をつけてください。" sqref="I5:AA52"/>
  </dataValidations>
  <printOptions horizontalCentered="1" verticalCentered="1"/>
  <pageMargins left="0.31496062992125984" right="0.19685039370078741" top="0.39370078740157483" bottom="0.31496062992125984" header="0" footer="0"/>
  <pageSetup paperSize="9" scale="7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Check Box 2">
              <controlPr defaultSize="0" autoFill="0" autoLine="0" autoPict="0">
                <anchor moveWithCells="1">
                  <from>
                    <xdr:col>30</xdr:col>
                    <xdr:colOff>95250</xdr:colOff>
                    <xdr:row>3</xdr:row>
                    <xdr:rowOff>0</xdr:rowOff>
                  </from>
                  <to>
                    <xdr:col>30</xdr:col>
                    <xdr:colOff>390525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Fill="0" autoLine="0" autoPict="0">
                <anchor moveWithCells="1">
                  <from>
                    <xdr:col>26</xdr:col>
                    <xdr:colOff>295275</xdr:colOff>
                    <xdr:row>3</xdr:row>
                    <xdr:rowOff>0</xdr:rowOff>
                  </from>
                  <to>
                    <xdr:col>27</xdr:col>
                    <xdr:colOff>285750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E92"/>
  <sheetViews>
    <sheetView view="pageBreakPreview" zoomScaleNormal="100" zoomScaleSheetLayoutView="100" workbookViewId="0">
      <selection activeCell="H6" sqref="H6:I8"/>
    </sheetView>
  </sheetViews>
  <sheetFormatPr defaultRowHeight="13.5" x14ac:dyDescent="0.4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8" width="4.25" style="7" customWidth="1"/>
    <col min="9" max="9" width="2.125" style="7" customWidth="1"/>
    <col min="10" max="25" width="2.25" style="7" customWidth="1"/>
    <col min="26" max="26" width="4" style="7" customWidth="1"/>
    <col min="27" max="30" width="2.125" style="7" customWidth="1"/>
    <col min="31" max="32" width="4.25" style="7" customWidth="1"/>
    <col min="33" max="36" width="2.125" style="7" customWidth="1"/>
    <col min="37" max="37" width="4.25" style="7" customWidth="1"/>
    <col min="38" max="42" width="2.125" style="7" customWidth="1"/>
    <col min="43" max="43" width="2" style="7" customWidth="1"/>
    <col min="44" max="50" width="4" style="7" customWidth="1"/>
    <col min="51" max="52" width="2.625" style="7" customWidth="1"/>
    <col min="53" max="16384" width="9" style="7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3"/>
      <c r="U1" s="5"/>
      <c r="V1" s="83"/>
      <c r="W1" s="83"/>
      <c r="X1" s="3"/>
      <c r="Y1" s="3"/>
      <c r="Z1" s="4"/>
      <c r="AA1" s="4"/>
      <c r="AB1" s="4"/>
      <c r="AC1" s="4"/>
      <c r="AD1" s="4"/>
      <c r="AE1" s="5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54" ht="18" customHeight="1" x14ac:dyDescent="0.4">
      <c r="A2" s="1"/>
      <c r="B2" s="2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54" ht="13.5" customHeight="1" x14ac:dyDescent="0.4">
      <c r="A3" s="1"/>
      <c r="B3" s="2"/>
      <c r="C3" s="2"/>
      <c r="D3" s="242" t="s">
        <v>0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79"/>
      <c r="AO3" s="79"/>
      <c r="AP3" s="12"/>
      <c r="AS3" s="244" t="s">
        <v>45</v>
      </c>
      <c r="AT3" s="244"/>
      <c r="AU3" s="244"/>
      <c r="AV3" s="244"/>
      <c r="AW3" s="244"/>
      <c r="AX3" s="244"/>
      <c r="AY3" s="244"/>
      <c r="AZ3" s="244"/>
      <c r="BA3" s="244"/>
      <c r="BB3" s="244"/>
    </row>
    <row r="4" spans="1:54" ht="18.75" customHeight="1" x14ac:dyDescent="0.4">
      <c r="A4" s="1"/>
      <c r="B4" s="2"/>
      <c r="C4" s="2"/>
      <c r="D4" s="243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79"/>
      <c r="AO4" s="79"/>
      <c r="AP4" s="12"/>
      <c r="AS4" s="244"/>
      <c r="AT4" s="244"/>
      <c r="AU4" s="244"/>
      <c r="AV4" s="244"/>
      <c r="AW4" s="244"/>
      <c r="AX4" s="244"/>
      <c r="AY4" s="244"/>
      <c r="AZ4" s="244"/>
      <c r="BA4" s="244"/>
      <c r="BB4" s="244"/>
    </row>
    <row r="5" spans="1:54" ht="7.5" customHeight="1" x14ac:dyDescent="0.4">
      <c r="A5" s="1"/>
      <c r="B5" s="2"/>
      <c r="C5" s="2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2"/>
      <c r="AS5" s="244"/>
      <c r="AT5" s="244"/>
      <c r="AU5" s="244"/>
      <c r="AV5" s="244"/>
      <c r="AW5" s="244"/>
      <c r="AX5" s="244"/>
      <c r="AY5" s="244"/>
      <c r="AZ5" s="244"/>
      <c r="BA5" s="244"/>
      <c r="BB5" s="244"/>
    </row>
    <row r="6" spans="1:54" ht="13.5" customHeight="1" x14ac:dyDescent="0.4">
      <c r="A6" s="1"/>
      <c r="B6" s="2"/>
      <c r="C6" s="2"/>
      <c r="D6" s="245" t="s">
        <v>34</v>
      </c>
      <c r="E6" s="246"/>
      <c r="F6" s="246"/>
      <c r="G6" s="246"/>
      <c r="H6" s="248" t="str">
        <f>IF(AS6&gt;99999999999,RIGHT(INT(AS6/100000000000),1),IF(AS6&gt;0,IF(AS6&gt;9999999999,"\",""),""))</f>
        <v/>
      </c>
      <c r="I6" s="249"/>
      <c r="J6" s="254" t="str">
        <f>IF(AS6&gt;9999999999,RIGHT(INT(AS6/10000000000),1),IF(AS6&gt;0,IF(AS6&gt;999999999,"\",""),""))</f>
        <v/>
      </c>
      <c r="K6" s="254"/>
      <c r="L6" s="254"/>
      <c r="M6" s="254" t="str">
        <f>IF(AS6&gt;999999999,RIGHT(INT(AS6/1000000000),1),IF(AS6&gt;0,IF(AS6&gt;99999999,"\",""),""))</f>
        <v/>
      </c>
      <c r="N6" s="254"/>
      <c r="O6" s="255"/>
      <c r="P6" s="256" t="str">
        <f>IF(AS6&gt;99999999,RIGHT(INT(AS6/100000000),1),IF(AS6&gt;0,IF(AS6&gt;9999999,"\",""),""))</f>
        <v/>
      </c>
      <c r="Q6" s="211"/>
      <c r="R6" s="211"/>
      <c r="S6" s="257" t="str">
        <f>IF(AS6&gt;9999999,RIGHT(INT(AS6/10000000),1),IF(AS6&gt;0,IF(AS6&gt;999999,"\",""),""))</f>
        <v/>
      </c>
      <c r="T6" s="257"/>
      <c r="U6" s="257"/>
      <c r="V6" s="258" t="str">
        <f>IF(AS6&gt;999999,RIGHT(INT(AS6/1000000),1),IF(AS6&gt;0,IF(AS6&gt;99999,"\",""),""))</f>
        <v/>
      </c>
      <c r="W6" s="258"/>
      <c r="X6" s="259"/>
      <c r="Y6" s="275" t="str">
        <f>IF(AS6&gt;99999,RIGHT(INT(AS6/100000),1),IF(AS6&gt;0,IF(AS6&gt;9999,"\",""),""))</f>
        <v>\</v>
      </c>
      <c r="Z6" s="257"/>
      <c r="AA6" s="276" t="str">
        <f>IF(AS6&gt;9999,RIGHT(INT(AS6/10000),1),IF(AS6&gt;0,IF(AS6&gt;999,"\",""),""))</f>
        <v>4</v>
      </c>
      <c r="AB6" s="277"/>
      <c r="AC6" s="278"/>
      <c r="AD6" s="258" t="str">
        <f>IF(AS6&gt;999,RIGHT(INT(AS6/1000),1),IF(AS6&gt;0,IF(AS6&gt;99,"\",""),""))</f>
        <v>4</v>
      </c>
      <c r="AE6" s="259"/>
      <c r="AF6" s="285" t="str">
        <f>IF(AS6&gt;99,RIGHT(INT(AS6/100),1),IF(AS6&gt;0,IF(AS6&gt;9,"\",""),""))</f>
        <v>5</v>
      </c>
      <c r="AG6" s="258"/>
      <c r="AH6" s="202" t="str">
        <f>IF(AS6&gt;9,RIGHT(INT(AS6/10),1),IF(AS6&gt;0,IF(AS6&gt;0,"\",""),""))</f>
        <v>4</v>
      </c>
      <c r="AI6" s="203"/>
      <c r="AJ6" s="204"/>
      <c r="AK6" s="211" t="str">
        <f>RIGHT(AS6,1)</f>
        <v>0</v>
      </c>
      <c r="AL6" s="212"/>
      <c r="AM6" s="2"/>
      <c r="AN6" s="2"/>
      <c r="AO6" s="2"/>
      <c r="AP6" s="12"/>
      <c r="AS6" s="260">
        <v>44540</v>
      </c>
      <c r="AT6" s="260"/>
      <c r="AU6" s="260"/>
      <c r="AV6" s="260"/>
      <c r="AW6" s="260"/>
      <c r="AX6" s="260"/>
      <c r="AY6" s="260"/>
      <c r="AZ6" s="260"/>
      <c r="BA6" s="260"/>
    </row>
    <row r="7" spans="1:54" ht="13.5" customHeight="1" x14ac:dyDescent="0.4">
      <c r="A7" s="1"/>
      <c r="B7" s="2"/>
      <c r="C7" s="2"/>
      <c r="D7" s="247"/>
      <c r="E7" s="246"/>
      <c r="F7" s="246"/>
      <c r="G7" s="246"/>
      <c r="H7" s="250"/>
      <c r="I7" s="251"/>
      <c r="J7" s="254"/>
      <c r="K7" s="254"/>
      <c r="L7" s="254"/>
      <c r="M7" s="254"/>
      <c r="N7" s="254"/>
      <c r="O7" s="255"/>
      <c r="P7" s="256"/>
      <c r="Q7" s="211"/>
      <c r="R7" s="211"/>
      <c r="S7" s="257"/>
      <c r="T7" s="257"/>
      <c r="U7" s="257"/>
      <c r="V7" s="258"/>
      <c r="W7" s="258"/>
      <c r="X7" s="259"/>
      <c r="Y7" s="275"/>
      <c r="Z7" s="257"/>
      <c r="AA7" s="279"/>
      <c r="AB7" s="280"/>
      <c r="AC7" s="281"/>
      <c r="AD7" s="258"/>
      <c r="AE7" s="259"/>
      <c r="AF7" s="285"/>
      <c r="AG7" s="258"/>
      <c r="AH7" s="205"/>
      <c r="AI7" s="206"/>
      <c r="AJ7" s="207"/>
      <c r="AK7" s="211"/>
      <c r="AL7" s="212"/>
      <c r="AM7" s="2"/>
      <c r="AN7" s="2"/>
      <c r="AO7" s="2"/>
      <c r="AP7" s="12"/>
      <c r="AS7" s="260"/>
      <c r="AT7" s="260"/>
      <c r="AU7" s="260"/>
      <c r="AV7" s="260"/>
      <c r="AW7" s="260"/>
      <c r="AX7" s="260"/>
      <c r="AY7" s="260"/>
      <c r="AZ7" s="260"/>
      <c r="BA7" s="260"/>
    </row>
    <row r="8" spans="1:54" ht="24.75" customHeight="1" x14ac:dyDescent="0.4">
      <c r="A8" s="1"/>
      <c r="B8" s="2"/>
      <c r="C8" s="2"/>
      <c r="D8" s="247"/>
      <c r="E8" s="246"/>
      <c r="F8" s="246"/>
      <c r="G8" s="246"/>
      <c r="H8" s="252"/>
      <c r="I8" s="253"/>
      <c r="J8" s="254"/>
      <c r="K8" s="254"/>
      <c r="L8" s="254"/>
      <c r="M8" s="254"/>
      <c r="N8" s="254"/>
      <c r="O8" s="255"/>
      <c r="P8" s="256"/>
      <c r="Q8" s="211"/>
      <c r="R8" s="211"/>
      <c r="S8" s="257"/>
      <c r="T8" s="257"/>
      <c r="U8" s="257"/>
      <c r="V8" s="258"/>
      <c r="W8" s="258"/>
      <c r="X8" s="259"/>
      <c r="Y8" s="275"/>
      <c r="Z8" s="257"/>
      <c r="AA8" s="282"/>
      <c r="AB8" s="283"/>
      <c r="AC8" s="284"/>
      <c r="AD8" s="258"/>
      <c r="AE8" s="259"/>
      <c r="AF8" s="285"/>
      <c r="AG8" s="258"/>
      <c r="AH8" s="208"/>
      <c r="AI8" s="209"/>
      <c r="AJ8" s="210"/>
      <c r="AK8" s="211"/>
      <c r="AL8" s="212"/>
      <c r="AM8" s="2"/>
      <c r="AN8" s="2"/>
      <c r="AO8" s="2"/>
      <c r="AP8" s="12"/>
      <c r="AS8" s="260"/>
      <c r="AT8" s="260"/>
      <c r="AU8" s="260"/>
      <c r="AV8" s="260"/>
      <c r="AW8" s="260"/>
      <c r="AX8" s="260"/>
      <c r="AY8" s="260"/>
      <c r="AZ8" s="260"/>
      <c r="BA8" s="260"/>
    </row>
    <row r="9" spans="1:54" ht="8.25" customHeight="1" x14ac:dyDescent="0.4">
      <c r="A9" s="1"/>
      <c r="B9" s="2"/>
      <c r="C9" s="2"/>
      <c r="D9" s="11"/>
      <c r="E9" s="2"/>
      <c r="F9" s="2"/>
      <c r="G9" s="2"/>
      <c r="H9" s="70"/>
      <c r="I9" s="70"/>
      <c r="J9" s="70"/>
      <c r="K9" s="70"/>
      <c r="L9" s="70"/>
      <c r="M9" s="70"/>
      <c r="N9" s="71"/>
      <c r="O9" s="71"/>
      <c r="P9" s="71"/>
      <c r="Q9" s="71"/>
      <c r="R9" s="71"/>
      <c r="S9" s="71"/>
      <c r="T9" s="13"/>
      <c r="U9" s="70"/>
      <c r="V9" s="14"/>
      <c r="W9" s="70"/>
      <c r="X9" s="15"/>
      <c r="Y9" s="71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2"/>
      <c r="AL9" s="2"/>
      <c r="AM9" s="2"/>
      <c r="AN9" s="2"/>
      <c r="AO9" s="2"/>
      <c r="AP9" s="12"/>
    </row>
    <row r="10" spans="1:54" ht="15" customHeight="1" x14ac:dyDescent="0.4">
      <c r="A10" s="1"/>
      <c r="B10" s="2"/>
      <c r="C10" s="2"/>
      <c r="D10" s="16"/>
      <c r="E10" s="80"/>
      <c r="F10" s="261" t="s">
        <v>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3"/>
    </row>
    <row r="11" spans="1:54" ht="6" customHeight="1" thickBot="1" x14ac:dyDescent="0.45">
      <c r="A11" s="1"/>
      <c r="B11" s="2"/>
      <c r="C11" s="2"/>
      <c r="D11" s="16"/>
      <c r="E11" s="80"/>
      <c r="F11" s="80"/>
      <c r="G11" s="80"/>
      <c r="H11" s="80"/>
      <c r="I11" s="8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12"/>
    </row>
    <row r="12" spans="1:54" s="18" customFormat="1" ht="17.25" customHeight="1" thickBot="1" x14ac:dyDescent="0.45">
      <c r="A12" s="17"/>
      <c r="D12" s="19"/>
      <c r="E12" s="20"/>
      <c r="F12" s="264" t="s">
        <v>2</v>
      </c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6"/>
      <c r="AS12" s="21"/>
      <c r="AT12" s="21"/>
    </row>
    <row r="13" spans="1:54" s="18" customFormat="1" ht="19.5" customHeight="1" x14ac:dyDescent="0.4">
      <c r="A13" s="17"/>
      <c r="D13" s="19"/>
      <c r="E13" s="20"/>
      <c r="F13" s="22"/>
      <c r="G13" s="267" t="s">
        <v>3</v>
      </c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9"/>
      <c r="AS13" s="21"/>
      <c r="AT13" s="21"/>
    </row>
    <row r="14" spans="1:54" s="18" customFormat="1" ht="32.25" customHeight="1" x14ac:dyDescent="0.4">
      <c r="A14" s="17"/>
      <c r="D14" s="19"/>
      <c r="E14" s="20"/>
      <c r="F14" s="23"/>
      <c r="G14" s="270" t="s">
        <v>4</v>
      </c>
      <c r="H14" s="270"/>
      <c r="I14" s="270"/>
      <c r="J14" s="270"/>
      <c r="K14" s="270"/>
      <c r="L14" s="270"/>
      <c r="M14" s="270"/>
      <c r="N14" s="64" t="s">
        <v>39</v>
      </c>
      <c r="O14" s="271" t="s">
        <v>59</v>
      </c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81" t="s">
        <v>5</v>
      </c>
      <c r="AA14" s="81"/>
      <c r="AB14" s="272" t="s">
        <v>6</v>
      </c>
      <c r="AC14" s="272"/>
      <c r="AD14" s="272"/>
      <c r="AE14" s="273"/>
      <c r="AF14" s="273"/>
      <c r="AG14" s="274" t="s">
        <v>48</v>
      </c>
      <c r="AH14" s="274"/>
      <c r="AI14" s="274"/>
      <c r="AJ14" s="274"/>
      <c r="AK14" s="274"/>
      <c r="AL14" s="274"/>
      <c r="AM14" s="274"/>
      <c r="AN14" s="274"/>
      <c r="AO14" s="274"/>
      <c r="AP14" s="24" t="s">
        <v>5</v>
      </c>
    </row>
    <row r="15" spans="1:54" s="18" customFormat="1" ht="18" customHeight="1" x14ac:dyDescent="0.4">
      <c r="A15" s="17"/>
      <c r="D15" s="19"/>
      <c r="E15" s="20"/>
      <c r="F15" s="23"/>
      <c r="G15" s="220" t="s">
        <v>7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2"/>
    </row>
    <row r="16" spans="1:54" s="18" customFormat="1" ht="18" customHeight="1" thickBot="1" x14ac:dyDescent="0.45">
      <c r="A16" s="17"/>
      <c r="D16" s="19"/>
      <c r="E16" s="20"/>
      <c r="F16" s="25"/>
      <c r="G16" s="223" t="s">
        <v>8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5"/>
    </row>
    <row r="17" spans="1:57" ht="11.25" customHeight="1" thickBot="1" x14ac:dyDescent="0.45">
      <c r="A17" s="1"/>
      <c r="B17" s="2"/>
      <c r="C17" s="2"/>
      <c r="D17" s="11"/>
      <c r="E17" s="2"/>
      <c r="F17" s="2"/>
      <c r="G17" s="2"/>
      <c r="H17" s="2"/>
      <c r="I17" s="2"/>
      <c r="J17" s="2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56"/>
      <c r="AL17" s="56"/>
      <c r="AM17" s="2"/>
      <c r="AN17" s="2"/>
      <c r="AO17" s="2"/>
      <c r="AP17" s="12"/>
    </row>
    <row r="18" spans="1:57" s="18" customFormat="1" ht="17.25" customHeight="1" x14ac:dyDescent="0.4">
      <c r="A18" s="17"/>
      <c r="D18" s="226" t="s">
        <v>30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8"/>
      <c r="AO18" s="228"/>
      <c r="AP18" s="229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s="18" customFormat="1" ht="20.100000000000001" customHeight="1" x14ac:dyDescent="0.4">
      <c r="A19" s="17"/>
      <c r="D19" s="230" t="s">
        <v>9</v>
      </c>
      <c r="E19" s="231"/>
      <c r="F19" s="231"/>
      <c r="G19" s="231"/>
      <c r="H19" s="231"/>
      <c r="I19" s="232"/>
      <c r="J19" s="233" t="s">
        <v>10</v>
      </c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5"/>
      <c r="AD19" s="236" t="s">
        <v>35</v>
      </c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8"/>
      <c r="AQ19" s="71"/>
      <c r="AR19" s="82"/>
    </row>
    <row r="20" spans="1:57" s="18" customFormat="1" ht="39" customHeight="1" x14ac:dyDescent="0.4">
      <c r="A20" s="17"/>
      <c r="D20" s="190">
        <v>45204</v>
      </c>
      <c r="E20" s="191"/>
      <c r="F20" s="191"/>
      <c r="G20" s="191"/>
      <c r="H20" s="191"/>
      <c r="I20" s="192"/>
      <c r="J20" s="213" t="s">
        <v>49</v>
      </c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216">
        <v>44000</v>
      </c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8" t="s">
        <v>32</v>
      </c>
      <c r="AP20" s="219"/>
      <c r="AQ20" s="71"/>
      <c r="AR20" s="82"/>
    </row>
    <row r="21" spans="1:57" s="18" customFormat="1" ht="39" customHeight="1" x14ac:dyDescent="0.4">
      <c r="A21" s="17"/>
      <c r="D21" s="190">
        <v>45204</v>
      </c>
      <c r="E21" s="191"/>
      <c r="F21" s="191"/>
      <c r="G21" s="191"/>
      <c r="H21" s="191"/>
      <c r="I21" s="192"/>
      <c r="J21" s="183" t="s">
        <v>50</v>
      </c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5"/>
      <c r="AD21" s="186">
        <v>540</v>
      </c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8" t="s">
        <v>32</v>
      </c>
      <c r="AP21" s="189"/>
      <c r="AQ21" s="71"/>
      <c r="AR21" s="82"/>
    </row>
    <row r="22" spans="1:57" s="18" customFormat="1" ht="39" customHeight="1" x14ac:dyDescent="0.4">
      <c r="A22" s="17"/>
      <c r="D22" s="190"/>
      <c r="E22" s="191"/>
      <c r="F22" s="191"/>
      <c r="G22" s="191"/>
      <c r="H22" s="191"/>
      <c r="I22" s="192"/>
      <c r="J22" s="183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186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8" t="s">
        <v>32</v>
      </c>
      <c r="AP22" s="189"/>
      <c r="AQ22" s="71"/>
      <c r="AR22" s="82"/>
    </row>
    <row r="23" spans="1:57" s="18" customFormat="1" ht="39" customHeight="1" x14ac:dyDescent="0.4">
      <c r="A23" s="200" t="s">
        <v>11</v>
      </c>
      <c r="B23" s="201"/>
      <c r="D23" s="190"/>
      <c r="E23" s="191"/>
      <c r="F23" s="191"/>
      <c r="G23" s="191"/>
      <c r="H23" s="191"/>
      <c r="I23" s="192"/>
      <c r="J23" s="183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186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8" t="s">
        <v>32</v>
      </c>
      <c r="AP23" s="189"/>
      <c r="AQ23" s="71"/>
      <c r="AR23" s="82"/>
    </row>
    <row r="24" spans="1:57" s="18" customFormat="1" ht="39" customHeight="1" x14ac:dyDescent="0.4">
      <c r="A24" s="201"/>
      <c r="B24" s="201"/>
      <c r="D24" s="190"/>
      <c r="E24" s="191"/>
      <c r="F24" s="191"/>
      <c r="G24" s="191"/>
      <c r="H24" s="191"/>
      <c r="I24" s="192"/>
      <c r="J24" s="183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186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8" t="s">
        <v>32</v>
      </c>
      <c r="AP24" s="189"/>
      <c r="AQ24" s="71"/>
      <c r="AR24" s="82"/>
    </row>
    <row r="25" spans="1:57" s="18" customFormat="1" ht="39" customHeight="1" thickBot="1" x14ac:dyDescent="0.45">
      <c r="A25" s="201"/>
      <c r="B25" s="201"/>
      <c r="D25" s="190"/>
      <c r="E25" s="191"/>
      <c r="F25" s="191"/>
      <c r="G25" s="191"/>
      <c r="H25" s="191"/>
      <c r="I25" s="192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5"/>
      <c r="AD25" s="196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8" t="s">
        <v>32</v>
      </c>
      <c r="AP25" s="199"/>
      <c r="AQ25" s="71"/>
      <c r="AR25" s="82"/>
    </row>
    <row r="26" spans="1:57" s="18" customFormat="1" ht="9.9499999999999993" customHeight="1" x14ac:dyDescent="0.4">
      <c r="A26" s="17"/>
      <c r="D26" s="173" t="s">
        <v>37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5"/>
      <c r="AQ26" s="71"/>
      <c r="AR26" s="82"/>
      <c r="AS26" s="138"/>
      <c r="AT26" s="67"/>
      <c r="AU26" s="82"/>
    </row>
    <row r="27" spans="1:57" s="18" customFormat="1" ht="9.9499999999999993" customHeight="1" x14ac:dyDescent="0.4">
      <c r="A27" s="17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8"/>
      <c r="AQ27" s="71"/>
      <c r="AR27" s="82"/>
      <c r="AS27" s="138"/>
      <c r="AT27" s="67"/>
      <c r="AU27" s="82"/>
    </row>
    <row r="28" spans="1:57" s="18" customFormat="1" ht="9.75" customHeight="1" thickBot="1" x14ac:dyDescent="0.45">
      <c r="A28" s="17"/>
      <c r="C28" s="82"/>
      <c r="D28" s="65"/>
      <c r="E28" s="68"/>
      <c r="F28" s="68"/>
      <c r="G28" s="68"/>
      <c r="H28" s="62"/>
      <c r="I28" s="62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80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2"/>
      <c r="AG28" s="182"/>
      <c r="AH28" s="182"/>
      <c r="AI28" s="182"/>
      <c r="AJ28" s="182"/>
      <c r="AK28" s="182"/>
      <c r="AL28" s="182"/>
      <c r="AM28" s="182"/>
      <c r="AN28" s="68"/>
      <c r="AO28" s="68"/>
      <c r="AP28" s="66"/>
      <c r="AQ28" s="71"/>
      <c r="AR28" s="82"/>
      <c r="AS28" s="67"/>
      <c r="AT28" s="67"/>
      <c r="AU28" s="82"/>
    </row>
    <row r="29" spans="1:57" s="18" customFormat="1" ht="19.5" customHeight="1" x14ac:dyDescent="0.4">
      <c r="A29" s="17"/>
      <c r="D29" s="163" t="s">
        <v>51</v>
      </c>
      <c r="E29" s="164"/>
      <c r="F29" s="164"/>
      <c r="G29" s="164"/>
      <c r="H29" s="164"/>
      <c r="I29" s="165"/>
      <c r="J29" s="169">
        <v>540</v>
      </c>
      <c r="K29" s="170"/>
      <c r="L29" s="170"/>
      <c r="M29" s="170"/>
      <c r="N29" s="170"/>
      <c r="O29" s="170"/>
      <c r="P29" s="170"/>
      <c r="Q29" s="170"/>
      <c r="R29" s="170"/>
      <c r="S29" s="170"/>
      <c r="T29" s="147" t="s">
        <v>32</v>
      </c>
      <c r="U29" s="148"/>
      <c r="V29" s="151" t="s">
        <v>33</v>
      </c>
      <c r="W29" s="152"/>
      <c r="X29" s="152"/>
      <c r="Y29" s="152"/>
      <c r="Z29" s="152"/>
      <c r="AA29" s="152"/>
      <c r="AB29" s="152"/>
      <c r="AC29" s="153"/>
      <c r="AD29" s="157">
        <v>40</v>
      </c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59" t="s">
        <v>32</v>
      </c>
      <c r="AP29" s="160"/>
      <c r="AQ29" s="71"/>
      <c r="AR29" s="82"/>
      <c r="AS29" s="138"/>
      <c r="AT29" s="67"/>
      <c r="AU29" s="82"/>
    </row>
    <row r="30" spans="1:57" s="18" customFormat="1" ht="9.9499999999999993" customHeight="1" thickBot="1" x14ac:dyDescent="0.45">
      <c r="A30" s="17"/>
      <c r="D30" s="166"/>
      <c r="E30" s="167"/>
      <c r="F30" s="167"/>
      <c r="G30" s="167"/>
      <c r="H30" s="167"/>
      <c r="I30" s="168"/>
      <c r="J30" s="171"/>
      <c r="K30" s="172"/>
      <c r="L30" s="172"/>
      <c r="M30" s="172"/>
      <c r="N30" s="172"/>
      <c r="O30" s="172"/>
      <c r="P30" s="172"/>
      <c r="Q30" s="172"/>
      <c r="R30" s="172"/>
      <c r="S30" s="172"/>
      <c r="T30" s="149"/>
      <c r="U30" s="150"/>
      <c r="V30" s="154"/>
      <c r="W30" s="155"/>
      <c r="X30" s="155"/>
      <c r="Y30" s="155"/>
      <c r="Z30" s="155"/>
      <c r="AA30" s="155"/>
      <c r="AB30" s="155"/>
      <c r="AC30" s="156"/>
      <c r="AD30" s="158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61"/>
      <c r="AP30" s="162"/>
      <c r="AQ30" s="71"/>
      <c r="AR30" s="82"/>
      <c r="AS30" s="138"/>
      <c r="AT30" s="67"/>
      <c r="AU30" s="82"/>
    </row>
    <row r="31" spans="1:57" s="18" customFormat="1" ht="19.5" customHeight="1" x14ac:dyDescent="0.4">
      <c r="A31" s="17"/>
      <c r="D31" s="139" t="s">
        <v>31</v>
      </c>
      <c r="E31" s="140"/>
      <c r="F31" s="140"/>
      <c r="G31" s="140"/>
      <c r="H31" s="140"/>
      <c r="I31" s="141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7" t="s">
        <v>32</v>
      </c>
      <c r="U31" s="148"/>
      <c r="V31" s="151" t="s">
        <v>33</v>
      </c>
      <c r="W31" s="152"/>
      <c r="X31" s="152"/>
      <c r="Y31" s="152"/>
      <c r="Z31" s="152"/>
      <c r="AA31" s="152"/>
      <c r="AB31" s="152"/>
      <c r="AC31" s="153"/>
      <c r="AD31" s="157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59" t="s">
        <v>32</v>
      </c>
      <c r="AP31" s="160"/>
      <c r="AQ31" s="71"/>
      <c r="AR31" s="82"/>
      <c r="AS31" s="67"/>
      <c r="AT31" s="67"/>
      <c r="AU31" s="82"/>
    </row>
    <row r="32" spans="1:57" s="18" customFormat="1" ht="9.9499999999999993" customHeight="1" thickBot="1" x14ac:dyDescent="0.45">
      <c r="A32" s="17"/>
      <c r="D32" s="142"/>
      <c r="E32" s="143"/>
      <c r="F32" s="143"/>
      <c r="G32" s="143"/>
      <c r="H32" s="143"/>
      <c r="I32" s="14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9"/>
      <c r="U32" s="150"/>
      <c r="V32" s="154"/>
      <c r="W32" s="155"/>
      <c r="X32" s="155"/>
      <c r="Y32" s="155"/>
      <c r="Z32" s="155"/>
      <c r="AA32" s="155"/>
      <c r="AB32" s="155"/>
      <c r="AC32" s="156"/>
      <c r="AD32" s="158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61"/>
      <c r="AP32" s="162"/>
      <c r="AQ32" s="71"/>
      <c r="AR32" s="82"/>
      <c r="AS32" s="138"/>
      <c r="AT32" s="67"/>
      <c r="AU32" s="82"/>
    </row>
    <row r="33" spans="1:56" s="18" customFormat="1" ht="9.9499999999999993" customHeight="1" x14ac:dyDescent="0.4">
      <c r="A33" s="17"/>
      <c r="D33" s="163" t="s">
        <v>52</v>
      </c>
      <c r="E33" s="164"/>
      <c r="F33" s="164"/>
      <c r="G33" s="164"/>
      <c r="H33" s="164"/>
      <c r="I33" s="165"/>
      <c r="J33" s="169">
        <v>44000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47" t="s">
        <v>32</v>
      </c>
      <c r="U33" s="148"/>
      <c r="V33" s="151" t="s">
        <v>33</v>
      </c>
      <c r="W33" s="152"/>
      <c r="X33" s="152"/>
      <c r="Y33" s="152"/>
      <c r="Z33" s="152"/>
      <c r="AA33" s="152"/>
      <c r="AB33" s="152"/>
      <c r="AC33" s="153"/>
      <c r="AD33" s="157">
        <v>4000</v>
      </c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59" t="s">
        <v>32</v>
      </c>
      <c r="AP33" s="160"/>
      <c r="AQ33" s="71"/>
      <c r="AR33" s="82"/>
      <c r="AS33" s="138"/>
      <c r="AT33" s="67"/>
      <c r="AU33" s="82"/>
    </row>
    <row r="34" spans="1:56" s="18" customFormat="1" ht="19.5" customHeight="1" thickBot="1" x14ac:dyDescent="0.45">
      <c r="A34" s="17"/>
      <c r="D34" s="166"/>
      <c r="E34" s="167"/>
      <c r="F34" s="167"/>
      <c r="G34" s="167"/>
      <c r="H34" s="167"/>
      <c r="I34" s="168"/>
      <c r="J34" s="171"/>
      <c r="K34" s="172"/>
      <c r="L34" s="172"/>
      <c r="M34" s="172"/>
      <c r="N34" s="172"/>
      <c r="O34" s="172"/>
      <c r="P34" s="172"/>
      <c r="Q34" s="172"/>
      <c r="R34" s="172"/>
      <c r="S34" s="172"/>
      <c r="T34" s="149"/>
      <c r="U34" s="150"/>
      <c r="V34" s="154"/>
      <c r="W34" s="155"/>
      <c r="X34" s="155"/>
      <c r="Y34" s="155"/>
      <c r="Z34" s="155"/>
      <c r="AA34" s="155"/>
      <c r="AB34" s="155"/>
      <c r="AC34" s="156"/>
      <c r="AD34" s="158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61"/>
      <c r="AP34" s="162"/>
      <c r="AQ34" s="71"/>
      <c r="AR34" s="82"/>
      <c r="AS34" s="67"/>
      <c r="AT34" s="67"/>
      <c r="AU34" s="82"/>
    </row>
    <row r="35" spans="1:56" s="18" customFormat="1" ht="9.75" customHeight="1" x14ac:dyDescent="0.4">
      <c r="A35" s="1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71"/>
      <c r="AC35" s="71"/>
      <c r="AD35" s="71"/>
      <c r="AE35" s="71"/>
      <c r="AF35" s="28"/>
      <c r="AG35" s="28"/>
      <c r="AH35" s="28"/>
      <c r="AI35" s="71"/>
      <c r="AJ35" s="71"/>
      <c r="AK35" s="71"/>
      <c r="AL35" s="71"/>
      <c r="AM35" s="71"/>
      <c r="AN35" s="71"/>
      <c r="AO35" s="71"/>
      <c r="AP35" s="84"/>
      <c r="AQ35" s="71"/>
      <c r="AR35" s="82"/>
      <c r="AS35" s="67"/>
      <c r="AT35" s="67"/>
      <c r="AU35" s="82"/>
    </row>
    <row r="36" spans="1:56" ht="18.75" customHeight="1" x14ac:dyDescent="0.4">
      <c r="A36" s="1"/>
      <c r="B36" s="2"/>
      <c r="C36" s="2"/>
      <c r="D36" s="11"/>
      <c r="E36" s="29" t="s">
        <v>12</v>
      </c>
      <c r="F36" s="30"/>
      <c r="G36" s="77"/>
      <c r="H36" s="2"/>
      <c r="I36" s="2"/>
      <c r="J36" s="31" t="s">
        <v>13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 s="2"/>
      <c r="AL36" s="2"/>
      <c r="AM36" s="2"/>
      <c r="AN36" s="2"/>
      <c r="AO36" s="2"/>
      <c r="AP36" s="12"/>
    </row>
    <row r="37" spans="1:56" ht="13.5" customHeight="1" x14ac:dyDescent="0.4">
      <c r="A37" s="78"/>
      <c r="B37" s="33"/>
      <c r="C37" s="78"/>
      <c r="D37" s="34"/>
      <c r="E37" s="73"/>
      <c r="F37" s="7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2"/>
    </row>
    <row r="38" spans="1:56" ht="15.95" customHeight="1" x14ac:dyDescent="0.4">
      <c r="A38" s="35"/>
      <c r="B38" s="33"/>
      <c r="C38" s="78"/>
      <c r="D38" s="34"/>
      <c r="E38" s="104" t="s">
        <v>14</v>
      </c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93"/>
      <c r="AM38" s="93"/>
      <c r="AN38" s="70"/>
      <c r="AO38" s="70"/>
      <c r="AP38" s="12"/>
    </row>
    <row r="39" spans="1:56" ht="11.25" customHeight="1" x14ac:dyDescent="0.4">
      <c r="A39" s="35"/>
      <c r="B39" s="33"/>
      <c r="C39" s="78"/>
      <c r="D39" s="34"/>
      <c r="E39" s="106" t="s">
        <v>15</v>
      </c>
      <c r="F39" s="107"/>
      <c r="G39" s="107"/>
      <c r="H39" s="107"/>
      <c r="I39" s="108"/>
      <c r="J39" s="114" t="s">
        <v>53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07" t="s">
        <v>16</v>
      </c>
      <c r="V39" s="120"/>
      <c r="W39" s="120"/>
      <c r="X39" s="120"/>
      <c r="Y39" s="115" t="s">
        <v>54</v>
      </c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22" t="s">
        <v>17</v>
      </c>
      <c r="AL39" s="72"/>
      <c r="AM39" s="9"/>
      <c r="AN39" s="9"/>
      <c r="AO39" s="10"/>
      <c r="AP39" s="12"/>
    </row>
    <row r="40" spans="1:56" ht="11.25" customHeight="1" x14ac:dyDescent="0.4">
      <c r="A40" s="35"/>
      <c r="B40" s="33"/>
      <c r="C40" s="78"/>
      <c r="D40" s="34"/>
      <c r="E40" s="92"/>
      <c r="F40" s="109"/>
      <c r="G40" s="109"/>
      <c r="H40" s="109"/>
      <c r="I40" s="110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21"/>
      <c r="V40" s="121"/>
      <c r="W40" s="121"/>
      <c r="X40" s="121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23"/>
      <c r="AL40" s="73"/>
      <c r="AM40" s="3" t="s">
        <v>18</v>
      </c>
      <c r="AN40" s="3"/>
      <c r="AO40" s="36"/>
      <c r="AP40" s="12"/>
    </row>
    <row r="41" spans="1:56" ht="11.25" customHeight="1" x14ac:dyDescent="0.4">
      <c r="A41" s="69"/>
      <c r="B41" s="37"/>
      <c r="C41" s="2"/>
      <c r="D41" s="11"/>
      <c r="E41" s="92"/>
      <c r="F41" s="109"/>
      <c r="G41" s="109"/>
      <c r="H41" s="109"/>
      <c r="I41" s="110"/>
      <c r="J41" s="116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21"/>
      <c r="V41" s="121"/>
      <c r="W41" s="121"/>
      <c r="X41" s="121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24" t="s">
        <v>19</v>
      </c>
      <c r="AL41" s="74"/>
      <c r="AM41" s="2"/>
      <c r="AN41" s="2"/>
      <c r="AO41" s="12"/>
      <c r="AP41" s="12"/>
    </row>
    <row r="42" spans="1:56" ht="11.25" customHeight="1" x14ac:dyDescent="0.4">
      <c r="A42" s="69"/>
      <c r="B42" s="37"/>
      <c r="C42" s="2"/>
      <c r="D42" s="11"/>
      <c r="E42" s="111"/>
      <c r="F42" s="112"/>
      <c r="G42" s="112"/>
      <c r="H42" s="112"/>
      <c r="I42" s="113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21"/>
      <c r="V42" s="121"/>
      <c r="W42" s="121"/>
      <c r="X42" s="121"/>
      <c r="Y42" s="119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24"/>
      <c r="AL42" s="63"/>
      <c r="AM42" s="40"/>
      <c r="AN42" s="40"/>
      <c r="AO42" s="38"/>
      <c r="AP42" s="12"/>
    </row>
    <row r="43" spans="1:56" ht="11.25" customHeight="1" x14ac:dyDescent="0.4">
      <c r="A43" s="1"/>
      <c r="B43" s="2"/>
      <c r="C43" s="2"/>
      <c r="D43" s="11"/>
      <c r="E43" s="106" t="s">
        <v>20</v>
      </c>
      <c r="F43" s="107"/>
      <c r="G43" s="107"/>
      <c r="H43" s="107"/>
      <c r="I43" s="108"/>
      <c r="J43" s="39"/>
      <c r="K43" s="75"/>
      <c r="L43" s="75"/>
      <c r="M43" s="75"/>
      <c r="N43" s="9"/>
      <c r="O43" s="9"/>
      <c r="P43" s="9"/>
      <c r="Q43" s="9"/>
      <c r="R43" s="9"/>
      <c r="S43" s="9"/>
      <c r="T43" s="106" t="s">
        <v>21</v>
      </c>
      <c r="U43" s="125"/>
      <c r="V43" s="125"/>
      <c r="W43" s="125"/>
      <c r="X43" s="125"/>
      <c r="Y43" s="126"/>
      <c r="Z43" s="114">
        <v>1235467</v>
      </c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29"/>
      <c r="AP43" s="12"/>
      <c r="AS43" s="90" t="s">
        <v>46</v>
      </c>
      <c r="AT43" s="90"/>
      <c r="AU43" s="90"/>
      <c r="AV43" s="90"/>
      <c r="AW43" s="90"/>
      <c r="AX43" s="90"/>
      <c r="AY43" s="90"/>
      <c r="AZ43" s="90"/>
      <c r="BA43" s="90"/>
      <c r="BB43" s="90"/>
      <c r="BC43" s="90"/>
    </row>
    <row r="44" spans="1:56" ht="18.75" customHeight="1" x14ac:dyDescent="0.4">
      <c r="A44" s="1"/>
      <c r="B44" s="2"/>
      <c r="C44" s="2"/>
      <c r="D44" s="11"/>
      <c r="E44" s="92"/>
      <c r="F44" s="109"/>
      <c r="G44" s="109"/>
      <c r="H44" s="109"/>
      <c r="I44" s="110"/>
      <c r="J44" s="92" t="s">
        <v>22</v>
      </c>
      <c r="K44" s="93"/>
      <c r="L44" s="93"/>
      <c r="M44" s="93"/>
      <c r="N44" s="93"/>
      <c r="O44" s="93"/>
      <c r="P44" s="93"/>
      <c r="Q44" s="93"/>
      <c r="R44" s="93"/>
      <c r="S44" s="93"/>
      <c r="T44" s="127"/>
      <c r="U44" s="93"/>
      <c r="V44" s="93"/>
      <c r="W44" s="93"/>
      <c r="X44" s="93"/>
      <c r="Y44" s="128"/>
      <c r="Z44" s="116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30"/>
      <c r="AP44" s="12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</row>
    <row r="45" spans="1:56" ht="8.1" customHeight="1" x14ac:dyDescent="0.4">
      <c r="A45" s="1"/>
      <c r="B45" s="2"/>
      <c r="C45" s="2"/>
      <c r="D45" s="11"/>
      <c r="E45" s="111"/>
      <c r="F45" s="112"/>
      <c r="G45" s="112"/>
      <c r="H45" s="112"/>
      <c r="I45" s="113"/>
      <c r="J45" s="76"/>
      <c r="K45" s="70"/>
      <c r="L45" s="70"/>
      <c r="M45" s="70"/>
      <c r="N45" s="2"/>
      <c r="O45" s="2"/>
      <c r="P45" s="2"/>
      <c r="Q45" s="2"/>
      <c r="R45" s="2"/>
      <c r="S45" s="2"/>
      <c r="T45" s="127"/>
      <c r="U45" s="93"/>
      <c r="V45" s="93"/>
      <c r="W45" s="93"/>
      <c r="X45" s="93"/>
      <c r="Y45" s="128"/>
      <c r="Z45" s="118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31"/>
      <c r="AP45" s="12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</row>
    <row r="46" spans="1:56" ht="30" customHeight="1" x14ac:dyDescent="0.4">
      <c r="A46" s="1"/>
      <c r="B46" s="2"/>
      <c r="C46" s="2"/>
      <c r="D46" s="11"/>
      <c r="E46" s="132" t="s">
        <v>36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4"/>
      <c r="P46" s="94" t="str">
        <f>MID($AS$46,1,1)</f>
        <v>ｶ</v>
      </c>
      <c r="Q46" s="94"/>
      <c r="R46" s="94" t="str">
        <f>MID($AS$46,2,1)</f>
        <v>)</v>
      </c>
      <c r="S46" s="94"/>
      <c r="T46" s="94" t="str">
        <f>MID($AS$46,3,1)</f>
        <v>ﾌ</v>
      </c>
      <c r="U46" s="94"/>
      <c r="V46" s="94" t="str">
        <f>MID($AS$46,4,1)</f>
        <v>ｸ</v>
      </c>
      <c r="W46" s="94"/>
      <c r="X46" s="94" t="str">
        <f>MID($AS$46,5,1)</f>
        <v>ｵ</v>
      </c>
      <c r="Y46" s="94"/>
      <c r="Z46" s="87" t="str">
        <f>MID($AS$46,6,1)</f>
        <v>ｶ</v>
      </c>
      <c r="AA46" s="94" t="str">
        <f>MID($AS$46,7,1)</f>
        <v>ﾁ</v>
      </c>
      <c r="AB46" s="94"/>
      <c r="AC46" s="94" t="str">
        <f>MID($AS$46,8,1)</f>
        <v>ｸ</v>
      </c>
      <c r="AD46" s="94"/>
      <c r="AE46" s="87" t="str">
        <f>MID($AS$46,9,1)</f>
        <v>○</v>
      </c>
      <c r="AF46" s="87" t="str">
        <f>MID($AS$46,10,1)</f>
        <v>○</v>
      </c>
      <c r="AG46" s="94" t="str">
        <f>MID($AS$46,11,1)</f>
        <v>ｽ</v>
      </c>
      <c r="AH46" s="94"/>
      <c r="AI46" s="94" t="str">
        <f>MID($AS$46,12,1)</f>
        <v>ｲ</v>
      </c>
      <c r="AJ46" s="94"/>
      <c r="AK46" s="87" t="str">
        <f>MID($AS$46,13,1)</f>
        <v>ﾄ</v>
      </c>
      <c r="AL46" s="94" t="str">
        <f>MID($AS$46,14,1)</f>
        <v>ﾞ</v>
      </c>
      <c r="AM46" s="94"/>
      <c r="AN46" s="94" t="str">
        <f>MID($AS$46,15,1)</f>
        <v>ｳ</v>
      </c>
      <c r="AO46" s="94"/>
      <c r="AP46" s="12"/>
      <c r="AS46" s="98" t="s">
        <v>57</v>
      </c>
      <c r="AT46" s="99"/>
      <c r="AU46" s="99"/>
      <c r="AV46" s="99"/>
      <c r="AW46" s="99"/>
      <c r="AX46" s="99"/>
      <c r="AY46" s="99"/>
      <c r="AZ46" s="99"/>
      <c r="BA46" s="99"/>
      <c r="BB46" s="99"/>
      <c r="BC46" s="100"/>
      <c r="BD46" s="7" t="s">
        <v>47</v>
      </c>
    </row>
    <row r="47" spans="1:56" ht="30" customHeight="1" x14ac:dyDescent="0.4">
      <c r="A47" s="1"/>
      <c r="B47" s="2"/>
      <c r="C47" s="2"/>
      <c r="D47" s="11"/>
      <c r="E47" s="135"/>
      <c r="F47" s="136"/>
      <c r="G47" s="136"/>
      <c r="H47" s="136"/>
      <c r="I47" s="136"/>
      <c r="J47" s="136"/>
      <c r="K47" s="136"/>
      <c r="L47" s="136"/>
      <c r="M47" s="136"/>
      <c r="N47" s="136"/>
      <c r="O47" s="137"/>
      <c r="P47" s="94" t="str">
        <f>MID($AS$46,16,1)</f>
        <v/>
      </c>
      <c r="Q47" s="94"/>
      <c r="R47" s="94" t="str">
        <f>MID($AS$46,17,1)</f>
        <v/>
      </c>
      <c r="S47" s="94"/>
      <c r="T47" s="94" t="str">
        <f>MID($AS$46,18,1)</f>
        <v/>
      </c>
      <c r="U47" s="94"/>
      <c r="V47" s="94" t="str">
        <f>MID($AS$46,19,1)</f>
        <v/>
      </c>
      <c r="W47" s="94"/>
      <c r="X47" s="94" t="str">
        <f>MID($AS$46,20,1)</f>
        <v/>
      </c>
      <c r="Y47" s="94"/>
      <c r="Z47" s="87" t="str">
        <f>MID($AS$46,21,1)</f>
        <v/>
      </c>
      <c r="AA47" s="94" t="str">
        <f>MID($AS$46,22,1)</f>
        <v/>
      </c>
      <c r="AB47" s="94"/>
      <c r="AC47" s="94" t="str">
        <f>MID($AS$46,23,1)</f>
        <v/>
      </c>
      <c r="AD47" s="94"/>
      <c r="AE47" s="87" t="str">
        <f>MID($AS$46,24,1)</f>
        <v/>
      </c>
      <c r="AF47" s="87" t="str">
        <f>MID($AS$46,25,1)</f>
        <v/>
      </c>
      <c r="AG47" s="94" t="str">
        <f>MID($AS$46,26,1)</f>
        <v/>
      </c>
      <c r="AH47" s="94"/>
      <c r="AI47" s="94" t="str">
        <f>MID($AS$46,27,1)</f>
        <v/>
      </c>
      <c r="AJ47" s="94"/>
      <c r="AK47" s="87" t="str">
        <f>MID($AS$46,28,1)</f>
        <v/>
      </c>
      <c r="AL47" s="94" t="str">
        <f>MID($AS$46,29,1)</f>
        <v/>
      </c>
      <c r="AM47" s="94"/>
      <c r="AN47" s="94" t="str">
        <f>MID($AS$46,30,1)</f>
        <v/>
      </c>
      <c r="AO47" s="94"/>
      <c r="AP47" s="12"/>
      <c r="AS47" s="101"/>
      <c r="AT47" s="102"/>
      <c r="AU47" s="102"/>
      <c r="AV47" s="102"/>
      <c r="AW47" s="102"/>
      <c r="AX47" s="102"/>
      <c r="AY47" s="102"/>
      <c r="AZ47" s="102"/>
      <c r="BA47" s="102"/>
      <c r="BB47" s="102"/>
      <c r="BC47" s="103"/>
      <c r="BD47" s="86">
        <f>LEN(AS46)</f>
        <v>15</v>
      </c>
    </row>
    <row r="48" spans="1:56" ht="14.25" customHeight="1" x14ac:dyDescent="0.4">
      <c r="A48" s="1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2"/>
    </row>
    <row r="49" spans="1:49" ht="24" customHeight="1" x14ac:dyDescent="0.15">
      <c r="A49" s="1"/>
      <c r="B49" s="2"/>
      <c r="C49" s="2"/>
      <c r="D49" s="8"/>
      <c r="E49" s="41" t="s">
        <v>23</v>
      </c>
      <c r="F49" s="9"/>
      <c r="G49" s="4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2"/>
      <c r="AQ49" s="43"/>
      <c r="AR49" s="43"/>
      <c r="AS49" s="43"/>
      <c r="AT49" s="43"/>
      <c r="AU49" s="43"/>
      <c r="AV49" s="43"/>
      <c r="AW49" s="43"/>
    </row>
    <row r="50" spans="1:49" ht="15" customHeight="1" x14ac:dyDescent="0.4">
      <c r="A50" s="1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44"/>
      <c r="AQ50" s="43"/>
      <c r="AR50" s="43"/>
      <c r="AS50" s="43"/>
      <c r="AT50" s="43"/>
      <c r="AU50" s="43"/>
      <c r="AV50" s="43"/>
      <c r="AW50" s="43"/>
    </row>
    <row r="51" spans="1:49" ht="15" customHeight="1" x14ac:dyDescent="0.4">
      <c r="A51" s="1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95" t="s">
        <v>56</v>
      </c>
      <c r="X51" s="95"/>
      <c r="Y51" s="95"/>
      <c r="Z51" s="89">
        <v>5</v>
      </c>
      <c r="AA51" s="96" t="s">
        <v>24</v>
      </c>
      <c r="AB51" s="96"/>
      <c r="AC51" s="4"/>
      <c r="AD51" s="4"/>
      <c r="AE51" s="88">
        <v>10</v>
      </c>
      <c r="AF51" s="4" t="s">
        <v>25</v>
      </c>
      <c r="AG51" s="4"/>
      <c r="AH51" s="4"/>
      <c r="AI51" s="97">
        <v>10</v>
      </c>
      <c r="AJ51" s="97"/>
      <c r="AK51" s="4" t="s">
        <v>26</v>
      </c>
      <c r="AL51" s="2"/>
      <c r="AM51" s="2"/>
      <c r="AN51" s="2"/>
      <c r="AO51" s="2"/>
      <c r="AP51" s="44"/>
      <c r="AQ51" s="43"/>
      <c r="AR51" s="43"/>
      <c r="AS51" s="43"/>
      <c r="AT51" s="43"/>
      <c r="AU51" s="43"/>
      <c r="AV51" s="43"/>
      <c r="AW51" s="43"/>
    </row>
    <row r="52" spans="1:49" x14ac:dyDescent="0.4">
      <c r="A52" s="1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2"/>
    </row>
    <row r="53" spans="1:49" ht="23.25" customHeight="1" x14ac:dyDescent="0.4">
      <c r="A53" s="1"/>
      <c r="B53" s="2"/>
      <c r="C53" s="2"/>
      <c r="D53" s="11"/>
      <c r="E53" s="45" t="s">
        <v>27</v>
      </c>
      <c r="F53" s="2"/>
      <c r="G53" s="239" t="s">
        <v>55</v>
      </c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"/>
      <c r="AL53" s="2"/>
      <c r="AM53" s="2"/>
      <c r="AN53" s="2"/>
      <c r="AO53" s="2"/>
      <c r="AP53" s="12"/>
    </row>
    <row r="54" spans="1:49" ht="13.5" customHeight="1" x14ac:dyDescent="0.4">
      <c r="A54" s="1"/>
      <c r="B54" s="2"/>
      <c r="C54" s="2"/>
      <c r="D54" s="11"/>
      <c r="E54" s="2"/>
      <c r="F54" s="2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"/>
      <c r="AL54" s="2"/>
      <c r="AM54" s="2"/>
      <c r="AN54" s="2"/>
      <c r="AO54" s="2"/>
      <c r="AP54" s="12"/>
    </row>
    <row r="55" spans="1:49" ht="11.25" customHeight="1" x14ac:dyDescent="0.4">
      <c r="A55" s="1"/>
      <c r="B55" s="2"/>
      <c r="C55" s="2"/>
      <c r="D55" s="11"/>
      <c r="E55" s="2"/>
      <c r="F55" s="2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"/>
      <c r="AL55" s="2"/>
      <c r="AM55" s="2"/>
      <c r="AN55" s="2"/>
      <c r="AO55" s="2"/>
      <c r="AP55" s="12"/>
    </row>
    <row r="56" spans="1:49" ht="15" customHeight="1" x14ac:dyDescent="0.4">
      <c r="A56" s="1"/>
      <c r="B56" s="2"/>
      <c r="C56" s="2"/>
      <c r="D56" s="11"/>
      <c r="E56" s="45" t="s">
        <v>28</v>
      </c>
      <c r="F56" s="2"/>
      <c r="G56" s="240" t="s">
        <v>58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"/>
      <c r="AL56" s="2"/>
      <c r="AM56" s="2"/>
      <c r="AN56" s="2"/>
      <c r="AO56" s="2"/>
      <c r="AP56" s="12"/>
    </row>
    <row r="57" spans="1:49" ht="24.95" customHeight="1" x14ac:dyDescent="0.4">
      <c r="A57" s="1"/>
      <c r="B57" s="2"/>
      <c r="C57" s="2"/>
      <c r="D57" s="11"/>
      <c r="E57" s="2"/>
      <c r="F57" s="2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"/>
      <c r="AL57" s="2"/>
      <c r="AM57" s="2"/>
      <c r="AN57" s="2"/>
      <c r="AO57" s="2"/>
      <c r="AP57" s="12"/>
    </row>
    <row r="58" spans="1:49" ht="5.25" customHeight="1" x14ac:dyDescent="0.4">
      <c r="A58" s="1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12"/>
    </row>
    <row r="59" spans="1:49" ht="18.75" customHeight="1" x14ac:dyDescent="0.4">
      <c r="A59" s="1"/>
      <c r="B59" s="2"/>
      <c r="C59" s="2"/>
      <c r="D59" s="11"/>
      <c r="E59" s="46" t="s">
        <v>42</v>
      </c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12"/>
    </row>
    <row r="60" spans="1:49" ht="6" customHeight="1" x14ac:dyDescent="0.4">
      <c r="A60" s="1"/>
      <c r="B60" s="2"/>
      <c r="C60" s="2"/>
      <c r="D60" s="47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38"/>
    </row>
    <row r="61" spans="1:49" ht="15.75" customHeight="1" x14ac:dyDescent="0.15">
      <c r="A61" s="1"/>
      <c r="B61" s="2"/>
      <c r="C61" s="2"/>
      <c r="D61" s="2"/>
      <c r="E61" s="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48" t="s">
        <v>43</v>
      </c>
      <c r="AJ61" s="2"/>
      <c r="AK61" s="49"/>
      <c r="AL61" s="49"/>
      <c r="AM61" s="9"/>
      <c r="AN61" s="2"/>
      <c r="AO61" s="2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22">
    <mergeCell ref="G56:AJ57"/>
    <mergeCell ref="G53:AJ55"/>
    <mergeCell ref="J1:S1"/>
    <mergeCell ref="D3:AM4"/>
    <mergeCell ref="AS3:BB5"/>
    <mergeCell ref="D6:G8"/>
    <mergeCell ref="H6:I8"/>
    <mergeCell ref="J6:L8"/>
    <mergeCell ref="M6:O8"/>
    <mergeCell ref="P6:R8"/>
    <mergeCell ref="S6:U8"/>
    <mergeCell ref="V6:X8"/>
    <mergeCell ref="AS6:BA8"/>
    <mergeCell ref="F10:AP10"/>
    <mergeCell ref="F12:AP12"/>
    <mergeCell ref="G13:AP13"/>
    <mergeCell ref="G14:M14"/>
    <mergeCell ref="O14:Y14"/>
    <mergeCell ref="AB14:AF14"/>
    <mergeCell ref="Y6:Z8"/>
    <mergeCell ref="AA6:AC8"/>
    <mergeCell ref="AD6:AE8"/>
    <mergeCell ref="AF6:AG8"/>
    <mergeCell ref="AH6:AJ8"/>
    <mergeCell ref="AK6:AL8"/>
    <mergeCell ref="D20:I20"/>
    <mergeCell ref="J20:AC20"/>
    <mergeCell ref="AD20:AN20"/>
    <mergeCell ref="AO20:AP20"/>
    <mergeCell ref="D21:I21"/>
    <mergeCell ref="J21:AC21"/>
    <mergeCell ref="AD21:AN21"/>
    <mergeCell ref="AO21:AP21"/>
    <mergeCell ref="G15:AP15"/>
    <mergeCell ref="G16:AP16"/>
    <mergeCell ref="D18:AP18"/>
    <mergeCell ref="D19:I19"/>
    <mergeCell ref="J19:AC19"/>
    <mergeCell ref="AD19:AP19"/>
    <mergeCell ref="D22:I22"/>
    <mergeCell ref="J22:AC22"/>
    <mergeCell ref="AD22:AN22"/>
    <mergeCell ref="AO22:AP22"/>
    <mergeCell ref="A23:B25"/>
    <mergeCell ref="D23:I23"/>
    <mergeCell ref="J23:AC23"/>
    <mergeCell ref="AD23:AN23"/>
    <mergeCell ref="AO23:AP23"/>
    <mergeCell ref="D24:I24"/>
    <mergeCell ref="D26:AP27"/>
    <mergeCell ref="AS26:AS27"/>
    <mergeCell ref="J28:S28"/>
    <mergeCell ref="T28:U28"/>
    <mergeCell ref="V28:AE28"/>
    <mergeCell ref="AF28:AM28"/>
    <mergeCell ref="J24:AC24"/>
    <mergeCell ref="AD24:AN24"/>
    <mergeCell ref="AO24:AP24"/>
    <mergeCell ref="D25:I25"/>
    <mergeCell ref="J25:AC25"/>
    <mergeCell ref="AD25:AN25"/>
    <mergeCell ref="AO25:AP25"/>
    <mergeCell ref="AS29:AS30"/>
    <mergeCell ref="D31:I32"/>
    <mergeCell ref="J31:S32"/>
    <mergeCell ref="T31:U32"/>
    <mergeCell ref="V31:AC32"/>
    <mergeCell ref="AD31:AN32"/>
    <mergeCell ref="AO31:AP32"/>
    <mergeCell ref="AS32:AS33"/>
    <mergeCell ref="D33:I34"/>
    <mergeCell ref="J33:S34"/>
    <mergeCell ref="D29:I30"/>
    <mergeCell ref="J29:S30"/>
    <mergeCell ref="T29:U30"/>
    <mergeCell ref="V29:AC30"/>
    <mergeCell ref="AD29:AN30"/>
    <mergeCell ref="AO29:AP30"/>
    <mergeCell ref="V33:AC34"/>
    <mergeCell ref="AD33:AN34"/>
    <mergeCell ref="AO33:AP34"/>
    <mergeCell ref="E38:AM38"/>
    <mergeCell ref="E39:I42"/>
    <mergeCell ref="J39:T42"/>
    <mergeCell ref="U39:X42"/>
    <mergeCell ref="Y39:AJ42"/>
    <mergeCell ref="AK39:AK40"/>
    <mergeCell ref="E46:O47"/>
    <mergeCell ref="P46:Q46"/>
    <mergeCell ref="R46:S46"/>
    <mergeCell ref="T46:U46"/>
    <mergeCell ref="V46:W46"/>
    <mergeCell ref="X46:Y46"/>
    <mergeCell ref="AK41:AK42"/>
    <mergeCell ref="E43:I45"/>
    <mergeCell ref="T43:Y45"/>
    <mergeCell ref="Z43:AO45"/>
    <mergeCell ref="J44:S44"/>
    <mergeCell ref="W51:Y51"/>
    <mergeCell ref="AL47:AM47"/>
    <mergeCell ref="AN47:AO47"/>
    <mergeCell ref="AG14:AO14"/>
    <mergeCell ref="AI51:AJ51"/>
    <mergeCell ref="AA51:AB51"/>
    <mergeCell ref="AS46:BC47"/>
    <mergeCell ref="P47:Q47"/>
    <mergeCell ref="R47:S47"/>
    <mergeCell ref="T47:U47"/>
    <mergeCell ref="V47:W47"/>
    <mergeCell ref="X47:Y47"/>
    <mergeCell ref="AA47:AB47"/>
    <mergeCell ref="AC47:AD47"/>
    <mergeCell ref="AG47:AH47"/>
    <mergeCell ref="AI47:AJ47"/>
    <mergeCell ref="AA46:AB46"/>
    <mergeCell ref="AC46:AD46"/>
    <mergeCell ref="AG46:AH46"/>
    <mergeCell ref="AI46:AJ46"/>
    <mergeCell ref="AL46:AM46"/>
    <mergeCell ref="AN46:AO46"/>
    <mergeCell ref="AS43:BC45"/>
    <mergeCell ref="T33:U34"/>
  </mergeCells>
  <phoneticPr fontId="1"/>
  <dataValidations xWindow="425" yWindow="500" count="2">
    <dataValidation allowBlank="1" showErrorMessage="1" sqref="AD20:AD25"/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19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JW26:KD35 TS26:TZ35 ADO26:ADV35 ANK26:ANR35 AXG26:AXN35 BHC26:BHJ35 BQY26:BRF35 CAU26:CBB35 CKQ26:CKX35 CUM26:CUT35 DEI26:DEP35 DOE26:DOL35 DYA26:DYH35 EHW26:EID35 ERS26:ERZ35 FBO26:FBV35 FLK26:FLR35 FVG26:FVN35 GFC26:GFJ35 GOY26:GPF35 GYU26:GZB35 HIQ26:HIX35 HSM26:HST35 ICI26:ICP35 IME26:IML35 IWA26:IWH35 JFW26:JGD35 JPS26:JPZ35 JZO26:JZV35 KJK26:KJR35 KTG26:KTN35 LDC26:LDJ35 LMY26:LNF35 LWU26:LXB35 MGQ26:MGX35 MQM26:MQT35 NAI26:NAP35 NKE26:NKL35 NUA26:NUH35 ODW26:OED35 ONS26:ONZ35 OXO26:OXV35 PHK26:PHR35 PRG26:PRN35 QBC26:QBJ35 QKY26:QLF35 QUU26:QVB35 REQ26:REX35 ROM26:ROT35 RYI26:RYP35 SIE26:SIL35 SSA26:SSH35 TBW26:TCD35 TLS26:TLZ35 TVO26:TVV35 UFK26:UFR35 UPG26:UPN35 UZC26:UZJ35 VIY26:VJF35 VSU26:VTB35 WCQ26:WCX35 WMM26:WMT35 WWI26:WWP35 WLW19:WMM25 WCA19:WCQ25 VSE19:VSU25 VII19:VIY25 UYM19:UZC25 UOQ19:UPG25 UEU19:UFK25 TUY19:TVO25 TLC19:TLS25 TBG19:TBW25 SRK19:SSA25 SHO19:SIE25 RXS19:RYI25 RNW19:ROM25 REA19:REQ25 QUE19:QUU25 QKI19:QKY25 QAM19:QBC25 PQQ19:PRG25 PGU19:PHK25 OWY19:OXO25 ONC19:ONS25 ODG19:ODW25 NTK19:NUA25 NJO19:NKE25 MZS19:NAI25 MPW19:MQM25 MGA19:MGQ25 LWE19:LWU25 LMI19:LMY25 LCM19:LDC25 KSQ19:KTG25 KIU19:KJK25 JYY19:JZO25 JPC19:JPS25 JFG19:JFW25 IVK19:IWA25 ILO19:IME25 IBS19:ICI25 HRW19:HSM25 HIA19:HIQ25 GYE19:GYU25 GOI19:GOY25 GEM19:GFC25 FUQ19:FVG25 FKU19:FLK25 FAY19:FBO25 ERC19:ERS25 EHG19:EHW25 DXK19:DYA25 DNO19:DOE25 DDS19:DEI25 CTW19:CUM25 CKA19:CKQ25 CAE19:CAU25 BQI19:BQY25 BGM19:BHC25 AWQ19:AXG25 AMU19:ANK25 ACY19:ADO25 TC19:TS25 JG19:JW25 WUS19:WVH25 WKW19:WLL25 WBA19:WBP25 VRE19:VRT25 VHI19:VHX25 UXM19:UYB25 UNQ19:UOF25 UDU19:UEJ25 TTY19:TUN25 TKC19:TKR25 TAG19:TAV25 SQK19:SQZ25 SGO19:SHD25 RWS19:RXH25 RMW19:RNL25 RDA19:RDP25 QTE19:QTT25 QJI19:QJX25 PZM19:QAB25 PPQ19:PQF25 PFU19:PGJ25 OVY19:OWN25 OMC19:OMR25 OCG19:OCV25 NSK19:NSZ25 NIO19:NJD25 MYS19:MZH25 MOW19:MPL25 MFA19:MFP25 LVE19:LVT25 LLI19:LLX25 LBM19:LCB25 KRQ19:KSF25 KHU19:KIJ25 JXY19:JYN25 JOC19:JOR25 JEG19:JEV25 IUK19:IUZ25 IKO19:ILD25 IAS19:IBH25 HQW19:HRL25 HHA19:HHP25 GXE19:GXT25 GNI19:GNX25 GDM19:GEB25 FTQ19:FUF25 FJU19:FKJ25 EZY19:FAN25 EQC19:EQR25 EGG19:EGV25 DWK19:DWZ25 DMO19:DND25 DCS19:DDH25 CSW19:CTL25 CJA19:CJP25 BZE19:BZT25 BPI19:BPX25 BFM19:BGB25 AVQ19:AWF25 ALU19:AMJ25 ABY19:ACN25 SC19:SR25 IG19:IV25 WVS19:WWI2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>
    <oddHeader>&amp;L&amp;"ＭＳ 明朝,標準"&amp;14様式第25号の１</oddHeader>
  </headerFooter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18</xdr:row>
                    <xdr:rowOff>0</xdr:rowOff>
                  </from>
                  <to>
                    <xdr:col>30</xdr:col>
                    <xdr:colOff>180975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18</xdr:row>
                    <xdr:rowOff>9525</xdr:rowOff>
                  </from>
                  <to>
                    <xdr:col>36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請求書(インボイス対応)</vt:lpstr>
      <vt:lpstr>請求書(インボイス対応)請求明細つづき</vt:lpstr>
      <vt:lpstr>請求書(インボイス対応)【記載例】</vt:lpstr>
      <vt:lpstr>'請求書(インボイス対応)'!Print_Area</vt:lpstr>
      <vt:lpstr>'請求書(インボイス対応)【記載例】'!Print_Area</vt:lpstr>
      <vt:lpstr>'請求書(インボイス対応)請求明細つづき'!Print_Area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2023-10-13T10:23:35Z</dcterms:modified>
</cp:coreProperties>
</file>