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令和８年度\事業関係\03_放課後児童クラブ事業\29_人材派遣（支援員）\1_提案競技\1_提案競技の実施\"/>
    </mc:Choice>
  </mc:AlternateContent>
  <xr:revisionPtr revIDLastSave="0" documentId="13_ncr:1_{9B5C2EAA-F71D-46D0-B7A2-10C2D8FDEFC7}" xr6:coauthVersionLast="47" xr6:coauthVersionMax="47" xr10:uidLastSave="{00000000-0000-0000-0000-000000000000}"/>
  <bookViews>
    <workbookView xWindow="0" yWindow="3165" windowWidth="28800" windowHeight="12315" xr2:uid="{21844D43-7DF4-4215-88AF-B979499805EA}"/>
  </bookViews>
  <sheets>
    <sheet name="Sheet1" sheetId="1" r:id="rId1"/>
  </sheets>
  <definedNames>
    <definedName name="_xlnm.Print_Area" localSheetId="0">Sheet1!$A$1:$I$11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G9" i="1" s="1"/>
  <c r="D8" i="1"/>
  <c r="G8" i="1" s="1"/>
  <c r="G7" i="1"/>
  <c r="G11" i="1" s="1"/>
  <c r="F7" i="1"/>
  <c r="E7" i="1"/>
  <c r="H7" i="1" s="1"/>
  <c r="E8" i="1" l="1"/>
  <c r="H8" i="1" s="1"/>
  <c r="H11" i="1" s="1"/>
  <c r="F8" i="1"/>
  <c r="E9" i="1"/>
  <c r="H9" i="1" s="1"/>
  <c r="F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7" authorId="0" shapeId="0" xr:uid="{51CD3D31-4C26-4F91-A104-1175E4347662}">
      <text>
        <r>
          <rPr>
            <sz val="9"/>
            <color indexed="81"/>
            <rFont val="MS P ゴシック"/>
            <family val="3"/>
            <charset val="128"/>
          </rPr>
          <t xml:space="preserve">黄色のセルに、見積もり単価を入力してください
</t>
        </r>
      </text>
    </comment>
  </commentList>
</comments>
</file>

<file path=xl/sharedStrings.xml><?xml version="1.0" encoding="utf-8"?>
<sst xmlns="http://schemas.openxmlformats.org/spreadsheetml/2006/main" count="14" uniqueCount="14">
  <si>
    <t>品名</t>
    <rPh sb="0" eb="2">
      <t>シナメイ</t>
    </rPh>
    <phoneticPr fontId="3"/>
  </si>
  <si>
    <t>予定数量【上限】
(Ａ)</t>
    <rPh sb="0" eb="4">
      <t>ヨテイスウリョウ</t>
    </rPh>
    <rPh sb="5" eb="7">
      <t>ジョウゲン</t>
    </rPh>
    <phoneticPr fontId="3"/>
  </si>
  <si>
    <t>見積単価
（税抜き）
（Ｂ）</t>
    <rPh sb="0" eb="2">
      <t>ミツ</t>
    </rPh>
    <rPh sb="2" eb="4">
      <t>タンカ</t>
    </rPh>
    <rPh sb="6" eb="8">
      <t>ゼイヌ</t>
    </rPh>
    <phoneticPr fontId="3"/>
  </si>
  <si>
    <t>契約単価
(Ｃ)＝(Ｂ)×1.1
小数点第３位切捨</t>
    <rPh sb="0" eb="4">
      <t>ケイヤクタンカ</t>
    </rPh>
    <rPh sb="17" eb="20">
      <t>ショウスウテン</t>
    </rPh>
    <rPh sb="20" eb="21">
      <t>ダイ</t>
    </rPh>
    <rPh sb="22" eb="23">
      <t>イ</t>
    </rPh>
    <rPh sb="23" eb="25">
      <t>キリス</t>
    </rPh>
    <phoneticPr fontId="3"/>
  </si>
  <si>
    <t>（うち取引にかかる
消費税及び地方消費税の額）</t>
    <rPh sb="3" eb="5">
      <t>トリヒキ</t>
    </rPh>
    <rPh sb="10" eb="13">
      <t>ショウヒゼイ</t>
    </rPh>
    <rPh sb="13" eb="14">
      <t>オヨ</t>
    </rPh>
    <rPh sb="15" eb="20">
      <t>チホウショウヒゼイ</t>
    </rPh>
    <rPh sb="21" eb="22">
      <t>ガク</t>
    </rPh>
    <phoneticPr fontId="3"/>
  </si>
  <si>
    <t>見積金額
(Ａ)×(Ｂ)</t>
    <rPh sb="0" eb="2">
      <t>ミツ</t>
    </rPh>
    <rPh sb="2" eb="4">
      <t>キンガク</t>
    </rPh>
    <phoneticPr fontId="3"/>
  </si>
  <si>
    <t>契約予定額
(Ａ)×(Ｃ)</t>
    <rPh sb="0" eb="2">
      <t>ケイヤク</t>
    </rPh>
    <rPh sb="2" eb="5">
      <t>ヨテイガク</t>
    </rPh>
    <phoneticPr fontId="3"/>
  </si>
  <si>
    <t>　労働時間内派遣費</t>
    <rPh sb="1" eb="3">
      <t>ロウドウ</t>
    </rPh>
    <rPh sb="3" eb="5">
      <t>ジカン</t>
    </rPh>
    <rPh sb="5" eb="6">
      <t>ナイ</t>
    </rPh>
    <rPh sb="6" eb="8">
      <t>ハケン</t>
    </rPh>
    <rPh sb="8" eb="9">
      <t>ヒ</t>
    </rPh>
    <phoneticPr fontId="3"/>
  </si>
  <si>
    <t>　労働時間外派遣費</t>
    <rPh sb="1" eb="6">
      <t>ロウドウジカンガイ</t>
    </rPh>
    <rPh sb="6" eb="9">
      <t>ハケンヒ</t>
    </rPh>
    <phoneticPr fontId="3"/>
  </si>
  <si>
    <t>　労働時間休日派遣費</t>
    <rPh sb="1" eb="5">
      <t>ロウドウジカン</t>
    </rPh>
    <rPh sb="5" eb="7">
      <t>キュウジツ</t>
    </rPh>
    <rPh sb="7" eb="10">
      <t>ハケンヒ</t>
    </rPh>
    <phoneticPr fontId="3"/>
  </si>
  <si>
    <t>合計</t>
    <rPh sb="0" eb="2">
      <t>ゴウケイ</t>
    </rPh>
    <phoneticPr fontId="3"/>
  </si>
  <si>
    <t>様式６</t>
    <rPh sb="0" eb="2">
      <t>ヨウシキ</t>
    </rPh>
    <phoneticPr fontId="3"/>
  </si>
  <si>
    <t>令和８年度福岡市放課後児童クラブ支援員人材派遣業務（単価契約）</t>
    <rPh sb="0" eb="2">
      <t>レイワ</t>
    </rPh>
    <rPh sb="3" eb="5">
      <t>ネンド</t>
    </rPh>
    <phoneticPr fontId="3"/>
  </si>
  <si>
    <t>令和８年度福岡市放課後児童クラブ支援員人材派遣業務（単価契約）見積書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</si>
</sst>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&quot;時間&quot;"/>
    <numFmt numFmtId="177" formatCode="#,##0.00&quot;円&quot;"/>
    <numFmt numFmtId="178" formatCode="#,##0&quot;円&quot;"/>
    <numFmt numFmtId="179" formatCode="#,##0&quot;時間&quot;"/>
  </numFmts>
  <fonts count="7">
    <font>
      <sz val="11"/>
      <color theme="1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176" fontId="4" fillId="0" borderId="14" xfId="0" applyNumberFormat="1" applyFont="1" applyBorder="1">
      <alignment vertical="center"/>
    </xf>
    <xf numFmtId="177" fontId="4" fillId="2" borderId="15" xfId="0" applyNumberFormat="1" applyFont="1" applyFill="1" applyBorder="1" applyProtection="1">
      <alignment vertical="center"/>
      <protection locked="0"/>
    </xf>
    <xf numFmtId="177" fontId="4" fillId="0" borderId="16" xfId="0" applyNumberFormat="1" applyFont="1" applyBorder="1">
      <alignment vertical="center"/>
    </xf>
    <xf numFmtId="177" fontId="4" fillId="0" borderId="17" xfId="0" applyNumberFormat="1" applyFont="1" applyBorder="1">
      <alignment vertical="center"/>
    </xf>
    <xf numFmtId="178" fontId="4" fillId="0" borderId="14" xfId="0" applyNumberFormat="1" applyFont="1" applyBorder="1">
      <alignment vertical="center"/>
    </xf>
    <xf numFmtId="178" fontId="4" fillId="0" borderId="18" xfId="0" applyNumberFormat="1" applyFont="1" applyBorder="1">
      <alignment vertical="center"/>
    </xf>
    <xf numFmtId="0" fontId="4" fillId="0" borderId="19" xfId="0" applyFont="1" applyBorder="1">
      <alignment vertical="center"/>
    </xf>
    <xf numFmtId="176" fontId="4" fillId="0" borderId="15" xfId="0" applyNumberFormat="1" applyFont="1" applyBorder="1">
      <alignment vertical="center"/>
    </xf>
    <xf numFmtId="177" fontId="4" fillId="0" borderId="15" xfId="0" applyNumberFormat="1" applyFont="1" applyBorder="1">
      <alignment vertical="center"/>
    </xf>
    <xf numFmtId="177" fontId="4" fillId="0" borderId="20" xfId="0" applyNumberFormat="1" applyFont="1" applyBorder="1">
      <alignment vertical="center"/>
    </xf>
    <xf numFmtId="178" fontId="4" fillId="0" borderId="15" xfId="0" applyNumberFormat="1" applyFont="1" applyBorder="1">
      <alignment vertical="center"/>
    </xf>
    <xf numFmtId="178" fontId="4" fillId="0" borderId="21" xfId="0" applyNumberFormat="1" applyFont="1" applyBorder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179" fontId="4" fillId="0" borderId="23" xfId="0" applyNumberFormat="1" applyFont="1" applyBorder="1">
      <alignment vertical="center"/>
    </xf>
    <xf numFmtId="177" fontId="4" fillId="0" borderId="23" xfId="0" applyNumberFormat="1" applyFont="1" applyBorder="1">
      <alignment vertical="center"/>
    </xf>
    <xf numFmtId="177" fontId="4" fillId="0" borderId="24" xfId="0" applyNumberFormat="1" applyFont="1" applyBorder="1">
      <alignment vertical="center"/>
    </xf>
    <xf numFmtId="177" fontId="4" fillId="0" borderId="25" xfId="0" applyNumberFormat="1" applyFont="1" applyBorder="1">
      <alignment vertical="center"/>
    </xf>
    <xf numFmtId="178" fontId="4" fillId="0" borderId="26" xfId="0" applyNumberFormat="1" applyFont="1" applyBorder="1">
      <alignment vertical="center"/>
    </xf>
    <xf numFmtId="178" fontId="4" fillId="0" borderId="27" xfId="0" applyNumberFormat="1" applyFont="1" applyBorder="1">
      <alignment vertical="center"/>
    </xf>
    <xf numFmtId="0" fontId="4" fillId="0" borderId="28" xfId="0" applyFont="1" applyBorder="1">
      <alignment vertical="center"/>
    </xf>
    <xf numFmtId="0" fontId="4" fillId="0" borderId="29" xfId="0" applyFont="1" applyBorder="1" applyAlignment="1">
      <alignment horizontal="center" vertical="center"/>
    </xf>
    <xf numFmtId="179" fontId="4" fillId="0" borderId="30" xfId="0" applyNumberFormat="1" applyFont="1" applyBorder="1">
      <alignment vertical="center"/>
    </xf>
    <xf numFmtId="177" fontId="4" fillId="0" borderId="30" xfId="0" applyNumberFormat="1" applyFont="1" applyBorder="1">
      <alignment vertical="center"/>
    </xf>
    <xf numFmtId="177" fontId="4" fillId="0" borderId="31" xfId="0" applyNumberFormat="1" applyFont="1" applyBorder="1">
      <alignment vertical="center"/>
    </xf>
    <xf numFmtId="177" fontId="4" fillId="0" borderId="32" xfId="0" applyNumberFormat="1" applyFont="1" applyBorder="1">
      <alignment vertical="center"/>
    </xf>
    <xf numFmtId="178" fontId="4" fillId="0" borderId="33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178" fontId="4" fillId="0" borderId="34" xfId="0" applyNumberFormat="1" applyFont="1" applyBorder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36422-920A-4304-9E62-3F4A9AFD0E4C}">
  <dimension ref="A2:H11"/>
  <sheetViews>
    <sheetView showGridLines="0" tabSelected="1" view="pageBreakPreview" zoomScaleNormal="100" zoomScaleSheetLayoutView="100" workbookViewId="0">
      <selection activeCell="D8" sqref="D8"/>
    </sheetView>
  </sheetViews>
  <sheetFormatPr defaultRowHeight="18.75"/>
  <cols>
    <col min="1" max="1" width="4.875" customWidth="1"/>
    <col min="2" max="2" width="48.75" customWidth="1"/>
    <col min="3" max="3" width="15.625" customWidth="1"/>
    <col min="4" max="4" width="18.5" customWidth="1"/>
    <col min="5" max="5" width="16.375" customWidth="1"/>
    <col min="6" max="6" width="21.375" customWidth="1"/>
    <col min="7" max="8" width="15.625" customWidth="1"/>
  </cols>
  <sheetData>
    <row r="2" spans="1:8">
      <c r="B2" s="40" t="s">
        <v>13</v>
      </c>
      <c r="C2" s="40"/>
      <c r="D2" s="40"/>
      <c r="E2" s="40"/>
      <c r="F2" s="40"/>
      <c r="G2" s="40"/>
      <c r="H2" s="38" t="s">
        <v>11</v>
      </c>
    </row>
    <row r="3" spans="1:8">
      <c r="B3" s="40"/>
      <c r="C3" s="40"/>
      <c r="D3" s="40"/>
      <c r="E3" s="40"/>
      <c r="F3" s="40"/>
      <c r="G3" s="40"/>
    </row>
    <row r="4" spans="1:8" ht="19.5" thickBot="1"/>
    <row r="5" spans="1:8" ht="54.75" thickBot="1">
      <c r="A5" s="41" t="s">
        <v>0</v>
      </c>
      <c r="B5" s="42"/>
      <c r="C5" s="1" t="s">
        <v>1</v>
      </c>
      <c r="D5" s="1" t="s">
        <v>2</v>
      </c>
      <c r="E5" s="2" t="s">
        <v>3</v>
      </c>
      <c r="F5" s="3" t="s">
        <v>4</v>
      </c>
      <c r="G5" s="1" t="s">
        <v>5</v>
      </c>
      <c r="H5" s="4" t="s">
        <v>6</v>
      </c>
    </row>
    <row r="6" spans="1:8" ht="52.5" customHeight="1">
      <c r="A6" s="43" t="s">
        <v>12</v>
      </c>
      <c r="B6" s="44"/>
      <c r="C6" s="5"/>
      <c r="D6" s="5"/>
      <c r="E6" s="6"/>
      <c r="F6" s="7"/>
      <c r="G6" s="5"/>
      <c r="H6" s="8"/>
    </row>
    <row r="7" spans="1:8" ht="39.950000000000003" customHeight="1">
      <c r="A7" s="9"/>
      <c r="B7" s="10" t="s">
        <v>7</v>
      </c>
      <c r="C7" s="11">
        <v>24948</v>
      </c>
      <c r="D7" s="12"/>
      <c r="E7" s="13">
        <f>ROUNDDOWN(D7*1.1,3)</f>
        <v>0</v>
      </c>
      <c r="F7" s="14">
        <f>D7*0.1</f>
        <v>0</v>
      </c>
      <c r="G7" s="15">
        <f>C7*D7</f>
        <v>0</v>
      </c>
      <c r="H7" s="16">
        <f>C7*E7</f>
        <v>0</v>
      </c>
    </row>
    <row r="8" spans="1:8" ht="39.950000000000003" customHeight="1">
      <c r="A8" s="17"/>
      <c r="B8" s="10" t="s">
        <v>8</v>
      </c>
      <c r="C8" s="18">
        <v>0</v>
      </c>
      <c r="D8" s="19">
        <f>D7*1.25</f>
        <v>0</v>
      </c>
      <c r="E8" s="20">
        <f t="shared" ref="E8:E9" si="0">ROUNDDOWN(D8*1.1,3)</f>
        <v>0</v>
      </c>
      <c r="F8" s="14">
        <f>D8*0.1</f>
        <v>0</v>
      </c>
      <c r="G8" s="21">
        <f t="shared" ref="G8:G9" si="1">C8*D8</f>
        <v>0</v>
      </c>
      <c r="H8" s="22">
        <f t="shared" ref="H8:H9" si="2">C8*E8</f>
        <v>0</v>
      </c>
    </row>
    <row r="9" spans="1:8" ht="39.950000000000003" customHeight="1">
      <c r="A9" s="17"/>
      <c r="B9" s="10" t="s">
        <v>9</v>
      </c>
      <c r="C9" s="18">
        <v>0</v>
      </c>
      <c r="D9" s="19">
        <f>D7*1.35</f>
        <v>0</v>
      </c>
      <c r="E9" s="20">
        <f t="shared" si="0"/>
        <v>0</v>
      </c>
      <c r="F9" s="14">
        <f t="shared" ref="F9" si="3">D9*0.1</f>
        <v>0</v>
      </c>
      <c r="G9" s="21">
        <f t="shared" si="1"/>
        <v>0</v>
      </c>
      <c r="H9" s="22">
        <f t="shared" si="2"/>
        <v>0</v>
      </c>
    </row>
    <row r="10" spans="1:8" ht="39.950000000000003" customHeight="1" thickBot="1">
      <c r="A10" s="23"/>
      <c r="B10" s="24"/>
      <c r="C10" s="25"/>
      <c r="D10" s="26"/>
      <c r="E10" s="27"/>
      <c r="F10" s="28"/>
      <c r="G10" s="29"/>
      <c r="H10" s="30"/>
    </row>
    <row r="11" spans="1:8" ht="39.950000000000003" customHeight="1" thickTop="1" thickBot="1">
      <c r="A11" s="31"/>
      <c r="B11" s="32" t="s">
        <v>10</v>
      </c>
      <c r="C11" s="33"/>
      <c r="D11" s="34"/>
      <c r="E11" s="35"/>
      <c r="F11" s="36"/>
      <c r="G11" s="39">
        <f>G7+G8+G9</f>
        <v>0</v>
      </c>
      <c r="H11" s="37">
        <f>H7+H8+H9</f>
        <v>0</v>
      </c>
    </row>
  </sheetData>
  <mergeCells count="4">
    <mergeCell ref="B2:G2"/>
    <mergeCell ref="A5:B5"/>
    <mergeCell ref="A6:B6"/>
    <mergeCell ref="B3:G3"/>
  </mergeCells>
  <phoneticPr fontId="2"/>
  <pageMargins left="0.70866141732283472" right="0.70866141732283472" top="0.74803149606299213" bottom="0.74803149606299213" header="0.31496062992125984" footer="0.31496062992125984"/>
  <pageSetup paperSize="9" scale="75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FukuokaCity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打越　竜輝</dc:creator>
  <cp:lastModifiedBy>畑　幸太</cp:lastModifiedBy>
  <cp:lastPrinted>2026-01-08T04:29:50Z</cp:lastPrinted>
  <dcterms:created xsi:type="dcterms:W3CDTF">2026-01-08T04:22:23Z</dcterms:created>
  <dcterms:modified xsi:type="dcterms:W3CDTF">2026-01-15T07:25:14Z</dcterms:modified>
</cp:coreProperties>
</file>