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01_一人一花推進課\さ_さくらまつり\Ｒ４年度\00.公募\2.募集要項\"/>
    </mc:Choice>
  </mc:AlternateContent>
  <bookViews>
    <workbookView xWindow="4800" yWindow="11745" windowWidth="12780" windowHeight="12375" tabRatio="672"/>
  </bookViews>
  <sheets>
    <sheet name="(様式７）事業収支計画 " sheetId="14" r:id="rId1"/>
    <sheet name="(様式７）事業収支計画  (記載例)" sheetId="15" r:id="rId2"/>
    <sheet name="(様式７ー参考）令和４年度期（令和５年春）収入見込み" sheetId="16" r:id="rId3"/>
  </sheets>
  <calcPr calcId="162913"/>
</workbook>
</file>

<file path=xl/calcChain.xml><?xml version="1.0" encoding="utf-8"?>
<calcChain xmlns="http://schemas.openxmlformats.org/spreadsheetml/2006/main">
  <c r="B17" i="16" l="1"/>
  <c r="B18" i="16" s="1"/>
  <c r="B31" i="15" l="1"/>
  <c r="B32" i="15" s="1"/>
  <c r="B46" i="15"/>
  <c r="B47" i="15" s="1"/>
  <c r="B13" i="15"/>
  <c r="B14" i="15" s="1"/>
  <c r="B20" i="15" s="1"/>
  <c r="B36" i="15" l="1"/>
</calcChain>
</file>

<file path=xl/sharedStrings.xml><?xml version="1.0" encoding="utf-8"?>
<sst xmlns="http://schemas.openxmlformats.org/spreadsheetml/2006/main" count="116" uniqueCount="56">
  <si>
    <t>項目</t>
    <rPh sb="0" eb="2">
      <t>コウモク</t>
    </rPh>
    <phoneticPr fontId="1"/>
  </si>
  <si>
    <t>広報</t>
    <rPh sb="0" eb="2">
      <t>コウホウ</t>
    </rPh>
    <phoneticPr fontId="1"/>
  </si>
  <si>
    <t>会場設営・管理・運営</t>
    <rPh sb="0" eb="2">
      <t>カイジョウ</t>
    </rPh>
    <rPh sb="2" eb="4">
      <t>セツエイ</t>
    </rPh>
    <rPh sb="5" eb="7">
      <t>カンリ</t>
    </rPh>
    <rPh sb="8" eb="10">
      <t>ウンエイ</t>
    </rPh>
    <phoneticPr fontId="1"/>
  </si>
  <si>
    <t>無料ライトアップエリア設置・運営</t>
    <rPh sb="0" eb="2">
      <t>ムリョウ</t>
    </rPh>
    <phoneticPr fontId="1"/>
  </si>
  <si>
    <t>有料ライトアップエリア設置・運営</t>
    <rPh sb="0" eb="2">
      <t>ユウリョウ</t>
    </rPh>
    <rPh sb="11" eb="13">
      <t>セッチ</t>
    </rPh>
    <rPh sb="14" eb="16">
      <t>ウンエイ</t>
    </rPh>
    <phoneticPr fontId="1"/>
  </si>
  <si>
    <t>資料・報告書作成</t>
    <rPh sb="0" eb="2">
      <t>シリョウ</t>
    </rPh>
    <rPh sb="3" eb="6">
      <t>ホウコクショ</t>
    </rPh>
    <rPh sb="6" eb="8">
      <t>サクセイ</t>
    </rPh>
    <phoneticPr fontId="1"/>
  </si>
  <si>
    <t>飲食エリア設置・運営</t>
    <rPh sb="0" eb="2">
      <t>インショク</t>
    </rPh>
    <rPh sb="5" eb="7">
      <t>セッチ</t>
    </rPh>
    <rPh sb="8" eb="10">
      <t>ウンエイ</t>
    </rPh>
    <phoneticPr fontId="1"/>
  </si>
  <si>
    <t>事業収支計画</t>
    <rPh sb="0" eb="6">
      <t>ジギョウシュウシケイカク</t>
    </rPh>
    <phoneticPr fontId="1"/>
  </si>
  <si>
    <t>「福岡城さくらまつり」企画運営業務</t>
    <rPh sb="1" eb="4">
      <t>フクオカジョウ</t>
    </rPh>
    <rPh sb="11" eb="17">
      <t>キカクウンエイギョウム</t>
    </rPh>
    <phoneticPr fontId="1"/>
  </si>
  <si>
    <t>金額（円）</t>
    <rPh sb="0" eb="2">
      <t>キンガク</t>
    </rPh>
    <rPh sb="3" eb="4">
      <t>エン</t>
    </rPh>
    <phoneticPr fontId="1"/>
  </si>
  <si>
    <t>内訳明細（単価・数量等、積算根拠）</t>
    <rPh sb="5" eb="7">
      <t>タンカ</t>
    </rPh>
    <rPh sb="8" eb="11">
      <t>スウリョウトウ</t>
    </rPh>
    <rPh sb="12" eb="16">
      <t>セキサンコンキョ</t>
    </rPh>
    <phoneticPr fontId="1"/>
  </si>
  <si>
    <t>小計</t>
    <rPh sb="0" eb="2">
      <t>ショウケイ</t>
    </rPh>
    <phoneticPr fontId="1"/>
  </si>
  <si>
    <t>（A）合計（税込）</t>
    <rPh sb="3" eb="5">
      <t>ゴウケイ</t>
    </rPh>
    <rPh sb="6" eb="8">
      <t>ゼイコミ</t>
    </rPh>
    <phoneticPr fontId="1"/>
  </si>
  <si>
    <t>（B）業務委託料</t>
    <rPh sb="3" eb="8">
      <t>ギョウムイタクリョウ</t>
    </rPh>
    <phoneticPr fontId="1"/>
  </si>
  <si>
    <t>（A）の金額が契約上限額を超える場合＝契約上限額
（A）の金額が契約上限額以下の場合＝（A）の金額を記載すること</t>
    <rPh sb="4" eb="6">
      <t>キンガク</t>
    </rPh>
    <rPh sb="7" eb="12">
      <t>ケイヤクジョウゲンガク</t>
    </rPh>
    <rPh sb="13" eb="14">
      <t>コ</t>
    </rPh>
    <rPh sb="16" eb="18">
      <t>バアイ</t>
    </rPh>
    <rPh sb="19" eb="24">
      <t>ケイヤクジョウゲンガク</t>
    </rPh>
    <rPh sb="29" eb="31">
      <t>キンガク</t>
    </rPh>
    <rPh sb="32" eb="37">
      <t>ケイヤクジョウゲンガク</t>
    </rPh>
    <rPh sb="37" eb="39">
      <t>イカ</t>
    </rPh>
    <rPh sb="40" eb="42">
      <t>バアイ</t>
    </rPh>
    <rPh sb="47" eb="49">
      <t>キンガク</t>
    </rPh>
    <rPh sb="50" eb="52">
      <t>キサイ</t>
    </rPh>
    <phoneticPr fontId="1"/>
  </si>
  <si>
    <t>（C）：（A）－（B）</t>
    <phoneticPr fontId="1"/>
  </si>
  <si>
    <t>（D）合計（税込）</t>
    <rPh sb="3" eb="5">
      <t>ゴウケイ</t>
    </rPh>
    <rPh sb="6" eb="8">
      <t>ゼイコミ</t>
    </rPh>
    <phoneticPr fontId="1"/>
  </si>
  <si>
    <t>（E）：（C）＋（D）</t>
    <phoneticPr fontId="1"/>
  </si>
  <si>
    <t>（F）収入合計（税込）</t>
    <rPh sb="3" eb="5">
      <t>シュウニュウ</t>
    </rPh>
    <rPh sb="5" eb="7">
      <t>ゴウケイ</t>
    </rPh>
    <rPh sb="8" eb="10">
      <t>ゼイコミ</t>
    </rPh>
    <phoneticPr fontId="1"/>
  </si>
  <si>
    <t>※内訳明細については、別紙添付でも可</t>
    <rPh sb="1" eb="3">
      <t>ウチワケ</t>
    </rPh>
    <rPh sb="3" eb="5">
      <t>メイサイ</t>
    </rPh>
    <rPh sb="11" eb="13">
      <t>ベッシ</t>
    </rPh>
    <rPh sb="13" eb="15">
      <t>テンプ</t>
    </rPh>
    <rPh sb="17" eb="18">
      <t>カ</t>
    </rPh>
    <phoneticPr fontId="1"/>
  </si>
  <si>
    <t>※行の追加等も可</t>
    <rPh sb="1" eb="2">
      <t>ギョウ</t>
    </rPh>
    <rPh sb="3" eb="5">
      <t>ツイカ</t>
    </rPh>
    <rPh sb="5" eb="6">
      <t>トウ</t>
    </rPh>
    <rPh sb="7" eb="8">
      <t>カ</t>
    </rPh>
    <phoneticPr fontId="1"/>
  </si>
  <si>
    <t>（F）が（E）を超えないよう留意すること
実際の収入が収入見積額を下回っても、発注者は補償しない</t>
    <rPh sb="8" eb="9">
      <t>コ</t>
    </rPh>
    <rPh sb="14" eb="16">
      <t>リュウイ</t>
    </rPh>
    <rPh sb="21" eb="23">
      <t>ジッサイ</t>
    </rPh>
    <rPh sb="24" eb="26">
      <t>シュウニュウ</t>
    </rPh>
    <rPh sb="27" eb="31">
      <t>シュウニュウミツモリ</t>
    </rPh>
    <rPh sb="31" eb="32">
      <t>ガク</t>
    </rPh>
    <rPh sb="33" eb="35">
      <t>シタマワ</t>
    </rPh>
    <rPh sb="39" eb="42">
      <t>ハッチュウシャ</t>
    </rPh>
    <rPh sb="43" eb="45">
      <t>ホショウ</t>
    </rPh>
    <phoneticPr fontId="1"/>
  </si>
  <si>
    <t>[2]支出【上記[1]のうち、契約上限額を超える経費】</t>
    <rPh sb="3" eb="5">
      <t>シシュツ</t>
    </rPh>
    <rPh sb="6" eb="8">
      <t>ジョウキ</t>
    </rPh>
    <rPh sb="15" eb="20">
      <t>ケイヤクジョウゲンガク</t>
    </rPh>
    <rPh sb="21" eb="22">
      <t>コ</t>
    </rPh>
    <rPh sb="24" eb="26">
      <t>ケイヒ</t>
    </rPh>
    <phoneticPr fontId="1"/>
  </si>
  <si>
    <t>[4]支出【業務委託料以外の経費】</t>
    <rPh sb="3" eb="5">
      <t>シシュツ</t>
    </rPh>
    <rPh sb="6" eb="13">
      <t>ギョウムイタクリョウイガイ</t>
    </rPh>
    <rPh sb="14" eb="16">
      <t>ケイヒ</t>
    </rPh>
    <phoneticPr fontId="1"/>
  </si>
  <si>
    <t>[5]収入【出店料、チケット料金、協賛金等】</t>
    <rPh sb="3" eb="5">
      <t>シュウニュウ</t>
    </rPh>
    <rPh sb="6" eb="9">
      <t>シュッテンリョウ</t>
    </rPh>
    <rPh sb="14" eb="16">
      <t>リョウキン</t>
    </rPh>
    <rPh sb="17" eb="21">
      <t>キョウサンキントウ</t>
    </rPh>
    <phoneticPr fontId="1"/>
  </si>
  <si>
    <t>小計（税抜）</t>
    <rPh sb="0" eb="2">
      <t>ショウケイ</t>
    </rPh>
    <rPh sb="3" eb="5">
      <t>ゼイヌ</t>
    </rPh>
    <phoneticPr fontId="1"/>
  </si>
  <si>
    <t>有料ライトアップ入場料収入</t>
    <rPh sb="0" eb="2">
      <t>ユウリョウ</t>
    </rPh>
    <rPh sb="8" eb="11">
      <t>ニュウジョウリョウ</t>
    </rPh>
    <rPh sb="11" eb="13">
      <t>シュウニュウ</t>
    </rPh>
    <phoneticPr fontId="1"/>
  </si>
  <si>
    <t>飲食出店料収入</t>
    <rPh sb="0" eb="7">
      <t>インショクシュッテンリョウシュウニュウ</t>
    </rPh>
    <phoneticPr fontId="1"/>
  </si>
  <si>
    <t>子ども遊園地設置・運営</t>
    <rPh sb="0" eb="1">
      <t>コ</t>
    </rPh>
    <rPh sb="3" eb="6">
      <t>ユウエンチ</t>
    </rPh>
    <rPh sb="6" eb="8">
      <t>セッチ</t>
    </rPh>
    <rPh sb="9" eb="11">
      <t>ウンエイ</t>
    </rPh>
    <phoneticPr fontId="1"/>
  </si>
  <si>
    <t>子ども遊園地入園料収入</t>
    <rPh sb="0" eb="1">
      <t>コ</t>
    </rPh>
    <rPh sb="3" eb="6">
      <t>ユウエンチ</t>
    </rPh>
    <rPh sb="6" eb="9">
      <t>ニュウエンリョウ</t>
    </rPh>
    <rPh sb="9" eb="11">
      <t>シュウニュウ</t>
    </rPh>
    <phoneticPr fontId="1"/>
  </si>
  <si>
    <t>有料バーベキューエリアの設置・運営</t>
    <rPh sb="0" eb="2">
      <t>ユウリョウ</t>
    </rPh>
    <rPh sb="12" eb="14">
      <t>セッチ</t>
    </rPh>
    <rPh sb="15" eb="17">
      <t>ウンエイ</t>
    </rPh>
    <phoneticPr fontId="1"/>
  </si>
  <si>
    <t>有料バーベキュー運営協力金収入</t>
    <rPh sb="0" eb="2">
      <t>ユウリョウ</t>
    </rPh>
    <rPh sb="8" eb="13">
      <t>ウンエイキョウリョクキン</t>
    </rPh>
    <rPh sb="13" eb="15">
      <t>シュウニュウ</t>
    </rPh>
    <phoneticPr fontId="1"/>
  </si>
  <si>
    <t>令和４年度期（令和５年春）見込み額</t>
    <rPh sb="0" eb="2">
      <t>レイワ</t>
    </rPh>
    <rPh sb="3" eb="6">
      <t>ネンドキ</t>
    </rPh>
    <rPh sb="7" eb="9">
      <t>レイワ</t>
    </rPh>
    <rPh sb="10" eb="12">
      <t>ネンハル</t>
    </rPh>
    <rPh sb="13" eb="15">
      <t>ミコ</t>
    </rPh>
    <rPh sb="16" eb="17">
      <t>ガク</t>
    </rPh>
    <phoneticPr fontId="1"/>
  </si>
  <si>
    <t>協賛金（既存）</t>
    <rPh sb="0" eb="3">
      <t>キョウサンキン</t>
    </rPh>
    <rPh sb="4" eb="6">
      <t>キゾン</t>
    </rPh>
    <phoneticPr fontId="1"/>
  </si>
  <si>
    <t>※契約上限額：21,200,000円</t>
    <rPh sb="1" eb="6">
      <t>ケイヤクジョウゲンガク</t>
    </rPh>
    <rPh sb="17" eb="18">
      <t>エン</t>
    </rPh>
    <phoneticPr fontId="1"/>
  </si>
  <si>
    <t>令和４年度期（令和５年春）収入見込み</t>
    <rPh sb="0" eb="2">
      <t>レイワ</t>
    </rPh>
    <rPh sb="3" eb="6">
      <t>ネンドキ</t>
    </rPh>
    <rPh sb="7" eb="9">
      <t>レイワ</t>
    </rPh>
    <rPh sb="10" eb="12">
      <t>ネンハル</t>
    </rPh>
    <rPh sb="13" eb="17">
      <t>シュウニュウミコ</t>
    </rPh>
    <phoneticPr fontId="1"/>
  </si>
  <si>
    <t>30,000円/日×10日間×31店舗</t>
    <rPh sb="6" eb="7">
      <t>エン</t>
    </rPh>
    <rPh sb="8" eb="9">
      <t>ニチ</t>
    </rPh>
    <rPh sb="12" eb="14">
      <t>ニチカン</t>
    </rPh>
    <rPh sb="17" eb="19">
      <t>テンポ</t>
    </rPh>
    <phoneticPr fontId="1"/>
  </si>
  <si>
    <t>グルメ屋台（鴻臚館広場）</t>
    <rPh sb="3" eb="5">
      <t>ヤタイ</t>
    </rPh>
    <rPh sb="6" eb="11">
      <t>コウロカンヒロバ</t>
    </rPh>
    <phoneticPr fontId="1"/>
  </si>
  <si>
    <t>キッチンカー（鴻臚館広場）</t>
    <rPh sb="7" eb="12">
      <t>コウロカンヒロバ</t>
    </rPh>
    <phoneticPr fontId="1"/>
  </si>
  <si>
    <t>キッチンカー（鴻臚館広場以外）</t>
    <rPh sb="7" eb="12">
      <t>コウロカンヒロバ</t>
    </rPh>
    <rPh sb="12" eb="14">
      <t>イガイ</t>
    </rPh>
    <phoneticPr fontId="1"/>
  </si>
  <si>
    <t>露店出店（三ノ丸広場）</t>
    <rPh sb="0" eb="2">
      <t>ロテン</t>
    </rPh>
    <rPh sb="2" eb="4">
      <t>シュッテン</t>
    </rPh>
    <rPh sb="5" eb="6">
      <t>サン</t>
    </rPh>
    <rPh sb="7" eb="10">
      <t>マルヒロバ</t>
    </rPh>
    <phoneticPr fontId="1"/>
  </si>
  <si>
    <t>有料ライトアップエリア出店</t>
    <rPh sb="0" eb="2">
      <t>ユウリョウ</t>
    </rPh>
    <rPh sb="11" eb="13">
      <t>シュッテン</t>
    </rPh>
    <phoneticPr fontId="1"/>
  </si>
  <si>
    <t>有料ライトアップエリア入場料収入</t>
    <rPh sb="0" eb="2">
      <t>ユウリョウ</t>
    </rPh>
    <rPh sb="11" eb="14">
      <t>ニュウジョウリョウ</t>
    </rPh>
    <rPh sb="14" eb="16">
      <t>シュウニュウ</t>
    </rPh>
    <phoneticPr fontId="1"/>
  </si>
  <si>
    <t>各種イベント収入</t>
    <rPh sb="0" eb="2">
      <t>カクシュ</t>
    </rPh>
    <rPh sb="6" eb="8">
      <t>シュウニュウ</t>
    </rPh>
    <phoneticPr fontId="1"/>
  </si>
  <si>
    <t>25,000円/日×10日間×10店舗</t>
    <phoneticPr fontId="1"/>
  </si>
  <si>
    <t>15,000円/日×10日間×8店舗</t>
    <phoneticPr fontId="1"/>
  </si>
  <si>
    <t>7,000円/日×10日間×25店舗</t>
    <phoneticPr fontId="1"/>
  </si>
  <si>
    <t>20,000円/日×10日間×2店舗</t>
    <phoneticPr fontId="1"/>
  </si>
  <si>
    <t>400円/箇所×67,000人（平成30年度期（平成31年春））×80％（通し券購入者補正）</t>
    <rPh sb="3" eb="4">
      <t>エン</t>
    </rPh>
    <rPh sb="5" eb="7">
      <t>カショ</t>
    </rPh>
    <rPh sb="14" eb="15">
      <t>ニン</t>
    </rPh>
    <rPh sb="16" eb="18">
      <t>ヘイセイ</t>
    </rPh>
    <rPh sb="20" eb="23">
      <t>ネンドキ</t>
    </rPh>
    <rPh sb="24" eb="26">
      <t>ヘイセイ</t>
    </rPh>
    <rPh sb="28" eb="30">
      <t>ネンハル</t>
    </rPh>
    <rPh sb="37" eb="38">
      <t>トオ</t>
    </rPh>
    <rPh sb="39" eb="40">
      <t>ケン</t>
    </rPh>
    <rPh sb="40" eb="42">
      <t>コウニュウ</t>
    </rPh>
    <rPh sb="42" eb="43">
      <t>シャ</t>
    </rPh>
    <rPh sb="43" eb="45">
      <t>ホセイ</t>
    </rPh>
    <phoneticPr fontId="1"/>
  </si>
  <si>
    <t>大道芸売上金×10％など</t>
    <rPh sb="0" eb="3">
      <t>ダイドウゲイ</t>
    </rPh>
    <rPh sb="3" eb="6">
      <t>ウリアゲキン</t>
    </rPh>
    <phoneticPr fontId="1"/>
  </si>
  <si>
    <t>協賛金</t>
    <rPh sb="0" eb="3">
      <t>キョウサンキン</t>
    </rPh>
    <phoneticPr fontId="1"/>
  </si>
  <si>
    <t>収入【協賛金、出店料、チケット料金等】</t>
    <rPh sb="0" eb="2">
      <t>シュウニュウ</t>
    </rPh>
    <rPh sb="3" eb="6">
      <t>キョウサンキン</t>
    </rPh>
    <rPh sb="7" eb="10">
      <t>シュッテンリョウ</t>
    </rPh>
    <rPh sb="15" eb="17">
      <t>リョウキン</t>
    </rPh>
    <rPh sb="17" eb="18">
      <t>ナド</t>
    </rPh>
    <phoneticPr fontId="1"/>
  </si>
  <si>
    <t>[1]支出【委託業務概要「2.業務内容」に記載の市が実施を指示する業務】</t>
    <rPh sb="3" eb="5">
      <t>シシュツ</t>
    </rPh>
    <rPh sb="6" eb="12">
      <t>イタクギョウムガイヨウ</t>
    </rPh>
    <rPh sb="15" eb="19">
      <t>ギョウムナイヨウ</t>
    </rPh>
    <rPh sb="21" eb="23">
      <t>キサイ</t>
    </rPh>
    <rPh sb="24" eb="25">
      <t>シ</t>
    </rPh>
    <rPh sb="26" eb="28">
      <t>ジッシ</t>
    </rPh>
    <rPh sb="29" eb="31">
      <t>シジ</t>
    </rPh>
    <rPh sb="33" eb="35">
      <t>ギョウム</t>
    </rPh>
    <phoneticPr fontId="1"/>
  </si>
  <si>
    <t>　（（1）共通事項、（2）広報業務、（3）イベント①指定項目）</t>
    <phoneticPr fontId="1"/>
  </si>
  <si>
    <t>[3]支出【委託業務概要「2.業務内容」に記載の企画運営業者の提案により実施する業務】</t>
    <phoneticPr fontId="1"/>
  </si>
  <si>
    <t>　（（3）イベント②提案項目）</t>
    <rPh sb="10" eb="12">
      <t>テイアン</t>
    </rPh>
    <rPh sb="12" eb="14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</si>
</sst>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16" xfId="0" applyFont="1" applyBorder="1">
      <alignment vertical="center"/>
    </xf>
    <xf numFmtId="0" fontId="4" fillId="0" borderId="0" xfId="0" applyFont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0" fontId="3" fillId="0" borderId="6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6" fontId="4" fillId="0" borderId="4" xfId="0" applyNumberFormat="1" applyFont="1" applyBorder="1" applyAlignment="1">
      <alignment vertical="center" shrinkToFit="1"/>
    </xf>
    <xf numFmtId="176" fontId="4" fillId="0" borderId="23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176" fontId="2" fillId="0" borderId="22" xfId="0" applyNumberFormat="1" applyFont="1" applyBorder="1" applyAlignment="1">
      <alignment vertical="center" shrinkToFit="1"/>
    </xf>
    <xf numFmtId="176" fontId="4" fillId="0" borderId="24" xfId="0" applyNumberFormat="1" applyFont="1" applyBorder="1" applyAlignment="1">
      <alignment vertical="center" shrinkToFit="1"/>
    </xf>
    <xf numFmtId="176" fontId="4" fillId="0" borderId="25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4" fillId="0" borderId="24" xfId="0" applyNumberFormat="1" applyFont="1" applyBorder="1">
      <alignment vertical="center"/>
    </xf>
    <xf numFmtId="0" fontId="3" fillId="0" borderId="26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3286125</xdr:colOff>
      <xdr:row>0</xdr:row>
      <xdr:rowOff>76199</xdr:rowOff>
    </xdr:from>
    <xdr:to>
      <xdr:col>2</xdr:col>
      <xdr:colOff>4219575</xdr:colOff>
      <xdr:row>1</xdr:row>
      <xdr:rowOff>219074</xdr:rowOff>
    </xdr:to>
    <xdr:sp macro="" textlink="">
      <xdr:nvSpPr>
        <xdr:cNvPr id="2" name="正方形/長方形 1"/>
        <xdr:cNvSpPr/>
      </xdr:nvSpPr>
      <xdr:spPr>
        <a:xfrm>
          <a:off x="6391275" y="76199"/>
          <a:ext cx="933450" cy="33337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様式７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3286125</xdr:colOff>
      <xdr:row>0</xdr:row>
      <xdr:rowOff>104774</xdr:rowOff>
    </xdr:from>
    <xdr:to>
      <xdr:col>2</xdr:col>
      <xdr:colOff>4219575</xdr:colOff>
      <xdr:row>2</xdr:row>
      <xdr:rowOff>9524</xdr:rowOff>
    </xdr:to>
    <xdr:sp macro="" textlink="">
      <xdr:nvSpPr>
        <xdr:cNvPr id="2" name="正方形/長方形 1"/>
        <xdr:cNvSpPr/>
      </xdr:nvSpPr>
      <xdr:spPr>
        <a:xfrm>
          <a:off x="6391275" y="104774"/>
          <a:ext cx="933450" cy="33337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様式７</a:t>
          </a:r>
        </a:p>
      </xdr:txBody>
    </xdr:sp>
    <xdr:clientData/>
  </xdr:twoCellAnchor>
  <xdr:twoCellAnchor>
    <xdr:from>
      <xdr:col>2</xdr:col>
      <xdr:colOff>2933700</xdr:colOff>
      <xdr:row>2</xdr:row>
      <xdr:rowOff>152400</xdr:rowOff>
    </xdr:from>
    <xdr:to>
      <xdr:col>2</xdr:col>
      <xdr:colOff>4400550</xdr:colOff>
      <xdr:row>5</xdr:row>
      <xdr:rowOff>123825</xdr:rowOff>
    </xdr:to>
    <xdr:sp macro="" textlink="">
      <xdr:nvSpPr>
        <xdr:cNvPr id="3" name="正方形/長方形 2"/>
        <xdr:cNvSpPr/>
      </xdr:nvSpPr>
      <xdr:spPr>
        <a:xfrm>
          <a:off x="6038850" y="581025"/>
          <a:ext cx="1466850" cy="419100"/>
        </a:xfrm>
        <a:prstGeom prst="rect">
          <a:avLst/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2962275</xdr:colOff>
      <xdr:row>0</xdr:row>
      <xdr:rowOff>104774</xdr:rowOff>
    </xdr:from>
    <xdr:to>
      <xdr:col>2</xdr:col>
      <xdr:colOff>4219575</xdr:colOff>
      <xdr:row>2</xdr:row>
      <xdr:rowOff>9524</xdr:rowOff>
    </xdr:to>
    <xdr:sp macro="" textlink="">
      <xdr:nvSpPr>
        <xdr:cNvPr id="2" name="正方形/長方形 1"/>
        <xdr:cNvSpPr/>
      </xdr:nvSpPr>
      <xdr:spPr>
        <a:xfrm>
          <a:off x="6067425" y="104774"/>
          <a:ext cx="1257300" cy="33337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様式７－参考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9"/>
  <sheetViews>
    <sheetView tabSelected="1" zoomScaleNormal="100" workbookViewId="0">
      <selection activeCell="A22" sqref="A22:A23"/>
    </sheetView>
  </sheetViews>
  <sheetFormatPr defaultRowHeight="15" x14ac:dyDescent="0.15"/>
  <cols>
    <col min="1" max="1" width="26.875" style="1" customWidth="1"/>
    <col min="2" max="2" width="13.875" style="1" customWidth="1"/>
    <col min="3" max="3" width="58.125" style="1" bestFit="1" customWidth="1"/>
    <col min="4" max="16384" width="9" style="1"/>
  </cols>
  <sheetData>
    <row r="2" spans="1:3" ht="18.75" x14ac:dyDescent="0.15">
      <c r="A2" s="42" t="s">
        <v>7</v>
      </c>
      <c r="B2" s="42"/>
      <c r="C2" s="42"/>
    </row>
    <row r="3" spans="1:3" ht="15.75" x14ac:dyDescent="0.15">
      <c r="A3" s="43" t="s">
        <v>8</v>
      </c>
      <c r="B3" s="43"/>
      <c r="C3" s="43"/>
    </row>
    <row r="4" spans="1:3" ht="4.5" customHeight="1" x14ac:dyDescent="0.15"/>
    <row r="5" spans="1:3" x14ac:dyDescent="0.15">
      <c r="A5" s="12" t="s">
        <v>52</v>
      </c>
    </row>
    <row r="6" spans="1:3" ht="15.75" thickBot="1" x14ac:dyDescent="0.2">
      <c r="A6" s="12" t="s">
        <v>53</v>
      </c>
    </row>
    <row r="7" spans="1:3" ht="18.75" customHeight="1" thickBot="1" x14ac:dyDescent="0.2">
      <c r="A7" s="5" t="s">
        <v>0</v>
      </c>
      <c r="B7" s="6" t="s">
        <v>9</v>
      </c>
      <c r="C7" s="7" t="s">
        <v>10</v>
      </c>
    </row>
    <row r="8" spans="1:3" ht="18.75" customHeight="1" x14ac:dyDescent="0.15">
      <c r="A8" s="35"/>
      <c r="B8" s="29"/>
      <c r="C8" s="4"/>
    </row>
    <row r="9" spans="1:3" ht="18.75" customHeight="1" x14ac:dyDescent="0.15">
      <c r="A9" s="23"/>
      <c r="B9" s="30"/>
      <c r="C9" s="2"/>
    </row>
    <row r="10" spans="1:3" ht="18.75" customHeight="1" x14ac:dyDescent="0.15">
      <c r="A10" s="23"/>
      <c r="B10" s="30"/>
      <c r="C10" s="2"/>
    </row>
    <row r="11" spans="1:3" ht="18.75" customHeight="1" x14ac:dyDescent="0.15">
      <c r="A11" s="23"/>
      <c r="B11" s="30"/>
      <c r="C11" s="2"/>
    </row>
    <row r="12" spans="1:3" ht="18.75" customHeight="1" thickBot="1" x14ac:dyDescent="0.2">
      <c r="A12" s="24"/>
      <c r="B12" s="31"/>
      <c r="C12" s="8"/>
    </row>
    <row r="13" spans="1:3" ht="18.75" customHeight="1" thickTop="1" x14ac:dyDescent="0.15">
      <c r="A13" s="14" t="s">
        <v>25</v>
      </c>
      <c r="B13" s="32"/>
      <c r="C13" s="9"/>
    </row>
    <row r="14" spans="1:3" ht="18.75" customHeight="1" thickBot="1" x14ac:dyDescent="0.2">
      <c r="A14" s="17" t="s">
        <v>12</v>
      </c>
      <c r="B14" s="27"/>
      <c r="C14" s="8"/>
    </row>
    <row r="15" spans="1:3" ht="31.5" thickTop="1" thickBot="1" x14ac:dyDescent="0.2">
      <c r="A15" s="15" t="s">
        <v>13</v>
      </c>
      <c r="B15" s="28"/>
      <c r="C15" s="13" t="s">
        <v>14</v>
      </c>
    </row>
    <row r="16" spans="1:3" x14ac:dyDescent="0.15">
      <c r="A16" s="12" t="s">
        <v>34</v>
      </c>
    </row>
    <row r="17" spans="1:3" x14ac:dyDescent="0.15">
      <c r="A17" s="12"/>
    </row>
    <row r="18" spans="1:3" ht="18.75" customHeight="1" thickBot="1" x14ac:dyDescent="0.2">
      <c r="A18" s="12" t="s">
        <v>22</v>
      </c>
    </row>
    <row r="19" spans="1:3" ht="18.75" customHeight="1" thickBot="1" x14ac:dyDescent="0.2">
      <c r="A19" s="5" t="s">
        <v>0</v>
      </c>
      <c r="B19" s="6" t="s">
        <v>9</v>
      </c>
      <c r="C19" s="7" t="s">
        <v>10</v>
      </c>
    </row>
    <row r="20" spans="1:3" ht="18.75" customHeight="1" thickBot="1" x14ac:dyDescent="0.2">
      <c r="A20" s="18" t="s">
        <v>15</v>
      </c>
      <c r="B20" s="33"/>
      <c r="C20" s="11"/>
    </row>
    <row r="21" spans="1:3" ht="18.75" customHeight="1" x14ac:dyDescent="0.15"/>
    <row r="22" spans="1:3" ht="18.75" customHeight="1" x14ac:dyDescent="0.15">
      <c r="A22" s="12" t="s">
        <v>54</v>
      </c>
    </row>
    <row r="23" spans="1:3" ht="18.75" customHeight="1" thickBot="1" x14ac:dyDescent="0.2">
      <c r="A23" s="12" t="s">
        <v>55</v>
      </c>
    </row>
    <row r="24" spans="1:3" ht="18.75" customHeight="1" thickBot="1" x14ac:dyDescent="0.2">
      <c r="A24" s="5" t="s">
        <v>0</v>
      </c>
      <c r="B24" s="6" t="s">
        <v>9</v>
      </c>
      <c r="C24" s="7" t="s">
        <v>10</v>
      </c>
    </row>
    <row r="25" spans="1:3" ht="18.75" customHeight="1" x14ac:dyDescent="0.15">
      <c r="A25" s="35"/>
      <c r="B25" s="29"/>
      <c r="C25" s="4"/>
    </row>
    <row r="26" spans="1:3" ht="18.75" customHeight="1" x14ac:dyDescent="0.15">
      <c r="A26" s="23"/>
      <c r="B26" s="30"/>
      <c r="C26" s="2"/>
    </row>
    <row r="27" spans="1:3" ht="18.75" customHeight="1" x14ac:dyDescent="0.15">
      <c r="A27" s="23"/>
      <c r="B27" s="30"/>
      <c r="C27" s="2"/>
    </row>
    <row r="28" spans="1:3" ht="18.75" customHeight="1" x14ac:dyDescent="0.15">
      <c r="A28" s="23"/>
      <c r="B28" s="30"/>
      <c r="C28" s="2"/>
    </row>
    <row r="29" spans="1:3" ht="18.75" customHeight="1" x14ac:dyDescent="0.15">
      <c r="A29" s="23"/>
      <c r="B29" s="30"/>
      <c r="C29" s="2"/>
    </row>
    <row r="30" spans="1:3" ht="18.75" customHeight="1" thickBot="1" x14ac:dyDescent="0.2">
      <c r="A30" s="24"/>
      <c r="B30" s="31"/>
      <c r="C30" s="8"/>
    </row>
    <row r="31" spans="1:3" ht="18.75" customHeight="1" thickTop="1" x14ac:dyDescent="0.15">
      <c r="A31" s="14" t="s">
        <v>25</v>
      </c>
      <c r="B31" s="32"/>
      <c r="C31" s="9"/>
    </row>
    <row r="32" spans="1:3" ht="18.75" customHeight="1" thickBot="1" x14ac:dyDescent="0.2">
      <c r="A32" s="16" t="s">
        <v>16</v>
      </c>
      <c r="B32" s="34"/>
      <c r="C32" s="3"/>
    </row>
    <row r="33" spans="1:3" ht="18.75" customHeight="1" x14ac:dyDescent="0.15"/>
    <row r="34" spans="1:3" ht="18.75" customHeight="1" thickBot="1" x14ac:dyDescent="0.2">
      <c r="A34" s="12" t="s">
        <v>23</v>
      </c>
    </row>
    <row r="35" spans="1:3" ht="18.75" customHeight="1" thickBot="1" x14ac:dyDescent="0.2">
      <c r="A35" s="5" t="s">
        <v>0</v>
      </c>
      <c r="B35" s="6" t="s">
        <v>9</v>
      </c>
      <c r="C35" s="7" t="s">
        <v>10</v>
      </c>
    </row>
    <row r="36" spans="1:3" ht="18.75" customHeight="1" thickBot="1" x14ac:dyDescent="0.2">
      <c r="A36" s="18" t="s">
        <v>17</v>
      </c>
      <c r="B36" s="33"/>
      <c r="C36" s="11"/>
    </row>
    <row r="37" spans="1:3" ht="18.75" customHeight="1" x14ac:dyDescent="0.15"/>
    <row r="38" spans="1:3" ht="18.75" customHeight="1" thickBot="1" x14ac:dyDescent="0.2">
      <c r="A38" s="12" t="s">
        <v>24</v>
      </c>
    </row>
    <row r="39" spans="1:3" ht="18.75" customHeight="1" thickBot="1" x14ac:dyDescent="0.2">
      <c r="A39" s="5" t="s">
        <v>0</v>
      </c>
      <c r="B39" s="6" t="s">
        <v>9</v>
      </c>
      <c r="C39" s="7" t="s">
        <v>10</v>
      </c>
    </row>
    <row r="40" spans="1:3" ht="18.75" customHeight="1" x14ac:dyDescent="0.15">
      <c r="A40" s="35" t="s">
        <v>33</v>
      </c>
      <c r="B40" s="29">
        <v>5300000</v>
      </c>
      <c r="C40" s="4" t="s">
        <v>32</v>
      </c>
    </row>
    <row r="41" spans="1:3" ht="18.75" customHeight="1" x14ac:dyDescent="0.15">
      <c r="A41" s="23"/>
      <c r="B41" s="30"/>
      <c r="C41" s="2"/>
    </row>
    <row r="42" spans="1:3" ht="15.75" x14ac:dyDescent="0.15">
      <c r="A42" s="23"/>
      <c r="B42" s="30"/>
      <c r="C42" s="2"/>
    </row>
    <row r="43" spans="1:3" ht="15.75" x14ac:dyDescent="0.15">
      <c r="A43" s="23"/>
      <c r="B43" s="30"/>
      <c r="C43" s="2"/>
    </row>
    <row r="44" spans="1:3" ht="15.75" x14ac:dyDescent="0.15">
      <c r="A44" s="23"/>
      <c r="B44" s="30"/>
      <c r="C44" s="2"/>
    </row>
    <row r="45" spans="1:3" ht="15.75" thickBot="1" x14ac:dyDescent="0.2">
      <c r="A45" s="24"/>
      <c r="B45" s="31"/>
      <c r="C45" s="8"/>
    </row>
    <row r="46" spans="1:3" ht="15.75" thickTop="1" x14ac:dyDescent="0.15">
      <c r="A46" s="14" t="s">
        <v>25</v>
      </c>
      <c r="B46" s="32"/>
      <c r="C46" s="9"/>
    </row>
    <row r="47" spans="1:3" ht="30.75" thickBot="1" x14ac:dyDescent="0.2">
      <c r="A47" s="16" t="s">
        <v>18</v>
      </c>
      <c r="B47" s="34"/>
      <c r="C47" s="10" t="s">
        <v>21</v>
      </c>
    </row>
    <row r="48" spans="1:3" x14ac:dyDescent="0.15">
      <c r="A48" s="1" t="s">
        <v>19</v>
      </c>
    </row>
    <row r="49" spans="1:1" x14ac:dyDescent="0.15">
      <c r="A49" s="1" t="s">
        <v>20</v>
      </c>
    </row>
  </sheetData>
  <mergeCells count="2">
    <mergeCell ref="A2:C2"/>
    <mergeCell ref="A3:C3"/>
  </mergeCells>
  <phoneticPr fontId="1"/>
  <pageMargins left="0.31496062992125984" right="0.31496062992125984" top="0.15748031496062992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9"/>
  <sheetViews>
    <sheetView topLeftCell="A34" workbookViewId="0">
      <selection activeCell="A26" sqref="A26"/>
    </sheetView>
  </sheetViews>
  <sheetFormatPr defaultRowHeight="15" x14ac:dyDescent="0.15"/>
  <cols>
    <col min="1" max="1" width="26.875" style="1" customWidth="1"/>
    <col min="2" max="2" width="13.875" style="1" customWidth="1"/>
    <col min="3" max="3" width="58.125" style="1" bestFit="1" customWidth="1"/>
    <col min="4" max="16384" width="9" style="1"/>
  </cols>
  <sheetData>
    <row r="2" spans="1:3" ht="18.75" x14ac:dyDescent="0.15">
      <c r="A2" s="42" t="s">
        <v>7</v>
      </c>
      <c r="B2" s="42"/>
      <c r="C2" s="42"/>
    </row>
    <row r="3" spans="1:3" ht="15.75" x14ac:dyDescent="0.15">
      <c r="A3" s="43" t="s">
        <v>8</v>
      </c>
      <c r="B3" s="43"/>
      <c r="C3" s="43"/>
    </row>
    <row r="4" spans="1:3" ht="4.5" customHeight="1" x14ac:dyDescent="0.15"/>
    <row r="5" spans="1:3" x14ac:dyDescent="0.15">
      <c r="A5" s="12" t="s">
        <v>52</v>
      </c>
    </row>
    <row r="6" spans="1:3" ht="15.75" thickBot="1" x14ac:dyDescent="0.2">
      <c r="A6" s="12" t="s">
        <v>53</v>
      </c>
    </row>
    <row r="7" spans="1:3" ht="18.75" customHeight="1" thickBot="1" x14ac:dyDescent="0.2">
      <c r="A7" s="5" t="s">
        <v>0</v>
      </c>
      <c r="B7" s="6" t="s">
        <v>9</v>
      </c>
      <c r="C7" s="7" t="s">
        <v>10</v>
      </c>
    </row>
    <row r="8" spans="1:3" ht="18.75" customHeight="1" x14ac:dyDescent="0.15">
      <c r="A8" s="37" t="s">
        <v>2</v>
      </c>
      <c r="B8" s="19">
        <v>20000000</v>
      </c>
      <c r="C8" s="4"/>
    </row>
    <row r="9" spans="1:3" ht="18.75" customHeight="1" x14ac:dyDescent="0.15">
      <c r="A9" s="23" t="s">
        <v>3</v>
      </c>
      <c r="B9" s="20">
        <v>2500000</v>
      </c>
      <c r="C9" s="2"/>
    </row>
    <row r="10" spans="1:3" ht="18.75" customHeight="1" x14ac:dyDescent="0.15">
      <c r="A10" s="23" t="s">
        <v>1</v>
      </c>
      <c r="B10" s="20">
        <v>700000</v>
      </c>
      <c r="C10" s="2"/>
    </row>
    <row r="11" spans="1:3" ht="18.75" customHeight="1" x14ac:dyDescent="0.15">
      <c r="A11" s="35" t="s">
        <v>5</v>
      </c>
      <c r="B11" s="20">
        <v>550000</v>
      </c>
      <c r="C11" s="2"/>
    </row>
    <row r="12" spans="1:3" ht="18.75" customHeight="1" thickBot="1" x14ac:dyDescent="0.2">
      <c r="A12" s="24"/>
      <c r="B12" s="21"/>
      <c r="C12" s="8"/>
    </row>
    <row r="13" spans="1:3" ht="18.75" customHeight="1" thickTop="1" x14ac:dyDescent="0.15">
      <c r="A13" s="14" t="s">
        <v>11</v>
      </c>
      <c r="B13" s="22">
        <f>SUM(B8:B12)</f>
        <v>23750000</v>
      </c>
      <c r="C13" s="9"/>
    </row>
    <row r="14" spans="1:3" ht="18.75" customHeight="1" thickBot="1" x14ac:dyDescent="0.2">
      <c r="A14" s="17" t="s">
        <v>12</v>
      </c>
      <c r="B14" s="27">
        <f>B13*1.1</f>
        <v>26125000.000000004</v>
      </c>
      <c r="C14" s="8"/>
    </row>
    <row r="15" spans="1:3" ht="31.5" thickTop="1" thickBot="1" x14ac:dyDescent="0.2">
      <c r="A15" s="15" t="s">
        <v>13</v>
      </c>
      <c r="B15" s="28">
        <v>21200000</v>
      </c>
      <c r="C15" s="13" t="s">
        <v>14</v>
      </c>
    </row>
    <row r="16" spans="1:3" x14ac:dyDescent="0.15">
      <c r="A16" s="12" t="s">
        <v>34</v>
      </c>
    </row>
    <row r="18" spans="1:3" ht="18.75" customHeight="1" thickBot="1" x14ac:dyDescent="0.2">
      <c r="A18" s="12" t="s">
        <v>22</v>
      </c>
    </row>
    <row r="19" spans="1:3" ht="18.75" customHeight="1" thickBot="1" x14ac:dyDescent="0.2">
      <c r="A19" s="5" t="s">
        <v>0</v>
      </c>
      <c r="B19" s="6" t="s">
        <v>9</v>
      </c>
      <c r="C19" s="7" t="s">
        <v>10</v>
      </c>
    </row>
    <row r="20" spans="1:3" ht="18.75" customHeight="1" thickBot="1" x14ac:dyDescent="0.2">
      <c r="A20" s="18" t="s">
        <v>15</v>
      </c>
      <c r="B20" s="36">
        <f>B14-B15</f>
        <v>4925000.0000000037</v>
      </c>
      <c r="C20" s="11"/>
    </row>
    <row r="21" spans="1:3" ht="18.75" customHeight="1" x14ac:dyDescent="0.15"/>
    <row r="22" spans="1:3" ht="18.75" customHeight="1" x14ac:dyDescent="0.15">
      <c r="A22" s="12" t="s">
        <v>54</v>
      </c>
    </row>
    <row r="23" spans="1:3" ht="18.75" customHeight="1" thickBot="1" x14ac:dyDescent="0.2">
      <c r="A23" s="12" t="s">
        <v>55</v>
      </c>
    </row>
    <row r="24" spans="1:3" ht="18.75" customHeight="1" thickBot="1" x14ac:dyDescent="0.2">
      <c r="A24" s="5" t="s">
        <v>0</v>
      </c>
      <c r="B24" s="6" t="s">
        <v>9</v>
      </c>
      <c r="C24" s="7" t="s">
        <v>10</v>
      </c>
    </row>
    <row r="25" spans="1:3" ht="18.75" customHeight="1" x14ac:dyDescent="0.15">
      <c r="A25" s="25" t="s">
        <v>4</v>
      </c>
      <c r="B25" s="19">
        <v>12000000</v>
      </c>
      <c r="C25" s="4"/>
    </row>
    <row r="26" spans="1:3" ht="18.75" customHeight="1" x14ac:dyDescent="0.15">
      <c r="A26" s="26" t="s">
        <v>6</v>
      </c>
      <c r="B26" s="20">
        <v>15000000</v>
      </c>
      <c r="C26" s="2"/>
    </row>
    <row r="27" spans="1:3" ht="18.75" customHeight="1" x14ac:dyDescent="0.15">
      <c r="A27" s="23" t="s">
        <v>28</v>
      </c>
      <c r="B27" s="20">
        <v>3000000</v>
      </c>
      <c r="C27" s="2"/>
    </row>
    <row r="28" spans="1:3" ht="18.75" customHeight="1" x14ac:dyDescent="0.15">
      <c r="A28" s="23" t="s">
        <v>30</v>
      </c>
      <c r="B28" s="20">
        <v>1000000</v>
      </c>
      <c r="C28" s="2"/>
    </row>
    <row r="29" spans="1:3" ht="18.75" customHeight="1" x14ac:dyDescent="0.15">
      <c r="A29" s="23"/>
      <c r="B29" s="20"/>
      <c r="C29" s="2"/>
    </row>
    <row r="30" spans="1:3" ht="18.75" customHeight="1" thickBot="1" x14ac:dyDescent="0.2">
      <c r="A30" s="24"/>
      <c r="B30" s="21"/>
      <c r="C30" s="8"/>
    </row>
    <row r="31" spans="1:3" ht="18.75" customHeight="1" thickTop="1" x14ac:dyDescent="0.15">
      <c r="A31" s="14" t="s">
        <v>11</v>
      </c>
      <c r="B31" s="22">
        <f>SUM(B25:B30)</f>
        <v>31000000</v>
      </c>
      <c r="C31" s="9"/>
    </row>
    <row r="32" spans="1:3" ht="18.75" customHeight="1" thickBot="1" x14ac:dyDescent="0.2">
      <c r="A32" s="16" t="s">
        <v>16</v>
      </c>
      <c r="B32" s="34">
        <f>B31*1.1</f>
        <v>34100000</v>
      </c>
      <c r="C32" s="3"/>
    </row>
    <row r="33" spans="1:3" ht="18.75" customHeight="1" x14ac:dyDescent="0.15"/>
    <row r="34" spans="1:3" ht="18.75" customHeight="1" thickBot="1" x14ac:dyDescent="0.2">
      <c r="A34" s="12" t="s">
        <v>23</v>
      </c>
    </row>
    <row r="35" spans="1:3" ht="18.75" customHeight="1" thickBot="1" x14ac:dyDescent="0.2">
      <c r="A35" s="5" t="s">
        <v>0</v>
      </c>
      <c r="B35" s="6" t="s">
        <v>9</v>
      </c>
      <c r="C35" s="7" t="s">
        <v>10</v>
      </c>
    </row>
    <row r="36" spans="1:3" ht="18.75" customHeight="1" thickBot="1" x14ac:dyDescent="0.2">
      <c r="A36" s="18" t="s">
        <v>17</v>
      </c>
      <c r="B36" s="33">
        <f>B20+B32</f>
        <v>39025000</v>
      </c>
      <c r="C36" s="11"/>
    </row>
    <row r="37" spans="1:3" ht="18.75" customHeight="1" x14ac:dyDescent="0.15"/>
    <row r="38" spans="1:3" ht="18.75" customHeight="1" thickBot="1" x14ac:dyDescent="0.2">
      <c r="A38" s="12" t="s">
        <v>24</v>
      </c>
    </row>
    <row r="39" spans="1:3" ht="18.75" customHeight="1" thickBot="1" x14ac:dyDescent="0.2">
      <c r="A39" s="5" t="s">
        <v>0</v>
      </c>
      <c r="B39" s="6" t="s">
        <v>9</v>
      </c>
      <c r="C39" s="7" t="s">
        <v>10</v>
      </c>
    </row>
    <row r="40" spans="1:3" ht="18.75" customHeight="1" x14ac:dyDescent="0.15">
      <c r="A40" s="35" t="s">
        <v>33</v>
      </c>
      <c r="B40" s="29">
        <v>5300000</v>
      </c>
      <c r="C40" s="4" t="s">
        <v>32</v>
      </c>
    </row>
    <row r="41" spans="1:3" ht="18.75" customHeight="1" x14ac:dyDescent="0.15">
      <c r="A41" s="23" t="s">
        <v>26</v>
      </c>
      <c r="B41" s="20">
        <v>15000000</v>
      </c>
      <c r="C41" s="2"/>
    </row>
    <row r="42" spans="1:3" ht="15.75" x14ac:dyDescent="0.15">
      <c r="A42" s="23" t="s">
        <v>27</v>
      </c>
      <c r="B42" s="20">
        <v>17000000</v>
      </c>
      <c r="C42" s="2"/>
    </row>
    <row r="43" spans="1:3" ht="15.75" x14ac:dyDescent="0.15">
      <c r="A43" s="23" t="s">
        <v>29</v>
      </c>
      <c r="B43" s="20">
        <v>1200000</v>
      </c>
      <c r="C43" s="2"/>
    </row>
    <row r="44" spans="1:3" ht="15.75" x14ac:dyDescent="0.15">
      <c r="A44" s="23" t="s">
        <v>31</v>
      </c>
      <c r="B44" s="20">
        <v>525000</v>
      </c>
      <c r="C44" s="2"/>
    </row>
    <row r="45" spans="1:3" ht="15.75" thickBot="1" x14ac:dyDescent="0.2">
      <c r="A45" s="24"/>
      <c r="B45" s="21"/>
      <c r="C45" s="8"/>
    </row>
    <row r="46" spans="1:3" ht="15.75" thickTop="1" x14ac:dyDescent="0.15">
      <c r="A46" s="14" t="s">
        <v>11</v>
      </c>
      <c r="B46" s="22">
        <f>SUM(B40:B45)</f>
        <v>39025000</v>
      </c>
      <c r="C46" s="9"/>
    </row>
    <row r="47" spans="1:3" ht="30.75" thickBot="1" x14ac:dyDescent="0.2">
      <c r="A47" s="16" t="s">
        <v>18</v>
      </c>
      <c r="B47" s="34">
        <f>B46</f>
        <v>39025000</v>
      </c>
      <c r="C47" s="10" t="s">
        <v>21</v>
      </c>
    </row>
    <row r="48" spans="1:3" x14ac:dyDescent="0.15">
      <c r="A48" s="1" t="s">
        <v>19</v>
      </c>
    </row>
    <row r="49" spans="1:1" x14ac:dyDescent="0.15">
      <c r="A49" s="1" t="s">
        <v>20</v>
      </c>
    </row>
  </sheetData>
  <mergeCells count="2">
    <mergeCell ref="A2:C2"/>
    <mergeCell ref="A3:C3"/>
  </mergeCells>
  <phoneticPr fontId="1"/>
  <pageMargins left="0.31496062992125984" right="0.31496062992125984" top="0.15748031496062992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workbookViewId="0">
      <selection activeCell="A23" sqref="A23"/>
    </sheetView>
  </sheetViews>
  <sheetFormatPr defaultRowHeight="15" x14ac:dyDescent="0.15"/>
  <cols>
    <col min="1" max="1" width="26.875" style="1" customWidth="1"/>
    <col min="2" max="2" width="13.875" style="1" customWidth="1"/>
    <col min="3" max="3" width="58.125" style="1" bestFit="1" customWidth="1"/>
    <col min="4" max="16384" width="9" style="1"/>
  </cols>
  <sheetData>
    <row r="2" spans="1:3" ht="18.75" x14ac:dyDescent="0.15">
      <c r="A2" s="42" t="s">
        <v>35</v>
      </c>
      <c r="B2" s="42"/>
      <c r="C2" s="42"/>
    </row>
    <row r="3" spans="1:3" ht="4.5" customHeight="1" x14ac:dyDescent="0.15"/>
    <row r="4" spans="1:3" ht="18.75" customHeight="1" thickBot="1" x14ac:dyDescent="0.2">
      <c r="A4" s="12" t="s">
        <v>51</v>
      </c>
    </row>
    <row r="5" spans="1:3" ht="18.75" customHeight="1" thickBot="1" x14ac:dyDescent="0.2">
      <c r="A5" s="5" t="s">
        <v>0</v>
      </c>
      <c r="B5" s="6" t="s">
        <v>9</v>
      </c>
      <c r="C5" s="7" t="s">
        <v>10</v>
      </c>
    </row>
    <row r="6" spans="1:3" ht="18.75" customHeight="1" x14ac:dyDescent="0.15">
      <c r="A6" s="35" t="s">
        <v>50</v>
      </c>
      <c r="B6" s="29">
        <v>5300000</v>
      </c>
      <c r="C6" s="4" t="s">
        <v>32</v>
      </c>
    </row>
    <row r="7" spans="1:3" ht="18.75" customHeight="1" x14ac:dyDescent="0.15">
      <c r="A7" s="23" t="s">
        <v>37</v>
      </c>
      <c r="B7" s="29">
        <v>9300000</v>
      </c>
      <c r="C7" s="39" t="s">
        <v>36</v>
      </c>
    </row>
    <row r="8" spans="1:3" ht="15.75" x14ac:dyDescent="0.15">
      <c r="A8" s="23" t="s">
        <v>38</v>
      </c>
      <c r="B8" s="30">
        <v>2500000</v>
      </c>
      <c r="C8" s="40" t="s">
        <v>44</v>
      </c>
    </row>
    <row r="9" spans="1:3" ht="15.75" x14ac:dyDescent="0.15">
      <c r="A9" s="23" t="s">
        <v>39</v>
      </c>
      <c r="B9" s="30">
        <v>1200000</v>
      </c>
      <c r="C9" s="40" t="s">
        <v>45</v>
      </c>
    </row>
    <row r="10" spans="1:3" ht="15.75" x14ac:dyDescent="0.15">
      <c r="A10" s="23" t="s">
        <v>40</v>
      </c>
      <c r="B10" s="30">
        <v>1750000</v>
      </c>
      <c r="C10" s="40" t="s">
        <v>46</v>
      </c>
    </row>
    <row r="11" spans="1:3" ht="15.75" x14ac:dyDescent="0.15">
      <c r="A11" s="23" t="s">
        <v>41</v>
      </c>
      <c r="B11" s="30">
        <v>400000</v>
      </c>
      <c r="C11" s="41" t="s">
        <v>47</v>
      </c>
    </row>
    <row r="12" spans="1:3" ht="15.75" x14ac:dyDescent="0.15">
      <c r="A12" s="38" t="s">
        <v>42</v>
      </c>
      <c r="B12" s="31">
        <v>21440000</v>
      </c>
      <c r="C12" s="41" t="s">
        <v>48</v>
      </c>
    </row>
    <row r="13" spans="1:3" ht="15.75" x14ac:dyDescent="0.15">
      <c r="A13" s="38" t="s">
        <v>43</v>
      </c>
      <c r="B13" s="31">
        <v>300000</v>
      </c>
      <c r="C13" s="41" t="s">
        <v>49</v>
      </c>
    </row>
    <row r="14" spans="1:3" ht="15.75" x14ac:dyDescent="0.15">
      <c r="A14" s="38"/>
      <c r="B14" s="31"/>
      <c r="C14" s="41"/>
    </row>
    <row r="15" spans="1:3" ht="15.75" x14ac:dyDescent="0.15">
      <c r="A15" s="38"/>
      <c r="B15" s="31"/>
      <c r="C15" s="41"/>
    </row>
    <row r="16" spans="1:3" ht="15.75" thickBot="1" x14ac:dyDescent="0.2">
      <c r="A16" s="24"/>
      <c r="B16" s="31"/>
      <c r="C16" s="41"/>
    </row>
    <row r="17" spans="1:3" ht="15.75" thickTop="1" x14ac:dyDescent="0.15">
      <c r="A17" s="14" t="s">
        <v>25</v>
      </c>
      <c r="B17" s="32">
        <f>SUM(B6:B16)</f>
        <v>42190000</v>
      </c>
      <c r="C17" s="9"/>
    </row>
    <row r="18" spans="1:3" ht="30.75" thickBot="1" x14ac:dyDescent="0.2">
      <c r="A18" s="16" t="s">
        <v>18</v>
      </c>
      <c r="B18" s="34">
        <f>B17</f>
        <v>42190000</v>
      </c>
      <c r="C18" s="10" t="s">
        <v>21</v>
      </c>
    </row>
  </sheetData>
  <mergeCells count="1">
    <mergeCell ref="A2:C2"/>
  </mergeCells>
  <phoneticPr fontId="1"/>
  <pageMargins left="0.31496062992125984" right="0.31496062992125984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(様式７）事業収支計画 </vt:lpstr>
      <vt:lpstr>(様式７）事業収支計画  (記載例)</vt:lpstr>
      <vt:lpstr>(様式７ー参考）令和４年度期（令和５年春）収入見込み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福岡市役所</cp:lastModifiedBy>
  <cp:lastPrinted>2023-03-24T07:01:45Z</cp:lastPrinted>
  <dcterms:created xsi:type="dcterms:W3CDTF">2010-11-15T11:08:45Z</dcterms:created>
  <dcterms:modified xsi:type="dcterms:W3CDTF">2023-03-24T07:09:05Z</dcterms:modified>
</cp:coreProperties>
</file>