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10.11.240.79\建築物安全推進課nas\空家係\空家対策・リサイクル係共有\Ⅱ　建設リサイクル\01　要領・様式\A　届出\■様式一式\HP公開用データ（届出-電子）\R07.06.25時点\"/>
    </mc:Choice>
  </mc:AlternateContent>
  <xr:revisionPtr revIDLastSave="0" documentId="13_ncr:1_{E785652C-1119-4252-80AA-AFE8DE19B0FD}" xr6:coauthVersionLast="47" xr6:coauthVersionMax="47" xr10:uidLastSave="{00000000-0000-0000-0000-000000000000}"/>
  <workbookProtection workbookAlgorithmName="SHA-512" workbookHashValue="Kh2uqf82QG8qbRyxb3BDsiXOWva45N9e48BUbIvvvfILwiLxr4qAXZVNudfpf81o827SOAdjTM4m568iZVJjNg==" workbookSaltValue="dCGbPn08SElcsMc7rCPT/A==" workbookSpinCount="100000" lockStructure="1"/>
  <bookViews>
    <workbookView xWindow="-120" yWindow="-120" windowWidth="29040" windowHeight="15840" tabRatio="826" xr2:uid="{00000000-000D-0000-FFFF-FFFF00000000}"/>
  </bookViews>
  <sheets>
    <sheet name="届出書様式" sheetId="43" r:id="rId1"/>
    <sheet name="届出書様式（作成例）" sheetId="56" r:id="rId2"/>
  </sheets>
  <definedNames>
    <definedName name="_xlnm.Print_Area" localSheetId="0">届出書様式!$A$1:$AH$60</definedName>
    <definedName name="_xlnm.Print_Area" localSheetId="1">'届出書様式（作成例）'!$A$1:$AN$63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5" i="43" l="1"/>
  <c r="AJ29" i="56" l="1"/>
  <c r="AJ6" i="56"/>
  <c r="AJ23" i="56" l="1"/>
  <c r="AJ23" i="43"/>
  <c r="AJ55" i="56" l="1"/>
  <c r="AJ54" i="56"/>
  <c r="AJ45" i="56"/>
  <c r="AJ41" i="56"/>
  <c r="AJ40" i="56"/>
  <c r="AJ39" i="56"/>
  <c r="AJ38" i="56"/>
  <c r="AJ37" i="56"/>
  <c r="AJ36" i="56"/>
  <c r="AJ34" i="56"/>
  <c r="AJ33" i="56"/>
  <c r="AJ31" i="56"/>
  <c r="AJ30" i="56"/>
  <c r="AJ28" i="56"/>
  <c r="AJ25" i="56"/>
  <c r="AJ24" i="56"/>
  <c r="AJ21" i="56"/>
  <c r="AJ20" i="56"/>
  <c r="AJ19" i="56"/>
  <c r="AJ18" i="56"/>
  <c r="AJ17" i="56"/>
  <c r="AJ9" i="56"/>
  <c r="AJ8" i="56"/>
  <c r="AJ7" i="56"/>
  <c r="AJ4" i="56"/>
  <c r="AJ55" i="43"/>
  <c r="AJ54" i="43"/>
  <c r="AJ45" i="43"/>
  <c r="AJ41" i="43"/>
  <c r="AJ40" i="43"/>
  <c r="AJ39" i="43"/>
  <c r="AJ38" i="43"/>
  <c r="AJ37" i="43"/>
  <c r="AJ36" i="43"/>
  <c r="AJ34" i="43"/>
  <c r="AJ33" i="43"/>
  <c r="AJ31" i="43"/>
  <c r="AJ30" i="43"/>
  <c r="AJ29" i="43"/>
  <c r="AJ28" i="43"/>
  <c r="AJ24" i="43"/>
  <c r="AJ21" i="43"/>
  <c r="AJ20" i="43"/>
  <c r="AJ19" i="43"/>
  <c r="AJ18" i="43"/>
  <c r="AJ17" i="43"/>
  <c r="AJ9" i="43"/>
  <c r="AJ8" i="43"/>
  <c r="AJ7" i="43"/>
  <c r="AJ6" i="43"/>
  <c r="AJ4" i="43"/>
  <c r="AU7" i="43" l="1"/>
  <c r="AV7" i="56"/>
</calcChain>
</file>

<file path=xl/sharedStrings.xml><?xml version="1.0" encoding="utf-8"?>
<sst xmlns="http://schemas.openxmlformats.org/spreadsheetml/2006/main" count="421" uniqueCount="194">
  <si>
    <t>建築物に係る解体工事</t>
    <rPh sb="0" eb="3">
      <t>ケンチクブツ</t>
    </rPh>
    <rPh sb="4" eb="5">
      <t>カカ</t>
    </rPh>
    <rPh sb="6" eb="8">
      <t>カイタイ</t>
    </rPh>
    <rPh sb="8" eb="10">
      <t>コウジ</t>
    </rPh>
    <phoneticPr fontId="1"/>
  </si>
  <si>
    <t>（転居予定先）</t>
    <rPh sb="1" eb="3">
      <t>テンキョ</t>
    </rPh>
    <rPh sb="3" eb="5">
      <t>ヨテイ</t>
    </rPh>
    <rPh sb="5" eb="6">
      <t>サキ</t>
    </rPh>
    <phoneticPr fontId="1"/>
  </si>
  <si>
    <t>　　　</t>
    <phoneticPr fontId="1"/>
  </si>
  <si>
    <t>１．工事の概要</t>
    <rPh sb="2" eb="4">
      <t>コウジ</t>
    </rPh>
    <rPh sb="5" eb="7">
      <t>ガイヨウ</t>
    </rPh>
    <phoneticPr fontId="1"/>
  </si>
  <si>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1"/>
  </si>
  <si>
    <t>　③許可番号（登録番号）</t>
    <rPh sb="2" eb="4">
      <t>キョカ</t>
    </rPh>
    <rPh sb="4" eb="6">
      <t>バンゴウ</t>
    </rPh>
    <rPh sb="7" eb="9">
      <t>トウロク</t>
    </rPh>
    <rPh sb="9" eb="11">
      <t>バンゴウ</t>
    </rPh>
    <phoneticPr fontId="1"/>
  </si>
  <si>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1"/>
  </si>
  <si>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1"/>
  </si>
  <si>
    <t>４．分別解体等の計画等</t>
    <rPh sb="2" eb="4">
      <t>ブンベツ</t>
    </rPh>
    <rPh sb="4" eb="7">
      <t>カイタイトウ</t>
    </rPh>
    <rPh sb="8" eb="10">
      <t>ケイカク</t>
    </rPh>
    <rPh sb="10" eb="11">
      <t>トウ</t>
    </rPh>
    <phoneticPr fontId="1"/>
  </si>
  <si>
    <t>５．工程の概要</t>
    <rPh sb="2" eb="4">
      <t>コウテイ</t>
    </rPh>
    <rPh sb="5" eb="7">
      <t>ガイヨウ</t>
    </rPh>
    <phoneticPr fontId="1"/>
  </si>
  <si>
    <t>　　 ﾌﾘｶﾞﾅ</t>
    <phoneticPr fontId="1"/>
  </si>
  <si>
    <t>住所</t>
    <rPh sb="0" eb="2">
      <t>ジュウショ</t>
    </rPh>
    <phoneticPr fontId="1"/>
  </si>
  <si>
    <t>　①工事の名称</t>
    <rPh sb="2" eb="4">
      <t>コウジ</t>
    </rPh>
    <rPh sb="5" eb="7">
      <t>メイショウ</t>
    </rPh>
    <phoneticPr fontId="1"/>
  </si>
  <si>
    <t>　②工事の場所</t>
    <rPh sb="2" eb="4">
      <t>コウジ</t>
    </rPh>
    <rPh sb="5" eb="7">
      <t>バショ</t>
    </rPh>
    <phoneticPr fontId="1"/>
  </si>
  <si>
    <t>記</t>
    <rPh sb="0" eb="1">
      <t>キ</t>
    </rPh>
    <phoneticPr fontId="1"/>
  </si>
  <si>
    <t>　③工事の種類及び規模</t>
    <rPh sb="2" eb="4">
      <t>コウジ</t>
    </rPh>
    <rPh sb="5" eb="7">
      <t>シュルイ</t>
    </rPh>
    <rPh sb="7" eb="8">
      <t>オヨ</t>
    </rPh>
    <rPh sb="9" eb="11">
      <t>キボ</t>
    </rPh>
    <phoneticPr fontId="1"/>
  </si>
  <si>
    <t>建築物に係る新築又は増築の工事</t>
    <phoneticPr fontId="1"/>
  </si>
  <si>
    <t>建築物に係る新築工事等であって新築又は増築の工事に該当しないもの　</t>
    <rPh sb="0" eb="3">
      <t>ケンチクブツ</t>
    </rPh>
    <rPh sb="4" eb="5">
      <t>カカ</t>
    </rPh>
    <rPh sb="6" eb="8">
      <t>シンチク</t>
    </rPh>
    <rPh sb="8" eb="11">
      <t>コウジトウ</t>
    </rPh>
    <rPh sb="15" eb="17">
      <t>シンチク</t>
    </rPh>
    <rPh sb="17" eb="18">
      <t>ソウ</t>
    </rPh>
    <rPh sb="19" eb="21">
      <t>ゾウチク</t>
    </rPh>
    <rPh sb="22" eb="24">
      <t>コウジ</t>
    </rPh>
    <rPh sb="25" eb="27">
      <t>ガイトウ</t>
    </rPh>
    <phoneticPr fontId="1"/>
  </si>
  <si>
    <t>用途</t>
    <rPh sb="0" eb="2">
      <t>ヨウト</t>
    </rPh>
    <phoneticPr fontId="1"/>
  </si>
  <si>
    <t>、階数</t>
    <rPh sb="1" eb="3">
      <t>カイスウ</t>
    </rPh>
    <phoneticPr fontId="1"/>
  </si>
  <si>
    <t>、工事対象床面積の合計</t>
    <rPh sb="1" eb="3">
      <t>コウジ</t>
    </rPh>
    <rPh sb="3" eb="5">
      <t>タイショウ</t>
    </rPh>
    <rPh sb="5" eb="8">
      <t>ユカメンセキ</t>
    </rPh>
    <rPh sb="9" eb="11">
      <t>ゴウケイ</t>
    </rPh>
    <phoneticPr fontId="1"/>
  </si>
  <si>
    <t>㎡</t>
    <phoneticPr fontId="1"/>
  </si>
  <si>
    <t>、請負代金</t>
    <rPh sb="1" eb="3">
      <t>ウケオイ</t>
    </rPh>
    <rPh sb="3" eb="5">
      <t>ダイキン</t>
    </rPh>
    <phoneticPr fontId="1"/>
  </si>
  <si>
    <t>万円</t>
    <rPh sb="0" eb="2">
      <t>マンエン</t>
    </rPh>
    <phoneticPr fontId="1"/>
  </si>
  <si>
    <t>建築物以外のものに係る解体工事又は新築工事等</t>
    <rPh sb="0" eb="3">
      <t>ケンチクブツ</t>
    </rPh>
    <rPh sb="3" eb="5">
      <t>イガイ</t>
    </rPh>
    <rPh sb="9" eb="10">
      <t>カカ</t>
    </rPh>
    <rPh sb="11" eb="13">
      <t>カイタイ</t>
    </rPh>
    <rPh sb="13" eb="16">
      <t>コウジマタ</t>
    </rPh>
    <rPh sb="17" eb="19">
      <t>シンチク</t>
    </rPh>
    <rPh sb="19" eb="22">
      <t>コウジトウ</t>
    </rPh>
    <phoneticPr fontId="1"/>
  </si>
  <si>
    <t>　請負代金</t>
    <rPh sb="1" eb="3">
      <t>ウケオイ</t>
    </rPh>
    <rPh sb="3" eb="5">
      <t>ダイキン</t>
    </rPh>
    <phoneticPr fontId="1"/>
  </si>
  <si>
    <t>　②住所</t>
    <rPh sb="2" eb="4">
      <t>ジュウショ</t>
    </rPh>
    <phoneticPr fontId="1"/>
  </si>
  <si>
    <t>建設業の場合</t>
    <rPh sb="0" eb="3">
      <t>ケンセツギョウ</t>
    </rPh>
    <rPh sb="4" eb="6">
      <t>バアイ</t>
    </rPh>
    <phoneticPr fontId="1"/>
  </si>
  <si>
    <t>建設業許可</t>
    <rPh sb="0" eb="3">
      <t>ケンセツギョウ</t>
    </rPh>
    <rPh sb="3" eb="5">
      <t>キョカ</t>
    </rPh>
    <phoneticPr fontId="1"/>
  </si>
  <si>
    <t>号</t>
    <rPh sb="0" eb="1">
      <t>ゴウ</t>
    </rPh>
    <phoneticPr fontId="1"/>
  </si>
  <si>
    <t>主任技術者（監理技術者）氏名</t>
    <rPh sb="0" eb="2">
      <t>シュニン</t>
    </rPh>
    <rPh sb="2" eb="5">
      <t>ギジュツシャ</t>
    </rPh>
    <rPh sb="6" eb="8">
      <t>カンリ</t>
    </rPh>
    <rPh sb="8" eb="11">
      <t>ギジュツシャ</t>
    </rPh>
    <rPh sb="12" eb="14">
      <t>シメイ</t>
    </rPh>
    <phoneticPr fontId="1"/>
  </si>
  <si>
    <t>解体工事業の場合</t>
    <rPh sb="0" eb="2">
      <t>カイタイ</t>
    </rPh>
    <rPh sb="2" eb="4">
      <t>コウジ</t>
    </rPh>
    <rPh sb="4" eb="5">
      <t>ギョウ</t>
    </rPh>
    <rPh sb="6" eb="8">
      <t>バアイ</t>
    </rPh>
    <phoneticPr fontId="1"/>
  </si>
  <si>
    <t>解体工事業登録</t>
    <rPh sb="0" eb="2">
      <t>カイタイ</t>
    </rPh>
    <rPh sb="2" eb="4">
      <t>コウジ</t>
    </rPh>
    <rPh sb="4" eb="5">
      <t>ギョウ</t>
    </rPh>
    <rPh sb="5" eb="7">
      <t>トウロク</t>
    </rPh>
    <phoneticPr fontId="1"/>
  </si>
  <si>
    <t>技術管理者氏名</t>
    <rPh sb="0" eb="2">
      <t>ギジュツ</t>
    </rPh>
    <rPh sb="2" eb="5">
      <t>カンリシャ</t>
    </rPh>
    <rPh sb="5" eb="7">
      <t>シメイ</t>
    </rPh>
    <phoneticPr fontId="1"/>
  </si>
  <si>
    <t>（工事着手予定日）</t>
    <rPh sb="1" eb="3">
      <t>コウジ</t>
    </rPh>
    <rPh sb="3" eb="5">
      <t>チャクシュ</t>
    </rPh>
    <rPh sb="5" eb="8">
      <t>ヨテイビ</t>
    </rPh>
    <phoneticPr fontId="1"/>
  </si>
  <si>
    <t>（工事完了予定日）</t>
    <rPh sb="1" eb="3">
      <t>コウジ</t>
    </rPh>
    <rPh sb="3" eb="5">
      <t>カンリョウ</t>
    </rPh>
    <rPh sb="5" eb="8">
      <t>ヨテイビ</t>
    </rPh>
    <phoneticPr fontId="1"/>
  </si>
  <si>
    <t>届　出　書</t>
    <phoneticPr fontId="1"/>
  </si>
  <si>
    <t>発注者又は自主施工者の氏名
（法人にあっては商号又は名称及び代表者の氏名）</t>
    <rPh sb="0" eb="3">
      <t>ハッチュウシャ</t>
    </rPh>
    <rPh sb="3" eb="4">
      <t>マタ</t>
    </rPh>
    <rPh sb="5" eb="7">
      <t>ジシュ</t>
    </rPh>
    <rPh sb="7" eb="10">
      <t>セコウシャ</t>
    </rPh>
    <rPh sb="11" eb="13">
      <t>シメイ</t>
    </rPh>
    <rPh sb="15" eb="17">
      <t>ホウジン</t>
    </rPh>
    <rPh sb="22" eb="24">
      <t>ショウゴウ</t>
    </rPh>
    <rPh sb="24" eb="25">
      <t>マタ</t>
    </rPh>
    <rPh sb="26" eb="28">
      <t>メイショウ</t>
    </rPh>
    <rPh sb="28" eb="29">
      <t>オヨ</t>
    </rPh>
    <rPh sb="30" eb="33">
      <t>ダイヒョウシャ</t>
    </rPh>
    <rPh sb="34" eb="36">
      <t>シメイ</t>
    </rPh>
    <phoneticPr fontId="1"/>
  </si>
  <si>
    <t>建築物に係る解体工事については別表１</t>
    <rPh sb="0" eb="3">
      <t>ケンチクブツ</t>
    </rPh>
    <rPh sb="4" eb="5">
      <t>カカ</t>
    </rPh>
    <rPh sb="6" eb="8">
      <t>カイタイ</t>
    </rPh>
    <rPh sb="8" eb="10">
      <t>コウジ</t>
    </rPh>
    <rPh sb="15" eb="16">
      <t>ベツ</t>
    </rPh>
    <rPh sb="16" eb="17">
      <t>ヒョウ</t>
    </rPh>
    <phoneticPr fontId="1"/>
  </si>
  <si>
    <t>建築物に係る新築工事等については別表２</t>
    <rPh sb="0" eb="3">
      <t>ケンチクブツ</t>
    </rPh>
    <rPh sb="4" eb="5">
      <t>カカ</t>
    </rPh>
    <rPh sb="6" eb="8">
      <t>シンチク</t>
    </rPh>
    <rPh sb="8" eb="11">
      <t>コウジトウ</t>
    </rPh>
    <rPh sb="16" eb="17">
      <t>ベツ</t>
    </rPh>
    <rPh sb="17" eb="18">
      <t>ヒョウ</t>
    </rPh>
    <phoneticPr fontId="1"/>
  </si>
  <si>
    <t>建築物以外のものに係る解体工事又は新築工事等については別表３</t>
    <rPh sb="0" eb="3">
      <t>ケンチクブツ</t>
    </rPh>
    <rPh sb="3" eb="5">
      <t>イガイ</t>
    </rPh>
    <rPh sb="9" eb="10">
      <t>カカ</t>
    </rPh>
    <rPh sb="11" eb="13">
      <t>カイタイ</t>
    </rPh>
    <rPh sb="13" eb="16">
      <t>コウジマタ</t>
    </rPh>
    <rPh sb="17" eb="19">
      <t>シンチク</t>
    </rPh>
    <rPh sb="19" eb="22">
      <t>コウジトウ</t>
    </rPh>
    <rPh sb="27" eb="28">
      <t>ベツ</t>
    </rPh>
    <rPh sb="28" eb="29">
      <t>ヒョウ</t>
    </rPh>
    <phoneticPr fontId="1"/>
  </si>
  <si>
    <t>により記載すること。</t>
    <rPh sb="3" eb="5">
      <t>キサイ</t>
    </rPh>
    <phoneticPr fontId="1"/>
  </si>
  <si>
    <t>ﾌﾘｶﾞﾅ</t>
    <phoneticPr fontId="1"/>
  </si>
  <si>
    <r>
      <t>　①氏名</t>
    </r>
    <r>
      <rPr>
        <sz val="9"/>
        <rFont val="ＭＳ 明朝"/>
        <family val="1"/>
        <charset val="128"/>
      </rPr>
      <t>（法人にあっては商号又は名称及び代表者の氏名）</t>
    </r>
    <rPh sb="2" eb="4">
      <t>シメイ</t>
    </rPh>
    <rPh sb="5" eb="7">
      <t>ホウジン</t>
    </rPh>
    <rPh sb="12" eb="14">
      <t>ショウゴウ</t>
    </rPh>
    <rPh sb="14" eb="15">
      <t>マタ</t>
    </rPh>
    <rPh sb="16" eb="18">
      <t>メイショウ</t>
    </rPh>
    <rPh sb="18" eb="19">
      <t>オヨ</t>
    </rPh>
    <rPh sb="20" eb="23">
      <t>ダイヒョウシャ</t>
    </rPh>
    <rPh sb="24" eb="26">
      <t>シメイ</t>
    </rPh>
    <phoneticPr fontId="1"/>
  </si>
  <si>
    <t>建設工事に係る資材の再資源化等に関する法律第10条第1項の規定により、下記のとおり届け出ます。</t>
    <rPh sb="0" eb="2">
      <t>ケンセツ</t>
    </rPh>
    <rPh sb="2" eb="4">
      <t>コウジ</t>
    </rPh>
    <rPh sb="5" eb="6">
      <t>カカ</t>
    </rPh>
    <rPh sb="7" eb="9">
      <t>シザイ</t>
    </rPh>
    <rPh sb="10" eb="15">
      <t>サイシゲンカトウ</t>
    </rPh>
    <rPh sb="16" eb="17">
      <t>カン</t>
    </rPh>
    <rPh sb="19" eb="21">
      <t>ホウリツ</t>
    </rPh>
    <rPh sb="21" eb="22">
      <t>ダイ</t>
    </rPh>
    <rPh sb="24" eb="25">
      <t>ジョウ</t>
    </rPh>
    <rPh sb="25" eb="26">
      <t>ダイ</t>
    </rPh>
    <rPh sb="27" eb="28">
      <t>コウ</t>
    </rPh>
    <rPh sb="29" eb="31">
      <t>キテイ</t>
    </rPh>
    <rPh sb="35" eb="37">
      <t>カキ</t>
    </rPh>
    <rPh sb="41" eb="42">
      <t>トド</t>
    </rPh>
    <rPh sb="43" eb="44">
      <t>デ</t>
    </rPh>
    <phoneticPr fontId="1"/>
  </si>
  <si>
    <t>　④請負・自主施工の別 ：</t>
    <rPh sb="2" eb="4">
      <t>ウケオイ</t>
    </rPh>
    <rPh sb="5" eb="7">
      <t>ジシュ</t>
    </rPh>
    <rPh sb="7" eb="9">
      <t>セコウ</t>
    </rPh>
    <rPh sb="10" eb="11">
      <t>ベツ</t>
    </rPh>
    <phoneticPr fontId="1"/>
  </si>
  <si>
    <t>別紙のとおり</t>
    <rPh sb="0" eb="2">
      <t>ベッシ</t>
    </rPh>
    <phoneticPr fontId="1"/>
  </si>
  <si>
    <t>電話番号</t>
  </si>
  <si>
    <t>（郵便番号</t>
    <phoneticPr fontId="1"/>
  </si>
  <si>
    <t>区</t>
    <rPh sb="0" eb="1">
      <t>ク</t>
    </rPh>
    <phoneticPr fontId="1"/>
  </si>
  <si>
    <t>□</t>
  </si>
  <si>
    <t>□</t>
    <phoneticPr fontId="1"/>
  </si>
  <si>
    <t>■</t>
    <phoneticPr fontId="1"/>
  </si>
  <si>
    <t>)</t>
    <phoneticPr fontId="1"/>
  </si>
  <si>
    <t>(</t>
    <phoneticPr fontId="1"/>
  </si>
  <si>
    <t>（注意）</t>
    <rPh sb="1" eb="3">
      <t>チュウイ</t>
    </rPh>
    <phoneticPr fontId="1"/>
  </si>
  <si>
    <t>請負</t>
    <rPh sb="0" eb="2">
      <t>ウケオイ</t>
    </rPh>
    <phoneticPr fontId="1"/>
  </si>
  <si>
    <t>自主施工</t>
    <rPh sb="0" eb="4">
      <t>ジシュセコウ</t>
    </rPh>
    <phoneticPr fontId="1"/>
  </si>
  <si>
    <t>第</t>
    <rPh sb="0" eb="1">
      <t>ダイ</t>
    </rPh>
    <phoneticPr fontId="1"/>
  </si>
  <si>
    <t>※セルの大きさを変更しないでください。</t>
    <rPh sb="4" eb="5">
      <t>オオ</t>
    </rPh>
    <rPh sb="8" eb="10">
      <t>ヘンコウ</t>
    </rPh>
    <phoneticPr fontId="1"/>
  </si>
  <si>
    <t>※セルのコメントに従い入力して下さい。</t>
    <rPh sb="9" eb="10">
      <t>シタガ</t>
    </rPh>
    <rPh sb="11" eb="13">
      <t>ニュウリョク</t>
    </rPh>
    <phoneticPr fontId="1"/>
  </si>
  <si>
    <t>※入力漏れ、誤りがあった場合は、取り下げ、再申請していただく場合があります。</t>
    <rPh sb="1" eb="3">
      <t>ニュウリョク</t>
    </rPh>
    <rPh sb="3" eb="4">
      <t>モ</t>
    </rPh>
    <rPh sb="6" eb="7">
      <t>アヤマ</t>
    </rPh>
    <rPh sb="12" eb="14">
      <t>バアイ</t>
    </rPh>
    <rPh sb="16" eb="17">
      <t>ト</t>
    </rPh>
    <rPh sb="18" eb="19">
      <t>サ</t>
    </rPh>
    <rPh sb="21" eb="24">
      <t>サイシンセイ</t>
    </rPh>
    <rPh sb="30" eb="32">
      <t>バアイ</t>
    </rPh>
    <phoneticPr fontId="1"/>
  </si>
  <si>
    <t>プルダウン選択肢</t>
    <rPh sb="5" eb="8">
      <t>センタクシ</t>
    </rPh>
    <phoneticPr fontId="1"/>
  </si>
  <si>
    <r>
      <t>（できるだけ図面、表等を利用することとし、記載することができないときは、</t>
    </r>
    <r>
      <rPr>
        <b/>
        <sz val="9"/>
        <rFont val="ＭＳ 明朝"/>
        <family val="1"/>
        <charset val="128"/>
      </rPr>
      <t>「別紙のとおり」と記載し、別紙を添付すること。</t>
    </r>
    <r>
      <rPr>
        <sz val="9"/>
        <rFont val="ＭＳ 明朝"/>
        <family val="1"/>
        <charset val="128"/>
      </rPr>
      <t>）</t>
    </r>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1"/>
  </si>
  <si>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1"/>
  </si>
  <si>
    <t>　福岡市長　殿</t>
    <rPh sb="1" eb="3">
      <t>フクオカ</t>
    </rPh>
    <rPh sb="3" eb="5">
      <t>シチョウ</t>
    </rPh>
    <rPh sb="6" eb="7">
      <t>ドノ</t>
    </rPh>
    <phoneticPr fontId="1"/>
  </si>
  <si>
    <t>福岡市</t>
    <rPh sb="0" eb="3">
      <t>フクオカシ</t>
    </rPh>
    <phoneticPr fontId="1"/>
  </si>
  <si>
    <t>）</t>
    <phoneticPr fontId="1"/>
  </si>
  <si>
    <t>（</t>
    <phoneticPr fontId="1"/>
  </si>
  <si>
    <t>東</t>
    <rPh sb="0" eb="1">
      <t>ヒガシ</t>
    </rPh>
    <phoneticPr fontId="1"/>
  </si>
  <si>
    <t>博多</t>
    <rPh sb="0" eb="2">
      <t>ハカタ</t>
    </rPh>
    <phoneticPr fontId="1"/>
  </si>
  <si>
    <t>中央</t>
    <rPh sb="0" eb="2">
      <t>チュウオウ</t>
    </rPh>
    <phoneticPr fontId="1"/>
  </si>
  <si>
    <t>南</t>
    <rPh sb="0" eb="1">
      <t>ミナミ</t>
    </rPh>
    <phoneticPr fontId="1"/>
  </si>
  <si>
    <t>城南</t>
    <rPh sb="0" eb="2">
      <t>ジョウナン</t>
    </rPh>
    <phoneticPr fontId="1"/>
  </si>
  <si>
    <t>早良</t>
    <rPh sb="0" eb="2">
      <t>サワラ</t>
    </rPh>
    <phoneticPr fontId="1"/>
  </si>
  <si>
    <t>西</t>
    <rPh sb="0" eb="1">
      <t>ニシ</t>
    </rPh>
    <phoneticPr fontId="1"/>
  </si>
  <si>
    <t>（様式第一号）</t>
    <rPh sb="1" eb="3">
      <t>ヨウシキ</t>
    </rPh>
    <rPh sb="3" eb="4">
      <t>ダイ</t>
    </rPh>
    <rPh sb="4" eb="6">
      <t>イチゴウ</t>
    </rPh>
    <phoneticPr fontId="1"/>
  </si>
  <si>
    <t>国土交通大臣</t>
    <rPh sb="0" eb="6">
      <t>コクドコウツウダイジン</t>
    </rPh>
    <phoneticPr fontId="1"/>
  </si>
  <si>
    <t>青森県知事</t>
  </si>
  <si>
    <t>岩手県知事</t>
  </si>
  <si>
    <t>宮城県知事</t>
  </si>
  <si>
    <t>秋田県知事</t>
  </si>
  <si>
    <t>山形県知事</t>
  </si>
  <si>
    <t>福島県知事</t>
  </si>
  <si>
    <t>茨城県知事</t>
  </si>
  <si>
    <t>栃木県知事</t>
  </si>
  <si>
    <t>群馬県知事</t>
  </si>
  <si>
    <t>埼玉県知事</t>
  </si>
  <si>
    <t>千葉県知事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</si>
  <si>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</si>
  <si>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</si>
  <si>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</si>
  <si>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</si>
  <si>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</si>
  <si>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</si>
  <si>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</si>
  <si>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</si>
  <si>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</si>
  <si>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</si>
  <si>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</si>
  <si>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</si>
  <si>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</si>
  <si>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</si>
  <si>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</si>
  <si>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</si>
  <si>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</si>
  <si>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</si>
  <si>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</si>
  <si>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</si>
  <si>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</si>
  <si>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</si>
  <si>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</si>
  <si>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</si>
  <si>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佐賀県知事</t>
  </si>
  <si>
    <t>長崎県知事</t>
  </si>
  <si>
    <t>熊本県知事</t>
  </si>
  <si>
    <t>大分県知事</t>
  </si>
  <si>
    <t>宮崎県知事</t>
  </si>
  <si>
    <t>鹿児島県知事</t>
  </si>
  <si>
    <t>沖縄県知事</t>
  </si>
  <si>
    <t>京都府知事</t>
  </si>
  <si>
    <t>大阪府知事</t>
  </si>
  <si>
    <t>北海道知事</t>
  </si>
  <si>
    <t>東京都知事</t>
    <rPh sb="3" eb="5">
      <t>チジ</t>
    </rPh>
    <phoneticPr fontId="1"/>
  </si>
  <si>
    <t>福岡県知事</t>
    <rPh sb="0" eb="3">
      <t>フクオカケン</t>
    </rPh>
    <rPh sb="3" eb="5">
      <t>チジ</t>
    </rPh>
    <phoneticPr fontId="1"/>
  </si>
  <si>
    <t>特</t>
    <rPh sb="0" eb="1">
      <t>トク</t>
    </rPh>
    <phoneticPr fontId="1"/>
  </si>
  <si>
    <t>屋根工事業</t>
  </si>
  <si>
    <t>鋼構造物工事業</t>
  </si>
  <si>
    <t>舗装工事業</t>
  </si>
  <si>
    <t>板金工事業</t>
  </si>
  <si>
    <t>ガラス工事業</t>
  </si>
  <si>
    <t>防水工事業</t>
  </si>
  <si>
    <t>内装仕上工事業</t>
  </si>
  <si>
    <t>機械器具設置工事業</t>
  </si>
  <si>
    <t>熱絶縁工事業</t>
  </si>
  <si>
    <t>土木一式工事業</t>
    <rPh sb="6" eb="7">
      <t>ギョウ</t>
    </rPh>
    <phoneticPr fontId="1"/>
  </si>
  <si>
    <t>解体工事業</t>
    <phoneticPr fontId="1"/>
  </si>
  <si>
    <t>電気工事業</t>
    <rPh sb="0" eb="2">
      <t>デンキ</t>
    </rPh>
    <phoneticPr fontId="1"/>
  </si>
  <si>
    <t>大工工事業</t>
    <phoneticPr fontId="1"/>
  </si>
  <si>
    <t>石工事業</t>
    <phoneticPr fontId="1"/>
  </si>
  <si>
    <t>左官工事業</t>
    <rPh sb="0" eb="2">
      <t>サカン</t>
    </rPh>
    <phoneticPr fontId="1"/>
  </si>
  <si>
    <t>とび・土工・コンクリート工事業</t>
    <rPh sb="14" eb="15">
      <t>ギョウ</t>
    </rPh>
    <phoneticPr fontId="1"/>
  </si>
  <si>
    <t>タイル・れんが・ブロック工事業</t>
    <phoneticPr fontId="1"/>
  </si>
  <si>
    <t>鉄筋工事業</t>
    <phoneticPr fontId="1"/>
  </si>
  <si>
    <t>しゅんせつ工事業</t>
    <phoneticPr fontId="1"/>
  </si>
  <si>
    <t>電気通信工事業</t>
    <rPh sb="4" eb="5">
      <t>コウ</t>
    </rPh>
    <phoneticPr fontId="1"/>
  </si>
  <si>
    <t>造園工事業</t>
    <rPh sb="0" eb="2">
      <t>ゾウエン</t>
    </rPh>
    <rPh sb="2" eb="5">
      <t>コウジギョウ</t>
    </rPh>
    <phoneticPr fontId="1"/>
  </si>
  <si>
    <t>さく井工事業</t>
    <rPh sb="2" eb="3">
      <t>イ</t>
    </rPh>
    <rPh sb="3" eb="6">
      <t>コウジギョウ</t>
    </rPh>
    <phoneticPr fontId="1"/>
  </si>
  <si>
    <t>建具工事業</t>
    <rPh sb="0" eb="5">
      <t>タテグコウジギョウ</t>
    </rPh>
    <phoneticPr fontId="1"/>
  </si>
  <si>
    <t>水道施設工事業</t>
    <rPh sb="0" eb="7">
      <t>スイドウシセツコウジギョウ</t>
    </rPh>
    <phoneticPr fontId="1"/>
  </si>
  <si>
    <t>消防施設工事</t>
    <rPh sb="0" eb="6">
      <t>ショウボウシセツコウジ</t>
    </rPh>
    <phoneticPr fontId="1"/>
  </si>
  <si>
    <t>清掃施設工事</t>
    <rPh sb="0" eb="6">
      <t>セイソウシセツコウジ</t>
    </rPh>
    <phoneticPr fontId="1"/>
  </si>
  <si>
    <t>管工事業</t>
    <rPh sb="0" eb="3">
      <t>カンコウジ</t>
    </rPh>
    <rPh sb="3" eb="4">
      <t>ギョウ</t>
    </rPh>
    <phoneticPr fontId="1"/>
  </si>
  <si>
    <t>塗装工事業</t>
    <rPh sb="2" eb="4">
      <t>コウジ</t>
    </rPh>
    <phoneticPr fontId="1"/>
  </si>
  <si>
    <t>建築一式工事業</t>
    <rPh sb="0" eb="2">
      <t>ケンチク</t>
    </rPh>
    <rPh sb="6" eb="7">
      <t>ギョウ</t>
    </rPh>
    <phoneticPr fontId="1"/>
  </si>
  <si>
    <t>般</t>
    <rPh sb="0" eb="1">
      <t>ハン</t>
    </rPh>
    <phoneticPr fontId="1"/>
  </si>
  <si>
    <t>）</t>
    <phoneticPr fontId="1"/>
  </si>
  <si>
    <t>１　□欄には、該当箇所に■を付すこと。</t>
    <rPh sb="3" eb="4">
      <t>ラン</t>
    </rPh>
    <rPh sb="7" eb="9">
      <t>ガイトウ</t>
    </rPh>
    <rPh sb="9" eb="11">
      <t>カショ</t>
    </rPh>
    <rPh sb="14" eb="15">
      <t>フ</t>
    </rPh>
    <phoneticPr fontId="1"/>
  </si>
  <si>
    <t>共同住宅</t>
    <rPh sb="0" eb="4">
      <t>キョウドウジュウタク</t>
    </rPh>
    <phoneticPr fontId="1"/>
  </si>
  <si>
    <t>事務所</t>
    <rPh sb="0" eb="3">
      <t>ジムショ</t>
    </rPh>
    <phoneticPr fontId="1"/>
  </si>
  <si>
    <t>店舗</t>
    <rPh sb="0" eb="2">
      <t>テンポ</t>
    </rPh>
    <phoneticPr fontId="1"/>
  </si>
  <si>
    <t>工場</t>
    <rPh sb="0" eb="2">
      <t>コウジョウ</t>
    </rPh>
    <phoneticPr fontId="1"/>
  </si>
  <si>
    <t>専用住宅</t>
    <rPh sb="0" eb="2">
      <t>センヨウ</t>
    </rPh>
    <rPh sb="2" eb="4">
      <t>ジュウタク</t>
    </rPh>
    <phoneticPr fontId="1"/>
  </si>
  <si>
    <t>入力後、左の用途のリストから選択をお願いします。</t>
    <rPh sb="0" eb="3">
      <t>ニュウリョクゴ</t>
    </rPh>
    <rPh sb="4" eb="5">
      <t>ヒダリ</t>
    </rPh>
    <rPh sb="6" eb="8">
      <t>ヨウト</t>
    </rPh>
    <rPh sb="14" eb="16">
      <t>センタク</t>
    </rPh>
    <rPh sb="18" eb="19">
      <t>ネガ</t>
    </rPh>
    <phoneticPr fontId="1"/>
  </si>
  <si>
    <t>号</t>
    <rPh sb="0" eb="1">
      <t>ゴウ</t>
    </rPh>
    <phoneticPr fontId="1"/>
  </si>
  <si>
    <t>第</t>
    <rPh sb="0" eb="1">
      <t>ダイ</t>
    </rPh>
    <phoneticPr fontId="1"/>
  </si>
  <si>
    <t>－</t>
    <phoneticPr fontId="1"/>
  </si>
  <si>
    <t>（</t>
    <phoneticPr fontId="1"/>
  </si>
  <si>
    <t>）</t>
    <phoneticPr fontId="1"/>
  </si>
  <si>
    <t>（届出日）</t>
    <rPh sb="1" eb="4">
      <t>トドケデビ</t>
    </rPh>
    <phoneticPr fontId="1"/>
  </si>
  <si>
    <t>株式会社福岡　代表取締役　福岡　太郎</t>
    <rPh sb="0" eb="4">
      <t>カブシキガイシャ</t>
    </rPh>
    <rPh sb="4" eb="6">
      <t>フクオカ</t>
    </rPh>
    <rPh sb="7" eb="9">
      <t>ダイヒョウ</t>
    </rPh>
    <rPh sb="9" eb="12">
      <t>トリシマリヤク</t>
    </rPh>
    <rPh sb="13" eb="15">
      <t>フクオカ</t>
    </rPh>
    <rPh sb="16" eb="18">
      <t>タロウ</t>
    </rPh>
    <phoneticPr fontId="1"/>
  </si>
  <si>
    <t>ｶﾌﾞｼｷｶﾞｲｼｬﾌｸｵｶ ﾀﾞｲﾋｮｳﾄﾘｼﾏﾘﾔｸ ﾌｸｵｶ ﾀﾛｳ</t>
    <phoneticPr fontId="1"/>
  </si>
  <si>
    <t>810-8620</t>
    <phoneticPr fontId="1"/>
  </si>
  <si>
    <t>092-711-4574</t>
    <phoneticPr fontId="1"/>
  </si>
  <si>
    <t>810-0001</t>
    <phoneticPr fontId="1"/>
  </si>
  <si>
    <t>福岡市中央区天神1丁目8番1号</t>
    <rPh sb="0" eb="3">
      <t>フクオカシ</t>
    </rPh>
    <rPh sb="3" eb="8">
      <t>チュウオウクテンジン</t>
    </rPh>
    <rPh sb="9" eb="11">
      <t>チョウメ</t>
    </rPh>
    <rPh sb="12" eb="13">
      <t>バン</t>
    </rPh>
    <rPh sb="14" eb="15">
      <t>ゴウ</t>
    </rPh>
    <phoneticPr fontId="1"/>
  </si>
  <si>
    <t>福岡市中央区天神1丁目8番8号</t>
    <rPh sb="0" eb="2">
      <t>フクオカ</t>
    </rPh>
    <rPh sb="2" eb="3">
      <t>シ</t>
    </rPh>
    <rPh sb="3" eb="5">
      <t>チュウオウ</t>
    </rPh>
    <rPh sb="5" eb="6">
      <t>ク</t>
    </rPh>
    <rPh sb="6" eb="8">
      <t>テンジン</t>
    </rPh>
    <rPh sb="9" eb="11">
      <t>チョウメ</t>
    </rPh>
    <rPh sb="12" eb="13">
      <t>バン</t>
    </rPh>
    <rPh sb="14" eb="15">
      <t>ゴウ</t>
    </rPh>
    <phoneticPr fontId="1"/>
  </si>
  <si>
    <t>（仮称）福岡市ビル解体工事</t>
    <rPh sb="1" eb="3">
      <t>カショウ</t>
    </rPh>
    <rPh sb="4" eb="6">
      <t>フクオカ</t>
    </rPh>
    <rPh sb="6" eb="7">
      <t>シ</t>
    </rPh>
    <rPh sb="9" eb="11">
      <t>カイタイ</t>
    </rPh>
    <rPh sb="11" eb="13">
      <t>コウジ</t>
    </rPh>
    <phoneticPr fontId="1"/>
  </si>
  <si>
    <t>天神1丁目8番1号</t>
    <phoneticPr fontId="1"/>
  </si>
  <si>
    <t>■</t>
  </si>
  <si>
    <t>事務所兼食堂</t>
  </si>
  <si>
    <t>代表取締役</t>
    <rPh sb="0" eb="5">
      <t>ダイヒョウトリシマリヤク</t>
    </rPh>
    <phoneticPr fontId="1"/>
  </si>
  <si>
    <t>建築　次郎吉</t>
    <rPh sb="0" eb="2">
      <t>ケンチク</t>
    </rPh>
    <rPh sb="3" eb="6">
      <t>ジロキチ</t>
    </rPh>
    <phoneticPr fontId="1"/>
  </si>
  <si>
    <t>ﾀﾞｲﾋｮｳﾄﾘｼﾏﾘﾔｸ</t>
    <phoneticPr fontId="1"/>
  </si>
  <si>
    <t>ｹﾝﾁｸ ｼﾞﾛｷﾁ</t>
    <phoneticPr fontId="1"/>
  </si>
  <si>
    <t>092-733-5584</t>
    <phoneticPr fontId="1"/>
  </si>
  <si>
    <t>福岡市中央区天神1丁目8番2号</t>
    <rPh sb="0" eb="3">
      <t>フクオカシ</t>
    </rPh>
    <rPh sb="3" eb="8">
      <t>チュウオウクテンジン</t>
    </rPh>
    <rPh sb="9" eb="11">
      <t>チョウメ</t>
    </rPh>
    <rPh sb="12" eb="13">
      <t>バン</t>
    </rPh>
    <rPh sb="14" eb="15">
      <t>ゴウ</t>
    </rPh>
    <phoneticPr fontId="1"/>
  </si>
  <si>
    <t>建築　三郎</t>
    <rPh sb="0" eb="2">
      <t>ケンチク</t>
    </rPh>
    <rPh sb="3" eb="5">
      <t>サブロウ</t>
    </rPh>
    <phoneticPr fontId="1"/>
  </si>
  <si>
    <t>事務所兼食堂</t>
    <rPh sb="0" eb="6">
      <t>ジムショケンショクドウ</t>
    </rPh>
    <phoneticPr fontId="1"/>
  </si>
  <si>
    <t>【用途】が選択肢にない場合↓↓↓</t>
    <rPh sb="1" eb="3">
      <t>ヨウト</t>
    </rPh>
    <rPh sb="5" eb="8">
      <t>センタクシ</t>
    </rPh>
    <rPh sb="11" eb="13">
      <t>バアイ</t>
    </rPh>
    <phoneticPr fontId="1"/>
  </si>
  <si>
    <t>※ 元請業者記載例</t>
    <rPh sb="2" eb="4">
      <t>モトウケ</t>
    </rPh>
    <rPh sb="4" eb="6">
      <t>ギョウシャ</t>
    </rPh>
    <rPh sb="6" eb="9">
      <t>キサイレイ</t>
    </rPh>
    <phoneticPr fontId="1"/>
  </si>
  <si>
    <t>福岡市役所建築株式会社</t>
    <rPh sb="0" eb="2">
      <t>フクオカ</t>
    </rPh>
    <rPh sb="2" eb="5">
      <t>シヤクショ</t>
    </rPh>
    <rPh sb="5" eb="7">
      <t>ケンチク</t>
    </rPh>
    <rPh sb="7" eb="11">
      <t>カブシキガイシャ</t>
    </rPh>
    <phoneticPr fontId="1"/>
  </si>
  <si>
    <t>ﾌｸｵｶｼﾔｸｼｮｹﾝﾁｸｶﾌﾞｼｷｶﾞｲｼｬ</t>
    <phoneticPr fontId="1"/>
  </si>
  <si>
    <t>○台帳番号 :</t>
    <rPh sb="1" eb="3">
      <t>ダイチョウ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</si>
</sst>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e\.m\.d;@"/>
    <numFmt numFmtId="178" formatCode="#,##0.0;[Red]\-#,##0.0"/>
  </numFmts>
  <fonts count="17"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10"/>
      <name val="ＭＳ 明朝"/>
      <family val="1"/>
      <charset val="128"/>
    </font>
    <font>
      <sz val="16"/>
      <name val="ＭＳ 明朝"/>
      <family val="1"/>
      <charset val="128"/>
    </font>
    <font>
      <u/>
      <sz val="10"/>
      <name val="ＭＳ 明朝"/>
      <family val="1"/>
      <charset val="128"/>
    </font>
    <font>
      <sz val="10"/>
      <color rgb="FFFF0000"/>
      <name val="ＭＳ 明朝"/>
      <family val="1"/>
      <charset val="128"/>
    </font>
    <font>
      <sz val="11"/>
      <name val="ＭＳ Ｐゴシック"/>
      <family val="3"/>
      <charset val="128"/>
    </font>
    <font>
      <b/>
      <sz val="12"/>
      <color rgb="FFFF0000"/>
      <name val="HGS創英角ｺﾞｼｯｸUB"/>
      <family val="3"/>
      <charset val="128"/>
    </font>
    <font>
      <b/>
      <sz val="10"/>
      <color rgb="FFFF0000"/>
      <name val="ＭＳ 明朝"/>
      <family val="1"/>
      <charset val="128"/>
    </font>
    <font>
      <b/>
      <sz val="9"/>
      <name val="ＭＳ 明朝"/>
      <family val="1"/>
      <charset val="128"/>
    </font>
    <font>
      <b/>
      <i/>
      <u/>
      <sz val="12"/>
      <color rgb="FFFF0000"/>
      <name val="HGS創英角ｺﾞｼｯｸUB"/>
      <family val="3"/>
      <charset val="128"/>
    </font>
    <font>
      <b/>
      <sz val="10"/>
      <color theme="0"/>
      <name val="ＭＳ 明朝"/>
      <family val="1"/>
      <charset val="128"/>
    </font>
    <font>
      <sz val="10"/>
      <name val="ＭＳ Ｐゴシック"/>
      <family val="3"/>
      <charset val="128"/>
    </font>
    <font>
      <b/>
      <sz val="14"/>
      <name val="ＭＳ Ｐゴシック"/>
      <family val="3"/>
      <charset val="128"/>
    </font>
    <font>
      <b/>
      <sz val="11"/>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39997558519241921"/>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hair">
        <color indexed="64"/>
      </top>
      <bottom/>
      <diagonal/>
    </border>
    <border>
      <left/>
      <right/>
      <top/>
      <bottom style="medium">
        <color indexed="64"/>
      </bottom>
      <diagonal/>
    </border>
  </borders>
  <cellStyleXfs count="3">
    <xf numFmtId="0" fontId="0" fillId="0" borderId="0"/>
    <xf numFmtId="38" fontId="8" fillId="0" borderId="0" applyFont="0" applyFill="0" applyBorder="0" applyAlignment="0" applyProtection="0">
      <alignment vertical="center"/>
    </xf>
    <xf numFmtId="0" fontId="4" fillId="0" borderId="0">
      <alignment vertical="center"/>
    </xf>
  </cellStyleXfs>
  <cellXfs count="105">
    <xf numFmtId="0" fontId="0" fillId="0" borderId="0" xfId="0"/>
    <xf numFmtId="0" fontId="4" fillId="0" borderId="0" xfId="0" applyFont="1"/>
    <xf numFmtId="0" fontId="7" fillId="0" borderId="0" xfId="0" applyFont="1"/>
    <xf numFmtId="0" fontId="2" fillId="0" borderId="0" xfId="0" applyFont="1" applyAlignment="1">
      <alignment wrapText="1"/>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xf>
    <xf numFmtId="0" fontId="4"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3" fillId="0" borderId="0" xfId="0" applyFont="1"/>
    <xf numFmtId="0" fontId="4" fillId="0" borderId="0" xfId="0" applyFont="1" applyAlignment="1">
      <alignment horizontal="center"/>
    </xf>
    <xf numFmtId="0" fontId="4" fillId="0" borderId="0" xfId="0" applyFont="1" applyAlignment="1">
      <alignment horizontal="right"/>
    </xf>
    <xf numFmtId="177" fontId="13" fillId="0" borderId="0" xfId="0" applyNumberFormat="1" applyFont="1" applyAlignment="1" applyProtection="1">
      <alignment horizontal="center" vertical="center"/>
      <protection locked="0"/>
    </xf>
    <xf numFmtId="0" fontId="5" fillId="0" borderId="0" xfId="0" applyFont="1"/>
    <xf numFmtId="0" fontId="4" fillId="0" borderId="0" xfId="0" applyFont="1" applyAlignment="1">
      <alignment horizontal="left"/>
    </xf>
    <xf numFmtId="176" fontId="4" fillId="0" borderId="0" xfId="0" applyNumberFormat="1" applyFont="1" applyAlignment="1">
      <alignment vertical="center"/>
    </xf>
    <xf numFmtId="0" fontId="2" fillId="0" borderId="0" xfId="0" applyFont="1"/>
    <xf numFmtId="0" fontId="3" fillId="0" borderId="0" xfId="0" applyFont="1" applyAlignment="1">
      <alignment horizontal="right"/>
    </xf>
    <xf numFmtId="0" fontId="4" fillId="2" borderId="0" xfId="0" applyFont="1" applyFill="1" applyAlignment="1">
      <alignment vertical="center"/>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horizontal="left" vertical="center" wrapText="1"/>
    </xf>
    <xf numFmtId="0" fontId="4" fillId="3" borderId="0" xfId="0" applyFont="1" applyFill="1" applyAlignment="1" applyProtection="1">
      <alignment horizontal="left"/>
      <protection locked="0"/>
    </xf>
    <xf numFmtId="0" fontId="7" fillId="0" borderId="0" xfId="0" applyFont="1" applyAlignment="1">
      <alignment horizontal="left"/>
    </xf>
    <xf numFmtId="0" fontId="4" fillId="0" borderId="0" xfId="0" applyFont="1" applyAlignment="1">
      <alignment vertical="top"/>
    </xf>
    <xf numFmtId="0" fontId="4" fillId="3" borderId="0" xfId="0" applyFont="1" applyFill="1" applyAlignment="1" applyProtection="1">
      <alignment horizontal="left" shrinkToFit="1"/>
      <protection locked="0"/>
    </xf>
    <xf numFmtId="0" fontId="4" fillId="0" borderId="0" xfId="0" applyFont="1" applyAlignment="1" applyProtection="1">
      <alignment shrinkToFit="1"/>
      <protection locked="0"/>
    </xf>
    <xf numFmtId="0" fontId="4" fillId="0" borderId="0" xfId="0" applyFont="1" applyAlignment="1">
      <alignment vertical="center" shrinkToFit="1"/>
    </xf>
    <xf numFmtId="176" fontId="4" fillId="0" borderId="0" xfId="0" applyNumberFormat="1" applyFont="1" applyAlignment="1">
      <alignment vertical="center" shrinkToFit="1"/>
    </xf>
    <xf numFmtId="0" fontId="6" fillId="0" borderId="0" xfId="0" applyFont="1"/>
    <xf numFmtId="176" fontId="9" fillId="0" borderId="0" xfId="0" applyNumberFormat="1" applyFont="1" applyAlignment="1">
      <alignment vertical="center"/>
    </xf>
    <xf numFmtId="0" fontId="3" fillId="0" borderId="0" xfId="0" applyFont="1" applyAlignment="1">
      <alignment wrapText="1"/>
    </xf>
    <xf numFmtId="0" fontId="4" fillId="0" borderId="1" xfId="0" applyFont="1" applyFill="1" applyBorder="1" applyAlignment="1" applyProtection="1">
      <alignment horizontal="left" shrinkToFit="1"/>
      <protection locked="0"/>
    </xf>
    <xf numFmtId="0" fontId="4" fillId="0" borderId="0" xfId="0" applyFont="1" applyBorder="1"/>
    <xf numFmtId="0" fontId="4" fillId="0" borderId="0" xfId="0" applyFont="1" applyAlignment="1"/>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Alignment="1">
      <alignment shrinkToFit="1"/>
    </xf>
    <xf numFmtId="0" fontId="4" fillId="0" borderId="0" xfId="0" applyFont="1" applyFill="1" applyAlignment="1"/>
    <xf numFmtId="0" fontId="4" fillId="0" borderId="0" xfId="0" applyFont="1" applyFill="1"/>
    <xf numFmtId="0" fontId="4" fillId="3" borderId="1" xfId="0" applyFont="1" applyFill="1" applyBorder="1" applyAlignment="1" applyProtection="1">
      <alignment shrinkToFit="1"/>
      <protection locked="0"/>
    </xf>
    <xf numFmtId="0" fontId="4" fillId="0" borderId="0" xfId="0" applyFont="1" applyFill="1" applyBorder="1"/>
    <xf numFmtId="0" fontId="4" fillId="0" borderId="0" xfId="0" applyFont="1" applyFill="1" applyBorder="1" applyAlignment="1">
      <alignment vertical="center"/>
    </xf>
    <xf numFmtId="0" fontId="14" fillId="6" borderId="0" xfId="0" applyFont="1" applyFill="1" applyBorder="1" applyAlignment="1">
      <alignment horizontal="center" shrinkToFit="1"/>
    </xf>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Fill="1" applyAlignment="1">
      <alignment horizontal="center"/>
    </xf>
    <xf numFmtId="0" fontId="4" fillId="0" borderId="0" xfId="0" applyFont="1" applyAlignment="1">
      <alignment horizontal="right"/>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center"/>
    </xf>
    <xf numFmtId="0" fontId="15" fillId="6" borderId="0" xfId="0" applyFont="1" applyFill="1" applyBorder="1" applyAlignment="1">
      <alignment horizontal="center" shrinkToFit="1"/>
    </xf>
    <xf numFmtId="0" fontId="4" fillId="0" borderId="6" xfId="0" applyFont="1" applyFill="1" applyBorder="1" applyAlignment="1" applyProtection="1">
      <alignment horizontal="left" shrinkToFit="1"/>
      <protection locked="0"/>
    </xf>
    <xf numFmtId="0" fontId="16" fillId="0" borderId="0" xfId="0" applyFont="1"/>
    <xf numFmtId="0" fontId="4" fillId="0" borderId="0" xfId="0" applyFont="1" applyProtection="1"/>
    <xf numFmtId="0" fontId="4" fillId="0" borderId="0" xfId="0" applyFont="1" applyAlignment="1">
      <alignment horizontal="left" vertical="center" wrapText="1"/>
    </xf>
    <xf numFmtId="0" fontId="4" fillId="0" borderId="0" xfId="0" applyFont="1" applyAlignment="1">
      <alignment horizontal="right" shrinkToFit="1"/>
    </xf>
    <xf numFmtId="0" fontId="4" fillId="0" borderId="0" xfId="0" applyFont="1" applyAlignment="1">
      <alignment horizontal="left"/>
    </xf>
    <xf numFmtId="0" fontId="4" fillId="0" borderId="0" xfId="0" applyFont="1" applyFill="1" applyAlignment="1">
      <alignment horizontal="center"/>
    </xf>
    <xf numFmtId="0" fontId="4" fillId="3" borderId="1" xfId="0" applyFont="1" applyFill="1" applyBorder="1" applyAlignment="1" applyProtection="1">
      <alignment horizontal="center" shrinkToFit="1"/>
      <protection locked="0"/>
    </xf>
    <xf numFmtId="0" fontId="4" fillId="0" borderId="0" xfId="0" applyFont="1" applyAlignment="1">
      <alignment horizontal="right"/>
    </xf>
    <xf numFmtId="0" fontId="4" fillId="3" borderId="1" xfId="0" applyFont="1" applyFill="1" applyBorder="1" applyAlignment="1" applyProtection="1">
      <alignment horizontal="left" shrinkToFit="1"/>
      <protection locked="0"/>
    </xf>
    <xf numFmtId="0" fontId="4" fillId="0" borderId="0" xfId="0" applyFont="1" applyAlignment="1">
      <alignment horizontal="center"/>
    </xf>
    <xf numFmtId="0" fontId="5" fillId="0" borderId="0" xfId="0" applyFont="1" applyAlignment="1">
      <alignment horizontal="center"/>
    </xf>
    <xf numFmtId="0" fontId="4" fillId="4" borderId="1" xfId="0" applyFont="1" applyFill="1" applyBorder="1" applyAlignment="1" applyProtection="1">
      <alignment horizontal="left" vertical="center" shrinkToFit="1"/>
      <protection locked="0"/>
    </xf>
    <xf numFmtId="0" fontId="4" fillId="0" borderId="0" xfId="0" applyFont="1" applyAlignment="1">
      <alignment horizontal="center" vertical="center" wrapText="1"/>
    </xf>
    <xf numFmtId="0" fontId="4" fillId="2" borderId="0" xfId="0" applyFont="1" applyFill="1" applyAlignment="1">
      <alignment horizontal="left" vertical="center"/>
    </xf>
    <xf numFmtId="0" fontId="4" fillId="3" borderId="1" xfId="0" applyFont="1" applyFill="1" applyBorder="1" applyAlignment="1" applyProtection="1">
      <alignment horizontal="center" vertical="center" shrinkToFit="1"/>
      <protection locked="0"/>
    </xf>
    <xf numFmtId="0" fontId="4" fillId="2" borderId="0" xfId="0" applyFont="1" applyFill="1" applyAlignment="1">
      <alignment horizontal="center" vertical="center"/>
    </xf>
    <xf numFmtId="0" fontId="4" fillId="3" borderId="1" xfId="0" applyFont="1" applyFill="1" applyBorder="1" applyAlignment="1" applyProtection="1">
      <alignment horizontal="left" vertical="center" wrapText="1" shrinkToFit="1"/>
      <protection locked="0"/>
    </xf>
    <xf numFmtId="0" fontId="4" fillId="3" borderId="1" xfId="0" applyFont="1" applyFill="1" applyBorder="1" applyAlignment="1" applyProtection="1">
      <alignment horizontal="left" vertical="center" shrinkToFit="1"/>
      <protection locked="0"/>
    </xf>
    <xf numFmtId="0" fontId="4" fillId="4" borderId="1" xfId="0" applyFont="1" applyFill="1" applyBorder="1" applyAlignment="1" applyProtection="1">
      <alignment horizontal="center" vertical="center" shrinkToFit="1"/>
      <protection locked="0"/>
    </xf>
    <xf numFmtId="176" fontId="4" fillId="3" borderId="1" xfId="0" applyNumberFormat="1" applyFont="1" applyFill="1" applyBorder="1" applyAlignment="1" applyProtection="1">
      <alignment horizontal="center" vertical="center" shrinkToFit="1"/>
      <protection locked="0"/>
    </xf>
    <xf numFmtId="178" fontId="4" fillId="3" borderId="1" xfId="1" applyNumberFormat="1" applyFont="1" applyFill="1" applyBorder="1" applyAlignment="1" applyProtection="1">
      <alignment horizontal="center" shrinkToFit="1"/>
      <protection locked="0"/>
    </xf>
    <xf numFmtId="1" fontId="4" fillId="3" borderId="1" xfId="0" applyNumberFormat="1" applyFont="1" applyFill="1" applyBorder="1" applyAlignment="1" applyProtection="1">
      <alignment horizontal="center" shrinkToFit="1"/>
      <protection locked="0"/>
    </xf>
    <xf numFmtId="0" fontId="4" fillId="3" borderId="2" xfId="0" applyFont="1" applyFill="1" applyBorder="1" applyAlignment="1" applyProtection="1">
      <alignment horizontal="left" shrinkToFit="1"/>
      <protection locked="0"/>
    </xf>
    <xf numFmtId="38" fontId="4" fillId="3" borderId="1" xfId="1" applyNumberFormat="1" applyFont="1" applyFill="1" applyBorder="1" applyAlignment="1" applyProtection="1">
      <alignment horizontal="center" shrinkToFit="1"/>
      <protection locked="0"/>
    </xf>
    <xf numFmtId="0" fontId="4" fillId="3" borderId="1" xfId="0" applyFont="1" applyFill="1" applyBorder="1" applyAlignment="1" applyProtection="1">
      <alignment horizontal="center"/>
      <protection locked="0"/>
    </xf>
    <xf numFmtId="0" fontId="3" fillId="0" borderId="0" xfId="0" applyFont="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4" borderId="2" xfId="0" applyFont="1" applyFill="1" applyBorder="1" applyAlignment="1" applyProtection="1">
      <alignment horizontal="left" shrinkToFit="1"/>
      <protection locked="0"/>
    </xf>
    <xf numFmtId="0" fontId="3" fillId="0" borderId="0" xfId="0" applyFont="1" applyAlignment="1">
      <alignment horizontal="center" vertical="center"/>
    </xf>
    <xf numFmtId="0" fontId="4" fillId="0" borderId="7" xfId="0" applyFont="1" applyBorder="1" applyAlignment="1">
      <alignment horizontal="center"/>
    </xf>
    <xf numFmtId="0" fontId="4" fillId="5" borderId="3" xfId="0" applyFont="1" applyFill="1" applyBorder="1" applyAlignment="1" applyProtection="1">
      <alignment horizontal="center" vertical="center"/>
      <protection locked="0"/>
    </xf>
    <xf numFmtId="0" fontId="4" fillId="5" borderId="4"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3" fillId="0" borderId="0" xfId="0" applyFont="1" applyAlignment="1">
      <alignment horizontal="left"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176" fontId="4" fillId="3" borderId="1" xfId="0" applyNumberFormat="1" applyFont="1" applyFill="1" applyBorder="1" applyAlignment="1" applyProtection="1">
      <alignment horizontal="left" shrinkToFit="1"/>
      <protection locked="0"/>
    </xf>
    <xf numFmtId="176" fontId="4" fillId="3" borderId="1" xfId="0" applyNumberFormat="1" applyFont="1" applyFill="1" applyBorder="1" applyAlignment="1" applyProtection="1">
      <alignment horizontal="center" shrinkToFit="1"/>
      <protection locked="0"/>
    </xf>
    <xf numFmtId="0" fontId="4" fillId="3" borderId="1" xfId="0" applyFont="1" applyFill="1" applyBorder="1" applyAlignment="1">
      <alignment horizontal="center"/>
    </xf>
    <xf numFmtId="0" fontId="4" fillId="0" borderId="0" xfId="0" applyFont="1" applyFill="1" applyBorder="1" applyAlignment="1">
      <alignment horizontal="center"/>
    </xf>
    <xf numFmtId="0" fontId="4" fillId="0" borderId="1" xfId="0" applyFont="1" applyFill="1" applyBorder="1" applyAlignment="1">
      <alignment horizontal="center"/>
    </xf>
    <xf numFmtId="38" fontId="4" fillId="3" borderId="1" xfId="1" applyFont="1" applyFill="1" applyBorder="1" applyAlignment="1" applyProtection="1">
      <alignment horizontal="center" shrinkToFit="1"/>
      <protection locked="0"/>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52">
    <dxf>
      <fill>
        <patternFill>
          <bgColor rgb="FFFFC000"/>
        </patternFill>
      </fill>
    </dxf>
    <dxf>
      <fill>
        <patternFill>
          <bgColor rgb="FFFFC0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theme="0"/>
      </font>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2" tint="-0.24994659260841701"/>
        </patternFill>
      </fill>
    </dxf>
    <dxf>
      <fill>
        <patternFill patternType="darkGrid">
          <fgColor theme="1" tint="0.34998626667073579"/>
        </patternFill>
      </fill>
    </dxf>
    <dxf>
      <fill>
        <patternFill>
          <bgColor theme="2" tint="-0.24994659260841701"/>
        </patternFill>
      </fill>
    </dxf>
    <dxf>
      <fill>
        <patternFill patternType="darkGrid">
          <fgColor theme="1" tint="0.34998626667073579"/>
        </patternFill>
      </fill>
    </dxf>
    <dxf>
      <fill>
        <patternFill>
          <bgColor theme="2" tint="-0.24994659260841701"/>
        </patternFill>
      </fill>
    </dxf>
    <dxf>
      <fill>
        <patternFill patternType="darkGrid">
          <fgColor theme="1" tint="0.34998626667073579"/>
        </patternFill>
      </fill>
    </dxf>
    <dxf>
      <fill>
        <patternFill>
          <bgColor rgb="FFFFFF99"/>
        </patternFill>
      </fill>
    </dxf>
    <dxf>
      <fill>
        <patternFill>
          <bgColor theme="2" tint="-0.24994659260841701"/>
        </patternFill>
      </fill>
    </dxf>
    <dxf>
      <fill>
        <patternFill patternType="darkGrid">
          <fgColor theme="1" tint="0.34998626667073579"/>
        </patternFill>
      </fill>
    </dxf>
    <dxf>
      <fill>
        <patternFill>
          <bgColor theme="2" tint="-0.24994659260841701"/>
        </patternFill>
      </fill>
    </dxf>
    <dxf>
      <fill>
        <patternFill patternType="darkGrid">
          <fgColor theme="1" tint="0.34998626667073579"/>
        </patternFill>
      </fill>
    </dxf>
    <dxf>
      <font>
        <b/>
        <i val="0"/>
        <color rgb="FFFF0000"/>
      </font>
      <fill>
        <patternFill>
          <bgColor rgb="FFFFFF00"/>
        </patternFill>
      </fill>
    </dxf>
    <dxf>
      <fill>
        <patternFill patternType="darkGrid">
          <fgColor theme="1" tint="0.34998626667073579"/>
        </patternFill>
      </fill>
    </dxf>
    <dxf>
      <fill>
        <patternFill>
          <bgColor theme="2" tint="-0.24994659260841701"/>
        </patternFill>
      </fill>
    </dxf>
    <dxf>
      <fill>
        <patternFill>
          <bgColor rgb="FFFFC000"/>
        </patternFill>
      </fill>
    </dxf>
    <dxf>
      <fill>
        <patternFill>
          <bgColor rgb="FFFFC0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theme="0"/>
      </font>
      <fill>
        <patternFill>
          <bgColor rgb="FFFFC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2" tint="-0.24994659260841701"/>
        </patternFill>
      </fill>
    </dxf>
    <dxf>
      <fill>
        <patternFill patternType="darkGrid">
          <fgColor theme="1" tint="0.34998626667073579"/>
        </patternFill>
      </fill>
    </dxf>
    <dxf>
      <fill>
        <patternFill>
          <bgColor theme="2" tint="-0.24994659260841701"/>
        </patternFill>
      </fill>
    </dxf>
    <dxf>
      <fill>
        <patternFill patternType="darkGrid">
          <fgColor theme="1" tint="0.34998626667073579"/>
        </patternFill>
      </fill>
    </dxf>
    <dxf>
      <fill>
        <patternFill>
          <bgColor theme="2" tint="-0.24994659260841701"/>
        </patternFill>
      </fill>
    </dxf>
    <dxf>
      <fill>
        <patternFill patternType="darkGrid">
          <fgColor theme="1" tint="0.34998626667073579"/>
        </patternFill>
      </fill>
    </dxf>
    <dxf>
      <fill>
        <patternFill>
          <bgColor rgb="FFFFFF99"/>
        </patternFill>
      </fill>
    </dxf>
    <dxf>
      <fill>
        <patternFill>
          <bgColor theme="2" tint="-0.24994659260841701"/>
        </patternFill>
      </fill>
    </dxf>
    <dxf>
      <fill>
        <patternFill patternType="darkGrid">
          <fgColor theme="1" tint="0.34998626667073579"/>
        </patternFill>
      </fill>
    </dxf>
    <dxf>
      <fill>
        <patternFill>
          <bgColor theme="2" tint="-0.24994659260841701"/>
        </patternFill>
      </fill>
    </dxf>
    <dxf>
      <fill>
        <patternFill patternType="darkGrid">
          <fgColor theme="1" tint="0.34998626667073579"/>
        </patternFill>
      </fill>
    </dxf>
    <dxf>
      <font>
        <b/>
        <i val="0"/>
        <color rgb="FFFF0000"/>
      </font>
      <fill>
        <patternFill>
          <bgColor rgb="FFFFFF00"/>
        </patternFill>
      </fill>
    </dxf>
    <dxf>
      <fill>
        <patternFill patternType="darkGrid">
          <fgColor theme="1" tint="0.34998626667073579"/>
        </patternFill>
      </fill>
    </dxf>
    <dxf>
      <fill>
        <patternFill>
          <bgColor theme="2" tint="-0.2499465926084170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142875</xdr:colOff>
      <xdr:row>47</xdr:row>
      <xdr:rowOff>9525</xdr:rowOff>
    </xdr:from>
    <xdr:to>
      <xdr:col>23</xdr:col>
      <xdr:colOff>104775</xdr:colOff>
      <xdr:row>51</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342900" y="8382000"/>
          <a:ext cx="4362450" cy="600075"/>
        </a:xfrm>
        <a:prstGeom prst="bracketPair">
          <a:avLst>
            <a:gd name="adj" fmla="val 10639"/>
          </a:avLst>
        </a:prstGeom>
        <a:noFill/>
        <a:ln w="9525">
          <a:solidFill>
            <a:srgbClr val="000000"/>
          </a:solidFill>
          <a:round/>
          <a:headEnd/>
          <a:tailEnd/>
        </a:ln>
      </xdr:spPr>
    </xdr:sp>
    <xdr:clientData/>
  </xdr:twoCellAnchor>
  <xdr:twoCellAnchor>
    <xdr:from>
      <xdr:col>1</xdr:col>
      <xdr:colOff>142875</xdr:colOff>
      <xdr:row>47</xdr:row>
      <xdr:rowOff>9525</xdr:rowOff>
    </xdr:from>
    <xdr:to>
      <xdr:col>23</xdr:col>
      <xdr:colOff>104775</xdr:colOff>
      <xdr:row>51</xdr:row>
      <xdr:rowOff>0</xdr:rowOff>
    </xdr:to>
    <xdr:sp macro="" textlink="">
      <xdr:nvSpPr>
        <xdr:cNvPr id="6" name="AutoShape 1">
          <a:extLst>
            <a:ext uri="{FF2B5EF4-FFF2-40B4-BE49-F238E27FC236}">
              <a16:creationId xmlns:a16="http://schemas.microsoft.com/office/drawing/2014/main" id="{00000000-0008-0000-0000-000006000000}"/>
            </a:ext>
          </a:extLst>
        </xdr:cNvPr>
        <xdr:cNvSpPr>
          <a:spLocks noChangeArrowheads="1"/>
        </xdr:cNvSpPr>
      </xdr:nvSpPr>
      <xdr:spPr bwMode="auto">
        <a:xfrm>
          <a:off x="342900" y="8382000"/>
          <a:ext cx="4362450" cy="600075"/>
        </a:xfrm>
        <a:prstGeom prst="bracketPair">
          <a:avLst>
            <a:gd name="adj" fmla="val 10639"/>
          </a:avLst>
        </a:prstGeom>
        <a:noFill/>
        <a:ln w="9525">
          <a:solidFill>
            <a:srgbClr val="000000"/>
          </a:solidFill>
          <a:round/>
          <a:headEnd/>
          <a:tailEnd/>
        </a:ln>
      </xdr:spPr>
    </xdr:sp>
    <xdr:clientData/>
  </xdr:twoCellAnchor>
  <xdr:twoCellAnchor>
    <xdr:from>
      <xdr:col>37</xdr:col>
      <xdr:colOff>37362</xdr:colOff>
      <xdr:row>0</xdr:row>
      <xdr:rowOff>144531</xdr:rowOff>
    </xdr:from>
    <xdr:to>
      <xdr:col>38</xdr:col>
      <xdr:colOff>1283683</xdr:colOff>
      <xdr:row>14</xdr:row>
      <xdr:rowOff>88849</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11000637" y="144531"/>
          <a:ext cx="3808546" cy="2611318"/>
          <a:chOff x="9335748" y="135006"/>
          <a:chExt cx="3806305" cy="2615648"/>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335748" y="135006"/>
            <a:ext cx="3806305" cy="2615648"/>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1400" b="1" i="0" u="none">
                <a:solidFill>
                  <a:sysClr val="windowText" lastClr="000000"/>
                </a:solidFill>
              </a:rPr>
              <a:t>※</a:t>
            </a:r>
            <a:r>
              <a:rPr kumimoji="1" lang="ja-JP" altLang="en-US" sz="1400" b="1" i="0" u="none">
                <a:solidFill>
                  <a:sysClr val="windowText" lastClr="000000"/>
                </a:solidFill>
              </a:rPr>
              <a:t>入力の漏れ、記載ミスの無いように提出前に再度ご確認をお願い致します。</a:t>
            </a:r>
            <a:endParaRPr kumimoji="1" lang="en-US" altLang="ja-JP" sz="1400" b="1" i="0" u="none">
              <a:solidFill>
                <a:sysClr val="windowText" lastClr="000000"/>
              </a:solidFill>
            </a:endParaRPr>
          </a:p>
          <a:p>
            <a:endParaRPr kumimoji="1" lang="en-US" altLang="ja-JP" sz="1400" b="1" i="0" u="none">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a:solidFill>
                  <a:schemeClr val="tx1"/>
                </a:solidFill>
                <a:effectLst/>
                <a:latin typeface="+mj-ea"/>
                <a:ea typeface="+mj-ea"/>
                <a:cs typeface="+mn-cs"/>
              </a:rPr>
              <a:t>※</a:t>
            </a:r>
            <a:r>
              <a:rPr kumimoji="1" lang="ja-JP" altLang="ja-JP" sz="1400" b="1" i="0">
                <a:solidFill>
                  <a:srgbClr val="FF0000"/>
                </a:solidFill>
                <a:effectLst/>
                <a:latin typeface="+mj-ea"/>
                <a:ea typeface="+mj-ea"/>
                <a:cs typeface="+mn-cs"/>
              </a:rPr>
              <a:t>”←</a:t>
            </a:r>
            <a:r>
              <a:rPr kumimoji="1" lang="en-US" altLang="ja-JP" sz="1400" b="1" i="0">
                <a:solidFill>
                  <a:srgbClr val="FF0000"/>
                </a:solidFill>
                <a:effectLst/>
                <a:latin typeface="+mj-ea"/>
                <a:ea typeface="+mj-ea"/>
                <a:cs typeface="+mn-cs"/>
              </a:rPr>
              <a:t>OK</a:t>
            </a:r>
            <a:r>
              <a:rPr kumimoji="1" lang="ja-JP" altLang="ja-JP" sz="1400" b="1" i="0">
                <a:solidFill>
                  <a:srgbClr val="FF0000"/>
                </a:solidFill>
                <a:effectLst/>
                <a:latin typeface="+mj-ea"/>
                <a:ea typeface="+mj-ea"/>
                <a:cs typeface="+mn-cs"/>
              </a:rPr>
              <a:t>”</a:t>
            </a:r>
            <a:r>
              <a:rPr kumimoji="1" lang="ja-JP" altLang="ja-JP" sz="1400" b="1" i="0">
                <a:solidFill>
                  <a:schemeClr val="tx1"/>
                </a:solidFill>
                <a:effectLst/>
                <a:latin typeface="+mj-ea"/>
                <a:ea typeface="+mj-ea"/>
                <a:cs typeface="+mn-cs"/>
              </a:rPr>
              <a:t>の表示は</a:t>
            </a:r>
            <a:r>
              <a:rPr kumimoji="1" lang="ja-JP" altLang="en-US" sz="1400" b="1" i="0">
                <a:solidFill>
                  <a:schemeClr val="tx1"/>
                </a:solidFill>
                <a:effectLst/>
                <a:latin typeface="+mj-ea"/>
                <a:ea typeface="+mj-ea"/>
                <a:cs typeface="+mn-cs"/>
              </a:rPr>
              <a:t>、</a:t>
            </a:r>
            <a:r>
              <a:rPr kumimoji="1" lang="ja-JP" altLang="ja-JP" sz="1400" b="1" i="0">
                <a:solidFill>
                  <a:schemeClr val="tx1"/>
                </a:solidFill>
                <a:effectLst/>
                <a:latin typeface="+mj-ea"/>
                <a:ea typeface="+mj-ea"/>
                <a:cs typeface="+mn-cs"/>
              </a:rPr>
              <a:t>入力</a:t>
            </a:r>
            <a:r>
              <a:rPr kumimoji="1" lang="ja-JP" altLang="en-US" sz="1400" b="1" i="0">
                <a:solidFill>
                  <a:schemeClr val="tx1"/>
                </a:solidFill>
                <a:effectLst/>
                <a:latin typeface="+mj-ea"/>
                <a:ea typeface="+mj-ea"/>
                <a:cs typeface="+mn-cs"/>
              </a:rPr>
              <a:t>必須項目に文字入力があるか否かを判断するものです。複数項目が該当している場合など、記入内容は当該工事に即したものをご記入ください。</a:t>
            </a:r>
            <a:endParaRPr kumimoji="1" lang="en-US" altLang="ja-JP" sz="1400" b="1" i="0">
              <a:solidFill>
                <a:schemeClr val="tx1"/>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400">
              <a:effectLst/>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400">
              <a:effectLst/>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400">
              <a:effectLst/>
              <a:latin typeface="+mj-ea"/>
              <a:ea typeface="+mj-ea"/>
            </a:endParaRPr>
          </a:p>
        </xdr:txBody>
      </xdr:sp>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9556321" y="1947538"/>
            <a:ext cx="1668259" cy="356344"/>
            <a:chOff x="7496398" y="65691"/>
            <a:chExt cx="1670329" cy="356721"/>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7496398" y="139212"/>
              <a:ext cx="337039" cy="221081"/>
            </a:xfrm>
            <a:prstGeom prst="rect">
              <a:avLst/>
            </a:prstGeom>
            <a:solidFill>
              <a:srgbClr val="FFFF99"/>
            </a:solidFill>
            <a:ln w="9525">
              <a:solidFill>
                <a:schemeClr val="bg1">
                  <a:lumMod val="85000"/>
                </a:schemeClr>
              </a:solidFill>
              <a:round/>
              <a:headEnd/>
              <a:tailEnd/>
            </a:ln>
          </xdr:spPr>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785602" y="65691"/>
              <a:ext cx="1381125" cy="356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：入力必須項目</a:t>
              </a:r>
            </a:p>
          </xdr:txBody>
        </xdr:sp>
      </xdr:grpSp>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9559378" y="2289801"/>
            <a:ext cx="3423235" cy="368728"/>
            <a:chOff x="7496398" y="65692"/>
            <a:chExt cx="3425305" cy="370234"/>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7496398" y="139212"/>
              <a:ext cx="337039" cy="221081"/>
            </a:xfrm>
            <a:prstGeom prst="rect">
              <a:avLst/>
            </a:prstGeom>
            <a:solidFill>
              <a:schemeClr val="accent6">
                <a:lumMod val="20000"/>
                <a:lumOff val="80000"/>
              </a:schemeClr>
            </a:solidFill>
            <a:ln w="9525">
              <a:solidFill>
                <a:schemeClr val="bg1">
                  <a:lumMod val="85000"/>
                </a:schemeClr>
              </a:solidFill>
              <a:round/>
              <a:headEnd/>
              <a:tailEnd/>
            </a:ln>
          </xdr:spPr>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785602" y="65692"/>
              <a:ext cx="3136101" cy="370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：該当する場合にご記入ください</a:t>
              </a:r>
            </a:p>
          </xdr:txBody>
        </xdr:sp>
      </xdr:grpSp>
    </xdr:grpSp>
    <xdr:clientData/>
  </xdr:twoCellAnchor>
  <xdr:twoCellAnchor>
    <xdr:from>
      <xdr:col>36</xdr:col>
      <xdr:colOff>212482</xdr:colOff>
      <xdr:row>20</xdr:row>
      <xdr:rowOff>130628</xdr:rowOff>
    </xdr:from>
    <xdr:to>
      <xdr:col>38</xdr:col>
      <xdr:colOff>2114295</xdr:colOff>
      <xdr:row>38</xdr:row>
      <xdr:rowOff>172640</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10909057" y="3969203"/>
          <a:ext cx="4730738" cy="3175737"/>
          <a:chOff x="10858501" y="3946952"/>
          <a:chExt cx="4730006" cy="3140165"/>
        </a:xfrm>
      </xdr:grpSpPr>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07004" y="5080635"/>
            <a:ext cx="3441224" cy="71144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2" name="線吹き出し 1 (枠付き) 21">
            <a:extLst>
              <a:ext uri="{FF2B5EF4-FFF2-40B4-BE49-F238E27FC236}">
                <a16:creationId xmlns:a16="http://schemas.microsoft.com/office/drawing/2014/main" id="{00000000-0008-0000-0000-000016000000}"/>
              </a:ext>
            </a:extLst>
          </xdr:cNvPr>
          <xdr:cNvSpPr/>
        </xdr:nvSpPr>
        <xdr:spPr bwMode="auto">
          <a:xfrm>
            <a:off x="10905099" y="5588098"/>
            <a:ext cx="1109589" cy="216000"/>
          </a:xfrm>
          <a:prstGeom prst="borderCallout1">
            <a:avLst>
              <a:gd name="adj1" fmla="val 110584"/>
              <a:gd name="adj2" fmla="val 19590"/>
              <a:gd name="adj3" fmla="val 261911"/>
              <a:gd name="adj4" fmla="val 24311"/>
            </a:avLst>
          </a:prstGeom>
          <a:noFill/>
          <a:ln w="38100">
            <a:solidFill>
              <a:srgbClr val="FF0000"/>
            </a:solidFill>
            <a:round/>
            <a:headEnd/>
            <a:tailEnd/>
          </a:ln>
        </xdr:spPr>
        <xdr:txBody>
          <a:bodyPr vertOverflow="clip" horzOverflow="clip" rtlCol="0" anchor="t"/>
          <a:lstStyle/>
          <a:p>
            <a:pPr algn="l"/>
            <a:endParaRPr kumimoji="1" lang="ja-JP" altLang="en-US" sz="1100"/>
          </a:p>
        </xdr:txBody>
      </xdr:sp>
      <xdr:sp macro="" textlink="">
        <xdr:nvSpPr>
          <xdr:cNvPr id="23" name="線吹き出し 1 (枠付き) 22">
            <a:extLst>
              <a:ext uri="{FF2B5EF4-FFF2-40B4-BE49-F238E27FC236}">
                <a16:creationId xmlns:a16="http://schemas.microsoft.com/office/drawing/2014/main" id="{00000000-0008-0000-0000-000017000000}"/>
              </a:ext>
            </a:extLst>
          </xdr:cNvPr>
          <xdr:cNvSpPr/>
        </xdr:nvSpPr>
        <xdr:spPr bwMode="auto">
          <a:xfrm>
            <a:off x="12192930" y="5588097"/>
            <a:ext cx="2161523" cy="216000"/>
          </a:xfrm>
          <a:prstGeom prst="borderCallout1">
            <a:avLst>
              <a:gd name="adj1" fmla="val 103599"/>
              <a:gd name="adj2" fmla="val 82321"/>
              <a:gd name="adj3" fmla="val 265101"/>
              <a:gd name="adj4" fmla="val 89304"/>
            </a:avLst>
          </a:prstGeom>
          <a:noFill/>
          <a:ln w="38100">
            <a:solidFill>
              <a:srgbClr val="FF0000"/>
            </a:solidFill>
            <a:round/>
            <a:headEnd/>
            <a:tailEnd/>
          </a:ln>
        </xdr:spPr>
        <xdr:txBody>
          <a:bodyPr vertOverflow="clip" horzOverflow="clip" rtlCol="0" anchor="t"/>
          <a:lstStyle/>
          <a:p>
            <a:pPr algn="l"/>
            <a:endParaRPr kumimoji="1" lang="ja-JP" altLang="en-US" sz="1100"/>
          </a:p>
        </xdr:txBody>
      </xdr:sp>
      <xdr:sp macro="" textlink="">
        <xdr:nvSpPr>
          <xdr:cNvPr id="24" name="線吹き出し 1 (枠付き) 23">
            <a:extLst>
              <a:ext uri="{FF2B5EF4-FFF2-40B4-BE49-F238E27FC236}">
                <a16:creationId xmlns:a16="http://schemas.microsoft.com/office/drawing/2014/main" id="{00000000-0008-0000-0000-000018000000}"/>
              </a:ext>
            </a:extLst>
          </xdr:cNvPr>
          <xdr:cNvSpPr/>
        </xdr:nvSpPr>
        <xdr:spPr bwMode="auto">
          <a:xfrm>
            <a:off x="10905100" y="5240213"/>
            <a:ext cx="3449354" cy="211421"/>
          </a:xfrm>
          <a:prstGeom prst="borderCallout1">
            <a:avLst>
              <a:gd name="adj1" fmla="val -7271"/>
              <a:gd name="adj2" fmla="val 90178"/>
              <a:gd name="adj3" fmla="val -160762"/>
              <a:gd name="adj4" fmla="val 92906"/>
            </a:avLst>
          </a:prstGeom>
          <a:noFill/>
          <a:ln w="38100">
            <a:solidFill>
              <a:srgbClr val="FF0000"/>
            </a:solidFill>
            <a:round/>
            <a:headEnd/>
            <a:tailEnd/>
          </a:ln>
        </xdr:spPr>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0858501" y="6154615"/>
            <a:ext cx="1875692" cy="932502"/>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契約書と同じ代表者役職名を記載してください。</a:t>
            </a:r>
            <a:endParaRPr kumimoji="1" lang="en-US" altLang="ja-JP" sz="1100"/>
          </a:p>
          <a:p>
            <a:r>
              <a:rPr kumimoji="1" lang="ja-JP" altLang="en-US" sz="1100"/>
              <a:t>例：代表取締役</a:t>
            </a:r>
          </a:p>
          <a:p>
            <a:r>
              <a:rPr kumimoji="1" lang="ja-JP" altLang="en-US" sz="1100"/>
              <a:t>　　 代表取締役社長</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953999" y="6161942"/>
            <a:ext cx="1875692" cy="91933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契約書と同じ代表者氏名を記載してください。</a:t>
            </a:r>
            <a:endParaRPr kumimoji="1" lang="en-US" altLang="ja-JP" sz="1100"/>
          </a:p>
          <a:p>
            <a:r>
              <a:rPr kumimoji="1" lang="ja-JP" altLang="en-US" sz="1100"/>
              <a:t>例：福岡　太郎</a:t>
            </a:r>
            <a:endParaRPr kumimoji="1" lang="en-US" altLang="ja-JP" sz="11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3646873" y="3946952"/>
            <a:ext cx="1941634" cy="93994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法人にあっては商号又は名称を記載してください。</a:t>
            </a:r>
            <a:endParaRPr kumimoji="1" lang="en-US" altLang="ja-JP" sz="1100"/>
          </a:p>
          <a:p>
            <a:r>
              <a:rPr kumimoji="1" lang="ja-JP" altLang="en-US" sz="1100"/>
              <a:t>例：○○株式会社</a:t>
            </a:r>
            <a:endParaRPr kumimoji="1" lang="en-US" altLang="ja-JP" sz="1100"/>
          </a:p>
          <a:p>
            <a:r>
              <a:rPr kumimoji="1" lang="ja-JP" altLang="en-US" sz="1100"/>
              <a:t>　　 有限会社○○</a:t>
            </a:r>
            <a:endParaRPr kumimoji="1" lang="en-US" altLang="ja-JP"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47</xdr:row>
      <xdr:rowOff>9525</xdr:rowOff>
    </xdr:from>
    <xdr:to>
      <xdr:col>23</xdr:col>
      <xdr:colOff>104775</xdr:colOff>
      <xdr:row>51</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42900" y="8391525"/>
          <a:ext cx="4438650" cy="600075"/>
        </a:xfrm>
        <a:prstGeom prst="bracketPair">
          <a:avLst>
            <a:gd name="adj" fmla="val 10639"/>
          </a:avLst>
        </a:prstGeom>
        <a:noFill/>
        <a:ln w="9525">
          <a:solidFill>
            <a:srgbClr val="000000"/>
          </a:solidFill>
          <a:round/>
          <a:headEnd/>
          <a:tailEnd/>
        </a:ln>
      </xdr:spPr>
    </xdr:sp>
    <xdr:clientData/>
  </xdr:twoCellAnchor>
  <xdr:twoCellAnchor>
    <xdr:from>
      <xdr:col>1</xdr:col>
      <xdr:colOff>142875</xdr:colOff>
      <xdr:row>47</xdr:row>
      <xdr:rowOff>9525</xdr:rowOff>
    </xdr:from>
    <xdr:to>
      <xdr:col>23</xdr:col>
      <xdr:colOff>104775</xdr:colOff>
      <xdr:row>51</xdr:row>
      <xdr:rowOff>0</xdr:rowOff>
    </xdr:to>
    <xdr:sp macro="" textlink="">
      <xdr:nvSpPr>
        <xdr:cNvPr id="4" name="AutoShape 1">
          <a:extLst>
            <a:ext uri="{FF2B5EF4-FFF2-40B4-BE49-F238E27FC236}">
              <a16:creationId xmlns:a16="http://schemas.microsoft.com/office/drawing/2014/main" id="{00000000-0008-0000-0100-000004000000}"/>
            </a:ext>
          </a:extLst>
        </xdr:cNvPr>
        <xdr:cNvSpPr>
          <a:spLocks noChangeArrowheads="1"/>
        </xdr:cNvSpPr>
      </xdr:nvSpPr>
      <xdr:spPr bwMode="auto">
        <a:xfrm>
          <a:off x="342900" y="8391525"/>
          <a:ext cx="4438650" cy="600075"/>
        </a:xfrm>
        <a:prstGeom prst="bracketPair">
          <a:avLst>
            <a:gd name="adj" fmla="val 10639"/>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AX61"/>
  <sheetViews>
    <sheetView tabSelected="1" zoomScaleNormal="100" zoomScaleSheetLayoutView="100" workbookViewId="0"/>
  </sheetViews>
  <sheetFormatPr defaultColWidth="2.625" defaultRowHeight="12" x14ac:dyDescent="0.15"/>
  <cols>
    <col min="1" max="9" width="2.625" style="1"/>
    <col min="10" max="10" width="3.625" style="1" customWidth="1"/>
    <col min="11" max="15" width="2.625" style="1"/>
    <col min="16" max="18" width="3.625" style="1" customWidth="1"/>
    <col min="19" max="31" width="2.625" style="1"/>
    <col min="32" max="33" width="3.625" style="1" customWidth="1"/>
    <col min="34" max="34" width="2.625" style="1"/>
    <col min="35" max="35" width="3" style="1" customWidth="1"/>
    <col min="36" max="36" width="42.125" style="7" bestFit="1" customWidth="1"/>
    <col min="37" max="37" width="3.5" style="7" bestFit="1" customWidth="1"/>
    <col min="38" max="38" width="33.625" style="1" bestFit="1" customWidth="1"/>
    <col min="39" max="39" width="29.75" style="1" customWidth="1"/>
    <col min="40" max="40" width="3.5" style="1" hidden="1" customWidth="1"/>
    <col min="41" max="41" width="12.25" style="1" hidden="1" customWidth="1"/>
    <col min="42" max="42" width="20.875" style="1" hidden="1" customWidth="1"/>
    <col min="43" max="50" width="4.125" style="1" hidden="1" customWidth="1"/>
    <col min="51" max="51" width="25.25" style="1" bestFit="1" customWidth="1"/>
    <col min="52" max="53" width="28.875" style="1" bestFit="1" customWidth="1"/>
    <col min="54" max="54" width="34.25" style="1" bestFit="1" customWidth="1"/>
    <col min="55" max="55" width="4.75" style="1" bestFit="1" customWidth="1"/>
    <col min="56" max="56" width="25.25" style="1" bestFit="1" customWidth="1"/>
    <col min="57" max="59" width="28.875" style="1" bestFit="1" customWidth="1"/>
    <col min="60" max="60" width="4.75" style="1" bestFit="1" customWidth="1"/>
    <col min="61" max="61" width="28.875" style="1" bestFit="1" customWidth="1"/>
    <col min="62" max="62" width="13" style="1" bestFit="1" customWidth="1"/>
    <col min="63" max="63" width="12.125" style="1" bestFit="1" customWidth="1"/>
    <col min="64" max="64" width="10.25" style="1" bestFit="1" customWidth="1"/>
    <col min="65" max="65" width="15.625" style="1" bestFit="1" customWidth="1"/>
    <col min="66" max="66" width="12.125" style="1" bestFit="1" customWidth="1"/>
    <col min="67" max="67" width="9.625" style="1" bestFit="1" customWidth="1"/>
    <col min="68" max="68" width="20" style="1" bestFit="1" customWidth="1"/>
    <col min="69" max="69" width="8" style="1" bestFit="1" customWidth="1"/>
    <col min="70" max="70" width="29" style="1" bestFit="1" customWidth="1"/>
    <col min="71" max="71" width="23.625" style="1" bestFit="1" customWidth="1"/>
    <col min="72" max="72" width="29" style="1" bestFit="1" customWidth="1"/>
    <col min="73" max="73" width="16.375" style="1" bestFit="1" customWidth="1"/>
    <col min="74" max="75" width="13.125" style="1" bestFit="1" customWidth="1"/>
    <col min="76" max="16384" width="2.625" style="1"/>
  </cols>
  <sheetData>
    <row r="1" spans="1:50" ht="21" customHeight="1" x14ac:dyDescent="0.15">
      <c r="A1" s="43" t="s">
        <v>76</v>
      </c>
      <c r="B1" s="43"/>
      <c r="C1" s="43"/>
      <c r="D1" s="43"/>
      <c r="E1" s="43"/>
      <c r="J1" s="13"/>
      <c r="AH1" s="13"/>
      <c r="AJ1" s="8"/>
      <c r="AK1" s="14"/>
      <c r="AL1" s="11"/>
      <c r="AN1" s="68" t="s">
        <v>62</v>
      </c>
      <c r="AO1" s="68"/>
      <c r="AP1" s="68"/>
      <c r="AQ1" s="68"/>
      <c r="AR1" s="68"/>
      <c r="AS1" s="68"/>
      <c r="AT1" s="68"/>
      <c r="AU1" s="68"/>
      <c r="AV1" s="68"/>
      <c r="AW1" s="68"/>
      <c r="AX1" s="68"/>
    </row>
    <row r="2" spans="1:50" ht="18.75" x14ac:dyDescent="0.2">
      <c r="A2" s="15"/>
      <c r="B2" s="15"/>
      <c r="C2" s="15"/>
      <c r="D2" s="15"/>
      <c r="E2" s="15"/>
      <c r="F2" s="15"/>
      <c r="G2" s="15"/>
      <c r="H2" s="15"/>
      <c r="I2" s="15"/>
      <c r="J2" s="15"/>
      <c r="K2" s="15"/>
      <c r="L2" s="15"/>
      <c r="M2" s="15"/>
      <c r="N2" s="69" t="s">
        <v>36</v>
      </c>
      <c r="O2" s="69"/>
      <c r="P2" s="69"/>
      <c r="Q2" s="69"/>
      <c r="R2" s="69"/>
      <c r="S2" s="69"/>
      <c r="T2" s="69"/>
      <c r="U2" s="69"/>
      <c r="V2" s="15"/>
      <c r="W2" s="15"/>
      <c r="X2" s="15"/>
      <c r="Y2" s="15"/>
      <c r="Z2" s="15"/>
      <c r="AA2" s="15"/>
      <c r="AB2" s="15"/>
      <c r="AC2" s="15"/>
      <c r="AD2" s="15"/>
      <c r="AE2" s="15"/>
      <c r="AF2" s="15"/>
      <c r="AG2" s="15"/>
      <c r="AH2" s="15"/>
      <c r="AJ2" s="39"/>
      <c r="AK2" s="10"/>
      <c r="AN2" s="1" t="s">
        <v>51</v>
      </c>
      <c r="AO2" s="1" t="s">
        <v>77</v>
      </c>
      <c r="AP2" s="1" t="s">
        <v>135</v>
      </c>
      <c r="AQ2" s="1" t="s">
        <v>155</v>
      </c>
      <c r="AR2" s="1" t="s">
        <v>56</v>
      </c>
      <c r="AT2" s="1" t="s">
        <v>69</v>
      </c>
      <c r="AU2" s="1" t="s">
        <v>162</v>
      </c>
    </row>
    <row r="3" spans="1:50" ht="14.1" customHeight="1" x14ac:dyDescent="0.15">
      <c r="A3" s="12"/>
      <c r="B3" s="12"/>
      <c r="C3" s="12"/>
      <c r="D3" s="12"/>
      <c r="E3" s="12"/>
      <c r="F3" s="12"/>
      <c r="G3" s="12"/>
      <c r="H3" s="12"/>
      <c r="I3" s="12"/>
      <c r="J3" s="12"/>
      <c r="AN3" s="1" t="s">
        <v>52</v>
      </c>
      <c r="AO3" s="1" t="s">
        <v>124</v>
      </c>
      <c r="AP3" s="1" t="s">
        <v>154</v>
      </c>
      <c r="AQ3" s="1" t="s">
        <v>125</v>
      </c>
      <c r="AR3" s="1" t="s">
        <v>57</v>
      </c>
      <c r="AT3" s="1" t="s">
        <v>70</v>
      </c>
      <c r="AU3" s="1" t="s">
        <v>158</v>
      </c>
    </row>
    <row r="4" spans="1:50" ht="12" customHeight="1" x14ac:dyDescent="0.15">
      <c r="A4" s="7" t="s">
        <v>65</v>
      </c>
      <c r="B4" s="7"/>
      <c r="C4" s="7"/>
      <c r="D4" s="7"/>
      <c r="E4" s="7"/>
      <c r="F4" s="7"/>
      <c r="G4" s="7"/>
      <c r="H4" s="7"/>
      <c r="I4" s="7"/>
      <c r="J4" s="7"/>
      <c r="K4" s="7"/>
      <c r="L4" s="16"/>
      <c r="W4" s="62" t="s">
        <v>169</v>
      </c>
      <c r="X4" s="62"/>
      <c r="Y4" s="62"/>
      <c r="Z4" s="62"/>
      <c r="AA4" s="78"/>
      <c r="AB4" s="78"/>
      <c r="AC4" s="78"/>
      <c r="AD4" s="78"/>
      <c r="AE4" s="78"/>
      <c r="AF4" s="78"/>
      <c r="AG4" s="17"/>
      <c r="AH4" s="17"/>
      <c r="AJ4" s="9" t="str">
        <f>IF(AA4="","←未入力箇所があります","OK")</f>
        <v>←未入力箇所があります</v>
      </c>
      <c r="AK4" s="1"/>
      <c r="AO4" s="1" t="s">
        <v>122</v>
      </c>
      <c r="AP4" s="1" t="s">
        <v>136</v>
      </c>
      <c r="AT4" s="1" t="s">
        <v>71</v>
      </c>
      <c r="AU4" s="1" t="s">
        <v>159</v>
      </c>
    </row>
    <row r="5" spans="1:50" ht="12" customHeight="1" x14ac:dyDescent="0.15">
      <c r="A5" s="7"/>
      <c r="B5" s="7"/>
      <c r="C5" s="7"/>
      <c r="D5" s="7"/>
      <c r="E5" s="7"/>
      <c r="F5" s="7"/>
      <c r="G5" s="7"/>
      <c r="H5" s="7"/>
      <c r="I5" s="7"/>
      <c r="J5" s="7"/>
      <c r="K5" s="7"/>
      <c r="L5" s="16"/>
      <c r="AJ5" s="9"/>
      <c r="AK5" s="1"/>
      <c r="AO5" s="1" t="s">
        <v>78</v>
      </c>
      <c r="AP5" s="1" t="s">
        <v>137</v>
      </c>
      <c r="AT5" s="1" t="s">
        <v>72</v>
      </c>
      <c r="AU5" s="1" t="s">
        <v>160</v>
      </c>
    </row>
    <row r="6" spans="1:50" ht="12" customHeight="1" x14ac:dyDescent="0.15">
      <c r="A6" s="11"/>
      <c r="C6" s="18"/>
      <c r="I6" s="19" t="s">
        <v>42</v>
      </c>
      <c r="J6" s="11"/>
      <c r="P6" s="11" t="s">
        <v>42</v>
      </c>
      <c r="R6" s="67"/>
      <c r="S6" s="67"/>
      <c r="T6" s="67"/>
      <c r="U6" s="67"/>
      <c r="V6" s="67"/>
      <c r="W6" s="67"/>
      <c r="X6" s="67"/>
      <c r="Y6" s="67"/>
      <c r="Z6" s="67"/>
      <c r="AA6" s="67"/>
      <c r="AB6" s="67"/>
      <c r="AC6" s="67"/>
      <c r="AD6" s="67"/>
      <c r="AE6" s="67"/>
      <c r="AF6" s="67"/>
      <c r="AG6" s="67"/>
      <c r="AJ6" s="9" t="str">
        <f>IF(R6="","←未入力箇所があります","OK")</f>
        <v>←未入力箇所があります</v>
      </c>
      <c r="AK6" s="1"/>
      <c r="AO6" s="1" t="s">
        <v>79</v>
      </c>
      <c r="AP6" s="1" t="s">
        <v>138</v>
      </c>
      <c r="AT6" s="1" t="s">
        <v>73</v>
      </c>
      <c r="AU6" s="1" t="s">
        <v>161</v>
      </c>
    </row>
    <row r="7" spans="1:50" ht="27" customHeight="1" x14ac:dyDescent="0.15">
      <c r="A7" s="61" t="s">
        <v>37</v>
      </c>
      <c r="B7" s="61"/>
      <c r="C7" s="61"/>
      <c r="D7" s="61"/>
      <c r="E7" s="61"/>
      <c r="F7" s="61"/>
      <c r="G7" s="61"/>
      <c r="H7" s="61"/>
      <c r="I7" s="61"/>
      <c r="J7" s="61"/>
      <c r="K7" s="61"/>
      <c r="L7" s="61"/>
      <c r="M7" s="61"/>
      <c r="N7" s="61"/>
      <c r="O7" s="61"/>
      <c r="P7" s="61"/>
      <c r="Q7" s="61"/>
      <c r="R7" s="75"/>
      <c r="S7" s="76"/>
      <c r="T7" s="76"/>
      <c r="U7" s="76"/>
      <c r="V7" s="76"/>
      <c r="W7" s="76"/>
      <c r="X7" s="76"/>
      <c r="Y7" s="76"/>
      <c r="Z7" s="76"/>
      <c r="AA7" s="76"/>
      <c r="AB7" s="76"/>
      <c r="AC7" s="76"/>
      <c r="AD7" s="76"/>
      <c r="AE7" s="76"/>
      <c r="AF7" s="76"/>
      <c r="AG7" s="76"/>
      <c r="AJ7" s="9" t="str">
        <f>IF(R7="","←未入力箇所があります","OK")</f>
        <v>←未入力箇所があります</v>
      </c>
      <c r="AK7" s="1"/>
      <c r="AO7" s="1" t="s">
        <v>80</v>
      </c>
      <c r="AP7" s="1" t="s">
        <v>140</v>
      </c>
      <c r="AT7" s="1" t="s">
        <v>74</v>
      </c>
      <c r="AU7" s="1">
        <f>AL22</f>
        <v>0</v>
      </c>
    </row>
    <row r="8" spans="1:50" ht="14.1" customHeight="1" x14ac:dyDescent="0.15">
      <c r="H8" s="72" t="s">
        <v>48</v>
      </c>
      <c r="I8" s="72"/>
      <c r="J8" s="72"/>
      <c r="K8" s="72"/>
      <c r="L8" s="73"/>
      <c r="M8" s="73"/>
      <c r="N8" s="73"/>
      <c r="O8" s="73"/>
      <c r="P8" s="20" t="s">
        <v>53</v>
      </c>
      <c r="Q8" s="74" t="s">
        <v>47</v>
      </c>
      <c r="R8" s="74"/>
      <c r="S8" s="74"/>
      <c r="T8" s="1" t="s">
        <v>54</v>
      </c>
      <c r="U8" s="73"/>
      <c r="V8" s="73"/>
      <c r="W8" s="73"/>
      <c r="X8" s="73"/>
      <c r="Y8" s="73"/>
      <c r="Z8" s="7" t="s">
        <v>53</v>
      </c>
      <c r="AA8" s="7"/>
      <c r="AB8" s="7"/>
      <c r="AC8" s="7"/>
      <c r="AD8" s="7"/>
      <c r="AJ8" s="9" t="str">
        <f>IF(OR(L8="",U8=""),"←未入力箇所があります","OK")</f>
        <v>←未入力箇所があります</v>
      </c>
      <c r="AK8" s="1"/>
      <c r="AO8" s="1" t="s">
        <v>81</v>
      </c>
      <c r="AP8" s="1" t="s">
        <v>141</v>
      </c>
      <c r="AT8" s="1" t="s">
        <v>75</v>
      </c>
    </row>
    <row r="9" spans="1:50" ht="15.75" customHeight="1" x14ac:dyDescent="0.15">
      <c r="F9" s="1" t="s">
        <v>11</v>
      </c>
      <c r="H9" s="76"/>
      <c r="I9" s="76"/>
      <c r="J9" s="76"/>
      <c r="K9" s="76"/>
      <c r="L9" s="76"/>
      <c r="M9" s="76"/>
      <c r="N9" s="76"/>
      <c r="O9" s="76"/>
      <c r="P9" s="76"/>
      <c r="Q9" s="76"/>
      <c r="R9" s="76"/>
      <c r="S9" s="76"/>
      <c r="T9" s="76"/>
      <c r="U9" s="76"/>
      <c r="V9" s="76"/>
      <c r="W9" s="76"/>
      <c r="X9" s="76"/>
      <c r="Y9" s="76"/>
      <c r="Z9" s="76"/>
      <c r="AA9" s="76"/>
      <c r="AB9" s="76"/>
      <c r="AC9" s="76"/>
      <c r="AD9" s="76"/>
      <c r="AJ9" s="9" t="str">
        <f>IF(H9="","←未入力箇所があります","OK")</f>
        <v>←未入力箇所があります</v>
      </c>
      <c r="AK9" s="1"/>
      <c r="AO9" s="1" t="s">
        <v>82</v>
      </c>
      <c r="AP9" s="1" t="s">
        <v>139</v>
      </c>
    </row>
    <row r="10" spans="1:50" ht="14.1" customHeight="1" x14ac:dyDescent="0.15">
      <c r="A10" s="66" t="s">
        <v>1</v>
      </c>
      <c r="B10" s="66"/>
      <c r="C10" s="66"/>
      <c r="D10" s="66"/>
      <c r="E10" s="66"/>
      <c r="F10" s="66"/>
      <c r="H10" s="72" t="s">
        <v>48</v>
      </c>
      <c r="I10" s="72"/>
      <c r="J10" s="72"/>
      <c r="K10" s="72"/>
      <c r="L10" s="77"/>
      <c r="M10" s="77"/>
      <c r="N10" s="77"/>
      <c r="O10" s="77"/>
      <c r="P10" s="20" t="s">
        <v>53</v>
      </c>
      <c r="Q10" s="74" t="s">
        <v>47</v>
      </c>
      <c r="R10" s="74"/>
      <c r="S10" s="74"/>
      <c r="T10" s="1" t="s">
        <v>54</v>
      </c>
      <c r="U10" s="77"/>
      <c r="V10" s="77"/>
      <c r="W10" s="77"/>
      <c r="X10" s="77"/>
      <c r="Y10" s="77"/>
      <c r="Z10" s="7" t="s">
        <v>53</v>
      </c>
      <c r="AA10" s="7"/>
      <c r="AB10" s="7"/>
      <c r="AC10" s="7"/>
      <c r="AD10" s="7"/>
      <c r="AI10" s="37"/>
      <c r="AJ10" s="9"/>
      <c r="AK10" s="1"/>
      <c r="AO10" s="1" t="s">
        <v>83</v>
      </c>
      <c r="AP10" s="1" t="s">
        <v>126</v>
      </c>
    </row>
    <row r="11" spans="1:50" ht="15.75" customHeight="1" x14ac:dyDescent="0.15">
      <c r="F11" s="1" t="s">
        <v>11</v>
      </c>
      <c r="H11" s="70"/>
      <c r="I11" s="70"/>
      <c r="J11" s="70"/>
      <c r="K11" s="70"/>
      <c r="L11" s="70"/>
      <c r="M11" s="70"/>
      <c r="N11" s="70"/>
      <c r="O11" s="70"/>
      <c r="P11" s="70"/>
      <c r="Q11" s="70"/>
      <c r="R11" s="70"/>
      <c r="S11" s="70"/>
      <c r="T11" s="70"/>
      <c r="U11" s="70"/>
      <c r="V11" s="70"/>
      <c r="W11" s="70"/>
      <c r="X11" s="70"/>
      <c r="Y11" s="70"/>
      <c r="Z11" s="70"/>
      <c r="AA11" s="70"/>
      <c r="AB11" s="70"/>
      <c r="AC11" s="70"/>
      <c r="AD11" s="70"/>
      <c r="AJ11" s="9"/>
      <c r="AK11" s="1"/>
      <c r="AO11" s="1" t="s">
        <v>84</v>
      </c>
      <c r="AP11" s="1" t="s">
        <v>152</v>
      </c>
    </row>
    <row r="12" spans="1:50" ht="14.1" customHeight="1" x14ac:dyDescent="0.15">
      <c r="C12" s="1" t="s">
        <v>2</v>
      </c>
      <c r="AJ12" s="9"/>
      <c r="AK12" s="1"/>
      <c r="AO12" s="1" t="s">
        <v>85</v>
      </c>
      <c r="AP12" s="1" t="s">
        <v>142</v>
      </c>
    </row>
    <row r="13" spans="1:50" ht="14.1" customHeight="1" x14ac:dyDescent="0.15">
      <c r="B13" s="21" t="s">
        <v>44</v>
      </c>
      <c r="C13" s="22"/>
      <c r="D13" s="22"/>
      <c r="E13" s="22"/>
      <c r="F13" s="22"/>
      <c r="G13" s="22"/>
      <c r="H13" s="22"/>
      <c r="I13" s="22"/>
      <c r="J13" s="22"/>
      <c r="AJ13" s="9"/>
      <c r="AK13" s="1"/>
      <c r="AO13" s="1" t="s">
        <v>86</v>
      </c>
      <c r="AP13" s="1" t="s">
        <v>127</v>
      </c>
    </row>
    <row r="14" spans="1:50" ht="8.25" customHeight="1" x14ac:dyDescent="0.15">
      <c r="A14" s="23"/>
      <c r="B14" s="23"/>
      <c r="C14" s="23"/>
      <c r="D14" s="23"/>
      <c r="E14" s="23"/>
      <c r="F14" s="23"/>
      <c r="G14" s="23"/>
      <c r="H14" s="23"/>
      <c r="I14" s="23"/>
      <c r="J14" s="23"/>
      <c r="AJ14" s="9"/>
      <c r="AK14" s="1"/>
      <c r="AO14" s="1" t="s">
        <v>87</v>
      </c>
      <c r="AP14" s="1" t="s">
        <v>143</v>
      </c>
    </row>
    <row r="15" spans="1:50" x14ac:dyDescent="0.15">
      <c r="A15" s="24"/>
      <c r="B15" s="24"/>
      <c r="C15" s="24"/>
      <c r="D15" s="24"/>
      <c r="E15" s="24"/>
      <c r="F15" s="24"/>
      <c r="G15" s="24"/>
      <c r="H15" s="24"/>
      <c r="I15" s="24"/>
      <c r="J15" s="24"/>
      <c r="K15" s="24"/>
      <c r="L15" s="24"/>
      <c r="M15" s="24"/>
      <c r="N15" s="24"/>
      <c r="O15" s="24"/>
      <c r="P15" s="24"/>
      <c r="Q15" s="71" t="s">
        <v>14</v>
      </c>
      <c r="R15" s="71"/>
      <c r="S15" s="24"/>
      <c r="T15" s="24"/>
      <c r="U15" s="24"/>
      <c r="V15" s="24"/>
      <c r="W15" s="24"/>
      <c r="X15" s="25"/>
      <c r="Y15" s="24"/>
      <c r="Z15" s="24"/>
      <c r="AA15" s="24"/>
      <c r="AB15" s="24"/>
      <c r="AC15" s="24"/>
      <c r="AD15" s="24"/>
      <c r="AE15" s="24"/>
      <c r="AF15" s="24"/>
      <c r="AG15" s="24"/>
      <c r="AH15" s="24"/>
      <c r="AJ15" s="9"/>
      <c r="AK15" s="1"/>
      <c r="AO15" s="1" t="s">
        <v>88</v>
      </c>
      <c r="AP15" s="1" t="s">
        <v>128</v>
      </c>
    </row>
    <row r="16" spans="1:50" ht="14.1" customHeight="1" x14ac:dyDescent="0.15">
      <c r="A16" s="63" t="s">
        <v>3</v>
      </c>
      <c r="B16" s="63"/>
      <c r="C16" s="63"/>
      <c r="D16" s="63"/>
      <c r="E16" s="63"/>
      <c r="F16" s="63"/>
      <c r="G16" s="63"/>
      <c r="H16" s="63"/>
      <c r="I16" s="63"/>
      <c r="J16" s="63"/>
      <c r="AJ16" s="9"/>
      <c r="AK16" s="1"/>
      <c r="AO16" s="1" t="s">
        <v>123</v>
      </c>
      <c r="AP16" s="1" t="s">
        <v>144</v>
      </c>
    </row>
    <row r="17" spans="1:42" ht="15.75" customHeight="1" x14ac:dyDescent="0.15">
      <c r="A17" s="63" t="s">
        <v>12</v>
      </c>
      <c r="B17" s="63"/>
      <c r="C17" s="63"/>
      <c r="D17" s="63"/>
      <c r="E17" s="63"/>
      <c r="F17" s="63"/>
      <c r="G17" s="63"/>
      <c r="H17" s="67"/>
      <c r="I17" s="67"/>
      <c r="J17" s="67"/>
      <c r="K17" s="67"/>
      <c r="L17" s="67"/>
      <c r="M17" s="67"/>
      <c r="N17" s="67"/>
      <c r="O17" s="67"/>
      <c r="P17" s="67"/>
      <c r="Q17" s="67"/>
      <c r="R17" s="67"/>
      <c r="S17" s="67"/>
      <c r="T17" s="67"/>
      <c r="U17" s="67"/>
      <c r="V17" s="67"/>
      <c r="W17" s="67"/>
      <c r="X17" s="67"/>
      <c r="Y17" s="67"/>
      <c r="Z17" s="67"/>
      <c r="AA17" s="67"/>
      <c r="AB17" s="67"/>
      <c r="AC17" s="67"/>
      <c r="AD17" s="67"/>
      <c r="AE17" s="67"/>
      <c r="AJ17" s="9" t="str">
        <f>IF(H17="","←未入力箇所があります","OK")</f>
        <v>←未入力箇所があります</v>
      </c>
      <c r="AK17" s="1"/>
      <c r="AO17" s="1" t="s">
        <v>89</v>
      </c>
      <c r="AP17" s="1" t="s">
        <v>129</v>
      </c>
    </row>
    <row r="18" spans="1:42" ht="15.75" customHeight="1" x14ac:dyDescent="0.15">
      <c r="A18" s="63" t="s">
        <v>13</v>
      </c>
      <c r="B18" s="63"/>
      <c r="C18" s="63"/>
      <c r="D18" s="63"/>
      <c r="E18" s="63"/>
      <c r="F18" s="63"/>
      <c r="G18" s="63"/>
      <c r="H18" s="64" t="s">
        <v>66</v>
      </c>
      <c r="I18" s="64"/>
      <c r="J18" s="64"/>
      <c r="K18" s="65"/>
      <c r="L18" s="65"/>
      <c r="M18" s="65"/>
      <c r="N18" s="42" t="s">
        <v>49</v>
      </c>
      <c r="O18" s="67"/>
      <c r="P18" s="67"/>
      <c r="Q18" s="67"/>
      <c r="R18" s="67"/>
      <c r="S18" s="67"/>
      <c r="T18" s="67"/>
      <c r="U18" s="67"/>
      <c r="V18" s="67"/>
      <c r="W18" s="67"/>
      <c r="X18" s="67"/>
      <c r="Y18" s="67"/>
      <c r="Z18" s="67"/>
      <c r="AA18" s="67"/>
      <c r="AB18" s="67"/>
      <c r="AC18" s="67"/>
      <c r="AD18" s="67"/>
      <c r="AE18" s="67"/>
      <c r="AJ18" s="9" t="str">
        <f>IF(OR(K18="",O18=""),"←未入力箇所があります","OK")</f>
        <v>←未入力箇所があります</v>
      </c>
      <c r="AK18" s="1"/>
      <c r="AO18" s="1" t="s">
        <v>90</v>
      </c>
      <c r="AP18" s="1" t="s">
        <v>130</v>
      </c>
    </row>
    <row r="19" spans="1:42" ht="19.5" customHeight="1" x14ac:dyDescent="0.15">
      <c r="A19" s="16" t="s">
        <v>15</v>
      </c>
      <c r="AJ19" s="9" t="str">
        <f>IF(OR(AND(B20="□",B21="□",B22="□",B24="□"),OR(B20="",B21="",B22="",B24="")),"←未入力箇所があります",IF(OR(AND(B20="■",B21="■"),AND(B20="■",B22="■"),AND(B20="■",B24="■"),AND(B21="■",B22="■"),AND(B21="■",B24="■"),AND(B22="■",B24="■")),"←工種は一つのみ","OK"))</f>
        <v>←未入力箇所があります</v>
      </c>
      <c r="AK19" s="1"/>
      <c r="AO19" s="1" t="s">
        <v>91</v>
      </c>
      <c r="AP19" s="1" t="s">
        <v>153</v>
      </c>
    </row>
    <row r="20" spans="1:42" ht="15.75" customHeight="1" x14ac:dyDescent="0.2">
      <c r="A20" s="16"/>
      <c r="B20" s="26" t="s">
        <v>50</v>
      </c>
      <c r="C20" s="16" t="s">
        <v>0</v>
      </c>
      <c r="N20" s="68" t="s">
        <v>18</v>
      </c>
      <c r="O20" s="68"/>
      <c r="P20" s="65"/>
      <c r="Q20" s="65"/>
      <c r="R20" s="65"/>
      <c r="S20" s="68" t="s">
        <v>19</v>
      </c>
      <c r="T20" s="68"/>
      <c r="U20" s="68"/>
      <c r="V20" s="80"/>
      <c r="W20" s="80"/>
      <c r="X20" s="63" t="s">
        <v>20</v>
      </c>
      <c r="Y20" s="63"/>
      <c r="Z20" s="63"/>
      <c r="AA20" s="63"/>
      <c r="AB20" s="63"/>
      <c r="AC20" s="63"/>
      <c r="AD20" s="63"/>
      <c r="AE20" s="63"/>
      <c r="AF20" s="79"/>
      <c r="AG20" s="79"/>
      <c r="AH20" s="1" t="s">
        <v>21</v>
      </c>
      <c r="AJ20" s="9" t="str">
        <f>IF(B20="■",IF(P20=0,"←［用途］を入力してください",IF(OR(V20="",AF20=""),"←未入力箇所があります","OK")),IF(AND(P20="",V20="",AF20=""),"","工種が選択されていません"))</f>
        <v/>
      </c>
      <c r="AK20" s="45"/>
      <c r="AL20" s="57" t="s">
        <v>189</v>
      </c>
      <c r="AM20" s="45"/>
      <c r="AO20" s="1" t="s">
        <v>92</v>
      </c>
      <c r="AP20" s="1" t="s">
        <v>131</v>
      </c>
    </row>
    <row r="21" spans="1:42" ht="15.75" customHeight="1" thickBot="1" x14ac:dyDescent="0.2">
      <c r="B21" s="26" t="s">
        <v>50</v>
      </c>
      <c r="C21" s="1" t="s">
        <v>16</v>
      </c>
      <c r="D21" s="16"/>
      <c r="E21" s="16"/>
      <c r="F21" s="16"/>
      <c r="G21" s="16"/>
      <c r="H21" s="16"/>
      <c r="I21" s="16"/>
      <c r="J21" s="16"/>
      <c r="N21" s="68" t="s">
        <v>18</v>
      </c>
      <c r="O21" s="68"/>
      <c r="P21" s="65"/>
      <c r="Q21" s="65"/>
      <c r="R21" s="65"/>
      <c r="S21" s="68" t="s">
        <v>19</v>
      </c>
      <c r="T21" s="68"/>
      <c r="U21" s="68"/>
      <c r="V21" s="80"/>
      <c r="W21" s="80"/>
      <c r="X21" s="63" t="s">
        <v>20</v>
      </c>
      <c r="Y21" s="63"/>
      <c r="Z21" s="63"/>
      <c r="AA21" s="63"/>
      <c r="AB21" s="63"/>
      <c r="AC21" s="63"/>
      <c r="AD21" s="63"/>
      <c r="AE21" s="63"/>
      <c r="AF21" s="79"/>
      <c r="AG21" s="79"/>
      <c r="AH21" s="1" t="s">
        <v>21</v>
      </c>
      <c r="AJ21" s="9" t="str">
        <f>IF(B21="■",IF(P21=0,"←［用途］を入力してください",IF(OR(V21="",AF21=""),"←未入力箇所があります","OK")),IF(AND(P21="",V21="",AF21=""),"","工種が選択されていません"))</f>
        <v/>
      </c>
      <c r="AK21" s="46"/>
      <c r="AL21" s="47" t="s">
        <v>163</v>
      </c>
      <c r="AM21" s="45"/>
      <c r="AO21" s="1" t="s">
        <v>93</v>
      </c>
      <c r="AP21" s="1" t="s">
        <v>132</v>
      </c>
    </row>
    <row r="22" spans="1:42" ht="15.75" customHeight="1" x14ac:dyDescent="0.15">
      <c r="B22" s="26" t="s">
        <v>50</v>
      </c>
      <c r="C22" s="1" t="s">
        <v>17</v>
      </c>
      <c r="AJ22" s="9"/>
      <c r="AK22" s="45"/>
      <c r="AL22" s="90"/>
      <c r="AM22" s="45"/>
      <c r="AO22" s="1" t="s">
        <v>94</v>
      </c>
      <c r="AP22" s="1" t="s">
        <v>133</v>
      </c>
    </row>
    <row r="23" spans="1:42" ht="15.75" customHeight="1" x14ac:dyDescent="0.15">
      <c r="A23" s="16"/>
      <c r="B23" s="16"/>
      <c r="C23" s="16"/>
      <c r="D23" s="16"/>
      <c r="E23" s="16"/>
      <c r="F23" s="16"/>
      <c r="G23" s="16"/>
      <c r="H23" s="16"/>
      <c r="I23" s="16"/>
      <c r="J23" s="16"/>
      <c r="N23" s="68" t="s">
        <v>18</v>
      </c>
      <c r="O23" s="68"/>
      <c r="P23" s="65"/>
      <c r="Q23" s="65"/>
      <c r="R23" s="65"/>
      <c r="S23" s="68" t="s">
        <v>19</v>
      </c>
      <c r="T23" s="68"/>
      <c r="U23" s="68"/>
      <c r="V23" s="65"/>
      <c r="W23" s="65"/>
      <c r="X23" s="68" t="s">
        <v>22</v>
      </c>
      <c r="Y23" s="68"/>
      <c r="Z23" s="68"/>
      <c r="AA23" s="68"/>
      <c r="AB23" s="82"/>
      <c r="AC23" s="82"/>
      <c r="AD23" s="82"/>
      <c r="AE23" s="82"/>
      <c r="AF23" s="82"/>
      <c r="AG23" s="1" t="s">
        <v>23</v>
      </c>
      <c r="AJ23" s="9" t="str">
        <f>IF(B22="■",IF(P23=0,"←［用途］を入力してください",IF(OR(V23="",AB23=""),"←未入力箇所があります","OK")),IF(AND(P23="",V23="",AB23=""),"","工種が選択されていません"))</f>
        <v/>
      </c>
      <c r="AK23" s="1"/>
      <c r="AL23" s="91"/>
      <c r="AO23" s="1" t="s">
        <v>95</v>
      </c>
      <c r="AP23" s="1" t="s">
        <v>134</v>
      </c>
    </row>
    <row r="24" spans="1:42" ht="15.75" customHeight="1" thickBot="1" x14ac:dyDescent="0.2">
      <c r="B24" s="26" t="s">
        <v>50</v>
      </c>
      <c r="C24" s="1" t="s">
        <v>24</v>
      </c>
      <c r="X24" s="68" t="s">
        <v>25</v>
      </c>
      <c r="Y24" s="68"/>
      <c r="Z24" s="68"/>
      <c r="AA24" s="68"/>
      <c r="AB24" s="82"/>
      <c r="AC24" s="82"/>
      <c r="AD24" s="82"/>
      <c r="AE24" s="82"/>
      <c r="AF24" s="82"/>
      <c r="AG24" s="1" t="s">
        <v>23</v>
      </c>
      <c r="AJ24" s="9" t="str">
        <f>IF(B24="■",IF(AB24="","←未入力箇所があります","OK"),IF(AB24="","","工種が選択されていません"))</f>
        <v/>
      </c>
      <c r="AK24" s="1"/>
      <c r="AL24" s="92"/>
      <c r="AO24" s="1" t="s">
        <v>96</v>
      </c>
      <c r="AP24" s="1" t="s">
        <v>145</v>
      </c>
    </row>
    <row r="25" spans="1:42" ht="15.75" customHeight="1" x14ac:dyDescent="0.15">
      <c r="A25" s="1" t="s">
        <v>45</v>
      </c>
      <c r="J25" s="65"/>
      <c r="K25" s="65"/>
      <c r="L25" s="65"/>
      <c r="M25" s="65"/>
      <c r="N25" s="27"/>
      <c r="O25" s="27"/>
      <c r="P25" s="27"/>
      <c r="AJ25" s="9" t="str">
        <f>IF(J25="","←未入力箇所があります","OK")</f>
        <v>←未入力箇所があります</v>
      </c>
      <c r="AK25" s="1"/>
      <c r="AO25" s="1" t="s">
        <v>97</v>
      </c>
      <c r="AP25" s="1" t="s">
        <v>146</v>
      </c>
    </row>
    <row r="26" spans="1:42" ht="6" customHeight="1" x14ac:dyDescent="0.15">
      <c r="AJ26" s="9"/>
      <c r="AK26" s="1"/>
      <c r="AO26" s="1" t="s">
        <v>98</v>
      </c>
      <c r="AP26" s="1" t="s">
        <v>147</v>
      </c>
    </row>
    <row r="27" spans="1:42" ht="14.1" customHeight="1" x14ac:dyDescent="0.15">
      <c r="A27" s="16" t="s">
        <v>4</v>
      </c>
      <c r="B27" s="16"/>
      <c r="C27" s="16"/>
      <c r="D27" s="16"/>
      <c r="E27" s="16"/>
      <c r="F27" s="16"/>
      <c r="G27" s="16"/>
      <c r="H27" s="16"/>
      <c r="I27" s="16"/>
      <c r="J27" s="16"/>
      <c r="AJ27" s="9"/>
      <c r="AK27" s="1"/>
      <c r="AL27" s="59" t="s">
        <v>190</v>
      </c>
      <c r="AO27" s="1" t="s">
        <v>99</v>
      </c>
      <c r="AP27" s="1" t="s">
        <v>148</v>
      </c>
    </row>
    <row r="28" spans="1:42" ht="12" customHeight="1" x14ac:dyDescent="0.15">
      <c r="A28" s="11" t="s">
        <v>10</v>
      </c>
      <c r="P28" s="84" t="s">
        <v>42</v>
      </c>
      <c r="Q28" s="84"/>
      <c r="R28" s="67"/>
      <c r="S28" s="67"/>
      <c r="T28" s="67"/>
      <c r="U28" s="67"/>
      <c r="V28" s="67"/>
      <c r="W28" s="67"/>
      <c r="X28" s="67"/>
      <c r="Y28" s="67"/>
      <c r="Z28" s="67"/>
      <c r="AA28" s="67"/>
      <c r="AB28" s="67"/>
      <c r="AC28" s="67"/>
      <c r="AD28" s="67"/>
      <c r="AE28" s="67"/>
      <c r="AF28" s="67"/>
      <c r="AG28" s="67"/>
      <c r="AJ28" s="9" t="str">
        <f>IF(J25="自主施工","",IF(R28="","←未入力箇所があります","OK"))</f>
        <v>←未入力箇所があります</v>
      </c>
      <c r="AK28" s="1"/>
      <c r="AO28" s="1" t="s">
        <v>100</v>
      </c>
      <c r="AP28" s="1" t="s">
        <v>149</v>
      </c>
    </row>
    <row r="29" spans="1:42" ht="15.75" customHeight="1" x14ac:dyDescent="0.15">
      <c r="A29" s="38" t="s">
        <v>43</v>
      </c>
      <c r="B29" s="28"/>
      <c r="C29" s="28"/>
      <c r="D29" s="28"/>
      <c r="E29" s="28"/>
      <c r="F29" s="28"/>
      <c r="G29" s="28"/>
      <c r="H29" s="28"/>
      <c r="I29" s="28"/>
      <c r="J29" s="28"/>
      <c r="R29" s="67"/>
      <c r="S29" s="67"/>
      <c r="T29" s="67"/>
      <c r="U29" s="67"/>
      <c r="V29" s="67"/>
      <c r="W29" s="67"/>
      <c r="X29" s="67"/>
      <c r="Y29" s="67"/>
      <c r="Z29" s="67"/>
      <c r="AA29" s="67"/>
      <c r="AB29" s="67"/>
      <c r="AC29" s="67"/>
      <c r="AD29" s="67"/>
      <c r="AE29" s="67"/>
      <c r="AF29" s="67"/>
      <c r="AG29" s="67"/>
      <c r="AJ29" s="9" t="str">
        <f>IF(J25="自主施工","",IF(R29="","←未入力箇所があります","OK"))</f>
        <v>←未入力箇所があります</v>
      </c>
      <c r="AK29" s="1"/>
      <c r="AO29" s="1" t="s">
        <v>120</v>
      </c>
      <c r="AP29" s="1" t="s">
        <v>150</v>
      </c>
    </row>
    <row r="30" spans="1:42" ht="12" customHeight="1" x14ac:dyDescent="0.15">
      <c r="A30" s="28"/>
      <c r="B30" s="28"/>
      <c r="C30" s="28"/>
      <c r="D30" s="28"/>
      <c r="E30" s="28"/>
      <c r="F30" s="28"/>
      <c r="G30" s="28"/>
      <c r="H30" s="28"/>
      <c r="I30" s="28"/>
      <c r="J30" s="28"/>
      <c r="P30" s="88" t="s">
        <v>42</v>
      </c>
      <c r="Q30" s="88"/>
      <c r="R30" s="87"/>
      <c r="S30" s="87"/>
      <c r="T30" s="87"/>
      <c r="U30" s="87"/>
      <c r="V30" s="87"/>
      <c r="W30" s="36"/>
      <c r="X30" s="81"/>
      <c r="Y30" s="81"/>
      <c r="Z30" s="81"/>
      <c r="AA30" s="81"/>
      <c r="AB30" s="81"/>
      <c r="AC30" s="81"/>
      <c r="AD30" s="81"/>
      <c r="AE30" s="81"/>
      <c r="AF30" s="81"/>
      <c r="AG30" s="81"/>
      <c r="AJ30" s="9" t="str">
        <f>IF(J25="自主施工","",IF(OR(COUNTIF(R29,"*株式会社*"),COUNTIF(R29,"*（株）*"),COUNTIF(R29,"*㈱*"),COUNTIF(R29,"*有限会社*"),COUNTIF(R29,"*(有)*"),COUNTIF(R29,"*㈲*")),IF(OR(R30="",X30=""),"←未入力箇所があります","OK"),IF(X30="","←未入力箇所があります","")))</f>
        <v>←未入力箇所があります</v>
      </c>
      <c r="AK30" s="1"/>
      <c r="AO30" s="1" t="s">
        <v>121</v>
      </c>
      <c r="AP30" s="1" t="s">
        <v>151</v>
      </c>
    </row>
    <row r="31" spans="1:42" ht="15.75" customHeight="1" x14ac:dyDescent="0.15">
      <c r="A31" s="28"/>
      <c r="B31" s="28"/>
      <c r="C31" s="28"/>
      <c r="D31" s="28"/>
      <c r="E31" s="28"/>
      <c r="F31" s="28"/>
      <c r="G31" s="28"/>
      <c r="H31" s="28"/>
      <c r="I31" s="28"/>
      <c r="J31" s="28"/>
      <c r="R31" s="87"/>
      <c r="S31" s="87"/>
      <c r="T31" s="87"/>
      <c r="U31" s="87"/>
      <c r="V31" s="87"/>
      <c r="X31" s="81"/>
      <c r="Y31" s="81"/>
      <c r="Z31" s="81"/>
      <c r="AA31" s="81"/>
      <c r="AB31" s="81"/>
      <c r="AC31" s="81"/>
      <c r="AD31" s="81"/>
      <c r="AE31" s="81"/>
      <c r="AF31" s="81"/>
      <c r="AG31" s="81"/>
      <c r="AJ31" s="9" t="str">
        <f>IF(J25="自主施工","",IF(OR(COUNTIF(R29,"*株式会社*"),COUNTIF(R29,"*（株）*"),COUNTIF(R29,"*㈱*"),COUNTIF(R29,"*有限会社*"),COUNTIF(R29,"*(有)*"),COUNTIF(R29,"*㈲*")),IF(OR(R31="",X31=""),"←未入力箇所があります","OK"),IF(X31="","←未入力箇所があります","")))</f>
        <v>←未入力箇所があります</v>
      </c>
      <c r="AK31" s="1"/>
      <c r="AO31" s="1" t="s">
        <v>101</v>
      </c>
    </row>
    <row r="32" spans="1:42" ht="3" customHeight="1" x14ac:dyDescent="0.15">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J32" s="9"/>
      <c r="AK32" s="1"/>
      <c r="AO32" s="1" t="s">
        <v>102</v>
      </c>
    </row>
    <row r="33" spans="1:41" ht="13.5" customHeight="1" x14ac:dyDescent="0.15">
      <c r="D33" s="85" t="s">
        <v>48</v>
      </c>
      <c r="E33" s="85"/>
      <c r="F33" s="85"/>
      <c r="G33" s="85"/>
      <c r="H33" s="73"/>
      <c r="I33" s="73"/>
      <c r="J33" s="73"/>
      <c r="K33" s="73"/>
      <c r="L33" s="39" t="s">
        <v>53</v>
      </c>
      <c r="M33" s="86" t="s">
        <v>47</v>
      </c>
      <c r="N33" s="86"/>
      <c r="O33" s="86"/>
      <c r="P33" s="40" t="s">
        <v>54</v>
      </c>
      <c r="Q33" s="73"/>
      <c r="R33" s="73"/>
      <c r="S33" s="73"/>
      <c r="T33" s="73"/>
      <c r="U33" s="73"/>
      <c r="V33" s="39" t="s">
        <v>53</v>
      </c>
      <c r="W33" s="39"/>
      <c r="X33" s="39"/>
      <c r="AJ33" s="9" t="str">
        <f>IF(J25="自主施工","",IF(OR(H33="",Q33=""),"←未入力箇所があります","OK"))</f>
        <v>←未入力箇所があります</v>
      </c>
      <c r="AK33" s="1"/>
      <c r="AO33" s="1" t="s">
        <v>103</v>
      </c>
    </row>
    <row r="34" spans="1:41" ht="15.75" customHeight="1" x14ac:dyDescent="0.15">
      <c r="A34" s="1" t="s">
        <v>26</v>
      </c>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J34" s="9" t="str">
        <f>IF(J25="自主施工","",IF(D34="","←未入力箇所があります","OK"))</f>
        <v>←未入力箇所があります</v>
      </c>
      <c r="AK34" s="1"/>
      <c r="AO34" s="1" t="s">
        <v>104</v>
      </c>
    </row>
    <row r="35" spans="1:41" ht="14.1" customHeight="1" x14ac:dyDescent="0.15">
      <c r="A35" s="1" t="s">
        <v>5</v>
      </c>
      <c r="AJ35" s="9"/>
      <c r="AK35" s="1"/>
      <c r="AO35" s="1" t="s">
        <v>105</v>
      </c>
    </row>
    <row r="36" spans="1:41" ht="14.1" customHeight="1" x14ac:dyDescent="0.15">
      <c r="B36" s="29" t="s">
        <v>50</v>
      </c>
      <c r="C36" s="1" t="s">
        <v>27</v>
      </c>
      <c r="X36" s="37"/>
      <c r="AJ36" s="9" t="str">
        <f>IF(J25="自主施工","",IF(AND(B36="□",B39="□"),"←未入力箇所があります","OK"))</f>
        <v>←未入力箇所があります</v>
      </c>
      <c r="AK36" s="1"/>
      <c r="AO36" s="1" t="s">
        <v>106</v>
      </c>
    </row>
    <row r="37" spans="1:41" ht="15.75" customHeight="1" x14ac:dyDescent="0.15">
      <c r="C37" s="63" t="s">
        <v>28</v>
      </c>
      <c r="D37" s="63"/>
      <c r="E37" s="63"/>
      <c r="F37" s="63"/>
      <c r="G37" s="65"/>
      <c r="H37" s="65"/>
      <c r="I37" s="65"/>
      <c r="J37" s="65"/>
      <c r="K37" s="65"/>
      <c r="L37" s="65"/>
      <c r="M37" s="1" t="s">
        <v>167</v>
      </c>
      <c r="N37" s="44"/>
      <c r="O37" s="48" t="s">
        <v>166</v>
      </c>
      <c r="P37" s="80"/>
      <c r="Q37" s="80"/>
      <c r="R37" s="30" t="s">
        <v>168</v>
      </c>
      <c r="S37" s="1" t="s">
        <v>165</v>
      </c>
      <c r="T37" s="80"/>
      <c r="U37" s="80"/>
      <c r="V37" s="80"/>
      <c r="W37" s="80"/>
      <c r="X37" s="1" t="s">
        <v>164</v>
      </c>
      <c r="Y37" s="1" t="s">
        <v>167</v>
      </c>
      <c r="Z37" s="65"/>
      <c r="AA37" s="65"/>
      <c r="AB37" s="65"/>
      <c r="AC37" s="65"/>
      <c r="AD37" s="65"/>
      <c r="AE37" s="65"/>
      <c r="AF37" s="65"/>
      <c r="AG37" s="65"/>
      <c r="AH37" s="1" t="s">
        <v>156</v>
      </c>
      <c r="AJ37" s="9" t="str">
        <f>IF(J25="自主施工","",IF(B36="■",IF(OR(G37="",N37="",P37="",T37="",Z37=""),"←未入力箇所があります","OK"),""))</f>
        <v/>
      </c>
      <c r="AK37" s="1"/>
      <c r="AO37" s="1" t="s">
        <v>107</v>
      </c>
    </row>
    <row r="38" spans="1:41" ht="18" customHeight="1" x14ac:dyDescent="0.15">
      <c r="C38" s="63" t="s">
        <v>30</v>
      </c>
      <c r="D38" s="63"/>
      <c r="E38" s="63"/>
      <c r="F38" s="63"/>
      <c r="G38" s="63"/>
      <c r="H38" s="63"/>
      <c r="I38" s="63"/>
      <c r="J38" s="63"/>
      <c r="K38" s="63"/>
      <c r="L38" s="63"/>
      <c r="M38" s="67"/>
      <c r="N38" s="67"/>
      <c r="O38" s="67"/>
      <c r="P38" s="67"/>
      <c r="Q38" s="67"/>
      <c r="R38" s="67"/>
      <c r="S38" s="67"/>
      <c r="T38" s="67"/>
      <c r="U38" s="67"/>
      <c r="V38" s="67"/>
      <c r="W38" s="67"/>
      <c r="X38" s="67"/>
      <c r="Y38" s="67"/>
      <c r="AJ38" s="9" t="str">
        <f>IF(J25="自主施工","",IF(B36="■",IF(M38="","←未入力箇所があります","OK"),""))</f>
        <v/>
      </c>
      <c r="AK38" s="1"/>
      <c r="AO38" s="1" t="s">
        <v>108</v>
      </c>
    </row>
    <row r="39" spans="1:41" ht="14.1" customHeight="1" x14ac:dyDescent="0.15">
      <c r="B39" s="26" t="s">
        <v>50</v>
      </c>
      <c r="C39" s="1" t="s">
        <v>31</v>
      </c>
      <c r="T39" s="60"/>
      <c r="AJ39" s="9" t="str">
        <f>IF(J25="自主施工","",IF(AND(B36="□",B39="□"),"←未入力箇所があります","OK"))</f>
        <v>←未入力箇所があります</v>
      </c>
      <c r="AK39" s="1"/>
      <c r="AO39" s="1" t="s">
        <v>109</v>
      </c>
    </row>
    <row r="40" spans="1:41" ht="15.95" customHeight="1" x14ac:dyDescent="0.15">
      <c r="C40" s="63" t="s">
        <v>32</v>
      </c>
      <c r="D40" s="63"/>
      <c r="E40" s="63"/>
      <c r="F40" s="63"/>
      <c r="G40" s="63"/>
      <c r="H40" s="63"/>
      <c r="I40" s="83"/>
      <c r="J40" s="83"/>
      <c r="K40" s="83"/>
      <c r="L40" s="83"/>
      <c r="M40" s="83"/>
      <c r="N40" s="41" t="s">
        <v>58</v>
      </c>
      <c r="O40" s="80"/>
      <c r="P40" s="80"/>
      <c r="Q40" s="80"/>
      <c r="R40" s="80"/>
      <c r="S40" s="38" t="s">
        <v>29</v>
      </c>
      <c r="T40" s="31"/>
      <c r="AJ40" s="9" t="str">
        <f>IF(J25="自主施工","",IF(B39="■",IF(OR(I40="",O40=""),"←未入力箇所があります","OK"),""))</f>
        <v/>
      </c>
      <c r="AK40" s="1"/>
      <c r="AO40" s="1" t="s">
        <v>110</v>
      </c>
    </row>
    <row r="41" spans="1:41" ht="15.95" customHeight="1" x14ac:dyDescent="0.15">
      <c r="C41" s="63" t="s">
        <v>33</v>
      </c>
      <c r="D41" s="63"/>
      <c r="E41" s="63"/>
      <c r="F41" s="63"/>
      <c r="G41" s="63"/>
      <c r="H41" s="63"/>
      <c r="I41" s="67"/>
      <c r="J41" s="67"/>
      <c r="K41" s="67"/>
      <c r="L41" s="67"/>
      <c r="M41" s="67"/>
      <c r="N41" s="67"/>
      <c r="O41" s="67"/>
      <c r="P41" s="67"/>
      <c r="Q41" s="67"/>
      <c r="R41" s="67"/>
      <c r="S41" s="67"/>
      <c r="T41" s="67"/>
      <c r="AJ41" s="9" t="str">
        <f>IF(J26="自主施工","",IF(B39="■",IF(I41="","←未入力箇所があります","OK"),""))</f>
        <v/>
      </c>
      <c r="AK41" s="1"/>
      <c r="AO41" s="1" t="s">
        <v>111</v>
      </c>
    </row>
    <row r="42" spans="1:41" ht="6" customHeight="1" x14ac:dyDescent="0.15">
      <c r="AJ42" s="9"/>
      <c r="AK42" s="1"/>
      <c r="AO42" s="1" t="s">
        <v>112</v>
      </c>
    </row>
    <row r="43" spans="1:41" ht="14.1" customHeight="1" x14ac:dyDescent="0.15">
      <c r="A43" s="1" t="s">
        <v>6</v>
      </c>
      <c r="AJ43" s="9"/>
      <c r="AK43" s="1"/>
      <c r="AO43" s="1" t="s">
        <v>113</v>
      </c>
    </row>
    <row r="44" spans="1:41" ht="14.1" customHeight="1" x14ac:dyDescent="0.15">
      <c r="A44" s="1" t="s">
        <v>7</v>
      </c>
      <c r="AJ44" s="9"/>
      <c r="AK44" s="1"/>
      <c r="AO44" s="1" t="s">
        <v>114</v>
      </c>
    </row>
    <row r="45" spans="1:41" ht="14.1" customHeight="1" x14ac:dyDescent="0.15">
      <c r="C45" s="97"/>
      <c r="D45" s="97"/>
      <c r="E45" s="97"/>
      <c r="F45" s="97"/>
      <c r="G45" s="97"/>
      <c r="H45" s="97"/>
      <c r="I45" s="32"/>
      <c r="J45" s="32"/>
      <c r="K45" s="32"/>
      <c r="AJ45" s="9" t="str">
        <f>IF(J25="自主施工","",IF(C45="","←未入力箇所があります","OK"))</f>
        <v>←未入力箇所があります</v>
      </c>
      <c r="AK45" s="1"/>
      <c r="AO45" s="1" t="s">
        <v>115</v>
      </c>
    </row>
    <row r="46" spans="1:41" ht="6" customHeight="1" x14ac:dyDescent="0.15">
      <c r="AJ46" s="9"/>
      <c r="AK46" s="1"/>
      <c r="AO46" s="1" t="s">
        <v>116</v>
      </c>
    </row>
    <row r="47" spans="1:41" ht="14.1" customHeight="1" x14ac:dyDescent="0.15">
      <c r="A47" s="63" t="s">
        <v>8</v>
      </c>
      <c r="B47" s="63"/>
      <c r="C47" s="63"/>
      <c r="D47" s="63"/>
      <c r="E47" s="63"/>
      <c r="F47" s="63"/>
      <c r="G47" s="63"/>
      <c r="H47" s="63"/>
      <c r="I47" s="63"/>
      <c r="J47" s="63"/>
      <c r="AJ47" s="9"/>
      <c r="AK47" s="1"/>
      <c r="AO47" s="1" t="s">
        <v>117</v>
      </c>
    </row>
    <row r="48" spans="1:41" ht="12" customHeight="1" x14ac:dyDescent="0.15">
      <c r="C48" s="1" t="s">
        <v>38</v>
      </c>
      <c r="AJ48" s="9"/>
      <c r="AK48" s="1"/>
      <c r="AO48" s="1" t="s">
        <v>118</v>
      </c>
    </row>
    <row r="49" spans="1:41" ht="12" customHeight="1" x14ac:dyDescent="0.15">
      <c r="C49" s="1" t="s">
        <v>39</v>
      </c>
      <c r="AJ49" s="9"/>
      <c r="AK49" s="1"/>
      <c r="AO49" s="1" t="s">
        <v>119</v>
      </c>
    </row>
    <row r="50" spans="1:41" ht="12" customHeight="1" x14ac:dyDescent="0.15">
      <c r="C50" s="1" t="s">
        <v>40</v>
      </c>
      <c r="AJ50" s="9"/>
      <c r="AK50" s="1"/>
    </row>
    <row r="51" spans="1:41" ht="12" customHeight="1" x14ac:dyDescent="0.15">
      <c r="C51" s="1" t="s">
        <v>41</v>
      </c>
      <c r="AJ51" s="9"/>
      <c r="AK51" s="1"/>
    </row>
    <row r="52" spans="1:41" ht="6" customHeight="1" x14ac:dyDescent="0.15">
      <c r="AJ52" s="9"/>
      <c r="AK52" s="1"/>
    </row>
    <row r="53" spans="1:41" ht="14.1" customHeight="1" x14ac:dyDescent="0.15">
      <c r="A53" s="1" t="s">
        <v>9</v>
      </c>
      <c r="AJ53" s="9"/>
      <c r="AK53" s="1"/>
    </row>
    <row r="54" spans="1:41" ht="12" customHeight="1" x14ac:dyDescent="0.15">
      <c r="A54" s="33"/>
      <c r="B54" s="94" t="s">
        <v>46</v>
      </c>
      <c r="C54" s="94"/>
      <c r="D54" s="94"/>
      <c r="E54" s="94"/>
      <c r="F54" s="94"/>
      <c r="G54" s="94"/>
      <c r="H54" s="94"/>
      <c r="I54" s="94"/>
      <c r="J54" s="94"/>
      <c r="K54" s="94"/>
      <c r="L54" s="94"/>
      <c r="M54" s="94"/>
      <c r="N54" s="94"/>
      <c r="O54" s="1" t="s">
        <v>34</v>
      </c>
      <c r="U54" s="96"/>
      <c r="V54" s="96"/>
      <c r="W54" s="96"/>
      <c r="X54" s="96"/>
      <c r="Y54" s="96"/>
      <c r="Z54" s="96"/>
      <c r="AA54" s="96"/>
      <c r="AC54" s="17"/>
      <c r="AJ54" s="9" t="str">
        <f>IF(U54="","←未入力箇所があります",IF(U54-AA4&lt;7,"←工事着手より７日以上前に届出が必要です","OK"))</f>
        <v>←未入力箇所があります</v>
      </c>
      <c r="AK54" s="1"/>
    </row>
    <row r="55" spans="1:41" ht="12" customHeight="1" x14ac:dyDescent="0.15">
      <c r="A55" s="33"/>
      <c r="B55" s="95"/>
      <c r="C55" s="95"/>
      <c r="D55" s="95"/>
      <c r="E55" s="95"/>
      <c r="F55" s="95"/>
      <c r="G55" s="95"/>
      <c r="H55" s="95"/>
      <c r="I55" s="95"/>
      <c r="J55" s="95"/>
      <c r="K55" s="95"/>
      <c r="L55" s="95"/>
      <c r="M55" s="95"/>
      <c r="N55" s="95"/>
      <c r="O55" s="1" t="s">
        <v>35</v>
      </c>
      <c r="U55" s="96"/>
      <c r="V55" s="96"/>
      <c r="W55" s="96"/>
      <c r="X55" s="96"/>
      <c r="Y55" s="96"/>
      <c r="Z55" s="96"/>
      <c r="AA55" s="96"/>
      <c r="AB55" s="34"/>
      <c r="AC55" s="17"/>
      <c r="AJ55" s="9" t="str">
        <f>IF(U55="","←未入力箇所があります","OK")</f>
        <v>←未入力箇所があります</v>
      </c>
      <c r="AK55" s="1"/>
    </row>
    <row r="56" spans="1:41" x14ac:dyDescent="0.15">
      <c r="A56" s="3"/>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K56" s="1"/>
    </row>
    <row r="57" spans="1:41" ht="22.5" customHeight="1" x14ac:dyDescent="0.15">
      <c r="A57" s="3"/>
      <c r="B57" s="93" t="s">
        <v>63</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K57" s="1"/>
    </row>
    <row r="58" spans="1:41" ht="14.1" customHeight="1" x14ac:dyDescent="0.15">
      <c r="A58" s="4" t="s">
        <v>55</v>
      </c>
      <c r="B58" s="5"/>
      <c r="D58" s="6" t="s">
        <v>157</v>
      </c>
      <c r="AK58" s="1"/>
    </row>
    <row r="59" spans="1:41" ht="14.1" customHeight="1" x14ac:dyDescent="0.15">
      <c r="A59" s="6"/>
      <c r="D59" s="11" t="s">
        <v>64</v>
      </c>
      <c r="AK59" s="1"/>
    </row>
    <row r="60" spans="1:41" ht="21.75" customHeight="1" thickBot="1" x14ac:dyDescent="0.2">
      <c r="A60" s="89" t="s">
        <v>193</v>
      </c>
      <c r="B60" s="89"/>
      <c r="C60" s="89"/>
      <c r="D60" s="89"/>
      <c r="E60" s="89"/>
      <c r="F60" s="89"/>
      <c r="G60" s="89"/>
      <c r="H60" s="89"/>
      <c r="I60" s="89"/>
      <c r="J60" s="89"/>
      <c r="K60" s="89"/>
      <c r="L60" s="89"/>
      <c r="M60" s="89"/>
      <c r="N60" s="89"/>
      <c r="O60" s="89"/>
    </row>
    <row r="61" spans="1:41" ht="14.1" customHeight="1" x14ac:dyDescent="0.15"/>
  </sheetData>
  <mergeCells count="81">
    <mergeCell ref="A60:E60"/>
    <mergeCell ref="F60:O60"/>
    <mergeCell ref="AL22:AL24"/>
    <mergeCell ref="B57:AH57"/>
    <mergeCell ref="A47:J47"/>
    <mergeCell ref="B54:N55"/>
    <mergeCell ref="D34:AE34"/>
    <mergeCell ref="U54:AA54"/>
    <mergeCell ref="U55:AA55"/>
    <mergeCell ref="C41:H41"/>
    <mergeCell ref="I41:T41"/>
    <mergeCell ref="C45:H45"/>
    <mergeCell ref="P37:Q37"/>
    <mergeCell ref="C38:L38"/>
    <mergeCell ref="M38:Y38"/>
    <mergeCell ref="C40:H40"/>
    <mergeCell ref="O40:R40"/>
    <mergeCell ref="C37:F37"/>
    <mergeCell ref="I40:M40"/>
    <mergeCell ref="G37:L37"/>
    <mergeCell ref="J25:M25"/>
    <mergeCell ref="P28:Q28"/>
    <mergeCell ref="R28:AG28"/>
    <mergeCell ref="D33:G33"/>
    <mergeCell ref="H33:K33"/>
    <mergeCell ref="M33:O33"/>
    <mergeCell ref="Q33:U33"/>
    <mergeCell ref="R29:AG29"/>
    <mergeCell ref="R31:V31"/>
    <mergeCell ref="X31:AG31"/>
    <mergeCell ref="P30:Q30"/>
    <mergeCell ref="R30:V30"/>
    <mergeCell ref="X30:AG30"/>
    <mergeCell ref="Z37:AG37"/>
    <mergeCell ref="T37:W37"/>
    <mergeCell ref="N23:O23"/>
    <mergeCell ref="P23:R23"/>
    <mergeCell ref="S23:U23"/>
    <mergeCell ref="V23:W23"/>
    <mergeCell ref="X23:AA23"/>
    <mergeCell ref="AB23:AF23"/>
    <mergeCell ref="X24:AA24"/>
    <mergeCell ref="AB24:AF24"/>
    <mergeCell ref="AF21:AG21"/>
    <mergeCell ref="N20:O20"/>
    <mergeCell ref="P20:R20"/>
    <mergeCell ref="S20:U20"/>
    <mergeCell ref="V20:W20"/>
    <mergeCell ref="X20:AE20"/>
    <mergeCell ref="AF20:AG20"/>
    <mergeCell ref="N21:O21"/>
    <mergeCell ref="P21:R21"/>
    <mergeCell ref="X21:AE21"/>
    <mergeCell ref="S21:U21"/>
    <mergeCell ref="V21:W21"/>
    <mergeCell ref="AN1:AX1"/>
    <mergeCell ref="N2:U2"/>
    <mergeCell ref="H11:AD11"/>
    <mergeCell ref="Q15:R15"/>
    <mergeCell ref="H8:K8"/>
    <mergeCell ref="L8:O8"/>
    <mergeCell ref="Q8:S8"/>
    <mergeCell ref="U8:Y8"/>
    <mergeCell ref="R7:AG7"/>
    <mergeCell ref="H9:AD9"/>
    <mergeCell ref="H10:K10"/>
    <mergeCell ref="L10:O10"/>
    <mergeCell ref="Q10:S10"/>
    <mergeCell ref="U10:Y10"/>
    <mergeCell ref="AA4:AF4"/>
    <mergeCell ref="R6:AG6"/>
    <mergeCell ref="A7:Q7"/>
    <mergeCell ref="W4:Z4"/>
    <mergeCell ref="A18:G18"/>
    <mergeCell ref="H18:J18"/>
    <mergeCell ref="K18:M18"/>
    <mergeCell ref="A10:F10"/>
    <mergeCell ref="O18:AE18"/>
    <mergeCell ref="A16:J16"/>
    <mergeCell ref="A17:G17"/>
    <mergeCell ref="H17:AE17"/>
  </mergeCells>
  <phoneticPr fontId="1"/>
  <conditionalFormatting sqref="A30:R31 A27:AH29 AH30:AH31 A33:AH36 A37:G37 A38:AH39 A40:I40 N40:AH40 A41:AH45">
    <cfRule type="expression" dxfId="51" priority="46">
      <formula>$J$25=自主施工</formula>
    </cfRule>
  </conditionalFormatting>
  <conditionalFormatting sqref="A27:AH29 A30:R31 AH30:AH31 A33:AH36 A37:G37 A38:AH39 A40:I40 N40:AH40 A41:AH45">
    <cfRule type="expression" dxfId="50" priority="45">
      <formula>$J$25="自主施工"</formula>
    </cfRule>
  </conditionalFormatting>
  <conditionalFormatting sqref="J19:N19">
    <cfRule type="expression" dxfId="49" priority="36">
      <formula>$I$19="←工種は一つのみ"</formula>
    </cfRule>
  </conditionalFormatting>
  <conditionalFormatting sqref="M37:P37">
    <cfRule type="expression" dxfId="48" priority="31">
      <formula>$J$25="自主施工"</formula>
    </cfRule>
    <cfRule type="expression" dxfId="47" priority="32">
      <formula>$J$25=自主施工</formula>
    </cfRule>
  </conditionalFormatting>
  <conditionalFormatting sqref="R37:T37">
    <cfRule type="expression" dxfId="46" priority="12">
      <formula>$J$25="自主施工"</formula>
    </cfRule>
    <cfRule type="expression" dxfId="45" priority="13">
      <formula>$J$25=自主施工</formula>
    </cfRule>
  </conditionalFormatting>
  <conditionalFormatting sqref="R30:V31">
    <cfRule type="expression" dxfId="44" priority="14">
      <formula>OR(COUNTIF(R$29,"*株式会社*"),COUNTIF(R$29,"*（株）*"),COUNTIF(R$29,"*㈱*"),COUNTIF(R$29,"*有限会社*"),COUNTIF(R$29,"*(有)*"),COUNTIF(R$29,"*㈲*"))</formula>
    </cfRule>
  </conditionalFormatting>
  <conditionalFormatting sqref="W30:X31">
    <cfRule type="expression" dxfId="43" priority="33">
      <formula>$J$25="自主施工"</formula>
    </cfRule>
    <cfRule type="expression" dxfId="42" priority="34">
      <formula>$J$25=自主施工</formula>
    </cfRule>
  </conditionalFormatting>
  <conditionalFormatting sqref="X37:Z37">
    <cfRule type="expression" dxfId="41" priority="10">
      <formula>$J$25="自主施工"</formula>
    </cfRule>
    <cfRule type="expression" dxfId="40" priority="11">
      <formula>$J$25=自主施工</formula>
    </cfRule>
  </conditionalFormatting>
  <conditionalFormatting sqref="AH37">
    <cfRule type="expression" dxfId="39" priority="25">
      <formula>$J$25="自主施工"</formula>
    </cfRule>
    <cfRule type="expression" dxfId="38" priority="26">
      <formula>$J$25=自主施工</formula>
    </cfRule>
  </conditionalFormatting>
  <conditionalFormatting sqref="AJ4:AJ56">
    <cfRule type="cellIs" dxfId="37" priority="2" operator="equal">
      <formula>"←未入力箇所があります"</formula>
    </cfRule>
  </conditionalFormatting>
  <conditionalFormatting sqref="AJ19">
    <cfRule type="cellIs" dxfId="36" priority="7" operator="equal">
      <formula>"←工種は一つのみ"</formula>
    </cfRule>
  </conditionalFormatting>
  <conditionalFormatting sqref="AJ20">
    <cfRule type="expression" dxfId="35" priority="9">
      <formula>$AJ$20="←［用途］を入力してください"</formula>
    </cfRule>
  </conditionalFormatting>
  <conditionalFormatting sqref="AJ20:AJ23">
    <cfRule type="cellIs" dxfId="34" priority="3" operator="equal">
      <formula>"←［用途］を入力してください"</formula>
    </cfRule>
  </conditionalFormatting>
  <conditionalFormatting sqref="AJ20:AJ24">
    <cfRule type="cellIs" dxfId="33" priority="1" operator="equal">
      <formula>"工種が選択されていません"</formula>
    </cfRule>
  </conditionalFormatting>
  <conditionalFormatting sqref="AJ54">
    <cfRule type="cellIs" dxfId="32" priority="4" operator="equal">
      <formula>"←工事着手より７日以上前に届出が必要です"</formula>
    </cfRule>
  </conditionalFormatting>
  <conditionalFormatting sqref="AK4:AK20 AK23:AK31 AK33:AK55">
    <cfRule type="expression" dxfId="31" priority="49">
      <formula>#REF!="←未入力箇所があります"</formula>
    </cfRule>
  </conditionalFormatting>
  <conditionalFormatting sqref="AK19">
    <cfRule type="expression" dxfId="30" priority="35">
      <formula>$AJ$19="←工種は一つのみ"</formula>
    </cfRule>
  </conditionalFormatting>
  <conditionalFormatting sqref="AK22">
    <cfRule type="expression" dxfId="29" priority="48">
      <formula>#REF!="←未入力箇所があります"</formula>
    </cfRule>
  </conditionalFormatting>
  <conditionalFormatting sqref="AK32">
    <cfRule type="expression" dxfId="28" priority="53">
      <formula>#REF!="←未入力箇所があります"</formula>
    </cfRule>
  </conditionalFormatting>
  <conditionalFormatting sqref="AK54">
    <cfRule type="expression" dxfId="27" priority="52">
      <formula>#REF!="←工事着手より７日以上前に届出が必要です"</formula>
    </cfRule>
  </conditionalFormatting>
  <conditionalFormatting sqref="AL54">
    <cfRule type="expression" dxfId="26" priority="23">
      <formula>$AJ$54="←工事着手より７日以上前に届出が必要です"</formula>
    </cfRule>
  </conditionalFormatting>
  <dataValidations count="25">
    <dataValidation imeMode="off" allowBlank="1" showInputMessage="1" showErrorMessage="1" sqref="L8:O8 L10:O10 U8:Y8 U10:Y10 Q33:U33 H33:K33" xr:uid="{00000000-0002-0000-0000-000000000000}"/>
    <dataValidation type="list" allowBlank="1" showInputMessage="1" showErrorMessage="1" sqref="K18:M18" xr:uid="{00000000-0002-0000-0000-000001000000}">
      <formula1>$AT$2:$AT$8</formula1>
    </dataValidation>
    <dataValidation type="list" allowBlank="1" showInputMessage="1" showErrorMessage="1" sqref="J25" xr:uid="{00000000-0002-0000-0000-000002000000}">
      <formula1>$AR$2:$AR$3</formula1>
    </dataValidation>
    <dataValidation type="list" allowBlank="1" showInputMessage="1" showErrorMessage="1" sqref="B39 B24 B36 B20:B22" xr:uid="{00000000-0002-0000-0000-000003000000}">
      <formula1>$AN$2:$AN$3</formula1>
    </dataValidation>
    <dataValidation allowBlank="1" showInputMessage="1" showErrorMessage="1" promptTitle="代表者役職名を記載してください" prompt="例：代表取締役_x000a_　　　代表取締役社長" sqref="R31:V31" xr:uid="{00000000-0002-0000-0000-000004000000}"/>
    <dataValidation imeMode="halfKatakana" allowBlank="1" showInputMessage="1" showErrorMessage="1" sqref="R30:V30 X30:AG30 R28:AG28 R6:AG6" xr:uid="{00000000-0002-0000-0000-000005000000}"/>
    <dataValidation type="decimal" imeMode="off" allowBlank="1" showInputMessage="1" showErrorMessage="1" promptTitle="床面積について" prompt="①80㎡以上の工事が対象_x000a__x000a_②複数棟の工事については 合計面積を記入してください" sqref="AF20:AG20" xr:uid="{00000000-0002-0000-0000-000006000000}">
      <formula1>80</formula1>
      <formula2>99999999999</formula2>
    </dataValidation>
    <dataValidation type="whole" imeMode="off" allowBlank="1" showInputMessage="1" showErrorMessage="1" promptTitle="金額単位" prompt="①500万円以上の工事が対象_x000a__x000a_②●●円ではなく、●●万円 でご記入ください_x000a_" sqref="AB24:AF24" xr:uid="{00000000-0002-0000-0000-000007000000}">
      <formula1>500</formula1>
      <formula2>4999999</formula2>
    </dataValidation>
    <dataValidation type="decimal" imeMode="off" allowBlank="1" showInputMessage="1" showErrorMessage="1" promptTitle="床面積について" prompt="①500㎡以上の工事が対象_x000a__x000a_②複数棟の工事については 合計面積を記入してください" sqref="AF21:AG21" xr:uid="{00000000-0002-0000-0000-000008000000}">
      <formula1>500</formula1>
      <formula2>999999999999999000</formula2>
    </dataValidation>
    <dataValidation allowBlank="1" showInputMessage="1" showErrorMessage="1" promptTitle="代表者氏名を記載してください" prompt="例：福岡　太郎" sqref="X31:AG31" xr:uid="{00000000-0002-0000-0000-000009000000}"/>
    <dataValidation allowBlank="1" showInputMessage="1" showErrorMessage="1" promptTitle="法人にあっては商号又は名称を記載してください" prompt="例：○○株式会社_x000a_　　　有限会社○○" sqref="R29:AG29" xr:uid="{00000000-0002-0000-0000-00000A000000}"/>
    <dataValidation type="date" operator="lessThanOrEqual" allowBlank="1" showInputMessage="1" showErrorMessage="1" promptTitle="記入例" prompt="2024/4/1_x000a_R6.4.1_x000a_※工事請負契約締結前に元請業者から説明を受ける必要があります" sqref="C45:H45" xr:uid="{00000000-0002-0000-0000-00000B000000}">
      <formula1>AA4</formula1>
    </dataValidation>
    <dataValidation type="whole" imeMode="off" allowBlank="1" showInputMessage="1" showErrorMessage="1" promptTitle="金額単位" prompt="①10000万円（1億円）以上_x000a_ 　の工事が対象_x000a__x000a_②●●円ではなく、●●万円で_x000a_　 ご記入ください" sqref="AB23:AF23" xr:uid="{00000000-0002-0000-0000-00000C000000}">
      <formula1>10000</formula1>
      <formula2>99999999</formula2>
    </dataValidation>
    <dataValidation type="list" allowBlank="1" showInputMessage="1" showErrorMessage="1" sqref="G37" xr:uid="{00000000-0002-0000-0000-00000D000000}">
      <formula1>$AO$2:$AO$49</formula1>
    </dataValidation>
    <dataValidation type="list" allowBlank="1" showInputMessage="1" showErrorMessage="1" sqref="I40:M40" xr:uid="{00000000-0002-0000-0000-00000E000000}">
      <formula1>$AO$3:$AO$49</formula1>
    </dataValidation>
    <dataValidation type="list" allowBlank="1" showInputMessage="1" showErrorMessage="1" sqref="N37" xr:uid="{00000000-0002-0000-0000-00000F000000}">
      <formula1>$AQ$2:$AQ$3</formula1>
    </dataValidation>
    <dataValidation type="date" imeMode="off" operator="greaterThanOrEqual" allowBlank="1" showInputMessage="1" showErrorMessage="1" promptTitle="記入例" prompt="2024/4/1_x000a_R6.4.1" sqref="AA4:AF4" xr:uid="{00000000-0002-0000-0000-000010000000}">
      <formula1>TODAY()</formula1>
    </dataValidation>
    <dataValidation type="whole" imeMode="off" operator="greaterThan" allowBlank="1" showInputMessage="1" showErrorMessage="1" promptTitle="記入例" prompt="2024/4/1_x000a_R6.4.1_x000a_※工事着手予定日以降の日付" sqref="U55:AA55" xr:uid="{00000000-0002-0000-0000-000011000000}">
      <formula1>U54</formula1>
    </dataValidation>
    <dataValidation type="whole" imeMode="off" operator="greaterThanOrEqual" allowBlank="1" showInputMessage="1" showErrorMessage="1" promptTitle="記入例" prompt="2024/4/1_x000a_R6.4.1_x000a_※届出日から7日間が経過した日以降の日付" sqref="U54:AA54" xr:uid="{00000000-0002-0000-0000-000012000000}">
      <formula1>AA4+7</formula1>
    </dataValidation>
    <dataValidation type="list" allowBlank="1" showInputMessage="1" showErrorMessage="1" promptTitle="用途が選択肢にない場合" prompt="①右側の青色に着色されているセル内に用途を記入してください_x000a__x000a_②記入内容がこのセルの選択肢として追加されます_x000a__x000a_③選択肢から該当の用途を選択してください" sqref="P23:R23 P20:R21" xr:uid="{00000000-0002-0000-0000-000013000000}">
      <formula1>$AU$2:$AU$7</formula1>
    </dataValidation>
    <dataValidation type="whole" imeMode="off" operator="greaterThanOrEqual" allowBlank="1" showInputMessage="1" showErrorMessage="1" promptTitle="複数棟の工事について" prompt="①同一契約かつ同一工事箇所での工事_x000a_ 　の場合は、最も階数が高い建築物の_x000a_ 　階数を記入してください_x000a_⇒各棟の詳細は別表２【建築物の状況】_x000a_ 　の欄にご記入ください_x000a__x000a_②別契約または複数の工事箇所での工事_x000a_　 の場合は、それぞれ届出を行ってください" sqref="V23:W23" xr:uid="{00000000-0002-0000-0000-000014000000}">
      <formula1>1</formula1>
    </dataValidation>
    <dataValidation type="whole" operator="greaterThan" allowBlank="1" showInputMessage="1" showErrorMessage="1" sqref="O40:R40" xr:uid="{00000000-0002-0000-0000-000015000000}">
      <formula1>1</formula1>
    </dataValidation>
    <dataValidation type="whole" operator="greaterThanOrEqual" allowBlank="1" showInputMessage="1" showErrorMessage="1" sqref="T37:W37 P37:Q37" xr:uid="{00000000-0002-0000-0000-000016000000}">
      <formula1>1</formula1>
    </dataValidation>
    <dataValidation type="list" allowBlank="1" showInputMessage="1" showErrorMessage="1" error="選択項目に無い場合は直接入力してください。" sqref="Z37:AG37" xr:uid="{00000000-0002-0000-0000-000017000000}">
      <formula1>$AP$2:$AP$30</formula1>
    </dataValidation>
    <dataValidation type="whole" imeMode="off" operator="greaterThanOrEqual" allowBlank="1" showInputMessage="1" showErrorMessage="1" promptTitle="複数棟の工事について" prompt="①同一契約かつ同一工事箇所での工事_x000a_ 　の場合は、最も階数が高い建築物の_x000a_ 　階数を記入してください_x000a_⇒各棟の詳細は別表１【建築物の状況】_x000a_ 　の欄にご記入ください_x000a__x000a_②別契約または複数の工事箇所での工事_x000a_　 の場合は、それぞれ届出を行ってください" sqref="V20:W21" xr:uid="{00000000-0002-0000-0000-000018000000}">
      <formula1>1</formula1>
    </dataValidation>
  </dataValidations>
  <printOptions horizontalCentered="1" verticalCentered="1"/>
  <pageMargins left="0.59055118110236227" right="0.31496062992125984" top="0.55118110236220474" bottom="0.31496062992125984" header="0.51181102362204722" footer="0.43307086614173229"/>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Y64"/>
  <sheetViews>
    <sheetView zoomScaleNormal="100" zoomScaleSheetLayoutView="55" workbookViewId="0">
      <selection activeCell="H17" sqref="H17:AE17"/>
    </sheetView>
  </sheetViews>
  <sheetFormatPr defaultColWidth="2.625" defaultRowHeight="12" x14ac:dyDescent="0.15"/>
  <cols>
    <col min="1" max="9" width="2.625" style="1"/>
    <col min="10" max="10" width="3.625" style="1" customWidth="1"/>
    <col min="11" max="15" width="2.625" style="1"/>
    <col min="16" max="18" width="3.625" style="1" customWidth="1"/>
    <col min="19" max="31" width="2.625" style="1"/>
    <col min="32" max="33" width="3.625" style="1" customWidth="1"/>
    <col min="34" max="34" width="2.625" style="1"/>
    <col min="35" max="35" width="3" style="1" customWidth="1"/>
    <col min="36" max="36" width="42.125" style="7" bestFit="1" customWidth="1"/>
    <col min="37" max="37" width="3.5" style="7" bestFit="1" customWidth="1"/>
    <col min="38" max="38" width="33.625" style="1" bestFit="1" customWidth="1"/>
    <col min="39" max="39" width="32" style="1" customWidth="1"/>
    <col min="40" max="40" width="3.5" style="1" hidden="1" customWidth="1"/>
    <col min="41" max="41" width="4.125" style="1" hidden="1" customWidth="1"/>
    <col min="42" max="42" width="12.25" style="1" hidden="1" customWidth="1"/>
    <col min="43" max="43" width="20.875" style="1" hidden="1" customWidth="1"/>
    <col min="44" max="51" width="4.125" style="1" hidden="1" customWidth="1"/>
    <col min="52" max="52" width="25.25" style="1" bestFit="1" customWidth="1"/>
    <col min="53" max="54" width="28.875" style="1" bestFit="1" customWidth="1"/>
    <col min="55" max="55" width="34.25" style="1" bestFit="1" customWidth="1"/>
    <col min="56" max="56" width="4.75" style="1" bestFit="1" customWidth="1"/>
    <col min="57" max="57" width="25.25" style="1" bestFit="1" customWidth="1"/>
    <col min="58" max="60" width="28.875" style="1" bestFit="1" customWidth="1"/>
    <col min="61" max="61" width="4.75" style="1" bestFit="1" customWidth="1"/>
    <col min="62" max="62" width="28.875" style="1" bestFit="1" customWidth="1"/>
    <col min="63" max="63" width="13" style="1" bestFit="1" customWidth="1"/>
    <col min="64" max="64" width="12.125" style="1" bestFit="1" customWidth="1"/>
    <col min="65" max="65" width="10.25" style="1" bestFit="1" customWidth="1"/>
    <col min="66" max="66" width="15.625" style="1" bestFit="1" customWidth="1"/>
    <col min="67" max="67" width="12.125" style="1" bestFit="1" customWidth="1"/>
    <col min="68" max="68" width="9.625" style="1" bestFit="1" customWidth="1"/>
    <col min="69" max="69" width="20" style="1" bestFit="1" customWidth="1"/>
    <col min="70" max="70" width="8" style="1" bestFit="1" customWidth="1"/>
    <col min="71" max="71" width="29" style="1" bestFit="1" customWidth="1"/>
    <col min="72" max="72" width="23.625" style="1" bestFit="1" customWidth="1"/>
    <col min="73" max="73" width="29" style="1" bestFit="1" customWidth="1"/>
    <col min="74" max="74" width="16.375" style="1" bestFit="1" customWidth="1"/>
    <col min="75" max="76" width="13.125" style="1" bestFit="1" customWidth="1"/>
    <col min="77" max="16384" width="2.625" style="1"/>
  </cols>
  <sheetData>
    <row r="1" spans="1:51" ht="21" customHeight="1" x14ac:dyDescent="0.15">
      <c r="A1" s="43" t="s">
        <v>76</v>
      </c>
      <c r="B1" s="43"/>
      <c r="C1" s="43"/>
      <c r="D1" s="43"/>
      <c r="E1" s="43"/>
      <c r="J1" s="53"/>
      <c r="AH1" s="53"/>
      <c r="AJ1" s="8"/>
      <c r="AK1" s="14"/>
      <c r="AL1" s="11"/>
      <c r="AO1" s="68" t="s">
        <v>62</v>
      </c>
      <c r="AP1" s="68"/>
      <c r="AQ1" s="68"/>
      <c r="AR1" s="68"/>
      <c r="AS1" s="68"/>
      <c r="AT1" s="68"/>
      <c r="AU1" s="68"/>
      <c r="AV1" s="68"/>
      <c r="AW1" s="68"/>
      <c r="AX1" s="68"/>
      <c r="AY1" s="68"/>
    </row>
    <row r="2" spans="1:51" ht="18.75" x14ac:dyDescent="0.2">
      <c r="A2" s="15"/>
      <c r="B2" s="15"/>
      <c r="C2" s="15"/>
      <c r="D2" s="15"/>
      <c r="E2" s="15"/>
      <c r="F2" s="15"/>
      <c r="G2" s="15"/>
      <c r="H2" s="15"/>
      <c r="I2" s="15"/>
      <c r="J2" s="15"/>
      <c r="K2" s="15"/>
      <c r="L2" s="15"/>
      <c r="M2" s="15"/>
      <c r="N2" s="69" t="s">
        <v>36</v>
      </c>
      <c r="O2" s="69"/>
      <c r="P2" s="69"/>
      <c r="Q2" s="69"/>
      <c r="R2" s="69"/>
      <c r="S2" s="69"/>
      <c r="T2" s="69"/>
      <c r="U2" s="69"/>
      <c r="V2" s="15"/>
      <c r="W2" s="15"/>
      <c r="X2" s="15"/>
      <c r="Y2" s="15"/>
      <c r="Z2" s="15"/>
      <c r="AA2" s="15"/>
      <c r="AB2" s="15"/>
      <c r="AC2" s="15"/>
      <c r="AD2" s="15"/>
      <c r="AE2" s="15"/>
      <c r="AF2" s="15"/>
      <c r="AG2" s="15"/>
      <c r="AH2" s="15"/>
      <c r="AK2" s="10"/>
      <c r="AO2" s="1" t="s">
        <v>51</v>
      </c>
      <c r="AP2" s="1" t="s">
        <v>77</v>
      </c>
      <c r="AQ2" s="1" t="s">
        <v>135</v>
      </c>
      <c r="AR2" s="1" t="s">
        <v>155</v>
      </c>
      <c r="AS2" s="1" t="s">
        <v>56</v>
      </c>
      <c r="AU2" s="1" t="s">
        <v>69</v>
      </c>
      <c r="AV2" s="1" t="s">
        <v>162</v>
      </c>
    </row>
    <row r="3" spans="1:51" ht="14.1" customHeight="1" x14ac:dyDescent="0.15">
      <c r="A3" s="49"/>
      <c r="B3" s="49"/>
      <c r="C3" s="49"/>
      <c r="D3" s="49"/>
      <c r="E3" s="49"/>
      <c r="F3" s="49"/>
      <c r="G3" s="49"/>
      <c r="H3" s="49"/>
      <c r="I3" s="49"/>
      <c r="J3" s="49"/>
      <c r="AO3" s="1" t="s">
        <v>52</v>
      </c>
      <c r="AP3" s="1" t="s">
        <v>124</v>
      </c>
      <c r="AQ3" s="1" t="s">
        <v>154</v>
      </c>
      <c r="AR3" s="1" t="s">
        <v>125</v>
      </c>
      <c r="AS3" s="1" t="s">
        <v>57</v>
      </c>
      <c r="AU3" s="1" t="s">
        <v>70</v>
      </c>
      <c r="AV3" s="1" t="s">
        <v>158</v>
      </c>
    </row>
    <row r="4" spans="1:51" ht="12" customHeight="1" x14ac:dyDescent="0.15">
      <c r="A4" s="7" t="s">
        <v>65</v>
      </c>
      <c r="B4" s="7"/>
      <c r="C4" s="7"/>
      <c r="D4" s="7"/>
      <c r="E4" s="7"/>
      <c r="F4" s="7"/>
      <c r="G4" s="7"/>
      <c r="H4" s="7"/>
      <c r="I4" s="7"/>
      <c r="J4" s="7"/>
      <c r="K4" s="7"/>
      <c r="L4" s="50"/>
      <c r="W4" s="62" t="s">
        <v>169</v>
      </c>
      <c r="X4" s="62"/>
      <c r="Y4" s="62"/>
      <c r="Z4" s="62"/>
      <c r="AA4" s="78">
        <v>45383</v>
      </c>
      <c r="AB4" s="78"/>
      <c r="AC4" s="78"/>
      <c r="AD4" s="78"/>
      <c r="AE4" s="78"/>
      <c r="AF4" s="78"/>
      <c r="AG4" s="17"/>
      <c r="AH4" s="17"/>
      <c r="AJ4" s="9" t="str">
        <f>IF(AA4="","←未入力箇所があります","OK")</f>
        <v>OK</v>
      </c>
      <c r="AK4" s="1"/>
      <c r="AP4" s="1" t="s">
        <v>122</v>
      </c>
      <c r="AQ4" s="1" t="s">
        <v>136</v>
      </c>
      <c r="AU4" s="1" t="s">
        <v>71</v>
      </c>
      <c r="AV4" s="1" t="s">
        <v>159</v>
      </c>
    </row>
    <row r="5" spans="1:51" ht="12" customHeight="1" x14ac:dyDescent="0.15">
      <c r="A5" s="7"/>
      <c r="B5" s="7"/>
      <c r="C5" s="7"/>
      <c r="D5" s="7"/>
      <c r="E5" s="7"/>
      <c r="F5" s="7"/>
      <c r="G5" s="7"/>
      <c r="H5" s="7"/>
      <c r="I5" s="7"/>
      <c r="J5" s="7"/>
      <c r="K5" s="7"/>
      <c r="L5" s="50"/>
      <c r="AJ5" s="9"/>
      <c r="AK5" s="1"/>
      <c r="AP5" s="1" t="s">
        <v>78</v>
      </c>
      <c r="AQ5" s="1" t="s">
        <v>137</v>
      </c>
      <c r="AU5" s="1" t="s">
        <v>72</v>
      </c>
      <c r="AV5" s="1" t="s">
        <v>160</v>
      </c>
    </row>
    <row r="6" spans="1:51" ht="12" customHeight="1" x14ac:dyDescent="0.15">
      <c r="A6" s="11"/>
      <c r="C6" s="18"/>
      <c r="I6" s="19" t="s">
        <v>42</v>
      </c>
      <c r="J6" s="11"/>
      <c r="P6" s="11" t="s">
        <v>42</v>
      </c>
      <c r="R6" s="67" t="s">
        <v>171</v>
      </c>
      <c r="S6" s="67"/>
      <c r="T6" s="67"/>
      <c r="U6" s="67"/>
      <c r="V6" s="67"/>
      <c r="W6" s="67"/>
      <c r="X6" s="67"/>
      <c r="Y6" s="67"/>
      <c r="Z6" s="67"/>
      <c r="AA6" s="67"/>
      <c r="AB6" s="67"/>
      <c r="AC6" s="67"/>
      <c r="AD6" s="67"/>
      <c r="AE6" s="67"/>
      <c r="AF6" s="67"/>
      <c r="AG6" s="67"/>
      <c r="AJ6" s="9" t="str">
        <f>IF(R6="","←未入力箇所があります","OK")</f>
        <v>OK</v>
      </c>
      <c r="AK6" s="1"/>
      <c r="AP6" s="1" t="s">
        <v>79</v>
      </c>
      <c r="AQ6" s="1" t="s">
        <v>138</v>
      </c>
      <c r="AU6" s="1" t="s">
        <v>73</v>
      </c>
      <c r="AV6" s="1" t="s">
        <v>161</v>
      </c>
    </row>
    <row r="7" spans="1:51" ht="27" customHeight="1" x14ac:dyDescent="0.15">
      <c r="A7" s="61" t="s">
        <v>37</v>
      </c>
      <c r="B7" s="61"/>
      <c r="C7" s="61"/>
      <c r="D7" s="61"/>
      <c r="E7" s="61"/>
      <c r="F7" s="61"/>
      <c r="G7" s="61"/>
      <c r="H7" s="61"/>
      <c r="I7" s="61"/>
      <c r="J7" s="61"/>
      <c r="K7" s="61"/>
      <c r="L7" s="61"/>
      <c r="M7" s="61"/>
      <c r="N7" s="61"/>
      <c r="O7" s="61"/>
      <c r="P7" s="61"/>
      <c r="Q7" s="61"/>
      <c r="R7" s="75" t="s">
        <v>170</v>
      </c>
      <c r="S7" s="76"/>
      <c r="T7" s="76"/>
      <c r="U7" s="76"/>
      <c r="V7" s="76"/>
      <c r="W7" s="76"/>
      <c r="X7" s="76"/>
      <c r="Y7" s="76"/>
      <c r="Z7" s="76"/>
      <c r="AA7" s="76"/>
      <c r="AB7" s="76"/>
      <c r="AC7" s="76"/>
      <c r="AD7" s="76"/>
      <c r="AE7" s="76"/>
      <c r="AF7" s="76"/>
      <c r="AG7" s="76"/>
      <c r="AJ7" s="9" t="str">
        <f>IF(R7="","←未入力箇所があります","OK")</f>
        <v>OK</v>
      </c>
      <c r="AK7" s="1"/>
      <c r="AP7" s="1" t="s">
        <v>80</v>
      </c>
      <c r="AQ7" s="1" t="s">
        <v>140</v>
      </c>
      <c r="AU7" s="1" t="s">
        <v>74</v>
      </c>
      <c r="AV7" s="1" t="str">
        <f>AL22</f>
        <v>事務所兼食堂</v>
      </c>
    </row>
    <row r="8" spans="1:51" ht="14.1" customHeight="1" x14ac:dyDescent="0.15">
      <c r="H8" s="72" t="s">
        <v>48</v>
      </c>
      <c r="I8" s="72"/>
      <c r="J8" s="72"/>
      <c r="K8" s="72"/>
      <c r="L8" s="73" t="s">
        <v>172</v>
      </c>
      <c r="M8" s="73"/>
      <c r="N8" s="73"/>
      <c r="O8" s="73"/>
      <c r="P8" s="20" t="s">
        <v>53</v>
      </c>
      <c r="Q8" s="74" t="s">
        <v>47</v>
      </c>
      <c r="R8" s="74"/>
      <c r="S8" s="74"/>
      <c r="T8" s="1" t="s">
        <v>54</v>
      </c>
      <c r="U8" s="73" t="s">
        <v>173</v>
      </c>
      <c r="V8" s="73"/>
      <c r="W8" s="73"/>
      <c r="X8" s="73"/>
      <c r="Y8" s="73"/>
      <c r="Z8" s="7" t="s">
        <v>53</v>
      </c>
      <c r="AA8" s="7"/>
      <c r="AB8" s="7"/>
      <c r="AC8" s="7"/>
      <c r="AD8" s="7"/>
      <c r="AJ8" s="9" t="str">
        <f>IF(OR(L8="",U8=""),"←未入力箇所があります","OK")</f>
        <v>OK</v>
      </c>
      <c r="AK8" s="1"/>
      <c r="AP8" s="1" t="s">
        <v>81</v>
      </c>
      <c r="AQ8" s="1" t="s">
        <v>141</v>
      </c>
      <c r="AU8" s="1" t="s">
        <v>75</v>
      </c>
    </row>
    <row r="9" spans="1:51" ht="15.75" customHeight="1" x14ac:dyDescent="0.15">
      <c r="F9" s="1" t="s">
        <v>11</v>
      </c>
      <c r="H9" s="76" t="s">
        <v>175</v>
      </c>
      <c r="I9" s="76"/>
      <c r="J9" s="76"/>
      <c r="K9" s="76"/>
      <c r="L9" s="76"/>
      <c r="M9" s="76"/>
      <c r="N9" s="76"/>
      <c r="O9" s="76"/>
      <c r="P9" s="76"/>
      <c r="Q9" s="76"/>
      <c r="R9" s="76"/>
      <c r="S9" s="76"/>
      <c r="T9" s="76"/>
      <c r="U9" s="76"/>
      <c r="V9" s="76"/>
      <c r="W9" s="76"/>
      <c r="X9" s="76"/>
      <c r="Y9" s="76"/>
      <c r="Z9" s="76"/>
      <c r="AA9" s="76"/>
      <c r="AB9" s="76"/>
      <c r="AC9" s="76"/>
      <c r="AD9" s="76"/>
      <c r="AJ9" s="9" t="str">
        <f>IF(H9="","←未入力箇所があります","OK")</f>
        <v>OK</v>
      </c>
      <c r="AK9" s="1"/>
      <c r="AP9" s="1" t="s">
        <v>82</v>
      </c>
      <c r="AQ9" s="1" t="s">
        <v>139</v>
      </c>
    </row>
    <row r="10" spans="1:51" ht="14.1" customHeight="1" x14ac:dyDescent="0.15">
      <c r="A10" s="66" t="s">
        <v>1</v>
      </c>
      <c r="B10" s="66"/>
      <c r="C10" s="66"/>
      <c r="D10" s="66"/>
      <c r="E10" s="66"/>
      <c r="F10" s="66"/>
      <c r="H10" s="72" t="s">
        <v>48</v>
      </c>
      <c r="I10" s="72"/>
      <c r="J10" s="72"/>
      <c r="K10" s="72"/>
      <c r="L10" s="77" t="s">
        <v>174</v>
      </c>
      <c r="M10" s="77"/>
      <c r="N10" s="77"/>
      <c r="O10" s="77"/>
      <c r="P10" s="20" t="s">
        <v>53</v>
      </c>
      <c r="Q10" s="74" t="s">
        <v>47</v>
      </c>
      <c r="R10" s="74"/>
      <c r="S10" s="74"/>
      <c r="T10" s="1" t="s">
        <v>54</v>
      </c>
      <c r="U10" s="77" t="s">
        <v>173</v>
      </c>
      <c r="V10" s="77"/>
      <c r="W10" s="77"/>
      <c r="X10" s="77"/>
      <c r="Y10" s="77"/>
      <c r="Z10" s="7" t="s">
        <v>53</v>
      </c>
      <c r="AA10" s="7"/>
      <c r="AB10" s="7"/>
      <c r="AC10" s="7"/>
      <c r="AD10" s="7"/>
      <c r="AI10" s="37"/>
      <c r="AJ10" s="9"/>
      <c r="AK10" s="1"/>
      <c r="AP10" s="1" t="s">
        <v>83</v>
      </c>
      <c r="AQ10" s="1" t="s">
        <v>126</v>
      </c>
    </row>
    <row r="11" spans="1:51" ht="15.75" customHeight="1" x14ac:dyDescent="0.15">
      <c r="F11" s="1" t="s">
        <v>11</v>
      </c>
      <c r="H11" s="70" t="s">
        <v>176</v>
      </c>
      <c r="I11" s="70"/>
      <c r="J11" s="70"/>
      <c r="K11" s="70"/>
      <c r="L11" s="70"/>
      <c r="M11" s="70"/>
      <c r="N11" s="70"/>
      <c r="O11" s="70"/>
      <c r="P11" s="70"/>
      <c r="Q11" s="70"/>
      <c r="R11" s="70"/>
      <c r="S11" s="70"/>
      <c r="T11" s="70"/>
      <c r="U11" s="70"/>
      <c r="V11" s="70"/>
      <c r="W11" s="70"/>
      <c r="X11" s="70"/>
      <c r="Y11" s="70"/>
      <c r="Z11" s="70"/>
      <c r="AA11" s="70"/>
      <c r="AB11" s="70"/>
      <c r="AC11" s="70"/>
      <c r="AD11" s="70"/>
      <c r="AJ11" s="9"/>
      <c r="AK11" s="1"/>
      <c r="AP11" s="1" t="s">
        <v>84</v>
      </c>
      <c r="AQ11" s="1" t="s">
        <v>152</v>
      </c>
    </row>
    <row r="12" spans="1:51" ht="14.1" customHeight="1" x14ac:dyDescent="0.15">
      <c r="C12" s="1" t="s">
        <v>2</v>
      </c>
      <c r="AJ12" s="9"/>
      <c r="AK12" s="1"/>
      <c r="AP12" s="1" t="s">
        <v>85</v>
      </c>
      <c r="AQ12" s="1" t="s">
        <v>142</v>
      </c>
    </row>
    <row r="13" spans="1:51" ht="14.1" customHeight="1" x14ac:dyDescent="0.15">
      <c r="B13" s="55" t="s">
        <v>44</v>
      </c>
      <c r="C13" s="22"/>
      <c r="D13" s="22"/>
      <c r="E13" s="22"/>
      <c r="F13" s="22"/>
      <c r="G13" s="22"/>
      <c r="H13" s="22"/>
      <c r="I13" s="22"/>
      <c r="J13" s="22"/>
      <c r="AJ13" s="9"/>
      <c r="AK13" s="1"/>
      <c r="AP13" s="1" t="s">
        <v>86</v>
      </c>
      <c r="AQ13" s="1" t="s">
        <v>127</v>
      </c>
    </row>
    <row r="14" spans="1:51" ht="8.25" customHeight="1" x14ac:dyDescent="0.15">
      <c r="A14" s="54"/>
      <c r="B14" s="54"/>
      <c r="C14" s="54"/>
      <c r="D14" s="54"/>
      <c r="E14" s="54"/>
      <c r="F14" s="54"/>
      <c r="G14" s="54"/>
      <c r="H14" s="54"/>
      <c r="I14" s="54"/>
      <c r="J14" s="54"/>
      <c r="AJ14" s="9"/>
      <c r="AK14" s="1"/>
      <c r="AP14" s="1" t="s">
        <v>87</v>
      </c>
      <c r="AQ14" s="1" t="s">
        <v>143</v>
      </c>
    </row>
    <row r="15" spans="1:51" x14ac:dyDescent="0.15">
      <c r="A15" s="24"/>
      <c r="B15" s="24"/>
      <c r="C15" s="24"/>
      <c r="D15" s="24"/>
      <c r="E15" s="24"/>
      <c r="F15" s="24"/>
      <c r="G15" s="24"/>
      <c r="H15" s="24"/>
      <c r="I15" s="24"/>
      <c r="J15" s="24"/>
      <c r="K15" s="24"/>
      <c r="L15" s="24"/>
      <c r="M15" s="24"/>
      <c r="N15" s="24"/>
      <c r="O15" s="24"/>
      <c r="P15" s="24"/>
      <c r="Q15" s="71" t="s">
        <v>14</v>
      </c>
      <c r="R15" s="71"/>
      <c r="S15" s="24"/>
      <c r="T15" s="24"/>
      <c r="U15" s="24"/>
      <c r="V15" s="24"/>
      <c r="W15" s="24"/>
      <c r="X15" s="51"/>
      <c r="Y15" s="24"/>
      <c r="Z15" s="24"/>
      <c r="AA15" s="24"/>
      <c r="AB15" s="24"/>
      <c r="AC15" s="24"/>
      <c r="AD15" s="24"/>
      <c r="AE15" s="24"/>
      <c r="AF15" s="24"/>
      <c r="AG15" s="24"/>
      <c r="AH15" s="24"/>
      <c r="AJ15" s="9"/>
      <c r="AK15" s="1"/>
      <c r="AP15" s="1" t="s">
        <v>88</v>
      </c>
      <c r="AQ15" s="1" t="s">
        <v>128</v>
      </c>
    </row>
    <row r="16" spans="1:51" ht="14.1" customHeight="1" x14ac:dyDescent="0.15">
      <c r="A16" s="63" t="s">
        <v>3</v>
      </c>
      <c r="B16" s="63"/>
      <c r="C16" s="63"/>
      <c r="D16" s="63"/>
      <c r="E16" s="63"/>
      <c r="F16" s="63"/>
      <c r="G16" s="63"/>
      <c r="H16" s="63"/>
      <c r="I16" s="63"/>
      <c r="J16" s="63"/>
      <c r="AJ16" s="9"/>
      <c r="AK16" s="1"/>
      <c r="AP16" s="1" t="s">
        <v>123</v>
      </c>
      <c r="AQ16" s="1" t="s">
        <v>144</v>
      </c>
    </row>
    <row r="17" spans="1:43" ht="15.75" customHeight="1" x14ac:dyDescent="0.15">
      <c r="A17" s="63" t="s">
        <v>12</v>
      </c>
      <c r="B17" s="63"/>
      <c r="C17" s="63"/>
      <c r="D17" s="63"/>
      <c r="E17" s="63"/>
      <c r="F17" s="63"/>
      <c r="G17" s="63"/>
      <c r="H17" s="67" t="s">
        <v>177</v>
      </c>
      <c r="I17" s="67"/>
      <c r="J17" s="67"/>
      <c r="K17" s="67"/>
      <c r="L17" s="67"/>
      <c r="M17" s="67"/>
      <c r="N17" s="67"/>
      <c r="O17" s="67"/>
      <c r="P17" s="67"/>
      <c r="Q17" s="67"/>
      <c r="R17" s="67"/>
      <c r="S17" s="67"/>
      <c r="T17" s="67"/>
      <c r="U17" s="67"/>
      <c r="V17" s="67"/>
      <c r="W17" s="67"/>
      <c r="X17" s="67"/>
      <c r="Y17" s="67"/>
      <c r="Z17" s="67"/>
      <c r="AA17" s="67"/>
      <c r="AB17" s="67"/>
      <c r="AC17" s="67"/>
      <c r="AD17" s="67"/>
      <c r="AE17" s="67"/>
      <c r="AJ17" s="9" t="str">
        <f>IF(H17="","←未入力箇所があります","OK")</f>
        <v>OK</v>
      </c>
      <c r="AK17" s="1"/>
      <c r="AP17" s="1" t="s">
        <v>89</v>
      </c>
      <c r="AQ17" s="1" t="s">
        <v>129</v>
      </c>
    </row>
    <row r="18" spans="1:43" ht="15.75" customHeight="1" x14ac:dyDescent="0.15">
      <c r="A18" s="63" t="s">
        <v>13</v>
      </c>
      <c r="B18" s="63"/>
      <c r="C18" s="63"/>
      <c r="D18" s="63"/>
      <c r="E18" s="63"/>
      <c r="F18" s="63"/>
      <c r="G18" s="63"/>
      <c r="H18" s="64" t="s">
        <v>66</v>
      </c>
      <c r="I18" s="64"/>
      <c r="J18" s="64"/>
      <c r="K18" s="65" t="s">
        <v>71</v>
      </c>
      <c r="L18" s="65"/>
      <c r="M18" s="65"/>
      <c r="N18" s="42" t="s">
        <v>49</v>
      </c>
      <c r="O18" s="67" t="s">
        <v>178</v>
      </c>
      <c r="P18" s="67"/>
      <c r="Q18" s="67"/>
      <c r="R18" s="67"/>
      <c r="S18" s="67"/>
      <c r="T18" s="67"/>
      <c r="U18" s="67"/>
      <c r="V18" s="67"/>
      <c r="W18" s="67"/>
      <c r="X18" s="67"/>
      <c r="Y18" s="67"/>
      <c r="Z18" s="67"/>
      <c r="AA18" s="67"/>
      <c r="AB18" s="67"/>
      <c r="AC18" s="67"/>
      <c r="AD18" s="67"/>
      <c r="AE18" s="67"/>
      <c r="AJ18" s="9" t="str">
        <f>IF(OR(K18="",O18=""),"←未入力箇所があります","OK")</f>
        <v>OK</v>
      </c>
      <c r="AK18" s="1"/>
      <c r="AP18" s="1" t="s">
        <v>90</v>
      </c>
      <c r="AQ18" s="1" t="s">
        <v>130</v>
      </c>
    </row>
    <row r="19" spans="1:43" ht="19.5" customHeight="1" x14ac:dyDescent="0.15">
      <c r="A19" s="50" t="s">
        <v>15</v>
      </c>
      <c r="AJ19" s="9" t="str">
        <f>IF(OR(AND(B20="□",B21="□",B22="□",B24="□"),OR(B20="",B21="",B22="",B24="")),"←未入力箇所があります",IF(OR(AND(B20="■",B21="■"),AND(B20="■",B22="■"),AND(B20="■",B24="■"),AND(B21="■",B22="■"),AND(B21="■",B24="■"),AND(B22="■",B24="■")),"←工種は一つのみ","OK"))</f>
        <v>OK</v>
      </c>
      <c r="AK19" s="1"/>
      <c r="AP19" s="1" t="s">
        <v>91</v>
      </c>
      <c r="AQ19" s="1" t="s">
        <v>153</v>
      </c>
    </row>
    <row r="20" spans="1:43" ht="15.75" customHeight="1" x14ac:dyDescent="0.2">
      <c r="A20" s="50"/>
      <c r="B20" s="26" t="s">
        <v>179</v>
      </c>
      <c r="C20" s="50" t="s">
        <v>0</v>
      </c>
      <c r="N20" s="68" t="s">
        <v>18</v>
      </c>
      <c r="O20" s="68"/>
      <c r="P20" s="65" t="s">
        <v>180</v>
      </c>
      <c r="Q20" s="65"/>
      <c r="R20" s="65"/>
      <c r="S20" s="68" t="s">
        <v>19</v>
      </c>
      <c r="T20" s="68"/>
      <c r="U20" s="68"/>
      <c r="V20" s="80">
        <v>4</v>
      </c>
      <c r="W20" s="80"/>
      <c r="X20" s="63" t="s">
        <v>20</v>
      </c>
      <c r="Y20" s="63"/>
      <c r="Z20" s="63"/>
      <c r="AA20" s="63"/>
      <c r="AB20" s="63"/>
      <c r="AC20" s="63"/>
      <c r="AD20" s="63"/>
      <c r="AE20" s="63"/>
      <c r="AF20" s="79">
        <v>1200</v>
      </c>
      <c r="AG20" s="79"/>
      <c r="AH20" s="1" t="s">
        <v>21</v>
      </c>
      <c r="AJ20" s="9" t="str">
        <f>IF(B20="■",IF(P20=0,"←［用途］を入力してください",IF(OR(V20="",AF20=""),"←未入力箇所があります","OK")),IF(AND(P20="",V20="",AF20=""),"","工種が選択されていません"))</f>
        <v>OK</v>
      </c>
      <c r="AK20" s="45"/>
      <c r="AL20" s="57" t="s">
        <v>189</v>
      </c>
      <c r="AM20" s="45"/>
      <c r="AN20" s="45"/>
      <c r="AP20" s="1" t="s">
        <v>92</v>
      </c>
      <c r="AQ20" s="1" t="s">
        <v>131</v>
      </c>
    </row>
    <row r="21" spans="1:43" ht="15.75" customHeight="1" thickBot="1" x14ac:dyDescent="0.2">
      <c r="B21" s="26" t="s">
        <v>50</v>
      </c>
      <c r="C21" s="1" t="s">
        <v>16</v>
      </c>
      <c r="D21" s="50"/>
      <c r="E21" s="50"/>
      <c r="F21" s="50"/>
      <c r="G21" s="50"/>
      <c r="H21" s="50"/>
      <c r="I21" s="50"/>
      <c r="J21" s="50"/>
      <c r="N21" s="68" t="s">
        <v>18</v>
      </c>
      <c r="O21" s="68"/>
      <c r="P21" s="65"/>
      <c r="Q21" s="65"/>
      <c r="R21" s="65"/>
      <c r="S21" s="68" t="s">
        <v>19</v>
      </c>
      <c r="T21" s="68"/>
      <c r="U21" s="68"/>
      <c r="V21" s="80"/>
      <c r="W21" s="80"/>
      <c r="X21" s="63" t="s">
        <v>20</v>
      </c>
      <c r="Y21" s="63"/>
      <c r="Z21" s="63"/>
      <c r="AA21" s="63"/>
      <c r="AB21" s="63"/>
      <c r="AC21" s="63"/>
      <c r="AD21" s="63"/>
      <c r="AE21" s="63"/>
      <c r="AF21" s="79"/>
      <c r="AG21" s="79"/>
      <c r="AH21" s="1" t="s">
        <v>21</v>
      </c>
      <c r="AJ21" s="9" t="str">
        <f>IF(B21="■",IF(P21=0,"←［用途］を入力してください",IF(OR(V21="",AF21=""),"←未入力箇所があります","OK")),IF(AND(P21="",V21="",AF21=""),"","工種が選択されていません"))</f>
        <v/>
      </c>
      <c r="AK21" s="46"/>
      <c r="AL21" s="47" t="s">
        <v>163</v>
      </c>
      <c r="AM21" s="45"/>
      <c r="AN21" s="45"/>
      <c r="AP21" s="1" t="s">
        <v>93</v>
      </c>
      <c r="AQ21" s="1" t="s">
        <v>132</v>
      </c>
    </row>
    <row r="22" spans="1:43" ht="15.75" customHeight="1" x14ac:dyDescent="0.15">
      <c r="B22" s="26" t="s">
        <v>50</v>
      </c>
      <c r="C22" s="1" t="s">
        <v>17</v>
      </c>
      <c r="AJ22" s="9"/>
      <c r="AK22" s="45"/>
      <c r="AL22" s="102" t="s">
        <v>188</v>
      </c>
      <c r="AM22" s="45"/>
      <c r="AN22" s="45"/>
      <c r="AP22" s="1" t="s">
        <v>94</v>
      </c>
      <c r="AQ22" s="1" t="s">
        <v>133</v>
      </c>
    </row>
    <row r="23" spans="1:43" ht="15.75" customHeight="1" x14ac:dyDescent="0.15">
      <c r="A23" s="50"/>
      <c r="B23" s="50"/>
      <c r="C23" s="50"/>
      <c r="D23" s="50"/>
      <c r="E23" s="50"/>
      <c r="F23" s="50"/>
      <c r="G23" s="50"/>
      <c r="H23" s="50"/>
      <c r="I23" s="50"/>
      <c r="J23" s="50"/>
      <c r="N23" s="68" t="s">
        <v>18</v>
      </c>
      <c r="O23" s="68"/>
      <c r="P23" s="65"/>
      <c r="Q23" s="65"/>
      <c r="R23" s="65"/>
      <c r="S23" s="68" t="s">
        <v>19</v>
      </c>
      <c r="T23" s="68"/>
      <c r="U23" s="68"/>
      <c r="V23" s="65"/>
      <c r="W23" s="65"/>
      <c r="X23" s="68" t="s">
        <v>22</v>
      </c>
      <c r="Y23" s="68"/>
      <c r="Z23" s="68"/>
      <c r="AA23" s="68"/>
      <c r="AB23" s="82"/>
      <c r="AC23" s="82"/>
      <c r="AD23" s="82"/>
      <c r="AE23" s="82"/>
      <c r="AF23" s="82"/>
      <c r="AG23" s="1" t="s">
        <v>23</v>
      </c>
      <c r="AJ23" s="9" t="str">
        <f>IF(B22="■",IF(P23=0,"←［用途］を入力してください",IF(OR(V23="",AB23=""),"←未入力箇所があります","OK")),IF(AND(P23="",V23="",AB23=""),"","工種が選択されていません"))</f>
        <v/>
      </c>
      <c r="AK23" s="1"/>
      <c r="AL23" s="103"/>
      <c r="AP23" s="1" t="s">
        <v>95</v>
      </c>
      <c r="AQ23" s="1" t="s">
        <v>134</v>
      </c>
    </row>
    <row r="24" spans="1:43" ht="15.75" customHeight="1" thickBot="1" x14ac:dyDescent="0.2">
      <c r="B24" s="26" t="s">
        <v>50</v>
      </c>
      <c r="C24" s="1" t="s">
        <v>24</v>
      </c>
      <c r="X24" s="68" t="s">
        <v>25</v>
      </c>
      <c r="Y24" s="68"/>
      <c r="Z24" s="68"/>
      <c r="AA24" s="68"/>
      <c r="AB24" s="101"/>
      <c r="AC24" s="101"/>
      <c r="AD24" s="101"/>
      <c r="AE24" s="101"/>
      <c r="AF24" s="101"/>
      <c r="AG24" s="1" t="s">
        <v>23</v>
      </c>
      <c r="AJ24" s="9" t="str">
        <f>IF(B24="■",IF(AB24="","←未入力箇所があります","OK"),IF(AB24="","","工種が選択されていません"))</f>
        <v/>
      </c>
      <c r="AK24" s="1"/>
      <c r="AL24" s="104"/>
      <c r="AP24" s="1" t="s">
        <v>96</v>
      </c>
      <c r="AQ24" s="1" t="s">
        <v>145</v>
      </c>
    </row>
    <row r="25" spans="1:43" ht="15.75" customHeight="1" x14ac:dyDescent="0.15">
      <c r="A25" s="1" t="s">
        <v>45</v>
      </c>
      <c r="J25" s="65" t="s">
        <v>56</v>
      </c>
      <c r="K25" s="65"/>
      <c r="L25" s="65"/>
      <c r="M25" s="65"/>
      <c r="N25" s="27"/>
      <c r="O25" s="27"/>
      <c r="P25" s="27"/>
      <c r="AJ25" s="9" t="str">
        <f>IF(J25="","←未入力箇所があります","OK")</f>
        <v>OK</v>
      </c>
      <c r="AK25" s="1"/>
      <c r="AP25" s="1" t="s">
        <v>97</v>
      </c>
      <c r="AQ25" s="1" t="s">
        <v>146</v>
      </c>
    </row>
    <row r="26" spans="1:43" ht="6" customHeight="1" x14ac:dyDescent="0.15">
      <c r="AJ26" s="9"/>
      <c r="AK26" s="1"/>
      <c r="AP26" s="1" t="s">
        <v>98</v>
      </c>
      <c r="AQ26" s="1" t="s">
        <v>147</v>
      </c>
    </row>
    <row r="27" spans="1:43" ht="14.1" customHeight="1" x14ac:dyDescent="0.15">
      <c r="A27" s="50" t="s">
        <v>4</v>
      </c>
      <c r="B27" s="50"/>
      <c r="C27" s="50"/>
      <c r="D27" s="50"/>
      <c r="E27" s="50"/>
      <c r="F27" s="50"/>
      <c r="G27" s="50"/>
      <c r="H27" s="50"/>
      <c r="I27" s="50"/>
      <c r="J27" s="50"/>
      <c r="AJ27" s="9"/>
      <c r="AK27" s="1"/>
      <c r="AL27" s="59"/>
      <c r="AP27" s="1" t="s">
        <v>99</v>
      </c>
      <c r="AQ27" s="1" t="s">
        <v>148</v>
      </c>
    </row>
    <row r="28" spans="1:43" ht="12" customHeight="1" x14ac:dyDescent="0.15">
      <c r="A28" s="11" t="s">
        <v>10</v>
      </c>
      <c r="P28" s="84" t="s">
        <v>42</v>
      </c>
      <c r="Q28" s="84"/>
      <c r="R28" s="67" t="s">
        <v>192</v>
      </c>
      <c r="S28" s="67"/>
      <c r="T28" s="67"/>
      <c r="U28" s="67"/>
      <c r="V28" s="67"/>
      <c r="W28" s="67"/>
      <c r="X28" s="67"/>
      <c r="Y28" s="67"/>
      <c r="Z28" s="67"/>
      <c r="AA28" s="67"/>
      <c r="AB28" s="67"/>
      <c r="AC28" s="67"/>
      <c r="AD28" s="67"/>
      <c r="AE28" s="67"/>
      <c r="AF28" s="67"/>
      <c r="AG28" s="67"/>
      <c r="AJ28" s="9" t="str">
        <f>IF(J25="自主施工","",IF(R28="","←未入力箇所があります","OK"))</f>
        <v>OK</v>
      </c>
      <c r="AK28" s="1"/>
      <c r="AP28" s="1" t="s">
        <v>100</v>
      </c>
      <c r="AQ28" s="1" t="s">
        <v>149</v>
      </c>
    </row>
    <row r="29" spans="1:43" ht="15.75" customHeight="1" x14ac:dyDescent="0.15">
      <c r="A29" s="38" t="s">
        <v>43</v>
      </c>
      <c r="B29" s="28"/>
      <c r="C29" s="28"/>
      <c r="D29" s="28"/>
      <c r="E29" s="28"/>
      <c r="F29" s="28"/>
      <c r="G29" s="28"/>
      <c r="H29" s="28"/>
      <c r="I29" s="28"/>
      <c r="J29" s="28"/>
      <c r="R29" s="67" t="s">
        <v>191</v>
      </c>
      <c r="S29" s="67"/>
      <c r="T29" s="67"/>
      <c r="U29" s="67"/>
      <c r="V29" s="67"/>
      <c r="W29" s="67"/>
      <c r="X29" s="67"/>
      <c r="Y29" s="67"/>
      <c r="Z29" s="67"/>
      <c r="AA29" s="67"/>
      <c r="AB29" s="67"/>
      <c r="AC29" s="67"/>
      <c r="AD29" s="67"/>
      <c r="AE29" s="67"/>
      <c r="AF29" s="67"/>
      <c r="AG29" s="67"/>
      <c r="AJ29" s="9" t="str">
        <f>IF(J25="自主施工","",IF(R29="","←未入力箇所があります","OK"))</f>
        <v>OK</v>
      </c>
      <c r="AK29" s="1"/>
      <c r="AP29" s="1" t="s">
        <v>120</v>
      </c>
      <c r="AQ29" s="1" t="s">
        <v>150</v>
      </c>
    </row>
    <row r="30" spans="1:43" ht="12" customHeight="1" x14ac:dyDescent="0.15">
      <c r="A30" s="28"/>
      <c r="B30" s="28"/>
      <c r="C30" s="28"/>
      <c r="D30" s="28"/>
      <c r="E30" s="28"/>
      <c r="F30" s="28"/>
      <c r="G30" s="28"/>
      <c r="H30" s="28"/>
      <c r="I30" s="28"/>
      <c r="J30" s="28"/>
      <c r="P30" s="88" t="s">
        <v>42</v>
      </c>
      <c r="Q30" s="88"/>
      <c r="R30" s="87" t="s">
        <v>183</v>
      </c>
      <c r="S30" s="87"/>
      <c r="T30" s="87"/>
      <c r="U30" s="87"/>
      <c r="V30" s="87"/>
      <c r="W30" s="58"/>
      <c r="X30" s="81" t="s">
        <v>184</v>
      </c>
      <c r="Y30" s="81"/>
      <c r="Z30" s="81"/>
      <c r="AA30" s="81"/>
      <c r="AB30" s="81"/>
      <c r="AC30" s="81"/>
      <c r="AD30" s="81"/>
      <c r="AE30" s="81"/>
      <c r="AF30" s="81"/>
      <c r="AG30" s="81"/>
      <c r="AJ30" s="9" t="str">
        <f>IF(J25="自主施工","",IF(OR(COUNTIF(R29,"*株式会社*"),COUNTIF(R29,"*（株）*"),COUNTIF(R29,"*㈱*"),COUNTIF(R29,"*有限会社*"),COUNTIF(R29,"*(有)*"),COUNTIF(R29,"*㈲*")),IF(OR(R30="",X30=""),"←未入力箇所があります","OK"),IF(X30="","←未入力箇所があります","")))</f>
        <v>OK</v>
      </c>
      <c r="AK30" s="1"/>
      <c r="AP30" s="1" t="s">
        <v>121</v>
      </c>
      <c r="AQ30" s="1" t="s">
        <v>151</v>
      </c>
    </row>
    <row r="31" spans="1:43" ht="15.75" customHeight="1" x14ac:dyDescent="0.15">
      <c r="A31" s="28"/>
      <c r="B31" s="28"/>
      <c r="C31" s="28"/>
      <c r="D31" s="28"/>
      <c r="E31" s="28"/>
      <c r="F31" s="28"/>
      <c r="G31" s="28"/>
      <c r="H31" s="28"/>
      <c r="I31" s="28"/>
      <c r="J31" s="28"/>
      <c r="R31" s="87" t="s">
        <v>181</v>
      </c>
      <c r="S31" s="87"/>
      <c r="T31" s="87"/>
      <c r="U31" s="87"/>
      <c r="V31" s="87"/>
      <c r="X31" s="81" t="s">
        <v>182</v>
      </c>
      <c r="Y31" s="81"/>
      <c r="Z31" s="81"/>
      <c r="AA31" s="81"/>
      <c r="AB31" s="81"/>
      <c r="AC31" s="81"/>
      <c r="AD31" s="81"/>
      <c r="AE31" s="81"/>
      <c r="AF31" s="81"/>
      <c r="AG31" s="81"/>
      <c r="AJ31" s="9" t="str">
        <f>IF(J25="自主施工","",IF(OR(COUNTIF(R29,"*株式会社*"),COUNTIF(R29,"*（株）*"),COUNTIF(R29,"*㈱*"),COUNTIF(R29,"*有限会社*"),COUNTIF(R29,"*(有)*"),COUNTIF(R29,"*㈲*")),IF(OR(R31="",X31=""),"←未入力箇所があります","OK"),IF(X31="","←未入力箇所があります","")))</f>
        <v>OK</v>
      </c>
      <c r="AK31" s="1"/>
      <c r="AP31" s="1" t="s">
        <v>101</v>
      </c>
    </row>
    <row r="32" spans="1:43" ht="3" customHeight="1" x14ac:dyDescent="0.15">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J32" s="9"/>
      <c r="AK32" s="1"/>
      <c r="AP32" s="1" t="s">
        <v>102</v>
      </c>
    </row>
    <row r="33" spans="1:42" ht="13.5" customHeight="1" x14ac:dyDescent="0.15">
      <c r="D33" s="85" t="s">
        <v>48</v>
      </c>
      <c r="E33" s="85"/>
      <c r="F33" s="85"/>
      <c r="G33" s="85"/>
      <c r="H33" s="73" t="s">
        <v>174</v>
      </c>
      <c r="I33" s="73"/>
      <c r="J33" s="73"/>
      <c r="K33" s="73"/>
      <c r="L33" s="39" t="s">
        <v>53</v>
      </c>
      <c r="M33" s="86" t="s">
        <v>47</v>
      </c>
      <c r="N33" s="86"/>
      <c r="O33" s="86"/>
      <c r="P33" s="40" t="s">
        <v>54</v>
      </c>
      <c r="Q33" s="73" t="s">
        <v>185</v>
      </c>
      <c r="R33" s="73"/>
      <c r="S33" s="73"/>
      <c r="T33" s="73"/>
      <c r="U33" s="73"/>
      <c r="V33" s="39" t="s">
        <v>53</v>
      </c>
      <c r="W33" s="39"/>
      <c r="X33" s="39"/>
      <c r="AJ33" s="9" t="str">
        <f>IF(J25="自主施工","",IF(OR(H33="",Q33=""),"←未入力箇所があります","OK"))</f>
        <v>OK</v>
      </c>
      <c r="AK33" s="1"/>
      <c r="AP33" s="1" t="s">
        <v>103</v>
      </c>
    </row>
    <row r="34" spans="1:42" ht="15.75" customHeight="1" x14ac:dyDescent="0.15">
      <c r="A34" s="1" t="s">
        <v>26</v>
      </c>
      <c r="D34" s="67" t="s">
        <v>186</v>
      </c>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J34" s="9" t="str">
        <f>IF(J25="自主施工","",IF(D34="","←未入力箇所があります","OK"))</f>
        <v>OK</v>
      </c>
      <c r="AK34" s="1"/>
      <c r="AP34" s="1" t="s">
        <v>104</v>
      </c>
    </row>
    <row r="35" spans="1:42" ht="14.1" customHeight="1" x14ac:dyDescent="0.15">
      <c r="A35" s="1" t="s">
        <v>5</v>
      </c>
      <c r="AJ35" s="9"/>
      <c r="AK35" s="1"/>
      <c r="AP35" s="1" t="s">
        <v>105</v>
      </c>
    </row>
    <row r="36" spans="1:42" ht="14.1" customHeight="1" x14ac:dyDescent="0.15">
      <c r="B36" s="29" t="s">
        <v>179</v>
      </c>
      <c r="C36" s="1" t="s">
        <v>27</v>
      </c>
      <c r="X36" s="37"/>
      <c r="AJ36" s="9" t="str">
        <f>IF(J25="自主施工","",IF(AND(B36="□",B39="□"),"←未入力箇所があります","OK"))</f>
        <v>OK</v>
      </c>
      <c r="AK36" s="1"/>
      <c r="AP36" s="1" t="s">
        <v>106</v>
      </c>
    </row>
    <row r="37" spans="1:42" ht="15.75" customHeight="1" x14ac:dyDescent="0.15">
      <c r="C37" s="63" t="s">
        <v>28</v>
      </c>
      <c r="D37" s="63"/>
      <c r="E37" s="63"/>
      <c r="F37" s="63"/>
      <c r="G37" s="65" t="s">
        <v>124</v>
      </c>
      <c r="H37" s="65"/>
      <c r="I37" s="65"/>
      <c r="J37" s="65"/>
      <c r="K37" s="65"/>
      <c r="L37" s="65"/>
      <c r="M37" s="1" t="s">
        <v>68</v>
      </c>
      <c r="N37" s="44" t="s">
        <v>155</v>
      </c>
      <c r="O37" s="52" t="s">
        <v>166</v>
      </c>
      <c r="P37" s="80">
        <v>4</v>
      </c>
      <c r="Q37" s="80"/>
      <c r="R37" s="30" t="s">
        <v>67</v>
      </c>
      <c r="S37" s="1" t="s">
        <v>58</v>
      </c>
      <c r="T37" s="80">
        <v>9999999</v>
      </c>
      <c r="U37" s="80"/>
      <c r="V37" s="80"/>
      <c r="W37" s="80"/>
      <c r="X37" s="1" t="s">
        <v>29</v>
      </c>
      <c r="Y37" s="1" t="s">
        <v>68</v>
      </c>
      <c r="Z37" s="65" t="s">
        <v>154</v>
      </c>
      <c r="AA37" s="65"/>
      <c r="AB37" s="65"/>
      <c r="AC37" s="65"/>
      <c r="AD37" s="65"/>
      <c r="AE37" s="65"/>
      <c r="AF37" s="65"/>
      <c r="AG37" s="65"/>
      <c r="AH37" s="1" t="s">
        <v>67</v>
      </c>
      <c r="AJ37" s="9" t="str">
        <f>IF(J25="自主施工","",IF(B36="■",IF(OR(G37="",N37="",P37="",T37="",Z37=""),"←未入力箇所があります","OK"),""))</f>
        <v>OK</v>
      </c>
      <c r="AK37" s="1"/>
      <c r="AP37" s="1" t="s">
        <v>107</v>
      </c>
    </row>
    <row r="38" spans="1:42" ht="18" customHeight="1" x14ac:dyDescent="0.15">
      <c r="C38" s="63" t="s">
        <v>30</v>
      </c>
      <c r="D38" s="63"/>
      <c r="E38" s="63"/>
      <c r="F38" s="63"/>
      <c r="G38" s="63"/>
      <c r="H38" s="63"/>
      <c r="I38" s="63"/>
      <c r="J38" s="63"/>
      <c r="K38" s="63"/>
      <c r="L38" s="63"/>
      <c r="M38" s="67" t="s">
        <v>187</v>
      </c>
      <c r="N38" s="67"/>
      <c r="O38" s="67"/>
      <c r="P38" s="67"/>
      <c r="Q38" s="67"/>
      <c r="R38" s="67"/>
      <c r="S38" s="67"/>
      <c r="T38" s="67"/>
      <c r="U38" s="67"/>
      <c r="V38" s="67"/>
      <c r="W38" s="67"/>
      <c r="X38" s="67"/>
      <c r="Y38" s="67"/>
      <c r="AJ38" s="9" t="str">
        <f>IF(J25="自主施工","",IF(B36="■",IF(M38="","←未入力箇所があります","OK"),""))</f>
        <v>OK</v>
      </c>
      <c r="AK38" s="1"/>
      <c r="AP38" s="1" t="s">
        <v>108</v>
      </c>
    </row>
    <row r="39" spans="1:42" ht="14.1" customHeight="1" x14ac:dyDescent="0.15">
      <c r="B39" s="26" t="s">
        <v>50</v>
      </c>
      <c r="C39" s="1" t="s">
        <v>31</v>
      </c>
      <c r="AJ39" s="9" t="str">
        <f>IF(J25="自主施工","",IF(AND(B36="□",B39="□"),"←未入力箇所があります","OK"))</f>
        <v>OK</v>
      </c>
      <c r="AK39" s="1"/>
      <c r="AP39" s="1" t="s">
        <v>109</v>
      </c>
    </row>
    <row r="40" spans="1:42" ht="15.95" customHeight="1" x14ac:dyDescent="0.15">
      <c r="C40" s="63" t="s">
        <v>32</v>
      </c>
      <c r="D40" s="63"/>
      <c r="E40" s="63"/>
      <c r="F40" s="63"/>
      <c r="G40" s="63"/>
      <c r="H40" s="63"/>
      <c r="I40" s="98"/>
      <c r="J40" s="98"/>
      <c r="K40" s="98"/>
      <c r="L40" s="98"/>
      <c r="M40" s="98"/>
      <c r="N40" s="41" t="s">
        <v>58</v>
      </c>
      <c r="O40" s="80"/>
      <c r="P40" s="80"/>
      <c r="Q40" s="80"/>
      <c r="R40" s="80"/>
      <c r="S40" s="38" t="s">
        <v>29</v>
      </c>
      <c r="T40" s="31"/>
      <c r="AJ40" s="9" t="str">
        <f>IF(J25="自主施工","",IF(B39="■",IF(OR(I40="",O40=""),"←未入力箇所があります","OK"),""))</f>
        <v/>
      </c>
      <c r="AK40" s="1"/>
      <c r="AP40" s="1" t="s">
        <v>110</v>
      </c>
    </row>
    <row r="41" spans="1:42" ht="15.95" customHeight="1" x14ac:dyDescent="0.15">
      <c r="C41" s="63" t="s">
        <v>33</v>
      </c>
      <c r="D41" s="63"/>
      <c r="E41" s="63"/>
      <c r="F41" s="63"/>
      <c r="G41" s="63"/>
      <c r="H41" s="63"/>
      <c r="I41" s="67"/>
      <c r="J41" s="67"/>
      <c r="K41" s="67"/>
      <c r="L41" s="67"/>
      <c r="M41" s="67"/>
      <c r="N41" s="67"/>
      <c r="O41" s="67"/>
      <c r="P41" s="67"/>
      <c r="Q41" s="67"/>
      <c r="R41" s="67"/>
      <c r="S41" s="67"/>
      <c r="T41" s="67"/>
      <c r="AJ41" s="9" t="str">
        <f>IF(J26="自主施工","",IF(B39="■",IF(I41="","←未入力箇所があります","OK"),""))</f>
        <v/>
      </c>
      <c r="AK41" s="1"/>
      <c r="AP41" s="1" t="s">
        <v>111</v>
      </c>
    </row>
    <row r="42" spans="1:42" ht="6" customHeight="1" x14ac:dyDescent="0.15">
      <c r="AJ42" s="9"/>
      <c r="AK42" s="1"/>
      <c r="AP42" s="1" t="s">
        <v>112</v>
      </c>
    </row>
    <row r="43" spans="1:42" ht="14.1" customHeight="1" x14ac:dyDescent="0.15">
      <c r="A43" s="1" t="s">
        <v>6</v>
      </c>
      <c r="AJ43" s="9"/>
      <c r="AK43" s="1"/>
      <c r="AP43" s="1" t="s">
        <v>113</v>
      </c>
    </row>
    <row r="44" spans="1:42" ht="14.1" customHeight="1" x14ac:dyDescent="0.15">
      <c r="A44" s="1" t="s">
        <v>7</v>
      </c>
      <c r="AJ44" s="9"/>
      <c r="AK44" s="1"/>
      <c r="AP44" s="1" t="s">
        <v>114</v>
      </c>
    </row>
    <row r="45" spans="1:42" ht="14.1" customHeight="1" x14ac:dyDescent="0.15">
      <c r="C45" s="97">
        <v>45382</v>
      </c>
      <c r="D45" s="97"/>
      <c r="E45" s="97"/>
      <c r="F45" s="97"/>
      <c r="G45" s="97"/>
      <c r="H45" s="97"/>
      <c r="I45" s="32"/>
      <c r="J45" s="32"/>
      <c r="K45" s="32"/>
      <c r="AJ45" s="9" t="str">
        <f>IF(J25="自主施工","",IF(C45="","←未入力箇所があります","OK"))</f>
        <v>OK</v>
      </c>
      <c r="AK45" s="1"/>
      <c r="AP45" s="1" t="s">
        <v>115</v>
      </c>
    </row>
    <row r="46" spans="1:42" ht="6" customHeight="1" x14ac:dyDescent="0.15">
      <c r="AJ46" s="9"/>
      <c r="AK46" s="1"/>
      <c r="AP46" s="1" t="s">
        <v>116</v>
      </c>
    </row>
    <row r="47" spans="1:42" ht="14.1" customHeight="1" x14ac:dyDescent="0.15">
      <c r="A47" s="63" t="s">
        <v>8</v>
      </c>
      <c r="B47" s="63"/>
      <c r="C47" s="63"/>
      <c r="D47" s="63"/>
      <c r="E47" s="63"/>
      <c r="F47" s="63"/>
      <c r="G47" s="63"/>
      <c r="H47" s="63"/>
      <c r="I47" s="63"/>
      <c r="J47" s="63"/>
      <c r="AJ47" s="9"/>
      <c r="AK47" s="1"/>
      <c r="AP47" s="1" t="s">
        <v>117</v>
      </c>
    </row>
    <row r="48" spans="1:42" ht="12" customHeight="1" x14ac:dyDescent="0.15">
      <c r="C48" s="1" t="s">
        <v>38</v>
      </c>
      <c r="AJ48" s="9"/>
      <c r="AK48" s="1"/>
      <c r="AP48" s="1" t="s">
        <v>118</v>
      </c>
    </row>
    <row r="49" spans="1:42" ht="12" customHeight="1" x14ac:dyDescent="0.15">
      <c r="C49" s="1" t="s">
        <v>39</v>
      </c>
      <c r="AJ49" s="9"/>
      <c r="AK49" s="1"/>
      <c r="AP49" s="1" t="s">
        <v>119</v>
      </c>
    </row>
    <row r="50" spans="1:42" ht="12" customHeight="1" x14ac:dyDescent="0.15">
      <c r="C50" s="1" t="s">
        <v>40</v>
      </c>
      <c r="AJ50" s="9"/>
      <c r="AK50" s="1"/>
    </row>
    <row r="51" spans="1:42" ht="12" customHeight="1" x14ac:dyDescent="0.15">
      <c r="C51" s="1" t="s">
        <v>41</v>
      </c>
      <c r="AJ51" s="9"/>
      <c r="AK51" s="1"/>
    </row>
    <row r="52" spans="1:42" ht="6" customHeight="1" x14ac:dyDescent="0.15">
      <c r="AJ52" s="9"/>
      <c r="AK52" s="1"/>
    </row>
    <row r="53" spans="1:42" ht="14.1" customHeight="1" x14ac:dyDescent="0.15">
      <c r="A53" s="1" t="s">
        <v>9</v>
      </c>
      <c r="AJ53" s="9"/>
      <c r="AK53" s="1"/>
    </row>
    <row r="54" spans="1:42" ht="12" customHeight="1" x14ac:dyDescent="0.15">
      <c r="A54" s="33"/>
      <c r="B54" s="99" t="s">
        <v>46</v>
      </c>
      <c r="C54" s="99"/>
      <c r="D54" s="99"/>
      <c r="E54" s="99"/>
      <c r="F54" s="99"/>
      <c r="G54" s="99"/>
      <c r="H54" s="99"/>
      <c r="I54" s="99"/>
      <c r="J54" s="99"/>
      <c r="K54" s="99"/>
      <c r="L54" s="99"/>
      <c r="M54" s="99"/>
      <c r="N54" s="99"/>
      <c r="O54" s="1" t="s">
        <v>34</v>
      </c>
      <c r="U54" s="96">
        <v>45390</v>
      </c>
      <c r="V54" s="96"/>
      <c r="W54" s="96"/>
      <c r="X54" s="96"/>
      <c r="Y54" s="96"/>
      <c r="Z54" s="96"/>
      <c r="AA54" s="96"/>
      <c r="AC54" s="17"/>
      <c r="AJ54" s="9" t="str">
        <f>IF(U54="","←未入力箇所があります",IF(U54-AA4&lt;7,"←工事着手より７日以上前に届出が必要です","OK"))</f>
        <v>OK</v>
      </c>
      <c r="AK54" s="1"/>
    </row>
    <row r="55" spans="1:42" ht="12" customHeight="1" x14ac:dyDescent="0.15">
      <c r="A55" s="33"/>
      <c r="B55" s="100"/>
      <c r="C55" s="100"/>
      <c r="D55" s="100"/>
      <c r="E55" s="100"/>
      <c r="F55" s="100"/>
      <c r="G55" s="100"/>
      <c r="H55" s="100"/>
      <c r="I55" s="100"/>
      <c r="J55" s="100"/>
      <c r="K55" s="100"/>
      <c r="L55" s="100"/>
      <c r="M55" s="100"/>
      <c r="N55" s="100"/>
      <c r="O55" s="1" t="s">
        <v>35</v>
      </c>
      <c r="U55" s="96">
        <v>45473</v>
      </c>
      <c r="V55" s="96"/>
      <c r="W55" s="96"/>
      <c r="X55" s="96"/>
      <c r="Y55" s="96"/>
      <c r="Z55" s="96"/>
      <c r="AA55" s="96"/>
      <c r="AB55" s="34"/>
      <c r="AC55" s="17"/>
      <c r="AJ55" s="9" t="str">
        <f>IF(U55="","←未入力箇所があります","OK")</f>
        <v>OK</v>
      </c>
      <c r="AK55" s="1"/>
    </row>
    <row r="56" spans="1:42" x14ac:dyDescent="0.15">
      <c r="A56" s="3"/>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K56" s="1"/>
    </row>
    <row r="57" spans="1:42" ht="22.5" customHeight="1" x14ac:dyDescent="0.15">
      <c r="A57" s="3"/>
      <c r="B57" s="93" t="s">
        <v>63</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K57" s="1"/>
    </row>
    <row r="58" spans="1:42" ht="14.1" customHeight="1" x14ac:dyDescent="0.15">
      <c r="A58" s="56" t="s">
        <v>55</v>
      </c>
      <c r="B58" s="5"/>
      <c r="D58" s="6" t="s">
        <v>157</v>
      </c>
      <c r="AK58" s="1"/>
    </row>
    <row r="59" spans="1:42" ht="14.1" customHeight="1" x14ac:dyDescent="0.15">
      <c r="A59" s="6"/>
      <c r="D59" s="11" t="s">
        <v>64</v>
      </c>
      <c r="AK59" s="1"/>
    </row>
    <row r="60" spans="1:42" s="2" customFormat="1" ht="14.1" customHeight="1" x14ac:dyDescent="0.15">
      <c r="A60" s="1" t="s">
        <v>55</v>
      </c>
      <c r="B60" s="1"/>
      <c r="C60" s="1"/>
      <c r="D60" s="6"/>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J60" s="8"/>
      <c r="AK60" s="8"/>
    </row>
    <row r="61" spans="1:42" s="2" customFormat="1" ht="14.1" customHeight="1" x14ac:dyDescent="0.15">
      <c r="A61" s="6"/>
      <c r="B61" s="1" t="s">
        <v>59</v>
      </c>
      <c r="C61" s="1"/>
      <c r="D61" s="1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J61" s="8"/>
      <c r="AK61" s="8"/>
    </row>
    <row r="62" spans="1:42" s="2" customFormat="1" x14ac:dyDescent="0.15">
      <c r="A62" s="1"/>
      <c r="B62" s="7" t="s">
        <v>60</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J62" s="8"/>
      <c r="AK62" s="8"/>
    </row>
    <row r="63" spans="1:42" x14ac:dyDescent="0.15">
      <c r="B63" s="9" t="s">
        <v>61</v>
      </c>
    </row>
    <row r="64" spans="1:42" ht="14.1" customHeight="1" x14ac:dyDescent="0.15"/>
  </sheetData>
  <sheetProtection algorithmName="SHA-512" hashValue="Zq76wVdwK62j7fhEoW65xzq2GFhIsrETSBfj3mL1KhgIWwvLTMWtQUVLgs2Al9PZfTZllYtgu3N9FZysi1ck/g==" saltValue="hAwS3iGdMw5mUrEs9wMpWg==" spinCount="100000" sheet="1" objects="1" scenarios="1" selectLockedCells="1" selectUnlockedCells="1"/>
  <mergeCells count="79">
    <mergeCell ref="A7:Q7"/>
    <mergeCell ref="R7:AG7"/>
    <mergeCell ref="AL22:AL24"/>
    <mergeCell ref="AO1:AY1"/>
    <mergeCell ref="N2:U2"/>
    <mergeCell ref="W4:Z4"/>
    <mergeCell ref="AA4:AF4"/>
    <mergeCell ref="R6:AG6"/>
    <mergeCell ref="A10:F10"/>
    <mergeCell ref="H10:K10"/>
    <mergeCell ref="L10:O10"/>
    <mergeCell ref="Q10:S10"/>
    <mergeCell ref="U10:Y10"/>
    <mergeCell ref="H8:K8"/>
    <mergeCell ref="L8:O8"/>
    <mergeCell ref="Q8:S8"/>
    <mergeCell ref="U8:Y8"/>
    <mergeCell ref="H9:AD9"/>
    <mergeCell ref="AF20:AG20"/>
    <mergeCell ref="H11:AD11"/>
    <mergeCell ref="Q15:R15"/>
    <mergeCell ref="A16:J16"/>
    <mergeCell ref="A17:G17"/>
    <mergeCell ref="H17:AE17"/>
    <mergeCell ref="A18:G18"/>
    <mergeCell ref="H18:J18"/>
    <mergeCell ref="K18:M18"/>
    <mergeCell ref="O18:AE18"/>
    <mergeCell ref="N20:O20"/>
    <mergeCell ref="P20:R20"/>
    <mergeCell ref="S20:U20"/>
    <mergeCell ref="V20:W20"/>
    <mergeCell ref="X20:AE20"/>
    <mergeCell ref="AB23:AF23"/>
    <mergeCell ref="N21:O21"/>
    <mergeCell ref="P21:R21"/>
    <mergeCell ref="S21:U21"/>
    <mergeCell ref="V21:W21"/>
    <mergeCell ref="X21:AE21"/>
    <mergeCell ref="AF21:AG21"/>
    <mergeCell ref="N23:O23"/>
    <mergeCell ref="P23:R23"/>
    <mergeCell ref="S23:U23"/>
    <mergeCell ref="V23:W23"/>
    <mergeCell ref="X23:AA23"/>
    <mergeCell ref="D33:G33"/>
    <mergeCell ref="H33:K33"/>
    <mergeCell ref="M33:O33"/>
    <mergeCell ref="Q33:U33"/>
    <mergeCell ref="X24:AA24"/>
    <mergeCell ref="P30:Q30"/>
    <mergeCell ref="R30:V30"/>
    <mergeCell ref="X30:AG30"/>
    <mergeCell ref="R31:V31"/>
    <mergeCell ref="X31:AG31"/>
    <mergeCell ref="AB24:AF24"/>
    <mergeCell ref="J25:M25"/>
    <mergeCell ref="P28:Q28"/>
    <mergeCell ref="R28:AG28"/>
    <mergeCell ref="R29:AG29"/>
    <mergeCell ref="D34:AE34"/>
    <mergeCell ref="C37:F37"/>
    <mergeCell ref="G37:L37"/>
    <mergeCell ref="P37:Q37"/>
    <mergeCell ref="T37:W37"/>
    <mergeCell ref="Z37:AG37"/>
    <mergeCell ref="B57:AH57"/>
    <mergeCell ref="C38:L38"/>
    <mergeCell ref="M38:Y38"/>
    <mergeCell ref="C40:H40"/>
    <mergeCell ref="I40:M40"/>
    <mergeCell ref="O40:R40"/>
    <mergeCell ref="C41:H41"/>
    <mergeCell ref="I41:T41"/>
    <mergeCell ref="C45:H45"/>
    <mergeCell ref="A47:J47"/>
    <mergeCell ref="B54:N55"/>
    <mergeCell ref="U54:AA54"/>
    <mergeCell ref="U55:AA55"/>
  </mergeCells>
  <phoneticPr fontId="1"/>
  <conditionalFormatting sqref="A30:R31 A27:AH29 AH30:AH31 A33:AH36 A37:G37 A38:AH39 A40:I40 N40:AH40 A41:AH45">
    <cfRule type="expression" dxfId="25" priority="42">
      <formula>$J$25=自主施工</formula>
    </cfRule>
  </conditionalFormatting>
  <conditionalFormatting sqref="A27:AH29 A30:R31 AH30:AH31 A33:AH36 A37:G37 A38:AH39 A40:I40 N40:AH40 A41:AH45">
    <cfRule type="expression" dxfId="24" priority="41">
      <formula>$J$25="自主施工"</formula>
    </cfRule>
  </conditionalFormatting>
  <conditionalFormatting sqref="J19:N19">
    <cfRule type="expression" dxfId="23" priority="34">
      <formula>$I$19="←工種は一つのみ"</formula>
    </cfRule>
  </conditionalFormatting>
  <conditionalFormatting sqref="M37:P37">
    <cfRule type="expression" dxfId="22" priority="29">
      <formula>$J$25="自主施工"</formula>
    </cfRule>
    <cfRule type="expression" dxfId="21" priority="30">
      <formula>$J$25=自主施工</formula>
    </cfRule>
  </conditionalFormatting>
  <conditionalFormatting sqref="R37:T37">
    <cfRule type="expression" dxfId="20" priority="21">
      <formula>$J$25="自主施工"</formula>
    </cfRule>
    <cfRule type="expression" dxfId="19" priority="22">
      <formula>$J$25=自主施工</formula>
    </cfRule>
  </conditionalFormatting>
  <conditionalFormatting sqref="R30:V31">
    <cfRule type="expression" dxfId="18" priority="23">
      <formula>OR(COUNTIF(R$29,"*株式会社*"),COUNTIF(R$29,"*（株）*"),COUNTIF(R$29,"*㈱*"),COUNTIF(R$29,"*有限会社*"),COUNTIF(R$29,"*(有)*"),COUNTIF(R$29,"*㈲*"))</formula>
    </cfRule>
  </conditionalFormatting>
  <conditionalFormatting sqref="W30:X31">
    <cfRule type="expression" dxfId="17" priority="31">
      <formula>$J$25="自主施工"</formula>
    </cfRule>
    <cfRule type="expression" dxfId="16" priority="32">
      <formula>$J$25=自主施工</formula>
    </cfRule>
  </conditionalFormatting>
  <conditionalFormatting sqref="X37:Z37">
    <cfRule type="expression" dxfId="15" priority="19">
      <formula>$J$25="自主施工"</formula>
    </cfRule>
    <cfRule type="expression" dxfId="14" priority="20">
      <formula>$J$25=自主施工</formula>
    </cfRule>
  </conditionalFormatting>
  <conditionalFormatting sqref="AH37">
    <cfRule type="expression" dxfId="13" priority="25">
      <formula>$J$25="自主施工"</formula>
    </cfRule>
    <cfRule type="expression" dxfId="12" priority="26">
      <formula>$J$25=自主施工</formula>
    </cfRule>
  </conditionalFormatting>
  <conditionalFormatting sqref="AJ4:AJ56">
    <cfRule type="cellIs" dxfId="11" priority="2" operator="equal">
      <formula>"←未入力箇所があります"</formula>
    </cfRule>
  </conditionalFormatting>
  <conditionalFormatting sqref="AJ19">
    <cfRule type="cellIs" dxfId="10" priority="7" operator="equal">
      <formula>"←工種は一つのみ"</formula>
    </cfRule>
  </conditionalFormatting>
  <conditionalFormatting sqref="AJ20">
    <cfRule type="expression" dxfId="9" priority="9">
      <formula>$AJ$20="←［用途］を入力してください"</formula>
    </cfRule>
  </conditionalFormatting>
  <conditionalFormatting sqref="AJ20:AJ23">
    <cfRule type="cellIs" dxfId="8" priority="3" operator="equal">
      <formula>"←［用途］を入力してください"</formula>
    </cfRule>
  </conditionalFormatting>
  <conditionalFormatting sqref="AJ20:AJ24">
    <cfRule type="cellIs" dxfId="7" priority="1" operator="equal">
      <formula>"工種が選択されていません"</formula>
    </cfRule>
  </conditionalFormatting>
  <conditionalFormatting sqref="AJ54">
    <cfRule type="cellIs" dxfId="6" priority="4" operator="equal">
      <formula>"←工事着手より７日以上前に届出が必要です"</formula>
    </cfRule>
  </conditionalFormatting>
  <conditionalFormatting sqref="AK4:AK20 AK23:AK31 AK33:AK55">
    <cfRule type="expression" dxfId="5" priority="16">
      <formula>#REF!="←未入力箇所があります"</formula>
    </cfRule>
  </conditionalFormatting>
  <conditionalFormatting sqref="AK19">
    <cfRule type="expression" dxfId="4" priority="11">
      <formula>$AJ$19="←工種は一つのみ"</formula>
    </cfRule>
  </conditionalFormatting>
  <conditionalFormatting sqref="AK22">
    <cfRule type="expression" dxfId="3" priority="15">
      <formula>#REF!="←未入力箇所があります"</formula>
    </cfRule>
  </conditionalFormatting>
  <conditionalFormatting sqref="AK32">
    <cfRule type="expression" dxfId="2" priority="18">
      <formula>#REF!="←未入力箇所があります"</formula>
    </cfRule>
  </conditionalFormatting>
  <conditionalFormatting sqref="AK54">
    <cfRule type="expression" dxfId="1" priority="17">
      <formula>#REF!="←工事着手より７日以上前に届出が必要です"</formula>
    </cfRule>
  </conditionalFormatting>
  <conditionalFormatting sqref="AL54">
    <cfRule type="expression" dxfId="0" priority="10">
      <formula>$AJ$54="←工事着手より７日以上前に届出が必要です"</formula>
    </cfRule>
  </conditionalFormatting>
  <dataValidations count="24">
    <dataValidation type="list" allowBlank="1" showInputMessage="1" showErrorMessage="1" promptTitle="用途が選択肢にない場合" prompt="①右側の青色に着色されているセル内に用途を記入してください_x000a_②このセルの選択肢に追加されます_x000a_③選択肢から用途をお選びください" sqref="P20:R21 P23:R23" xr:uid="{00000000-0002-0000-0100-000000000000}">
      <formula1>$AV$2:$AV$7</formula1>
    </dataValidation>
    <dataValidation type="list" allowBlank="1" showInputMessage="1" showErrorMessage="1" error="選択項目に無い場合は直接入力してください。" sqref="Z37:AG37" xr:uid="{00000000-0002-0000-0100-000001000000}">
      <formula1>$AQ$2:$AQ$30</formula1>
    </dataValidation>
    <dataValidation type="whole" operator="greaterThanOrEqual" allowBlank="1" showInputMessage="1" showErrorMessage="1" sqref="T37:W37" xr:uid="{00000000-0002-0000-0100-000002000000}">
      <formula1>1</formula1>
    </dataValidation>
    <dataValidation type="whole" operator="greaterThan" allowBlank="1" showInputMessage="1" showErrorMessage="1" sqref="P37:Q37 O40:R40" xr:uid="{00000000-0002-0000-0100-000003000000}">
      <formula1>1</formula1>
    </dataValidation>
    <dataValidation type="whole" imeMode="off" operator="greaterThanOrEqual" allowBlank="1" showInputMessage="1" showErrorMessage="1" sqref="V20:W21 V23:W23" xr:uid="{00000000-0002-0000-0100-000004000000}">
      <formula1>1</formula1>
    </dataValidation>
    <dataValidation type="whole" imeMode="off" operator="greaterThan" allowBlank="1" showInputMessage="1" showErrorMessage="1" promptTitle="記入例" prompt="2024/4/1_x000a_R6.4.1_x000a_※届出日から7日間が経過した日以降の日付" sqref="U54:AA54" xr:uid="{00000000-0002-0000-0100-000005000000}">
      <formula1>AA4+6</formula1>
    </dataValidation>
    <dataValidation type="whole" imeMode="off" operator="greaterThanOrEqual" allowBlank="1" showInputMessage="1" showErrorMessage="1" promptTitle="記入例" prompt="2024/4/1_x000a_R6.4.1_x000a_※工事着手予定日以降の日付" sqref="U55:AA55" xr:uid="{00000000-0002-0000-0100-000006000000}">
      <formula1>U54</formula1>
    </dataValidation>
    <dataValidation type="date" imeMode="off" operator="greaterThanOrEqual" allowBlank="1" showInputMessage="1" showErrorMessage="1" promptTitle="記入例" prompt="2024/4/1_x000a_R6.4.1" sqref="AA4:AF4" xr:uid="{00000000-0002-0000-0100-000007000000}">
      <formula1>45017</formula1>
    </dataValidation>
    <dataValidation type="list" allowBlank="1" showInputMessage="1" showErrorMessage="1" sqref="N37" xr:uid="{00000000-0002-0000-0100-000008000000}">
      <formula1>$AR$2:$AR$3</formula1>
    </dataValidation>
    <dataValidation type="list" allowBlank="1" showInputMessage="1" showErrorMessage="1" sqref="I40:M40" xr:uid="{00000000-0002-0000-0100-000009000000}">
      <formula1>$AP$3:$AP$49</formula1>
    </dataValidation>
    <dataValidation type="list" allowBlank="1" showInputMessage="1" showErrorMessage="1" sqref="G37" xr:uid="{00000000-0002-0000-0100-00000A000000}">
      <formula1>$AP$2:$AP$49</formula1>
    </dataValidation>
    <dataValidation type="whole" imeMode="off" allowBlank="1" showInputMessage="1" showErrorMessage="1" promptTitle="金額単位" prompt="●円ではなく、●万円でご記入ください_x000a_10000万円（1億円）以上の工事が対象です" sqref="AB23:AF23" xr:uid="{00000000-0002-0000-0100-00000B000000}">
      <formula1>10000</formula1>
      <formula2>99999999</formula2>
    </dataValidation>
    <dataValidation type="date" operator="lessThanOrEqual" allowBlank="1" showInputMessage="1" showErrorMessage="1" promptTitle="記入例" prompt="2024/4/1_x000a_R6.4.1_x000a_※工事請負契約締結前に元請業者から説明を受ける必要があります" sqref="C45:H45" xr:uid="{00000000-0002-0000-0100-00000C000000}">
      <formula1>AA4</formula1>
    </dataValidation>
    <dataValidation allowBlank="1" showInputMessage="1" showErrorMessage="1" promptTitle="法人にあっては商号又は名称を記載してください" prompt="例：○○株式会社_x000a_　　　有限会社○○" sqref="R29:AG29" xr:uid="{00000000-0002-0000-0100-00000D000000}"/>
    <dataValidation allowBlank="1" showInputMessage="1" showErrorMessage="1" promptTitle="代表者氏名を記載してください" prompt="例：福岡　太郎" sqref="X31:AG31" xr:uid="{00000000-0002-0000-0100-00000E000000}"/>
    <dataValidation type="decimal" imeMode="off" allowBlank="1" showInputMessage="1" showErrorMessage="1" promptTitle="床面積について" prompt="500㎡以上の工事が対象です" sqref="AF21:AG21" xr:uid="{00000000-0002-0000-0100-00000F000000}">
      <formula1>500</formula1>
      <formula2>999999999999999000</formula2>
    </dataValidation>
    <dataValidation type="whole" imeMode="off" allowBlank="1" showInputMessage="1" showErrorMessage="1" promptTitle="金額単位" prompt="●円ではなく、●万円でご記入ください_x000a_500万円以上の工事が対象です" sqref="AB24:AF24" xr:uid="{00000000-0002-0000-0100-000010000000}">
      <formula1>500</formula1>
      <formula2>4999999</formula2>
    </dataValidation>
    <dataValidation type="decimal" imeMode="off" allowBlank="1" showInputMessage="1" showErrorMessage="1" promptTitle="床面積について" prompt="80㎡以上の工事が対象です" sqref="AF20:AG20" xr:uid="{00000000-0002-0000-0100-000011000000}">
      <formula1>80</formula1>
      <formula2>99999999999</formula2>
    </dataValidation>
    <dataValidation imeMode="halfKatakana" allowBlank="1" showInputMessage="1" showErrorMessage="1" sqref="R30:V30 X30:AG30 R28:AG28 R6:AG6" xr:uid="{00000000-0002-0000-0100-000012000000}"/>
    <dataValidation allowBlank="1" showInputMessage="1" showErrorMessage="1" promptTitle="代表者役職名を記載してください" prompt="例：代表取締役_x000a_　　　代表取締役社長" sqref="R31:V31" xr:uid="{00000000-0002-0000-0100-000013000000}"/>
    <dataValidation type="list" allowBlank="1" showInputMessage="1" showErrorMessage="1" sqref="B39 B20:B22 B36 B24" xr:uid="{00000000-0002-0000-0100-000014000000}">
      <formula1>$AO$2:$AO$3</formula1>
    </dataValidation>
    <dataValidation type="list" allowBlank="1" showInputMessage="1" showErrorMessage="1" sqref="J25" xr:uid="{00000000-0002-0000-0100-000015000000}">
      <formula1>$AS$2:$AS$3</formula1>
    </dataValidation>
    <dataValidation type="list" allowBlank="1" showInputMessage="1" showErrorMessage="1" sqref="K18:M18" xr:uid="{00000000-0002-0000-0100-000016000000}">
      <formula1>$AU$2:$AU$8</formula1>
    </dataValidation>
    <dataValidation imeMode="off" allowBlank="1" showInputMessage="1" showErrorMessage="1" sqref="Q33:U33 H33:K33 L8:O8 L10:O10 U8:Y8 U10:Y10" xr:uid="{00000000-0002-0000-0100-000017000000}"/>
  </dataValidations>
  <printOptions horizontalCentered="1" verticalCentered="1"/>
  <pageMargins left="0.78740157480314965" right="0.51181102362204722" top="0.55118110236220474" bottom="0.31496062992125984" header="0.51181102362204722" footer="0.43307086614173229"/>
  <pageSetup paperSize="8"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届出書様式</vt:lpstr>
      <vt:lpstr>届出書様式（作成例）</vt:lpstr>
      <vt:lpstr>届出書様式!Print_Area</vt:lpstr>
      <vt:lpstr>'届出書様式（作成例）'!Print_Area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疋田 安紀</dc:creator>
  <cp:lastModifiedBy>溝田　修斗</cp:lastModifiedBy>
  <cp:lastPrinted>2024-04-18T02:45:17Z</cp:lastPrinted>
  <dcterms:created xsi:type="dcterms:W3CDTF">2021-12-22T23:43:57Z</dcterms:created>
  <dcterms:modified xsi:type="dcterms:W3CDTF">2025-06-25T05:34:56Z</dcterms:modified>
</cp:coreProperties>
</file>