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保健_保健予防課\感染症共有\06_結核\2. 結核予防費補助金\R6年度\HP用\請求書\"/>
    </mc:Choice>
  </mc:AlternateContent>
  <bookViews>
    <workbookView xWindow="0" yWindow="0" windowWidth="18615" windowHeight="10980"/>
  </bookViews>
  <sheets>
    <sheet name="請求書様式" sheetId="4" r:id="rId1"/>
  </sheets>
  <definedNames>
    <definedName name="Lst種別" localSheetId="0">#REF!</definedName>
    <definedName name="Lst種別">#REF!</definedName>
    <definedName name="Lst嘱託処理" localSheetId="0">#REF!</definedName>
    <definedName name="Lst嘱託処理">#REF!</definedName>
    <definedName name="Lst担当者" localSheetId="0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0">請求書様式!$A$1:$BC$71</definedName>
    <definedName name="分類コード" localSheetId="0">#REF!</definedName>
    <definedName name="分類コード">#REF!</definedName>
    <definedName name="問答記録テーブル" localSheetId="0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41" i="4" l="1"/>
  <c r="AX35" i="4" s="1"/>
  <c r="CQ41" i="4"/>
  <c r="AV35" i="4" s="1"/>
  <c r="CP41" i="4"/>
  <c r="AT35" i="4" s="1"/>
  <c r="CO41" i="4"/>
  <c r="AR35" i="4" s="1"/>
  <c r="CN41" i="4"/>
  <c r="CM41" i="4"/>
  <c r="CL41" i="4"/>
  <c r="AL35" i="4" s="1"/>
  <c r="CK41" i="4"/>
  <c r="AJ35" i="4" s="1"/>
  <c r="CJ41" i="4"/>
  <c r="AH35" i="4" s="1"/>
  <c r="CI41" i="4"/>
  <c r="AF35" i="4" s="1"/>
  <c r="CH41" i="4"/>
  <c r="AD35" i="4" s="1"/>
  <c r="CG41" i="4"/>
  <c r="AB35" i="4" s="1"/>
  <c r="CF41" i="4"/>
  <c r="Z35" i="4" s="1"/>
  <c r="CE41" i="4"/>
  <c r="X35" i="4" s="1"/>
  <c r="CD41" i="4"/>
  <c r="V35" i="4" s="1"/>
  <c r="CC41" i="4"/>
  <c r="T35" i="4" s="1"/>
  <c r="CB41" i="4"/>
  <c r="CA41" i="4"/>
  <c r="AX33" i="4" s="1"/>
  <c r="BZ41" i="4"/>
  <c r="AV33" i="4" s="1"/>
  <c r="BY41" i="4"/>
  <c r="AT33" i="4" s="1"/>
  <c r="BX41" i="4"/>
  <c r="AR33" i="4" s="1"/>
  <c r="BW41" i="4"/>
  <c r="AP33" i="4" s="1"/>
  <c r="BV41" i="4"/>
  <c r="AN33" i="4" s="1"/>
  <c r="BU41" i="4"/>
  <c r="AL33" i="4" s="1"/>
  <c r="BT41" i="4"/>
  <c r="AJ33" i="4" s="1"/>
  <c r="BS41" i="4"/>
  <c r="AH33" i="4" s="1"/>
  <c r="BR41" i="4"/>
  <c r="AF33" i="4" s="1"/>
  <c r="BQ41" i="4"/>
  <c r="AD33" i="4" s="1"/>
  <c r="BP41" i="4"/>
  <c r="BO41" i="4"/>
  <c r="Z33" i="4" s="1"/>
  <c r="BN41" i="4"/>
  <c r="X33" i="4" s="1"/>
  <c r="BM41" i="4"/>
  <c r="V33" i="4" s="1"/>
  <c r="BL41" i="4"/>
  <c r="T33" i="4" s="1"/>
  <c r="BK41" i="4"/>
  <c r="Q33" i="4" s="1"/>
  <c r="AP35" i="4"/>
  <c r="AN35" i="4"/>
  <c r="Q35" i="4"/>
  <c r="AB33" i="4"/>
  <c r="BQ31" i="4"/>
  <c r="AX31" i="4" s="1"/>
  <c r="BP31" i="4"/>
  <c r="AV31" i="4" s="1"/>
  <c r="BO31" i="4"/>
  <c r="AT31" i="4" s="1"/>
  <c r="BN31" i="4"/>
  <c r="AR31" i="4" s="1"/>
  <c r="BM31" i="4"/>
  <c r="AP31" i="4" s="1"/>
  <c r="BL31" i="4"/>
  <c r="AN31" i="4" s="1"/>
  <c r="BK31" i="4"/>
  <c r="AL31" i="4" s="1"/>
  <c r="AX8" i="4"/>
  <c r="BU5" i="4"/>
  <c r="BT5" i="4"/>
  <c r="AU8" i="4" s="1"/>
  <c r="BS5" i="4"/>
  <c r="AR8" i="4" s="1"/>
  <c r="BR5" i="4"/>
  <c r="BQ5" i="4"/>
  <c r="AL8" i="4" s="1"/>
  <c r="BP5" i="4"/>
  <c r="BO5" i="4"/>
  <c r="AF8" i="4" s="1"/>
  <c r="BN5" i="4"/>
  <c r="AC8" i="4" s="1"/>
  <c r="BM5" i="4"/>
  <c r="BL5" i="4"/>
  <c r="W8" i="4" s="1"/>
  <c r="BK5" i="4"/>
  <c r="AI8" i="4" l="1"/>
  <c r="AO8" i="4"/>
  <c r="T8" i="4"/>
  <c r="Q8" i="4" s="1"/>
  <c r="Z8" i="4"/>
</calcChain>
</file>

<file path=xl/sharedStrings.xml><?xml version="1.0" encoding="utf-8"?>
<sst xmlns="http://schemas.openxmlformats.org/spreadsheetml/2006/main" count="88" uniqueCount="88">
  <si>
    <t>担当者 部署・氏名</t>
    <rPh sb="0" eb="3">
      <t>タントウシャ</t>
    </rPh>
    <rPh sb="4" eb="6">
      <t>ブショ</t>
    </rPh>
    <rPh sb="7" eb="9">
      <t>シメイ</t>
    </rPh>
    <phoneticPr fontId="4"/>
  </si>
  <si>
    <t>連絡先電話番号</t>
    <rPh sb="0" eb="3">
      <t>レンラクサキ</t>
    </rPh>
    <rPh sb="3" eb="7">
      <t>デンワバンゴウ</t>
    </rPh>
    <phoneticPr fontId="4"/>
  </si>
  <si>
    <t>※法人等の場合</t>
    <rPh sb="1" eb="4">
      <t>ホウジントウ</t>
    </rPh>
    <rPh sb="5" eb="7">
      <t>バアイ</t>
    </rPh>
    <phoneticPr fontId="3"/>
  </si>
  <si>
    <t>（福岡市）</t>
    <rPh sb="1" eb="4">
      <t>フクオカシ</t>
    </rPh>
    <phoneticPr fontId="4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</si>
  <si>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</si>
  <si>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</si>
  <si>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</si>
  <si>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</si>
  <si>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</si>
  <si>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</si>
  <si>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上記の金額を請求します。</t>
    <rPh sb="0" eb="2">
      <t>ジョウキ</t>
    </rPh>
    <rPh sb="3" eb="5">
      <t>キンガク</t>
    </rPh>
    <rPh sb="6" eb="8">
      <t>セイキュウ</t>
    </rPh>
    <phoneticPr fontId="4"/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</si>
  <si>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4"/>
  </si>
  <si>
    <t>現金受領を希望します。</t>
    <rPh sb="0" eb="2">
      <t>ゲンキン</t>
    </rPh>
    <rPh sb="2" eb="4">
      <t>ジュリョウ</t>
    </rPh>
    <rPh sb="5" eb="7">
      <t>キボウ</t>
    </rPh>
    <phoneticPr fontId="4"/>
  </si>
  <si>
    <t>　預金通帳を確認のうえ、記載のとおり正確に記入してください。）</t>
    <phoneticPr fontId="4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</si>
  <si>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4"/>
  </si>
  <si>
    <t>口座名義
（カナ）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</si>
  <si>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</si>
  <si>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普通　・　当座</t>
    <rPh sb="0" eb="2">
      <t>フツウ</t>
    </rPh>
    <rPh sb="5" eb="7">
      <t>トウザ</t>
    </rPh>
    <phoneticPr fontId="4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</si>
  <si>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4"/>
  </si>
  <si>
    <t>本店　　　　
支店　</t>
    <rPh sb="0" eb="2">
      <t>ホンテン</t>
    </rPh>
    <rPh sb="7" eb="9">
      <t>シテン</t>
    </rPh>
    <phoneticPr fontId="4"/>
  </si>
  <si>
    <t>銀行</t>
    <rPh sb="0" eb="2">
      <t>ギンコウ</t>
    </rPh>
    <phoneticPr fontId="4"/>
  </si>
  <si>
    <t>金融機関名</t>
    <rPh sb="0" eb="2">
      <t>キンユウ</t>
    </rPh>
    <rPh sb="2" eb="5">
      <t>キカンメイ</t>
    </rPh>
    <phoneticPr fontId="4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</si>
  <si>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4"/>
  </si>
  <si>
    <t>口座振込を希望します。</t>
    <rPh sb="0" eb="2">
      <t>コウザ</t>
    </rPh>
    <rPh sb="2" eb="4">
      <t>フリコミ</t>
    </rPh>
    <rPh sb="5" eb="7">
      <t>キボウ</t>
    </rPh>
    <phoneticPr fontId="4"/>
  </si>
  <si>
    <t>件　　名</t>
    <rPh sb="0" eb="1">
      <t>ケン</t>
    </rPh>
    <rPh sb="3" eb="4">
      <t>メイ</t>
    </rPh>
    <phoneticPr fontId="4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</si>
  <si>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4"/>
  </si>
  <si>
    <t>金　　額</t>
    <rPh sb="0" eb="1">
      <t>キン</t>
    </rPh>
    <rPh sb="3" eb="4">
      <t>ガク</t>
    </rPh>
    <phoneticPr fontId="4"/>
  </si>
  <si>
    <t>請　　求　　書</t>
    <rPh sb="0" eb="1">
      <t>ショウ</t>
    </rPh>
    <rPh sb="3" eb="4">
      <t>モトム</t>
    </rPh>
    <rPh sb="6" eb="7">
      <t>ショ</t>
    </rPh>
    <phoneticPr fontId="4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</si>
  <si>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4"/>
  </si>
  <si>
    <t>10000000000</t>
    <phoneticPr fontId="4"/>
  </si>
  <si>
    <t>1000000000</t>
    <phoneticPr fontId="4"/>
  </si>
  <si>
    <t>100000000</t>
    <phoneticPr fontId="4"/>
  </si>
  <si>
    <t>10000000</t>
    <phoneticPr fontId="4"/>
  </si>
  <si>
    <t>1000000</t>
    <phoneticPr fontId="4"/>
  </si>
  <si>
    <t>100000</t>
    <phoneticPr fontId="4"/>
  </si>
  <si>
    <t>10000</t>
    <phoneticPr fontId="4"/>
  </si>
  <si>
    <t>1000</t>
    <phoneticPr fontId="4"/>
  </si>
  <si>
    <t>100</t>
    <phoneticPr fontId="4"/>
  </si>
  <si>
    <t>10</t>
    <phoneticPr fontId="4"/>
  </si>
  <si>
    <t>1</t>
    <phoneticPr fontId="4"/>
  </si>
  <si>
    <t>令和</t>
    <rPh sb="0" eb="1">
      <t>レイ</t>
    </rPh>
    <rPh sb="1" eb="2">
      <t>ワ</t>
    </rPh>
    <phoneticPr fontId="4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</si>
  <si>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4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</si>
  <si>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4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</si>
  <si>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4"/>
  </si>
  <si>
    <t>R3.4改正</t>
    <rPh sb="4" eb="6">
      <t>カイセイ</t>
    </rPh>
    <phoneticPr fontId="3"/>
  </si>
  <si>
    <t xml:space="preserve">
福岡市結核予防費補助金</t>
    <rPh sb="1" eb="4">
      <t>フクオカシ</t>
    </rPh>
    <rPh sb="4" eb="12">
      <t>ケッカクヨボウヒホジョキン</t>
    </rPh>
    <phoneticPr fontId="3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</si>
  <si>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4"/>
  </si>
  <si>
    <t>下のセルに直接口座番号７桁を入力していただきますと、</t>
    <rPh sb="0" eb="1">
      <t>シタ</t>
    </rPh>
    <rPh sb="5" eb="7">
      <t>チョクセツ</t>
    </rPh>
    <rPh sb="7" eb="9">
      <t>コウザ</t>
    </rPh>
    <rPh sb="9" eb="11">
      <t>バンゴウ</t>
    </rPh>
    <rPh sb="12" eb="13">
      <t>ケタ</t>
    </rPh>
    <rPh sb="14" eb="16">
      <t>ニュウリョク</t>
    </rPh>
    <phoneticPr fontId="4"/>
  </si>
  <si>
    <r>
      <t>一マスずつ</t>
    </r>
    <r>
      <rPr>
        <b/>
        <sz val="10"/>
        <color rgb="FFFF0000"/>
        <rFont val="ＭＳ ゴシック"/>
        <family val="3"/>
        <charset val="128"/>
      </rPr>
      <t>口座番号</t>
    </r>
    <r>
      <rPr>
        <sz val="10"/>
        <color rgb="FFFF0000"/>
        <rFont val="ＭＳ 明朝"/>
        <family val="1"/>
        <charset val="128"/>
      </rPr>
      <t>欄に転記されます。</t>
    </r>
    <rPh sb="0" eb="1">
      <t>イチ</t>
    </rPh>
    <rPh sb="5" eb="10">
      <t>コウザバンゴウラン</t>
    </rPh>
    <rPh sb="11" eb="13">
      <t>テンキ</t>
    </rPh>
    <phoneticPr fontId="4"/>
  </si>
  <si>
    <t>下のセルに口座名義（カナ）を入力していただきますと、</t>
    <rPh sb="0" eb="1">
      <t>シタ</t>
    </rPh>
    <rPh sb="5" eb="7">
      <t>コウザ</t>
    </rPh>
    <rPh sb="7" eb="9">
      <t>メイギ</t>
    </rPh>
    <rPh sb="14" eb="16">
      <t>ニュウリョク</t>
    </rPh>
    <phoneticPr fontId="4"/>
  </si>
  <si>
    <r>
      <t>一マスずつ</t>
    </r>
    <r>
      <rPr>
        <b/>
        <sz val="10"/>
        <color rgb="FFFF0000"/>
        <rFont val="ＭＳ ゴシック"/>
        <family val="3"/>
        <charset val="128"/>
      </rPr>
      <t>口座名義（カナ）</t>
    </r>
    <r>
      <rPr>
        <sz val="10"/>
        <color rgb="FFFF0000"/>
        <rFont val="ＭＳ 明朝"/>
        <family val="1"/>
        <charset val="128"/>
      </rPr>
      <t>欄に転記されます。</t>
    </r>
    <rPh sb="0" eb="1">
      <t>イチ</t>
    </rPh>
    <rPh sb="5" eb="7">
      <t>コウザ</t>
    </rPh>
    <rPh sb="7" eb="9">
      <t>メイギ</t>
    </rPh>
    <rPh sb="13" eb="14">
      <t>ラン</t>
    </rPh>
    <rPh sb="15" eb="17">
      <t>テンキ</t>
    </rPh>
    <phoneticPr fontId="4"/>
  </si>
  <si>
    <t>※全角カナで入力してください。</t>
    <rPh sb="1" eb="3">
      <t>ゼンカク</t>
    </rPh>
    <rPh sb="6" eb="8">
      <t>ニュウリョク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</si>
  <si>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</si>
  <si>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</si>
  <si>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</si>
  <si>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</si>
  <si>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</si>
  <si>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</si>
  <si>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</si>
  <si>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</si>
  <si>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</si>
  <si>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</si>
  <si>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</si>
  <si>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</si>
  <si>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</si>
  <si>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</si>
  <si>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</si>
  <si>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</si>
  <si>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</si>
  <si>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</si>
  <si>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</si>
  <si>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</si>
  <si>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</si>
  <si>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</si>
  <si>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</si>
  <si>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</si>
  <si>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</si>
  <si>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</si>
  <si>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</si>
  <si>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</si>
  <si>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</si>
  <si>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</si>
  <si>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</si>
  <si>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</si>
  <si>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</si>
  <si>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</si>
  <si>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1234567</t>
    <phoneticPr fontId="3"/>
  </si>
  <si>
    <t>カ）フクオカガッコウ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</si>
</sst>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0_);[Red]\(0\)"/>
    <numFmt numFmtId="177" formatCode="#,##0_ "/>
    <numFmt numFmtId="178" formatCode="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19"/>
      <name val="ＭＳ Ｐゴシック"/>
      <family val="3"/>
      <charset val="128"/>
    </font>
    <font>
      <sz val="19"/>
      <name val="ＭＳ ゴシック"/>
      <family val="3"/>
      <charset val="128"/>
    </font>
    <font>
      <sz val="14"/>
      <name val="ＭＳ ゴシック"/>
      <family val="3"/>
      <charset val="128"/>
    </font>
    <font>
      <i/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28"/>
      <name val="ＭＳ 明朝"/>
      <family val="1"/>
      <charset val="128"/>
    </font>
    <font>
      <sz val="7"/>
      <name val="ＭＳ 明朝"/>
      <family val="1"/>
      <charset val="128"/>
    </font>
    <font>
      <b/>
      <sz val="22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UD デジタル 教科書体 NK-R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9" fillId="0" borderId="0"/>
    <xf numFmtId="38" fontId="29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5" fillId="0" borderId="0" xfId="1" applyFont="1"/>
    <xf numFmtId="0" fontId="18" fillId="0" borderId="0" xfId="1" applyFont="1" applyAlignment="1">
      <alignment horizontal="right" vertical="center"/>
    </xf>
    <xf numFmtId="0" fontId="28" fillId="0" borderId="0" xfId="1" applyFont="1"/>
    <xf numFmtId="49" fontId="9" fillId="0" borderId="0" xfId="1" applyNumberFormat="1" applyFont="1" applyAlignment="1">
      <alignment horizontal="center"/>
    </xf>
    <xf numFmtId="49" fontId="9" fillId="0" borderId="0" xfId="1" applyNumberFormat="1" applyFont="1"/>
    <xf numFmtId="49" fontId="2" fillId="0" borderId="0" xfId="1" applyNumberFormat="1" applyFont="1"/>
    <xf numFmtId="49" fontId="9" fillId="0" borderId="0" xfId="1" applyNumberFormat="1" applyFont="1" applyAlignment="1">
      <alignment horizontal="right"/>
    </xf>
    <xf numFmtId="49" fontId="9" fillId="0" borderId="0" xfId="1" applyNumberFormat="1" applyFont="1" applyAlignment="1">
      <alignment horizontal="left"/>
    </xf>
    <xf numFmtId="49" fontId="31" fillId="0" borderId="27" xfId="1" applyNumberFormat="1" applyFont="1" applyBorder="1"/>
    <xf numFmtId="49" fontId="31" fillId="0" borderId="28" xfId="1" applyNumberFormat="1" applyFont="1" applyBorder="1"/>
    <xf numFmtId="176" fontId="27" fillId="2" borderId="0" xfId="1" applyNumberFormat="1" applyFont="1" applyFill="1"/>
    <xf numFmtId="49" fontId="9" fillId="0" borderId="0" xfId="1" quotePrefix="1" applyNumberFormat="1" applyFont="1"/>
    <xf numFmtId="49" fontId="26" fillId="0" borderId="0" xfId="1" applyNumberFormat="1" applyFont="1" applyAlignment="1">
      <alignment horizontal="center"/>
    </xf>
    <xf numFmtId="177" fontId="33" fillId="0" borderId="29" xfId="1" applyNumberFormat="1" applyFont="1" applyBorder="1"/>
    <xf numFmtId="0" fontId="9" fillId="2" borderId="0" xfId="1" applyFont="1" applyFill="1"/>
    <xf numFmtId="178" fontId="9" fillId="2" borderId="0" xfId="1" applyNumberFormat="1" applyFont="1" applyFill="1"/>
    <xf numFmtId="49" fontId="25" fillId="0" borderId="0" xfId="1" applyNumberFormat="1" applyFont="1"/>
    <xf numFmtId="49" fontId="23" fillId="0" borderId="0" xfId="1" applyNumberFormat="1" applyFont="1"/>
    <xf numFmtId="49" fontId="12" fillId="0" borderId="0" xfId="1" applyNumberFormat="1" applyFont="1"/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right"/>
    </xf>
    <xf numFmtId="49" fontId="2" fillId="0" borderId="0" xfId="1" quotePrefix="1" applyNumberFormat="1" applyFont="1"/>
    <xf numFmtId="42" fontId="9" fillId="0" borderId="0" xfId="1" applyNumberFormat="1" applyFont="1"/>
    <xf numFmtId="49" fontId="22" fillId="0" borderId="0" xfId="1" applyNumberFormat="1" applyFont="1"/>
    <xf numFmtId="49" fontId="12" fillId="0" borderId="0" xfId="1" applyNumberFormat="1" applyFont="1" applyAlignment="1" applyProtection="1">
      <alignment horizontal="center"/>
      <protection locked="0"/>
    </xf>
    <xf numFmtId="49" fontId="6" fillId="0" borderId="0" xfId="1" applyNumberFormat="1" applyFont="1"/>
    <xf numFmtId="49" fontId="2" fillId="0" borderId="2" xfId="1" applyNumberFormat="1" applyFont="1" applyBorder="1"/>
    <xf numFmtId="49" fontId="2" fillId="0" borderId="3" xfId="1" applyNumberFormat="1" applyFont="1" applyBorder="1"/>
    <xf numFmtId="49" fontId="2" fillId="0" borderId="10" xfId="1" applyNumberFormat="1" applyFont="1" applyBorder="1"/>
    <xf numFmtId="49" fontId="6" fillId="0" borderId="3" xfId="1" applyNumberFormat="1" applyFont="1" applyBorder="1" applyAlignment="1">
      <alignment horizontal="center"/>
    </xf>
    <xf numFmtId="49" fontId="2" fillId="0" borderId="11" xfId="1" applyNumberFormat="1" applyFont="1" applyBorder="1"/>
    <xf numFmtId="49" fontId="2" fillId="0" borderId="18" xfId="1" applyNumberFormat="1" applyFont="1" applyBorder="1"/>
    <xf numFmtId="49" fontId="2" fillId="0" borderId="19" xfId="1" applyNumberFormat="1" applyFont="1" applyBorder="1"/>
    <xf numFmtId="49" fontId="2" fillId="0" borderId="1" xfId="1" applyNumberFormat="1" applyFont="1" applyBorder="1"/>
    <xf numFmtId="49" fontId="2" fillId="0" borderId="26" xfId="1" applyNumberFormat="1" applyFont="1" applyBorder="1"/>
    <xf numFmtId="49" fontId="20" fillId="0" borderId="10" xfId="1" applyNumberFormat="1" applyFont="1" applyBorder="1" applyAlignment="1" applyProtection="1">
      <alignment horizontal="right" vertical="center"/>
      <protection locked="0"/>
    </xf>
    <xf numFmtId="49" fontId="6" fillId="0" borderId="19" xfId="1" applyNumberFormat="1" applyFont="1" applyBorder="1"/>
    <xf numFmtId="49" fontId="6" fillId="0" borderId="26" xfId="1" applyNumberFormat="1" applyFont="1" applyBorder="1"/>
    <xf numFmtId="0" fontId="16" fillId="0" borderId="19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9" fillId="0" borderId="26" xfId="1" applyFont="1" applyBorder="1" applyAlignment="1" applyProtection="1">
      <alignment horizontal="right" vertical="center"/>
      <protection locked="0"/>
    </xf>
    <xf numFmtId="49" fontId="6" fillId="0" borderId="2" xfId="1" applyNumberFormat="1" applyFont="1" applyBorder="1"/>
    <xf numFmtId="49" fontId="6" fillId="0" borderId="3" xfId="1" applyNumberFormat="1" applyFont="1" applyBorder="1" applyAlignment="1">
      <alignment horizontal="center" vertical="center"/>
    </xf>
    <xf numFmtId="49" fontId="6" fillId="0" borderId="10" xfId="1" applyNumberFormat="1" applyFont="1" applyBorder="1"/>
    <xf numFmtId="0" fontId="13" fillId="0" borderId="0" xfId="1" applyFont="1" applyAlignment="1">
      <alignment vertical="center"/>
    </xf>
    <xf numFmtId="49" fontId="6" fillId="0" borderId="11" xfId="1" applyNumberFormat="1" applyFont="1" applyBorder="1"/>
    <xf numFmtId="49" fontId="6" fillId="0" borderId="18" xfId="1" applyNumberFormat="1" applyFont="1" applyBorder="1"/>
    <xf numFmtId="49" fontId="6" fillId="0" borderId="1" xfId="1" applyNumberFormat="1" applyFont="1" applyBorder="1" applyAlignment="1">
      <alignment horizontal="distributed" vertical="center"/>
    </xf>
    <xf numFmtId="49" fontId="31" fillId="0" borderId="28" xfId="1" applyNumberFormat="1" applyFont="1" applyBorder="1" applyAlignment="1">
      <alignment vertical="top" wrapText="1"/>
    </xf>
    <xf numFmtId="49" fontId="17" fillId="0" borderId="0" xfId="1" applyNumberFormat="1" applyFont="1"/>
    <xf numFmtId="0" fontId="2" fillId="0" borderId="0" xfId="1" applyNumberFormat="1" applyFont="1" applyFill="1"/>
    <xf numFmtId="49" fontId="2" fillId="0" borderId="0" xfId="1" applyNumberFormat="1" applyFont="1" applyFill="1"/>
    <xf numFmtId="49" fontId="6" fillId="0" borderId="0" xfId="1" applyNumberFormat="1" applyFont="1" applyAlignment="1">
      <alignment horizontal="distributed" vertical="center" wrapText="1"/>
    </xf>
    <xf numFmtId="49" fontId="6" fillId="0" borderId="0" xfId="1" applyNumberFormat="1" applyFont="1" applyAlignment="1">
      <alignment horizontal="distributed" vertical="center"/>
    </xf>
    <xf numFmtId="0" fontId="16" fillId="0" borderId="0" xfId="1" applyFont="1" applyAlignment="1">
      <alignment horizontal="right" vertical="center"/>
    </xf>
    <xf numFmtId="0" fontId="2" fillId="2" borderId="0" xfId="1" applyNumberFormat="1" applyFont="1" applyFill="1"/>
    <xf numFmtId="49" fontId="14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distributed" vertical="center"/>
    </xf>
    <xf numFmtId="49" fontId="11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distributed" vertical="center" wrapText="1"/>
    </xf>
    <xf numFmtId="49" fontId="9" fillId="0" borderId="0" xfId="1" applyNumberFormat="1" applyFont="1" applyAlignment="1">
      <alignment horizontal="distributed" vertical="center"/>
    </xf>
    <xf numFmtId="49" fontId="9" fillId="0" borderId="0" xfId="1" applyNumberFormat="1" applyFont="1" applyAlignment="1">
      <alignment horizontal="left" vertical="center"/>
    </xf>
    <xf numFmtId="0" fontId="8" fillId="0" borderId="0" xfId="1" applyFont="1"/>
    <xf numFmtId="0" fontId="7" fillId="0" borderId="0" xfId="1" applyFont="1"/>
    <xf numFmtId="0" fontId="10" fillId="0" borderId="0" xfId="1" applyFont="1"/>
    <xf numFmtId="49" fontId="9" fillId="0" borderId="0" xfId="1" applyNumberFormat="1" applyFont="1" applyAlignment="1">
      <alignment vertical="center"/>
    </xf>
    <xf numFmtId="0" fontId="1" fillId="0" borderId="0" xfId="1"/>
    <xf numFmtId="0" fontId="9" fillId="0" borderId="0" xfId="1" applyFont="1"/>
    <xf numFmtId="49" fontId="9" fillId="0" borderId="1" xfId="1" applyNumberFormat="1" applyFont="1" applyBorder="1"/>
    <xf numFmtId="0" fontId="8" fillId="0" borderId="1" xfId="1" applyFont="1" applyBorder="1"/>
    <xf numFmtId="0" fontId="24" fillId="0" borderId="3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4" xfId="1" applyFont="1" applyBorder="1" applyAlignment="1" applyProtection="1">
      <alignment horizontal="center" vertical="center"/>
      <protection locked="0"/>
    </xf>
    <xf numFmtId="49" fontId="30" fillId="0" borderId="0" xfId="1" applyNumberFormat="1" applyFont="1" applyBorder="1" applyAlignment="1" applyProtection="1">
      <alignment horizontal="left" vertical="top" wrapText="1"/>
      <protection locked="0"/>
    </xf>
    <xf numFmtId="49" fontId="30" fillId="0" borderId="0" xfId="1" applyNumberFormat="1" applyFont="1" applyBorder="1" applyAlignment="1" applyProtection="1">
      <alignment horizontal="left" vertical="top"/>
      <protection locked="0"/>
    </xf>
    <xf numFmtId="49" fontId="6" fillId="0" borderId="0" xfId="1" applyNumberFormat="1" applyFont="1" applyAlignment="1">
      <alignment horizontal="center" vertical="center"/>
    </xf>
    <xf numFmtId="49" fontId="21" fillId="0" borderId="11" xfId="1" applyNumberFormat="1" applyFont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right" vertical="center"/>
    </xf>
    <xf numFmtId="49" fontId="2" fillId="0" borderId="18" xfId="1" applyNumberFormat="1" applyFont="1" applyBorder="1" applyAlignment="1">
      <alignment horizontal="right" vertical="center"/>
    </xf>
    <xf numFmtId="0" fontId="16" fillId="0" borderId="18" xfId="1" applyFont="1" applyBorder="1" applyAlignment="1">
      <alignment horizontal="right" vertical="center"/>
    </xf>
    <xf numFmtId="0" fontId="21" fillId="0" borderId="11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horizontal="right" vertical="center" wrapText="1"/>
    </xf>
    <xf numFmtId="0" fontId="1" fillId="0" borderId="0" xfId="1"/>
    <xf numFmtId="0" fontId="1" fillId="0" borderId="18" xfId="1" applyBorder="1"/>
    <xf numFmtId="49" fontId="6" fillId="0" borderId="3" xfId="1" applyNumberFormat="1" applyFont="1" applyBorder="1" applyAlignment="1">
      <alignment horizontal="distributed" vertical="center"/>
    </xf>
    <xf numFmtId="49" fontId="6" fillId="0" borderId="1" xfId="1" applyNumberFormat="1" applyFont="1" applyBorder="1" applyAlignment="1">
      <alignment horizontal="distributed" vertical="center"/>
    </xf>
    <xf numFmtId="49" fontId="14" fillId="0" borderId="3" xfId="1" applyNumberFormat="1" applyFont="1" applyBorder="1" applyAlignment="1" applyProtection="1">
      <alignment horizontal="center" vertical="center"/>
      <protection locked="0"/>
    </xf>
    <xf numFmtId="49" fontId="14" fillId="0" borderId="1" xfId="1" applyNumberFormat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center" vertical="center"/>
      <protection locked="0"/>
    </xf>
    <xf numFmtId="0" fontId="19" fillId="0" borderId="33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/>
      <protection locked="0"/>
    </xf>
    <xf numFmtId="0" fontId="19" fillId="0" borderId="35" xfId="1" applyFont="1" applyBorder="1" applyAlignment="1" applyProtection="1">
      <alignment horizontal="center" vertical="center"/>
      <protection locked="0"/>
    </xf>
    <xf numFmtId="49" fontId="34" fillId="0" borderId="28" xfId="1" applyNumberFormat="1" applyFont="1" applyBorder="1" applyAlignment="1">
      <alignment horizontal="right" vertical="center"/>
    </xf>
    <xf numFmtId="49" fontId="34" fillId="0" borderId="36" xfId="1" applyNumberFormat="1" applyFont="1" applyBorder="1" applyAlignment="1">
      <alignment horizontal="right" vertical="center"/>
    </xf>
    <xf numFmtId="0" fontId="35" fillId="0" borderId="38" xfId="1" applyNumberFormat="1" applyFont="1" applyBorder="1" applyAlignment="1" applyProtection="1">
      <alignment horizontal="center" vertical="center"/>
      <protection locked="0"/>
    </xf>
    <xf numFmtId="0" fontId="35" fillId="0" borderId="37" xfId="1" applyNumberFormat="1" applyFont="1" applyBorder="1" applyAlignment="1" applyProtection="1">
      <alignment horizontal="center" vertical="center"/>
      <protection locked="0"/>
    </xf>
    <xf numFmtId="0" fontId="35" fillId="0" borderId="42" xfId="1" applyNumberFormat="1" applyFont="1" applyBorder="1" applyAlignment="1" applyProtection="1">
      <alignment horizontal="center" vertical="center"/>
      <protection locked="0"/>
    </xf>
    <xf numFmtId="0" fontId="35" fillId="0" borderId="41" xfId="1" applyNumberFormat="1" applyFont="1" applyBorder="1" applyAlignment="1" applyProtection="1">
      <alignment horizontal="center" vertical="center"/>
      <protection locked="0"/>
    </xf>
    <xf numFmtId="0" fontId="35" fillId="0" borderId="10" xfId="1" applyNumberFormat="1" applyFont="1" applyBorder="1" applyAlignment="1" applyProtection="1">
      <alignment horizontal="center" vertical="center"/>
      <protection locked="0"/>
    </xf>
    <xf numFmtId="0" fontId="35" fillId="0" borderId="43" xfId="1" applyNumberFormat="1" applyFont="1" applyBorder="1" applyAlignment="1" applyProtection="1">
      <alignment horizontal="center" vertical="center"/>
      <protection locked="0"/>
    </xf>
    <xf numFmtId="0" fontId="35" fillId="0" borderId="47" xfId="1" applyNumberFormat="1" applyFont="1" applyBorder="1" applyAlignment="1" applyProtection="1">
      <alignment horizontal="center" vertical="center"/>
      <protection locked="0"/>
    </xf>
    <xf numFmtId="0" fontId="35" fillId="0" borderId="46" xfId="1" applyNumberFormat="1" applyFont="1" applyBorder="1" applyAlignment="1" applyProtection="1">
      <alignment horizontal="center" vertical="center"/>
      <protection locked="0"/>
    </xf>
    <xf numFmtId="0" fontId="35" fillId="0" borderId="50" xfId="1" applyNumberFormat="1" applyFont="1" applyBorder="1" applyAlignment="1" applyProtection="1">
      <alignment horizontal="center" vertical="center"/>
      <protection locked="0"/>
    </xf>
    <xf numFmtId="0" fontId="35" fillId="0" borderId="49" xfId="1" applyNumberFormat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Alignment="1">
      <alignment horizontal="distributed" vertical="center" wrapText="1"/>
    </xf>
    <xf numFmtId="49" fontId="6" fillId="0" borderId="0" xfId="1" applyNumberFormat="1" applyFont="1" applyAlignment="1">
      <alignment horizontal="distributed" vertical="center"/>
    </xf>
    <xf numFmtId="0" fontId="35" fillId="0" borderId="44" xfId="1" applyNumberFormat="1" applyFont="1" applyBorder="1" applyAlignment="1" applyProtection="1">
      <alignment horizontal="center" vertical="center"/>
      <protection locked="0"/>
    </xf>
    <xf numFmtId="0" fontId="35" fillId="0" borderId="45" xfId="1" applyNumberFormat="1" applyFont="1" applyBorder="1" applyAlignment="1" applyProtection="1">
      <alignment horizontal="center" vertical="center"/>
      <protection locked="0"/>
    </xf>
    <xf numFmtId="0" fontId="35" fillId="0" borderId="19" xfId="1" applyNumberFormat="1" applyFont="1" applyBorder="1" applyAlignment="1" applyProtection="1">
      <alignment horizontal="center" vertical="center"/>
      <protection locked="0"/>
    </xf>
    <xf numFmtId="0" fontId="35" fillId="0" borderId="1" xfId="1" applyNumberFormat="1" applyFont="1" applyBorder="1" applyAlignment="1" applyProtection="1">
      <alignment horizontal="center" vertical="center"/>
      <protection locked="0"/>
    </xf>
    <xf numFmtId="0" fontId="18" fillId="0" borderId="2" xfId="1" applyNumberFormat="1" applyFont="1" applyBorder="1" applyAlignment="1" applyProtection="1">
      <alignment horizontal="center" vertical="center"/>
      <protection locked="0"/>
    </xf>
    <xf numFmtId="0" fontId="18" fillId="0" borderId="3" xfId="1" applyNumberFormat="1" applyFont="1" applyBorder="1" applyAlignment="1" applyProtection="1">
      <alignment horizontal="center" vertical="center"/>
      <protection locked="0"/>
    </xf>
    <xf numFmtId="0" fontId="18" fillId="0" borderId="37" xfId="1" applyNumberFormat="1" applyFont="1" applyBorder="1" applyAlignment="1" applyProtection="1">
      <alignment horizontal="center" vertical="center"/>
      <protection locked="0"/>
    </xf>
    <xf numFmtId="0" fontId="18" fillId="0" borderId="39" xfId="1" applyNumberFormat="1" applyFont="1" applyBorder="1" applyAlignment="1" applyProtection="1">
      <alignment horizontal="center" vertical="center"/>
      <protection locked="0"/>
    </xf>
    <xf numFmtId="0" fontId="18" fillId="0" borderId="40" xfId="1" applyNumberFormat="1" applyFont="1" applyBorder="1" applyAlignment="1" applyProtection="1">
      <alignment horizontal="center" vertical="center"/>
      <protection locked="0"/>
    </xf>
    <xf numFmtId="0" fontId="18" fillId="0" borderId="41" xfId="1" applyNumberFormat="1" applyFont="1" applyBorder="1" applyAlignment="1" applyProtection="1">
      <alignment horizontal="center" vertical="center"/>
      <protection locked="0"/>
    </xf>
    <xf numFmtId="0" fontId="35" fillId="0" borderId="48" xfId="1" applyNumberFormat="1" applyFont="1" applyBorder="1" applyAlignment="1" applyProtection="1">
      <alignment horizontal="center" vertical="center"/>
      <protection locked="0"/>
    </xf>
    <xf numFmtId="0" fontId="35" fillId="0" borderId="26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Alignment="1">
      <alignment horizontal="left"/>
    </xf>
    <xf numFmtId="49" fontId="2" fillId="0" borderId="1" xfId="1" applyNumberFormat="1" applyFont="1" applyBorder="1" applyAlignment="1">
      <alignment horizontal="left"/>
    </xf>
    <xf numFmtId="0" fontId="8" fillId="0" borderId="0" xfId="1" applyFont="1" applyAlignment="1">
      <alignment horizontal="left" wrapText="1"/>
    </xf>
    <xf numFmtId="0" fontId="8" fillId="0" borderId="1" xfId="1" applyFont="1" applyBorder="1" applyAlignment="1">
      <alignment horizontal="left" wrapText="1"/>
    </xf>
    <xf numFmtId="49" fontId="36" fillId="0" borderId="28" xfId="1" applyNumberFormat="1" applyFont="1" applyBorder="1" applyAlignment="1">
      <alignment horizontal="left" vertical="top" wrapText="1"/>
    </xf>
    <xf numFmtId="49" fontId="36" fillId="0" borderId="36" xfId="1" applyNumberFormat="1" applyFont="1" applyBorder="1" applyAlignment="1">
      <alignment horizontal="left" vertical="top" wrapText="1"/>
    </xf>
    <xf numFmtId="49" fontId="2" fillId="0" borderId="0" xfId="1" applyNumberFormat="1" applyFont="1" applyProtection="1">
      <protection locked="0"/>
    </xf>
    <xf numFmtId="49" fontId="6" fillId="0" borderId="0" xfId="1" applyNumberFormat="1" applyFont="1" applyAlignment="1" applyProtection="1">
      <alignment horizontal="left" vertical="top" wrapText="1"/>
      <protection locked="0"/>
    </xf>
    <xf numFmtId="49" fontId="6" fillId="0" borderId="0" xfId="1" applyNumberFormat="1" applyFont="1" applyAlignment="1" applyProtection="1">
      <alignment horizontal="left" vertical="top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58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S74"/>
  <sheetViews>
    <sheetView tabSelected="1" zoomScaleNormal="100" workbookViewId="0">
      <selection activeCell="BJ37" sqref="BJ37:BJ40"/>
    </sheetView>
  </sheetViews>
  <sheetFormatPr defaultColWidth="1.75" defaultRowHeight="12" x14ac:dyDescent="0.15"/>
  <cols>
    <col min="1" max="61" width="1.75" style="6"/>
    <col min="62" max="62" width="47.75" style="6" customWidth="1"/>
    <col min="63" max="63" width="9.75" style="6" hidden="1" customWidth="1"/>
    <col min="64" max="64" width="9" style="6" hidden="1" customWidth="1"/>
    <col min="65" max="65" width="8.25" style="6" hidden="1" customWidth="1"/>
    <col min="66" max="66" width="7.5" style="6" hidden="1" customWidth="1"/>
    <col min="67" max="67" width="6.75" style="6" hidden="1" customWidth="1"/>
    <col min="68" max="68" width="6" style="6" hidden="1" customWidth="1"/>
    <col min="69" max="69" width="6.75" style="6" hidden="1" customWidth="1"/>
    <col min="70" max="70" width="7.5" style="6" hidden="1" customWidth="1"/>
    <col min="71" max="71" width="8.25" style="6" hidden="1" customWidth="1"/>
    <col min="72" max="72" width="9" style="6" hidden="1" customWidth="1"/>
    <col min="73" max="73" width="10.5" style="6" hidden="1" customWidth="1"/>
    <col min="74" max="96" width="1.75" style="6" hidden="1" customWidth="1"/>
    <col min="97" max="16384" width="1.75" style="6"/>
  </cols>
  <sheetData>
    <row r="1" spans="2:80" ht="6" customHeight="1" x14ac:dyDescent="0.15">
      <c r="B1" s="4"/>
      <c r="C1" s="4"/>
      <c r="D1" s="4"/>
      <c r="E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7"/>
      <c r="AB1" s="7"/>
      <c r="AC1" s="7"/>
      <c r="AD1" s="7"/>
      <c r="AE1" s="7"/>
      <c r="AF1" s="7"/>
      <c r="AG1" s="5"/>
      <c r="AH1" s="5"/>
      <c r="AI1" s="5"/>
      <c r="AJ1" s="5"/>
      <c r="AK1" s="5"/>
      <c r="AL1" s="5"/>
      <c r="AM1" s="5"/>
      <c r="AN1" s="5"/>
      <c r="AO1" s="5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K1" s="5"/>
      <c r="BL1" s="5"/>
      <c r="BM1" s="5"/>
      <c r="BN1" s="5"/>
      <c r="BO1" s="5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2:80" ht="12.75" customHeight="1" x14ac:dyDescent="0.15"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7"/>
      <c r="AB2" s="7"/>
      <c r="AC2" s="7"/>
      <c r="AD2" s="7"/>
      <c r="AE2" s="7"/>
      <c r="AF2" s="7"/>
      <c r="AG2" s="7"/>
      <c r="AH2" s="7"/>
      <c r="AI2" s="5"/>
      <c r="AJ2" s="4"/>
      <c r="AK2" s="4"/>
      <c r="AL2" s="4"/>
      <c r="AM2" s="4"/>
      <c r="AN2" s="5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5"/>
      <c r="BK2" s="5"/>
      <c r="BL2" s="5"/>
      <c r="BM2" s="5"/>
      <c r="BN2" s="5"/>
      <c r="BO2" s="5"/>
      <c r="BP2" s="5"/>
      <c r="BU2" s="5"/>
      <c r="BV2" s="5"/>
    </row>
    <row r="3" spans="2:80" x14ac:dyDescent="0.15">
      <c r="B3" s="5"/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7"/>
      <c r="AB3" s="7"/>
      <c r="AC3" s="7"/>
      <c r="AD3" s="7"/>
      <c r="AE3" s="7"/>
      <c r="AF3" s="7"/>
      <c r="AG3" s="7"/>
      <c r="AH3" s="7"/>
      <c r="AI3" s="5"/>
      <c r="AJ3" s="4"/>
      <c r="AK3" s="4"/>
      <c r="AL3" s="4"/>
      <c r="AM3" s="4"/>
      <c r="AN3" s="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5"/>
      <c r="BJ3" s="9" t="s">
        <v>28</v>
      </c>
      <c r="BK3" s="5"/>
      <c r="BL3" s="5"/>
      <c r="BM3" s="5"/>
      <c r="BN3" s="5"/>
      <c r="BO3" s="5"/>
      <c r="BP3" s="5"/>
      <c r="BU3" s="5"/>
      <c r="BV3" s="5"/>
    </row>
    <row r="4" spans="2:80" s="5" customFormat="1" ht="12" customHeight="1" x14ac:dyDescent="0.15">
      <c r="BJ4" s="10" t="s">
        <v>46</v>
      </c>
      <c r="BK4" s="11" t="s">
        <v>29</v>
      </c>
      <c r="BL4" s="11" t="s">
        <v>30</v>
      </c>
      <c r="BM4" s="11" t="s">
        <v>31</v>
      </c>
      <c r="BN4" s="11" t="s">
        <v>32</v>
      </c>
      <c r="BO4" s="11" t="s">
        <v>33</v>
      </c>
      <c r="BP4" s="11" t="s">
        <v>34</v>
      </c>
      <c r="BQ4" s="11" t="s">
        <v>35</v>
      </c>
      <c r="BR4" s="11" t="s">
        <v>36</v>
      </c>
      <c r="BS4" s="11" t="s">
        <v>37</v>
      </c>
      <c r="BT4" s="11" t="s">
        <v>38</v>
      </c>
      <c r="BU4" s="11" t="s">
        <v>39</v>
      </c>
    </row>
    <row r="5" spans="2:80" ht="25.5" x14ac:dyDescent="0.25">
      <c r="B5" s="1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3" t="s">
        <v>27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F5" s="5"/>
      <c r="BG5" s="5"/>
      <c r="BH5" s="5"/>
      <c r="BI5" s="5"/>
      <c r="BJ5" s="14">
        <v>12345678900</v>
      </c>
      <c r="BK5" s="15">
        <f>ROUNDDOWN($BJ$5/BK4,0)</f>
        <v>1</v>
      </c>
      <c r="BL5" s="15">
        <f>ROUNDDOWN($BJ$5/BL4,0)</f>
        <v>12</v>
      </c>
      <c r="BM5" s="15">
        <f t="shared" ref="BM5:BT5" si="0">ROUNDDOWN($BJ$5/BM4,0)</f>
        <v>123</v>
      </c>
      <c r="BN5" s="15">
        <f t="shared" si="0"/>
        <v>1234</v>
      </c>
      <c r="BO5" s="15">
        <f t="shared" si="0"/>
        <v>12345</v>
      </c>
      <c r="BP5" s="15">
        <f t="shared" si="0"/>
        <v>123456</v>
      </c>
      <c r="BQ5" s="15">
        <f t="shared" si="0"/>
        <v>1234567</v>
      </c>
      <c r="BR5" s="15">
        <f t="shared" si="0"/>
        <v>12345678</v>
      </c>
      <c r="BS5" s="15">
        <f t="shared" si="0"/>
        <v>123456789</v>
      </c>
      <c r="BT5" s="15">
        <f t="shared" si="0"/>
        <v>1234567890</v>
      </c>
      <c r="BU5" s="16">
        <f>$BJ$5/BU4</f>
        <v>12345678900</v>
      </c>
      <c r="BV5" s="5"/>
    </row>
    <row r="6" spans="2:80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C6" s="5"/>
      <c r="AE6" s="5"/>
      <c r="AF6" s="5"/>
      <c r="AG6" s="5"/>
      <c r="AH6" s="5"/>
      <c r="AJ6" s="5"/>
      <c r="AK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F6" s="5"/>
      <c r="BG6" s="5"/>
      <c r="BH6" s="5"/>
      <c r="BI6" s="5"/>
      <c r="BK6" s="5"/>
      <c r="BL6" s="5"/>
      <c r="BM6" s="5"/>
      <c r="BN6" s="5"/>
      <c r="BO6" s="5"/>
      <c r="BP6" s="5"/>
      <c r="BU6" s="5"/>
      <c r="BV6" s="5"/>
    </row>
    <row r="7" spans="2:80" s="17" customFormat="1" ht="12" customHeight="1" x14ac:dyDescent="0.15">
      <c r="BJ7" s="5"/>
    </row>
    <row r="8" spans="2:80" ht="12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9" t="str">
        <f>IF(T8="","",IF(T8="\","","\"))</f>
        <v>\</v>
      </c>
      <c r="R8" s="73"/>
      <c r="S8" s="73"/>
      <c r="T8" s="82" t="str">
        <f>IF(BK5&gt;0,RIGHT(BK5),IF(BL5&gt;0,"\",""))</f>
        <v>1</v>
      </c>
      <c r="U8" s="83"/>
      <c r="V8" s="84"/>
      <c r="W8" s="91" t="str">
        <f>IF(BL5&gt;0,RIGHT(BL5),IF(BM5&gt;0,"\",""))</f>
        <v>2</v>
      </c>
      <c r="X8" s="83"/>
      <c r="Y8" s="92"/>
      <c r="Z8" s="91" t="str">
        <f>IF(BM5&gt;0,RIGHT(BM5),IF(BN5&gt;0,"\",""))</f>
        <v>3</v>
      </c>
      <c r="AA8" s="83"/>
      <c r="AB8" s="97"/>
      <c r="AC8" s="82" t="str">
        <f>IF(BN5&gt;0,RIGHT(BN5),IF(BO5&gt;0,"\",""))</f>
        <v>4</v>
      </c>
      <c r="AD8" s="83"/>
      <c r="AE8" s="84"/>
      <c r="AF8" s="91" t="str">
        <f>IF(BO5&gt;0,RIGHT(BO5),IF(BP5&gt;0,"\",""))</f>
        <v>5</v>
      </c>
      <c r="AG8" s="83"/>
      <c r="AH8" s="92"/>
      <c r="AI8" s="91" t="str">
        <f>IF(BP5&gt;0,RIGHT(BP5),IF(BQ5&gt;0,"\",""))</f>
        <v>6</v>
      </c>
      <c r="AJ8" s="83"/>
      <c r="AK8" s="97"/>
      <c r="AL8" s="82" t="str">
        <f>IF(BQ5&gt;0,RIGHT(BQ5),IF(BR5&gt;0,"\",""))</f>
        <v>7</v>
      </c>
      <c r="AM8" s="83"/>
      <c r="AN8" s="84"/>
      <c r="AO8" s="91" t="str">
        <f>IF(BR5&gt;0,RIGHT(BR5),IF(BS5&gt;0,"\",""))</f>
        <v>8</v>
      </c>
      <c r="AP8" s="83"/>
      <c r="AQ8" s="92"/>
      <c r="AR8" s="91" t="str">
        <f>IF(BS5&gt;0,RIGHT(BS5),IF(BT5&gt;0,"\",""))</f>
        <v>9</v>
      </c>
      <c r="AS8" s="83"/>
      <c r="AT8" s="97"/>
      <c r="AU8" s="82" t="str">
        <f>IF(BT5&gt;0,RIGHT(BT5),IF(BU5&gt;0,"\",""))</f>
        <v>0</v>
      </c>
      <c r="AV8" s="83"/>
      <c r="AW8" s="84"/>
      <c r="AX8" s="73" t="str">
        <f>RIGHT($BJ$5,1)</f>
        <v>0</v>
      </c>
      <c r="AY8" s="73"/>
      <c r="AZ8" s="74"/>
      <c r="BB8" s="5"/>
      <c r="BC8" s="5"/>
      <c r="BD8" s="5"/>
      <c r="BE8" s="5"/>
      <c r="BF8" s="5"/>
      <c r="BG8" s="5"/>
      <c r="BH8" s="5"/>
      <c r="BI8" s="5"/>
      <c r="BO8" s="5"/>
      <c r="BP8" s="5"/>
    </row>
    <row r="9" spans="2:80" s="18" customFormat="1" ht="14.25" customHeight="1" x14ac:dyDescent="0.15">
      <c r="J9" s="19" t="s">
        <v>26</v>
      </c>
      <c r="Q9" s="80"/>
      <c r="R9" s="75"/>
      <c r="S9" s="75"/>
      <c r="T9" s="85"/>
      <c r="U9" s="86"/>
      <c r="V9" s="87"/>
      <c r="W9" s="93"/>
      <c r="X9" s="86"/>
      <c r="Y9" s="94"/>
      <c r="Z9" s="93"/>
      <c r="AA9" s="86"/>
      <c r="AB9" s="98"/>
      <c r="AC9" s="85"/>
      <c r="AD9" s="86"/>
      <c r="AE9" s="87"/>
      <c r="AF9" s="93"/>
      <c r="AG9" s="86"/>
      <c r="AH9" s="94"/>
      <c r="AI9" s="93"/>
      <c r="AJ9" s="86"/>
      <c r="AK9" s="98"/>
      <c r="AL9" s="85"/>
      <c r="AM9" s="86"/>
      <c r="AN9" s="87"/>
      <c r="AO9" s="93"/>
      <c r="AP9" s="86"/>
      <c r="AQ9" s="94"/>
      <c r="AR9" s="93"/>
      <c r="AS9" s="86"/>
      <c r="AT9" s="98"/>
      <c r="AU9" s="85"/>
      <c r="AV9" s="86"/>
      <c r="AW9" s="87"/>
      <c r="AX9" s="75"/>
      <c r="AY9" s="75"/>
      <c r="AZ9" s="76"/>
    </row>
    <row r="10" spans="2:80" ht="12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1"/>
      <c r="R10" s="77"/>
      <c r="S10" s="77"/>
      <c r="T10" s="88"/>
      <c r="U10" s="89"/>
      <c r="V10" s="90"/>
      <c r="W10" s="95"/>
      <c r="X10" s="89"/>
      <c r="Y10" s="96"/>
      <c r="Z10" s="95"/>
      <c r="AA10" s="89"/>
      <c r="AB10" s="99"/>
      <c r="AC10" s="88"/>
      <c r="AD10" s="89"/>
      <c r="AE10" s="90"/>
      <c r="AF10" s="95"/>
      <c r="AG10" s="89"/>
      <c r="AH10" s="96"/>
      <c r="AI10" s="95"/>
      <c r="AJ10" s="89"/>
      <c r="AK10" s="99"/>
      <c r="AL10" s="88"/>
      <c r="AM10" s="89"/>
      <c r="AN10" s="90"/>
      <c r="AO10" s="95"/>
      <c r="AP10" s="89"/>
      <c r="AQ10" s="96"/>
      <c r="AR10" s="95"/>
      <c r="AS10" s="89"/>
      <c r="AT10" s="99"/>
      <c r="AU10" s="88"/>
      <c r="AV10" s="89"/>
      <c r="AW10" s="90"/>
      <c r="AX10" s="77"/>
      <c r="AY10" s="77"/>
      <c r="AZ10" s="78"/>
      <c r="BB10" s="5"/>
      <c r="BC10" s="5"/>
      <c r="BD10" s="5"/>
      <c r="BE10" s="5"/>
      <c r="BF10" s="5"/>
      <c r="BG10" s="5"/>
      <c r="BH10" s="5"/>
      <c r="BI10" s="5"/>
      <c r="BO10" s="5"/>
      <c r="BP10" s="5"/>
    </row>
    <row r="11" spans="2:80" ht="12" customHeight="1" x14ac:dyDescent="0.15"/>
    <row r="12" spans="2:80" x14ac:dyDescent="0.15">
      <c r="C12" s="5"/>
      <c r="D12" s="5"/>
      <c r="E12" s="5"/>
      <c r="F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Y12" s="5"/>
      <c r="Z12" s="5"/>
      <c r="AA12" s="5"/>
      <c r="AB12" s="5"/>
      <c r="AC12" s="5"/>
      <c r="AD12" s="20"/>
      <c r="AE12" s="5"/>
      <c r="AF12" s="5"/>
      <c r="AG12" s="5"/>
      <c r="AH12" s="5"/>
      <c r="AI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Z12" s="21"/>
      <c r="BA12" s="21" t="s">
        <v>25</v>
      </c>
      <c r="BB12" s="5"/>
      <c r="BC12" s="5"/>
      <c r="BD12" s="5"/>
      <c r="BE12" s="5"/>
      <c r="BF12" s="5"/>
      <c r="BG12" s="5"/>
      <c r="BH12" s="5"/>
      <c r="BI12" s="5"/>
      <c r="BJ12" s="5"/>
      <c r="BO12" s="5"/>
      <c r="BP12" s="5"/>
    </row>
    <row r="13" spans="2:80" x14ac:dyDescent="0.1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5"/>
      <c r="AE13" s="5"/>
      <c r="AF13" s="5"/>
      <c r="AG13" s="5"/>
      <c r="AH13" s="5"/>
      <c r="AJ13" s="5"/>
      <c r="AK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F13" s="5"/>
      <c r="BG13" s="5"/>
      <c r="BH13" s="5"/>
      <c r="BI13" s="5"/>
      <c r="BK13" s="5"/>
      <c r="BL13" s="5"/>
      <c r="BM13" s="5"/>
      <c r="BN13" s="5"/>
      <c r="BO13" s="5"/>
      <c r="BP13" s="5"/>
      <c r="BU13" s="5"/>
      <c r="BV13" s="5"/>
    </row>
    <row r="14" spans="2:80" ht="13.5" x14ac:dyDescent="0.15">
      <c r="G14" s="19" t="s">
        <v>24</v>
      </c>
      <c r="H14" s="19"/>
      <c r="I14" s="19"/>
      <c r="J14" s="19"/>
    </row>
    <row r="15" spans="2:80" ht="12" customHeight="1" x14ac:dyDescent="0.15">
      <c r="B15" s="22"/>
      <c r="G15" s="102" t="s">
        <v>45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</row>
    <row r="16" spans="2:80" ht="12" customHeight="1" x14ac:dyDescent="0.15"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</row>
    <row r="17" spans="7:69" ht="12" customHeight="1" x14ac:dyDescent="0.15"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J17" s="23"/>
    </row>
    <row r="18" spans="7:69" ht="12" customHeight="1" x14ac:dyDescent="0.15"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J18" s="23"/>
    </row>
    <row r="19" spans="7:69" ht="12" customHeight="1" x14ac:dyDescent="0.15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</row>
    <row r="20" spans="7:69" ht="12" customHeight="1" x14ac:dyDescent="0.15"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</row>
    <row r="22" spans="7:69" ht="13.5" x14ac:dyDescent="0.15">
      <c r="G22" s="19"/>
      <c r="AJ22" s="24"/>
    </row>
    <row r="24" spans="7:69" ht="13.5" x14ac:dyDescent="0.15">
      <c r="G24" s="25"/>
      <c r="I24" s="19" t="s">
        <v>23</v>
      </c>
    </row>
    <row r="25" spans="7:69" ht="14.25" x14ac:dyDescent="0.15">
      <c r="G25" s="26"/>
      <c r="H25" s="19"/>
    </row>
    <row r="26" spans="7:69" x14ac:dyDescent="0.15">
      <c r="I26" s="6" t="s">
        <v>22</v>
      </c>
    </row>
    <row r="27" spans="7:69" ht="14.25" x14ac:dyDescent="0.15">
      <c r="I27" s="27"/>
      <c r="J27" s="28"/>
      <c r="K27" s="28"/>
      <c r="L27" s="28"/>
      <c r="M27" s="28"/>
      <c r="N27" s="28"/>
      <c r="O27" s="28"/>
      <c r="P27" s="29"/>
      <c r="Q27" s="27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30"/>
      <c r="AE27" s="28"/>
      <c r="AF27" s="28"/>
      <c r="AG27" s="29"/>
      <c r="AH27" s="27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9"/>
    </row>
    <row r="28" spans="7:69" ht="12" customHeight="1" x14ac:dyDescent="0.15">
      <c r="I28" s="31"/>
      <c r="J28" s="104" t="s">
        <v>21</v>
      </c>
      <c r="K28" s="104"/>
      <c r="L28" s="104"/>
      <c r="M28" s="104"/>
      <c r="N28" s="104"/>
      <c r="O28" s="104"/>
      <c r="P28" s="32"/>
      <c r="Q28" s="105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8" t="s">
        <v>20</v>
      </c>
      <c r="AF28" s="108"/>
      <c r="AG28" s="109"/>
      <c r="AH28" s="111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12" t="s">
        <v>19</v>
      </c>
      <c r="AX28" s="113"/>
      <c r="AY28" s="114"/>
    </row>
    <row r="29" spans="7:69" ht="12" customHeight="1" x14ac:dyDescent="0.15">
      <c r="I29" s="31"/>
      <c r="J29" s="104"/>
      <c r="K29" s="104"/>
      <c r="L29" s="104"/>
      <c r="M29" s="104"/>
      <c r="N29" s="104"/>
      <c r="O29" s="104"/>
      <c r="P29" s="32"/>
      <c r="Q29" s="107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8"/>
      <c r="AF29" s="108"/>
      <c r="AG29" s="110"/>
      <c r="AH29" s="107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13"/>
      <c r="AX29" s="113"/>
      <c r="AY29" s="114"/>
      <c r="BJ29" s="9" t="s">
        <v>47</v>
      </c>
    </row>
    <row r="30" spans="7:69" x14ac:dyDescent="0.15">
      <c r="I30" s="33"/>
      <c r="J30" s="34"/>
      <c r="K30" s="34"/>
      <c r="L30" s="34"/>
      <c r="M30" s="34"/>
      <c r="N30" s="34"/>
      <c r="O30" s="34"/>
      <c r="P30" s="35"/>
      <c r="Q30" s="33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5"/>
      <c r="AH30" s="33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5"/>
      <c r="BJ30" s="10" t="s">
        <v>48</v>
      </c>
      <c r="BK30" s="11">
        <v>1000000</v>
      </c>
      <c r="BL30" s="11">
        <v>100000</v>
      </c>
      <c r="BM30" s="11">
        <v>10000</v>
      </c>
      <c r="BN30" s="11">
        <v>1000</v>
      </c>
      <c r="BO30" s="11">
        <v>100</v>
      </c>
      <c r="BP30" s="11">
        <v>10</v>
      </c>
      <c r="BQ30" s="11">
        <v>1</v>
      </c>
    </row>
    <row r="31" spans="7:69" ht="18" customHeight="1" x14ac:dyDescent="0.15">
      <c r="I31" s="27"/>
      <c r="J31" s="115" t="s">
        <v>18</v>
      </c>
      <c r="K31" s="115"/>
      <c r="L31" s="115"/>
      <c r="M31" s="115"/>
      <c r="N31" s="115"/>
      <c r="O31" s="115"/>
      <c r="P31" s="29"/>
      <c r="Q31" s="27"/>
      <c r="R31" s="117" t="s">
        <v>17</v>
      </c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29"/>
      <c r="AD31" s="27"/>
      <c r="AE31" s="115" t="s">
        <v>16</v>
      </c>
      <c r="AF31" s="115"/>
      <c r="AG31" s="115"/>
      <c r="AH31" s="115"/>
      <c r="AI31" s="115"/>
      <c r="AJ31" s="115"/>
      <c r="AK31" s="36"/>
      <c r="AL31" s="119" t="str">
        <f>IF(BK31&gt;=0,RIGHT(BK31))</f>
        <v>1</v>
      </c>
      <c r="AM31" s="100"/>
      <c r="AN31" s="100" t="str">
        <f>IF(BL31&gt;=0,RIGHT(BL31))</f>
        <v>2</v>
      </c>
      <c r="AO31" s="100"/>
      <c r="AP31" s="100" t="str">
        <f>IF(BM31&gt;=0,RIGHT(BM31))</f>
        <v>3</v>
      </c>
      <c r="AQ31" s="100"/>
      <c r="AR31" s="100" t="str">
        <f>IF(BN31&gt;=0,RIGHT(BN31))</f>
        <v>4</v>
      </c>
      <c r="AS31" s="100"/>
      <c r="AT31" s="100" t="str">
        <f>IF(BO31&gt;=0,RIGHT(BO31))</f>
        <v>5</v>
      </c>
      <c r="AU31" s="100"/>
      <c r="AV31" s="100" t="str">
        <f>IF(BP31&gt;=0,RIGHT(BP31))</f>
        <v>6</v>
      </c>
      <c r="AW31" s="100"/>
      <c r="AX31" s="100" t="str">
        <f>IF(BQ31&gt;=0,RIGHT(BQ31))</f>
        <v>7</v>
      </c>
      <c r="AY31" s="121"/>
      <c r="AZ31" s="2"/>
      <c r="BJ31" s="123" t="s">
        <v>86</v>
      </c>
      <c r="BK31" s="15">
        <f>IF(BJ31&lt;&gt;"",ROUNDDOWN($BJ$31/BK30,0),"")</f>
        <v>1</v>
      </c>
      <c r="BL31" s="15">
        <f>IF(BJ31&lt;&gt;"",ROUNDDOWN($BJ$31/BL30,0),"")</f>
        <v>12</v>
      </c>
      <c r="BM31" s="15">
        <f>IF(BJ31&lt;&gt;"",ROUNDDOWN($BJ$31/BM30,0),"")</f>
        <v>123</v>
      </c>
      <c r="BN31" s="15">
        <f>IF(BJ31&lt;&gt;"",ROUNDDOWN($BJ$31/BN30,0),"")</f>
        <v>1234</v>
      </c>
      <c r="BO31" s="15">
        <f>IF(BJ31&lt;&gt;"",ROUNDDOWN($BJ$31/BO30,0),"")</f>
        <v>12345</v>
      </c>
      <c r="BP31" s="15">
        <f>IF(BJ31&lt;&gt;"",ROUNDDOWN($BJ$31/BP30,0),"")</f>
        <v>123456</v>
      </c>
      <c r="BQ31" s="15">
        <f>IF(BJ31&lt;&gt;"",ROUNDDOWN($BJ$31/BQ30,0),"")</f>
        <v>1234567</v>
      </c>
    </row>
    <row r="32" spans="7:69" ht="12" customHeight="1" x14ac:dyDescent="0.15">
      <c r="H32" s="26"/>
      <c r="I32" s="37"/>
      <c r="J32" s="116"/>
      <c r="K32" s="116"/>
      <c r="L32" s="116"/>
      <c r="M32" s="116"/>
      <c r="N32" s="116"/>
      <c r="O32" s="116"/>
      <c r="P32" s="38"/>
      <c r="Q32" s="39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40"/>
      <c r="AD32" s="39"/>
      <c r="AE32" s="116"/>
      <c r="AF32" s="116"/>
      <c r="AG32" s="116"/>
      <c r="AH32" s="116"/>
      <c r="AI32" s="116"/>
      <c r="AJ32" s="116"/>
      <c r="AK32" s="41"/>
      <c r="AL32" s="120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22"/>
      <c r="AZ32" s="2"/>
      <c r="BJ32" s="124"/>
    </row>
    <row r="33" spans="7:97" ht="12.6" customHeight="1" x14ac:dyDescent="0.15">
      <c r="H33" s="26"/>
      <c r="I33" s="42"/>
      <c r="J33" s="43"/>
      <c r="K33" s="43"/>
      <c r="L33" s="43"/>
      <c r="M33" s="43"/>
      <c r="N33" s="43"/>
      <c r="O33" s="43"/>
      <c r="P33" s="44"/>
      <c r="Q33" s="141" t="str">
        <f>IF(BK41&lt;&gt;"",BK41,"")</f>
        <v>カ</v>
      </c>
      <c r="R33" s="142"/>
      <c r="S33" s="143"/>
      <c r="T33" s="125" t="str">
        <f>IF(BL41&lt;&gt;"",BL41,"")</f>
        <v>）</v>
      </c>
      <c r="U33" s="126"/>
      <c r="V33" s="125" t="str">
        <f>IF(BM41&lt;&gt;"",BM41,"")</f>
        <v>フ</v>
      </c>
      <c r="W33" s="126"/>
      <c r="X33" s="125" t="str">
        <f>IF(BN41&lt;&gt;"",BN41,"")</f>
        <v>ク</v>
      </c>
      <c r="Y33" s="126"/>
      <c r="Z33" s="125" t="str">
        <f>IF(BO41&lt;&gt;"",BO41,"")</f>
        <v>オ</v>
      </c>
      <c r="AA33" s="126"/>
      <c r="AB33" s="125" t="str">
        <f>IF(BP41&lt;&gt;"",BP41,"")</f>
        <v>カ</v>
      </c>
      <c r="AC33" s="126"/>
      <c r="AD33" s="125" t="str">
        <f>IF(BQ41&lt;&gt;"",BQ41,"")</f>
        <v>ガ</v>
      </c>
      <c r="AE33" s="126"/>
      <c r="AF33" s="125" t="str">
        <f>IF(BR41&lt;&gt;"",BR41,"")</f>
        <v>ッ</v>
      </c>
      <c r="AG33" s="126"/>
      <c r="AH33" s="125" t="str">
        <f>IF(BS41&lt;&gt;"",BS41,"")</f>
        <v>コ</v>
      </c>
      <c r="AI33" s="126"/>
      <c r="AJ33" s="125" t="str">
        <f>IF(BT41&lt;&gt;"",BT41,"")</f>
        <v>ウ</v>
      </c>
      <c r="AK33" s="126"/>
      <c r="AL33" s="125" t="str">
        <f>IF(BU41&lt;&gt;"",BU41,"")</f>
        <v/>
      </c>
      <c r="AM33" s="126"/>
      <c r="AN33" s="125" t="str">
        <f>IF(BV41&lt;&gt;"",BV41,"")</f>
        <v/>
      </c>
      <c r="AO33" s="126"/>
      <c r="AP33" s="125" t="str">
        <f>IF(BW41&lt;&gt;"",BW41,"")</f>
        <v/>
      </c>
      <c r="AQ33" s="126"/>
      <c r="AR33" s="125" t="str">
        <f>IF(BX41&lt;&gt;"",BX41,"")</f>
        <v/>
      </c>
      <c r="AS33" s="126"/>
      <c r="AT33" s="125" t="str">
        <f>IF(BY41&lt;&gt;"",BY41,"")</f>
        <v/>
      </c>
      <c r="AU33" s="126"/>
      <c r="AV33" s="125" t="str">
        <f>IF(BZ41&lt;&gt;"",BZ41,"")</f>
        <v/>
      </c>
      <c r="AW33" s="126"/>
      <c r="AX33" s="125" t="str">
        <f>IF(CA41&lt;&gt;"",CA41,"")</f>
        <v/>
      </c>
      <c r="AY33" s="129"/>
      <c r="AZ33" s="45"/>
    </row>
    <row r="34" spans="7:97" ht="12.75" customHeight="1" x14ac:dyDescent="0.15">
      <c r="H34" s="26"/>
      <c r="I34" s="46"/>
      <c r="J34" s="135" t="s">
        <v>15</v>
      </c>
      <c r="K34" s="136"/>
      <c r="L34" s="136"/>
      <c r="M34" s="136"/>
      <c r="N34" s="136"/>
      <c r="O34" s="136"/>
      <c r="P34" s="47"/>
      <c r="Q34" s="144"/>
      <c r="R34" s="145"/>
      <c r="S34" s="146"/>
      <c r="T34" s="127"/>
      <c r="U34" s="128"/>
      <c r="V34" s="127"/>
      <c r="W34" s="128"/>
      <c r="X34" s="127"/>
      <c r="Y34" s="128"/>
      <c r="Z34" s="127"/>
      <c r="AA34" s="128"/>
      <c r="AB34" s="127"/>
      <c r="AC34" s="128"/>
      <c r="AD34" s="127"/>
      <c r="AE34" s="128"/>
      <c r="AF34" s="127"/>
      <c r="AG34" s="128"/>
      <c r="AH34" s="127"/>
      <c r="AI34" s="128"/>
      <c r="AJ34" s="127"/>
      <c r="AK34" s="128"/>
      <c r="AL34" s="127"/>
      <c r="AM34" s="128"/>
      <c r="AN34" s="127"/>
      <c r="AO34" s="128"/>
      <c r="AP34" s="127"/>
      <c r="AQ34" s="128"/>
      <c r="AR34" s="127"/>
      <c r="AS34" s="128"/>
      <c r="AT34" s="127"/>
      <c r="AU34" s="128"/>
      <c r="AV34" s="127"/>
      <c r="AW34" s="128"/>
      <c r="AX34" s="127"/>
      <c r="AY34" s="130"/>
      <c r="AZ34" s="26"/>
      <c r="BJ34" s="9" t="s">
        <v>49</v>
      </c>
    </row>
    <row r="35" spans="7:97" ht="12.75" customHeight="1" x14ac:dyDescent="0.15">
      <c r="H35" s="26"/>
      <c r="I35" s="46"/>
      <c r="J35" s="136"/>
      <c r="K35" s="136"/>
      <c r="L35" s="136"/>
      <c r="M35" s="136"/>
      <c r="N35" s="136"/>
      <c r="O35" s="136"/>
      <c r="P35" s="47"/>
      <c r="Q35" s="137" t="str">
        <f>IF(CB41&lt;&gt;"",CB41,"")</f>
        <v/>
      </c>
      <c r="R35" s="138"/>
      <c r="S35" s="132"/>
      <c r="T35" s="131" t="str">
        <f>IF(CC41&lt;&gt;"",CC41,"")</f>
        <v/>
      </c>
      <c r="U35" s="132"/>
      <c r="V35" s="131" t="str">
        <f>IF(CD41&lt;&gt;"",CD41,"")</f>
        <v/>
      </c>
      <c r="W35" s="132"/>
      <c r="X35" s="131" t="str">
        <f>IF(CE41&lt;&gt;"",CE41,"")</f>
        <v/>
      </c>
      <c r="Y35" s="132"/>
      <c r="Z35" s="131" t="str">
        <f>IF(CF41&lt;&gt;"",CF41,"")</f>
        <v/>
      </c>
      <c r="AA35" s="132"/>
      <c r="AB35" s="131" t="str">
        <f>IF(CG41&lt;&gt;"",CG41,"")</f>
        <v/>
      </c>
      <c r="AC35" s="132"/>
      <c r="AD35" s="131" t="str">
        <f>IF(CH41&lt;&gt;"",CH41,"")</f>
        <v/>
      </c>
      <c r="AE35" s="132"/>
      <c r="AF35" s="131" t="str">
        <f>IF(CI41&lt;&gt;"",CI41,"")</f>
        <v/>
      </c>
      <c r="AG35" s="132"/>
      <c r="AH35" s="131" t="str">
        <f>IF(CJ41&lt;&gt;"",CJ41,"")</f>
        <v/>
      </c>
      <c r="AI35" s="132"/>
      <c r="AJ35" s="131" t="str">
        <f>IF(CK41&lt;&gt;"",CK41,"")</f>
        <v/>
      </c>
      <c r="AK35" s="132"/>
      <c r="AL35" s="131" t="str">
        <f>IF(CL41&lt;&gt;"",CL41,"")</f>
        <v/>
      </c>
      <c r="AM35" s="132"/>
      <c r="AN35" s="131" t="str">
        <f>IF(CM41&lt;&gt;"",CM41,"")</f>
        <v/>
      </c>
      <c r="AO35" s="132"/>
      <c r="AP35" s="131" t="str">
        <f>IF(CN41&lt;&gt;"",CN41,"")</f>
        <v/>
      </c>
      <c r="AQ35" s="132"/>
      <c r="AR35" s="131" t="str">
        <f>IF(CO41&lt;&gt;"",CO41,"")</f>
        <v/>
      </c>
      <c r="AS35" s="132"/>
      <c r="AT35" s="131" t="str">
        <f>IF(CP41&lt;&gt;"",CP41,"")</f>
        <v/>
      </c>
      <c r="AU35" s="132"/>
      <c r="AV35" s="131" t="str">
        <f>IF(CQ41&lt;&gt;"",CQ41,"")</f>
        <v/>
      </c>
      <c r="AW35" s="132"/>
      <c r="AX35" s="131" t="str">
        <f>IF(CR41&lt;&gt;"",CR41,"")</f>
        <v/>
      </c>
      <c r="AY35" s="147"/>
      <c r="AZ35" s="26"/>
      <c r="BJ35" s="10" t="s">
        <v>50</v>
      </c>
    </row>
    <row r="36" spans="7:97" ht="13.5" customHeight="1" x14ac:dyDescent="0.15">
      <c r="H36" s="26"/>
      <c r="I36" s="37"/>
      <c r="J36" s="48"/>
      <c r="K36" s="48"/>
      <c r="L36" s="48"/>
      <c r="M36" s="48"/>
      <c r="N36" s="48"/>
      <c r="O36" s="48"/>
      <c r="P36" s="38"/>
      <c r="Q36" s="139"/>
      <c r="R36" s="140"/>
      <c r="S36" s="134"/>
      <c r="T36" s="133"/>
      <c r="U36" s="134"/>
      <c r="V36" s="133"/>
      <c r="W36" s="134"/>
      <c r="X36" s="133"/>
      <c r="Y36" s="134"/>
      <c r="Z36" s="133"/>
      <c r="AA36" s="134"/>
      <c r="AB36" s="133"/>
      <c r="AC36" s="134"/>
      <c r="AD36" s="133"/>
      <c r="AE36" s="134"/>
      <c r="AF36" s="133"/>
      <c r="AG36" s="134"/>
      <c r="AH36" s="133"/>
      <c r="AI36" s="134"/>
      <c r="AJ36" s="133"/>
      <c r="AK36" s="134"/>
      <c r="AL36" s="133"/>
      <c r="AM36" s="134"/>
      <c r="AN36" s="133"/>
      <c r="AO36" s="134"/>
      <c r="AP36" s="133"/>
      <c r="AQ36" s="134"/>
      <c r="AR36" s="133"/>
      <c r="AS36" s="134"/>
      <c r="AT36" s="133"/>
      <c r="AU36" s="134"/>
      <c r="AV36" s="133"/>
      <c r="AW36" s="134"/>
      <c r="AX36" s="133"/>
      <c r="AY36" s="148"/>
      <c r="AZ36" s="26"/>
      <c r="BJ36" s="49" t="s">
        <v>51</v>
      </c>
    </row>
    <row r="37" spans="7:97" ht="13.5" customHeight="1" x14ac:dyDescent="0.15">
      <c r="I37" s="1" t="s">
        <v>14</v>
      </c>
      <c r="L37" s="50"/>
      <c r="AO37" s="5"/>
      <c r="BH37" s="26"/>
      <c r="BJ37" s="153" t="s">
        <v>87</v>
      </c>
      <c r="BK37" s="51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</row>
    <row r="38" spans="7:97" ht="14.25" x14ac:dyDescent="0.15">
      <c r="I38" s="1" t="s">
        <v>13</v>
      </c>
      <c r="J38" s="53"/>
      <c r="K38" s="54"/>
      <c r="L38" s="54"/>
      <c r="M38" s="54"/>
      <c r="N38" s="54"/>
      <c r="O38" s="54"/>
      <c r="P38" s="26"/>
      <c r="Q38" s="26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BJ38" s="153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2"/>
    </row>
    <row r="39" spans="7:97" ht="14.25" x14ac:dyDescent="0.15">
      <c r="I39" s="1"/>
      <c r="J39" s="53"/>
      <c r="K39" s="54"/>
      <c r="L39" s="54"/>
      <c r="M39" s="54"/>
      <c r="N39" s="54"/>
      <c r="O39" s="54"/>
      <c r="P39" s="26"/>
      <c r="Q39" s="26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BJ39" s="153"/>
    </row>
    <row r="40" spans="7:97" ht="14.25" x14ac:dyDescent="0.15">
      <c r="G40" s="25"/>
      <c r="I40" s="19" t="s">
        <v>12</v>
      </c>
      <c r="J40" s="54"/>
      <c r="K40" s="54"/>
      <c r="L40" s="19"/>
      <c r="M40" s="54"/>
      <c r="N40" s="54"/>
      <c r="O40" s="54"/>
      <c r="P40" s="26"/>
      <c r="Q40" s="26"/>
      <c r="BJ40" s="154"/>
    </row>
    <row r="41" spans="7:97" ht="14.25" x14ac:dyDescent="0.15">
      <c r="G41" s="19"/>
      <c r="I41" s="1"/>
      <c r="J41" s="54"/>
      <c r="K41" s="54"/>
      <c r="L41" s="19"/>
      <c r="M41" s="54"/>
      <c r="N41" s="54"/>
      <c r="O41" s="54"/>
      <c r="P41" s="26"/>
      <c r="Q41" s="26"/>
      <c r="BK41" s="56" t="str">
        <f>MID($BJ37,1,1)</f>
        <v>カ</v>
      </c>
      <c r="BL41" s="56" t="str">
        <f>MID($BJ37,2,1)</f>
        <v>）</v>
      </c>
      <c r="BM41" s="56" t="str">
        <f>MID($BJ37,3,1)</f>
        <v>フ</v>
      </c>
      <c r="BN41" s="56" t="str">
        <f>MID($BJ37,4,1)</f>
        <v>ク</v>
      </c>
      <c r="BO41" s="56" t="str">
        <f>MID($BJ37,5,1)</f>
        <v>オ</v>
      </c>
      <c r="BP41" s="56" t="str">
        <f>MID($BJ37,6,1)</f>
        <v>カ</v>
      </c>
      <c r="BQ41" s="56" t="str">
        <f>MID($BJ37,7,1)</f>
        <v>ガ</v>
      </c>
      <c r="BR41" s="56" t="str">
        <f>MID($BJ37,8,1)</f>
        <v>ッ</v>
      </c>
      <c r="BS41" s="56" t="str">
        <f>MID($BJ37,9,1)</f>
        <v>コ</v>
      </c>
      <c r="BT41" s="56" t="str">
        <f>MID($BJ37,10,1)</f>
        <v>ウ</v>
      </c>
      <c r="BU41" s="56" t="str">
        <f>MID($BJ37,11,1)</f>
        <v/>
      </c>
      <c r="BV41" s="56" t="str">
        <f>MID($BJ37,12,1)</f>
        <v/>
      </c>
      <c r="BW41" s="56" t="str">
        <f>MID($BJ37,13,1)</f>
        <v/>
      </c>
      <c r="BX41" s="56" t="str">
        <f>MID($BJ37,14,1)</f>
        <v/>
      </c>
      <c r="BY41" s="56" t="str">
        <f>MID($BJ37,15,1)</f>
        <v/>
      </c>
      <c r="BZ41" s="56" t="str">
        <f>MID($BJ37,16,1)</f>
        <v/>
      </c>
      <c r="CA41" s="56" t="str">
        <f>MID($BJ37,17,1)</f>
        <v/>
      </c>
      <c r="CB41" s="56" t="str">
        <f>MID($BJ37,18,1)</f>
        <v/>
      </c>
      <c r="CC41" s="56" t="str">
        <f>MID($BJ37,19,1)</f>
        <v/>
      </c>
      <c r="CD41" s="56" t="str">
        <f>MID($BJ37,20,1)</f>
        <v/>
      </c>
      <c r="CE41" s="56" t="str">
        <f>MID($BJ37,21,1)</f>
        <v/>
      </c>
      <c r="CF41" s="56" t="str">
        <f>MID($BJ37,22,1)</f>
        <v/>
      </c>
      <c r="CG41" s="56" t="str">
        <f>MID($BJ37,23,1)</f>
        <v/>
      </c>
      <c r="CH41" s="56" t="str">
        <f>MID($BJ37,24,1)</f>
        <v/>
      </c>
      <c r="CI41" s="56" t="str">
        <f>MID($BJ37,25,1)</f>
        <v/>
      </c>
      <c r="CJ41" s="56" t="str">
        <f>MID($BJ37,26,1)</f>
        <v/>
      </c>
      <c r="CK41" s="56" t="str">
        <f>MID($BJ37,27,1)</f>
        <v/>
      </c>
      <c r="CL41" s="56" t="str">
        <f>MID($BJ37,28,1)</f>
        <v/>
      </c>
      <c r="CM41" s="56" t="str">
        <f>MID($BJ37,29,1)</f>
        <v/>
      </c>
      <c r="CN41" s="56" t="str">
        <f>MID($BJ37,30,1)</f>
        <v/>
      </c>
      <c r="CO41" s="56" t="str">
        <f>MID($BJ37,31,1)</f>
        <v/>
      </c>
      <c r="CP41" s="56" t="str">
        <f>MID($BJ37,32,1)</f>
        <v/>
      </c>
      <c r="CQ41" s="56" t="str">
        <f>MID($BJ37,33,1)</f>
        <v/>
      </c>
      <c r="CR41" s="56" t="str">
        <f>MID($BJ37,34,1)</f>
        <v/>
      </c>
    </row>
    <row r="42" spans="7:97" ht="14.25" x14ac:dyDescent="0.15">
      <c r="J42" s="54"/>
      <c r="K42" s="54"/>
      <c r="L42" s="54"/>
      <c r="M42" s="54"/>
      <c r="N42" s="54"/>
      <c r="O42" s="54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E42" s="54"/>
      <c r="AF42" s="54"/>
      <c r="AG42" s="54"/>
      <c r="AH42" s="54"/>
      <c r="AI42" s="54"/>
      <c r="AJ42" s="54"/>
      <c r="AM42" s="58"/>
      <c r="AN42" s="58"/>
      <c r="AO42" s="58"/>
      <c r="AP42" s="58"/>
      <c r="AQ42" s="58"/>
      <c r="AR42" s="58"/>
      <c r="AS42" s="58"/>
      <c r="AT42" s="58"/>
      <c r="BK42" s="56" t="s">
        <v>52</v>
      </c>
      <c r="BL42" s="56" t="s">
        <v>53</v>
      </c>
      <c r="BM42" s="56" t="s">
        <v>54</v>
      </c>
      <c r="BN42" s="56" t="s">
        <v>55</v>
      </c>
      <c r="BO42" s="56" t="s">
        <v>56</v>
      </c>
      <c r="BP42" s="56" t="s">
        <v>57</v>
      </c>
      <c r="BQ42" s="56" t="s">
        <v>58</v>
      </c>
      <c r="BR42" s="56" t="s">
        <v>59</v>
      </c>
      <c r="BS42" s="56" t="s">
        <v>60</v>
      </c>
      <c r="BT42" s="56" t="s">
        <v>61</v>
      </c>
      <c r="BU42" s="56" t="s">
        <v>62</v>
      </c>
      <c r="BV42" s="56" t="s">
        <v>63</v>
      </c>
      <c r="BW42" s="56" t="s">
        <v>64</v>
      </c>
      <c r="BX42" s="56" t="s">
        <v>65</v>
      </c>
      <c r="BY42" s="56" t="s">
        <v>66</v>
      </c>
      <c r="BZ42" s="56" t="s">
        <v>67</v>
      </c>
      <c r="CA42" s="56" t="s">
        <v>68</v>
      </c>
      <c r="CB42" s="56" t="s">
        <v>69</v>
      </c>
      <c r="CC42" s="56" t="s">
        <v>70</v>
      </c>
      <c r="CD42" s="56" t="s">
        <v>71</v>
      </c>
      <c r="CE42" s="56" t="s">
        <v>72</v>
      </c>
      <c r="CF42" s="56" t="s">
        <v>73</v>
      </c>
      <c r="CG42" s="56" t="s">
        <v>74</v>
      </c>
      <c r="CH42" s="56" t="s">
        <v>75</v>
      </c>
      <c r="CI42" s="56" t="s">
        <v>76</v>
      </c>
      <c r="CJ42" s="56" t="s">
        <v>77</v>
      </c>
      <c r="CK42" s="56" t="s">
        <v>78</v>
      </c>
      <c r="CL42" s="56" t="s">
        <v>79</v>
      </c>
      <c r="CM42" s="56" t="s">
        <v>80</v>
      </c>
      <c r="CN42" s="56" t="s">
        <v>81</v>
      </c>
      <c r="CO42" s="56" t="s">
        <v>82</v>
      </c>
      <c r="CP42" s="56" t="s">
        <v>83</v>
      </c>
      <c r="CQ42" s="56" t="s">
        <v>84</v>
      </c>
      <c r="CR42" s="56" t="s">
        <v>85</v>
      </c>
    </row>
    <row r="43" spans="7:97" s="26" customFormat="1" ht="14.25" x14ac:dyDescent="0.15">
      <c r="G43" s="25"/>
      <c r="I43" s="19" t="s">
        <v>11</v>
      </c>
      <c r="J43" s="59"/>
      <c r="K43" s="59"/>
      <c r="L43" s="59"/>
      <c r="M43" s="59"/>
      <c r="N43" s="59"/>
      <c r="O43" s="59"/>
      <c r="P43" s="6"/>
      <c r="Q43" s="6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"/>
      <c r="AD43" s="6"/>
      <c r="AE43" s="59"/>
      <c r="AF43" s="59"/>
      <c r="AG43" s="59"/>
      <c r="AH43" s="59"/>
      <c r="AI43" s="59"/>
      <c r="AJ43" s="59"/>
      <c r="AK43" s="6"/>
      <c r="AL43" s="6"/>
      <c r="AM43" s="61"/>
      <c r="AN43" s="61"/>
      <c r="AO43" s="61"/>
      <c r="AP43" s="61"/>
      <c r="AQ43" s="61"/>
      <c r="AR43" s="61"/>
      <c r="AS43" s="61"/>
      <c r="AT43" s="61"/>
      <c r="AU43" s="6"/>
      <c r="AV43" s="6"/>
      <c r="AW43" s="6"/>
      <c r="AX43" s="6"/>
    </row>
    <row r="44" spans="7:97" s="26" customFormat="1" ht="12" customHeight="1" x14ac:dyDescent="0.15">
      <c r="G44" s="6"/>
      <c r="H44" s="5"/>
      <c r="I44" s="5"/>
      <c r="J44" s="62"/>
      <c r="K44" s="63"/>
      <c r="L44" s="63"/>
      <c r="M44" s="63"/>
      <c r="N44" s="64"/>
      <c r="O44" s="63"/>
      <c r="P44" s="5"/>
      <c r="Q44" s="5"/>
      <c r="R44" s="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4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6"/>
      <c r="AW44" s="66"/>
      <c r="AX44" s="66"/>
      <c r="AY44" s="6"/>
      <c r="AZ44" s="6"/>
      <c r="BA44" s="6"/>
      <c r="BB44" s="6"/>
    </row>
    <row r="45" spans="7:97" s="26" customFormat="1" ht="12" customHeight="1" x14ac:dyDescent="0.15">
      <c r="G45" s="6"/>
      <c r="H45" s="5"/>
      <c r="I45" s="5"/>
      <c r="J45" s="62"/>
      <c r="K45" s="63"/>
      <c r="L45" s="63"/>
      <c r="M45" s="64"/>
      <c r="N45" s="64"/>
      <c r="O45" s="63"/>
      <c r="P45" s="5"/>
      <c r="Q45" s="5"/>
      <c r="R45" s="5"/>
      <c r="S45" s="65"/>
      <c r="T45" s="65"/>
      <c r="U45" s="65"/>
      <c r="V45" s="65"/>
      <c r="W45" s="65"/>
      <c r="X45" s="65"/>
      <c r="Y45" s="67"/>
      <c r="Z45" s="65"/>
      <c r="AA45" s="65"/>
      <c r="AB45" s="65"/>
      <c r="AC45" s="65"/>
      <c r="AD45" s="65"/>
      <c r="AE45" s="68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6"/>
      <c r="AW45" s="66"/>
      <c r="AX45" s="66"/>
      <c r="AY45" s="6"/>
      <c r="AZ45" s="6"/>
      <c r="BA45" s="6"/>
      <c r="BB45" s="6"/>
    </row>
    <row r="46" spans="7:97" s="26" customFormat="1" ht="12" customHeight="1" x14ac:dyDescent="0.15">
      <c r="G46" s="6"/>
      <c r="H46" s="5"/>
      <c r="I46" s="5"/>
      <c r="J46" s="62"/>
      <c r="K46" s="63"/>
      <c r="L46" s="63"/>
      <c r="M46" s="64"/>
      <c r="N46" s="64"/>
      <c r="O46" s="63"/>
      <c r="P46" s="5"/>
      <c r="Q46" s="5"/>
      <c r="R46" s="5"/>
      <c r="S46" s="65"/>
      <c r="T46" s="65"/>
      <c r="U46" s="65"/>
      <c r="V46" s="65"/>
      <c r="W46" s="65"/>
      <c r="X46" s="65"/>
      <c r="Y46" s="67"/>
      <c r="Z46" s="65"/>
      <c r="AA46" s="65"/>
      <c r="AB46" s="65"/>
      <c r="AC46" s="65"/>
      <c r="AD46" s="65"/>
      <c r="AE46" s="68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6"/>
      <c r="AW46" s="66"/>
      <c r="AX46" s="66"/>
      <c r="AY46" s="6"/>
      <c r="AZ46" s="6"/>
      <c r="BA46" s="6"/>
      <c r="BB46" s="6"/>
    </row>
    <row r="47" spans="7:97" s="26" customFormat="1" ht="12" customHeight="1" x14ac:dyDescent="0.15">
      <c r="G47" s="6"/>
      <c r="H47" s="5"/>
      <c r="I47" s="5"/>
      <c r="J47" s="62"/>
      <c r="K47" s="63"/>
      <c r="L47" s="63"/>
      <c r="M47" s="64"/>
      <c r="N47" s="64"/>
      <c r="O47" s="63"/>
      <c r="P47" s="5"/>
      <c r="Q47" s="5"/>
      <c r="R47" s="5"/>
      <c r="S47" s="65"/>
      <c r="T47" s="65"/>
      <c r="U47" s="65"/>
      <c r="V47" s="65"/>
      <c r="W47" s="65"/>
      <c r="X47" s="65"/>
      <c r="Y47" s="67"/>
      <c r="Z47" s="65"/>
      <c r="AA47" s="65"/>
      <c r="AB47" s="65"/>
      <c r="AC47" s="65"/>
      <c r="AD47" s="65"/>
      <c r="AE47" s="68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6"/>
      <c r="AW47" s="66"/>
      <c r="AX47" s="66"/>
      <c r="AY47" s="6"/>
      <c r="AZ47" s="6"/>
      <c r="BA47" s="6"/>
      <c r="BB47" s="6"/>
    </row>
    <row r="48" spans="7:97" s="26" customFormat="1" ht="12" customHeight="1" x14ac:dyDescent="0.15">
      <c r="G48" s="6"/>
      <c r="H48" s="5"/>
      <c r="I48" s="5"/>
      <c r="J48" s="62"/>
      <c r="K48" s="63"/>
      <c r="L48" s="63"/>
      <c r="M48" s="64"/>
      <c r="N48" s="64"/>
      <c r="O48" s="63"/>
      <c r="P48" s="5"/>
      <c r="Q48" s="5"/>
      <c r="R48" s="5"/>
      <c r="S48" s="65"/>
      <c r="T48" s="65"/>
      <c r="U48" s="65"/>
      <c r="V48" s="65"/>
      <c r="W48" s="65"/>
      <c r="X48" s="65"/>
      <c r="Y48" s="67"/>
      <c r="Z48" s="65"/>
      <c r="AA48" s="65"/>
      <c r="AB48" s="65"/>
      <c r="AC48" s="65"/>
      <c r="AD48" s="65"/>
      <c r="AE48" s="68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6"/>
      <c r="AW48" s="66"/>
      <c r="AX48" s="66"/>
      <c r="AY48" s="6"/>
      <c r="AZ48" s="6"/>
      <c r="BA48" s="6"/>
      <c r="BB48" s="6"/>
    </row>
    <row r="49" spans="7:54" s="26" customFormat="1" ht="12" customHeight="1" x14ac:dyDescent="0.15">
      <c r="G49" s="6"/>
      <c r="H49" s="3"/>
      <c r="I49" s="3"/>
      <c r="J49" s="63"/>
      <c r="K49" s="63"/>
      <c r="L49" s="63"/>
      <c r="M49" s="63"/>
      <c r="N49" s="63"/>
      <c r="O49" s="63"/>
      <c r="P49" s="5"/>
      <c r="Q49" s="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6"/>
      <c r="AW49" s="66"/>
      <c r="AX49" s="66"/>
      <c r="AY49" s="6"/>
      <c r="AZ49" s="6"/>
      <c r="BA49" s="6"/>
      <c r="BB49" s="6"/>
    </row>
    <row r="50" spans="7:54" x14ac:dyDescent="0.15">
      <c r="X50" s="21"/>
    </row>
    <row r="51" spans="7:54" x14ac:dyDescent="0.15">
      <c r="G51" s="6" t="s">
        <v>10</v>
      </c>
      <c r="AN51" s="155"/>
      <c r="AO51" s="155"/>
      <c r="AR51" s="155"/>
      <c r="AS51" s="155"/>
      <c r="AV51" s="155"/>
      <c r="AW51" s="155"/>
    </row>
    <row r="52" spans="7:54" x14ac:dyDescent="0.15">
      <c r="AK52" s="6" t="s">
        <v>40</v>
      </c>
      <c r="AN52" s="155"/>
      <c r="AO52" s="155"/>
      <c r="AP52" s="6" t="s">
        <v>9</v>
      </c>
      <c r="AR52" s="155"/>
      <c r="AS52" s="155"/>
      <c r="AT52" s="6" t="s">
        <v>8</v>
      </c>
      <c r="AV52" s="155"/>
      <c r="AW52" s="155"/>
      <c r="AX52" s="6" t="s">
        <v>7</v>
      </c>
    </row>
    <row r="54" spans="7:54" ht="12.95" customHeight="1" x14ac:dyDescent="0.15"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69"/>
      <c r="AZ54" s="69"/>
      <c r="BA54" s="69"/>
    </row>
    <row r="55" spans="7:54" ht="12" customHeight="1" x14ac:dyDescent="0.15">
      <c r="G55" s="6" t="s">
        <v>6</v>
      </c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</row>
    <row r="56" spans="7:54" ht="12" customHeight="1" x14ac:dyDescent="0.15"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</row>
    <row r="57" spans="7:54" ht="12" customHeight="1" x14ac:dyDescent="0.15"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</row>
    <row r="58" spans="7:54" ht="12" customHeight="1" x14ac:dyDescent="0.15">
      <c r="G58" s="6" t="s">
        <v>5</v>
      </c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</row>
    <row r="59" spans="7:54" ht="12" customHeight="1" x14ac:dyDescent="0.15"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</row>
    <row r="60" spans="7:54" ht="12" customHeight="1" x14ac:dyDescent="0.15"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</row>
    <row r="61" spans="7:54" ht="12" customHeight="1" x14ac:dyDescent="0.15"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</row>
    <row r="62" spans="7:54" x14ac:dyDescent="0.15">
      <c r="G62" s="6" t="s">
        <v>4</v>
      </c>
    </row>
    <row r="64" spans="7:54" ht="9" customHeight="1" x14ac:dyDescent="0.15"/>
    <row r="65" spans="5:54" x14ac:dyDescent="0.15">
      <c r="BB65" s="21" t="s">
        <v>3</v>
      </c>
    </row>
    <row r="66" spans="5:54" s="26" customFormat="1" ht="12" customHeight="1" x14ac:dyDescent="0.15"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B66" s="70" t="s">
        <v>2</v>
      </c>
      <c r="AC66" s="65"/>
      <c r="AD66" s="65"/>
      <c r="AE66" s="68"/>
      <c r="AF66" s="65"/>
      <c r="AG66" s="65"/>
      <c r="AH66" s="65"/>
      <c r="AI66" s="65"/>
      <c r="AJ66" s="65"/>
      <c r="AK66" s="65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</row>
    <row r="67" spans="5:54" s="26" customFormat="1" ht="12" customHeight="1" x14ac:dyDescent="0.15">
      <c r="F67" s="34" t="s">
        <v>1</v>
      </c>
      <c r="G67" s="71"/>
      <c r="H67" s="71"/>
      <c r="I67" s="71"/>
      <c r="J67" s="72"/>
      <c r="K67" s="72"/>
      <c r="L67" s="72"/>
      <c r="M67" s="72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72"/>
      <c r="AB67" s="34" t="s">
        <v>0</v>
      </c>
      <c r="AC67" s="71"/>
      <c r="AD67" s="71"/>
      <c r="AE67" s="71"/>
      <c r="AF67" s="72"/>
      <c r="AG67" s="72"/>
      <c r="AH67" s="72"/>
      <c r="AI67" s="72"/>
      <c r="AJ67" s="72"/>
      <c r="AK67" s="7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</row>
    <row r="68" spans="5:54" s="26" customFormat="1" ht="12" customHeight="1" x14ac:dyDescent="0.15">
      <c r="G68" s="6"/>
      <c r="H68" s="5"/>
      <c r="I68" s="5"/>
      <c r="J68" s="62"/>
      <c r="K68" s="63"/>
      <c r="L68" s="63"/>
      <c r="M68" s="64"/>
      <c r="N68" s="64"/>
      <c r="O68" s="63"/>
      <c r="P68" s="5"/>
      <c r="Q68" s="5"/>
      <c r="R68" s="5"/>
      <c r="S68" s="65"/>
      <c r="T68" s="65"/>
      <c r="U68" s="65"/>
      <c r="V68" s="65"/>
      <c r="W68" s="65"/>
      <c r="X68" s="65"/>
      <c r="Y68" s="67"/>
      <c r="Z68" s="65"/>
      <c r="AA68" s="65"/>
      <c r="AB68" s="65"/>
      <c r="AC68" s="65"/>
      <c r="AD68" s="65"/>
      <c r="AE68" s="68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6"/>
      <c r="AW68" s="66"/>
      <c r="AX68" s="66"/>
      <c r="AY68" s="6"/>
      <c r="AZ68" s="6"/>
      <c r="BA68" s="6"/>
      <c r="BB68" s="6"/>
    </row>
    <row r="69" spans="5:54" x14ac:dyDescent="0.15">
      <c r="E69" s="6" t="s">
        <v>41</v>
      </c>
    </row>
    <row r="70" spans="5:54" x14ac:dyDescent="0.15">
      <c r="E70" s="6" t="s">
        <v>42</v>
      </c>
    </row>
    <row r="71" spans="5:54" x14ac:dyDescent="0.15">
      <c r="E71" s="6" t="s">
        <v>43</v>
      </c>
      <c r="AX71" s="6" t="s">
        <v>44</v>
      </c>
    </row>
    <row r="73" spans="5:54" x14ac:dyDescent="0.15">
      <c r="BB73" s="21"/>
    </row>
    <row r="74" spans="5:54" x14ac:dyDescent="0.15">
      <c r="AD74" s="20"/>
    </row>
  </sheetData>
  <mergeCells count="72">
    <mergeCell ref="N66:Z67"/>
    <mergeCell ref="AL66:BB67"/>
    <mergeCell ref="BJ37:BJ40"/>
    <mergeCell ref="AN51:AO52"/>
    <mergeCell ref="AR51:AS52"/>
    <mergeCell ref="AV51:AW52"/>
    <mergeCell ref="J54:AX57"/>
    <mergeCell ref="J58:AX61"/>
    <mergeCell ref="AX35:AY36"/>
    <mergeCell ref="AB35:AC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AW36"/>
    <mergeCell ref="J34:O35"/>
    <mergeCell ref="Q35:S36"/>
    <mergeCell ref="T35:U36"/>
    <mergeCell ref="V35:W36"/>
    <mergeCell ref="X35:Y36"/>
    <mergeCell ref="Q33:S34"/>
    <mergeCell ref="T33:U34"/>
    <mergeCell ref="V33:W34"/>
    <mergeCell ref="X33:Y34"/>
    <mergeCell ref="Z35:AA36"/>
    <mergeCell ref="AN33:AO34"/>
    <mergeCell ref="AP33:AQ34"/>
    <mergeCell ref="AR33:AS34"/>
    <mergeCell ref="AT33:AU34"/>
    <mergeCell ref="Z33:AA34"/>
    <mergeCell ref="BJ31:BJ32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P31:AQ32"/>
    <mergeCell ref="G15:BB20"/>
    <mergeCell ref="J28:O29"/>
    <mergeCell ref="Q28:AD29"/>
    <mergeCell ref="AE28:AG29"/>
    <mergeCell ref="AH28:AV29"/>
    <mergeCell ref="AW28:AY29"/>
    <mergeCell ref="J31:O32"/>
    <mergeCell ref="R31:AB32"/>
    <mergeCell ref="AE31:AJ32"/>
    <mergeCell ref="AL31:AM32"/>
    <mergeCell ref="AN31:AO32"/>
    <mergeCell ref="AR31:AS32"/>
    <mergeCell ref="AT31:AU32"/>
    <mergeCell ref="AV31:AW32"/>
    <mergeCell ref="AX31:AY32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3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2025-02-19T04:08:23Z</cp:lastPrinted>
  <dcterms:created xsi:type="dcterms:W3CDTF">2021-02-19T05:26:55Z</dcterms:created>
  <dcterms:modified xsi:type="dcterms:W3CDTF">2025-02-19T04:09:04Z</dcterms:modified>
</cp:coreProperties>
</file>