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7328CAC7-0D91-46CF-8CB5-B7D2D0991A5E}" xr6:coauthVersionLast="47" xr6:coauthVersionMax="47" xr10:uidLastSave="{00000000-0000-0000-0000-000000000000}"/>
  <bookViews>
    <workbookView xWindow="1425" yWindow="270" windowWidth="24690" windowHeight="13320" xr2:uid="{00000000-000D-0000-FFFF-FFFF00000000}"/>
  </bookViews>
  <sheets>
    <sheet name="提出書類一覧" sheetId="27" r:id="rId1"/>
    <sheet name="様式第7号" sheetId="54" r:id="rId2"/>
    <sheet name="届出書" sheetId="48" r:id="rId3"/>
    <sheet name="（R6.6～）介護給付費等　体制等状況一覧" sheetId="58" r:id="rId4"/>
    <sheet name="２福祉専門職員" sheetId="33" r:id="rId5"/>
    <sheet name="４視覚・聴覚障がい者" sheetId="13" r:id="rId6"/>
    <sheet name="4-2視覚・聴覚障がい者" sheetId="14" r:id="rId7"/>
    <sheet name="５食事提供体制" sheetId="32" r:id="rId8"/>
    <sheet name="７送迎加算" sheetId="35" r:id="rId9"/>
    <sheet name="送迎実績状況表" sheetId="36" r:id="rId10"/>
    <sheet name="11-2重度者支援体制" sheetId="52" r:id="rId11"/>
    <sheet name="24社会生活支援特別加算" sheetId="45" r:id="rId12"/>
    <sheet name="25就労移行支援体制加算" sheetId="50" r:id="rId13"/>
    <sheet name="26目標工賃達成指導員" sheetId="25" r:id="rId14"/>
    <sheet name="49目標工賃達成加算" sheetId="55" r:id="rId15"/>
    <sheet name="29勤務体制等一覧（就労継続支援A型・B型）" sheetId="59" r:id="rId16"/>
    <sheet name="50高次脳機能障害者支援体制加算" sheetId="56" r:id="rId17"/>
    <sheet name="52地域生活支援拠点等に関連する加算" sheetId="57" r:id="rId18"/>
    <sheet name="55ピアサポート実施加算" sheetId="51" r:id="rId19"/>
  </sheets>
  <definedNames>
    <definedName name="____________________________________________________________________kk29" localSheetId="15">#REF!</definedName>
    <definedName name="____________________________________________________________________kk29">#REF!</definedName>
    <definedName name="___________________________________________________________________kk29" localSheetId="15">#REF!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16">#REF!</definedName>
    <definedName name="__________________kk06" localSheetId="1">#REF!</definedName>
    <definedName name="__________________kk06">#REF!</definedName>
    <definedName name="__________________kk29">#REF!</definedName>
    <definedName name="_________________kk06" localSheetId="10">#REF!</definedName>
    <definedName name="_________________kk06" localSheetId="12">#REF!</definedName>
    <definedName name="_________________kk06" localSheetId="2">#REF!</definedName>
    <definedName name="_________________kk06" localSheetId="1">#REF!</definedName>
    <definedName name="_________________kk06">#REF!</definedName>
    <definedName name="_________________kk29">#REF!</definedName>
    <definedName name="________________kk06" localSheetId="10">#REF!</definedName>
    <definedName name="________________kk06" localSheetId="12">#REF!</definedName>
    <definedName name="________________kk06" localSheetId="2">#REF!</definedName>
    <definedName name="________________kk06" localSheetId="1">#REF!</definedName>
    <definedName name="________________kk06">#REF!</definedName>
    <definedName name="________________kk29">#REF!</definedName>
    <definedName name="_______________kk06" localSheetId="10">#REF!</definedName>
    <definedName name="_______________kk06" localSheetId="12">#REF!</definedName>
    <definedName name="_______________kk06" localSheetId="2">#REF!</definedName>
    <definedName name="_______________kk06" localSheetId="1">#REF!</definedName>
    <definedName name="_______________kk06">#REF!</definedName>
    <definedName name="_______________kk29">#REF!</definedName>
    <definedName name="______________kk06" localSheetId="10">#REF!</definedName>
    <definedName name="______________kk06" localSheetId="12">#REF!</definedName>
    <definedName name="______________kk06" localSheetId="2">#REF!</definedName>
    <definedName name="______________kk06">#REF!</definedName>
    <definedName name="______________kk29">#REF!</definedName>
    <definedName name="_____________kk06" localSheetId="10">#REF!</definedName>
    <definedName name="_____________kk06" localSheetId="12">#REF!</definedName>
    <definedName name="_____________kk06" localSheetId="2">#REF!</definedName>
    <definedName name="_____________kk06">#REF!</definedName>
    <definedName name="_____________kk29">#REF!</definedName>
    <definedName name="____________kk06" localSheetId="10">#REF!</definedName>
    <definedName name="____________kk06" localSheetId="12">#REF!</definedName>
    <definedName name="____________kk06" localSheetId="2">#REF!</definedName>
    <definedName name="____________kk06">#REF!</definedName>
    <definedName name="____________kk29">#REF!</definedName>
    <definedName name="___________kk06" localSheetId="10">#REF!</definedName>
    <definedName name="___________kk06" localSheetId="12">#REF!</definedName>
    <definedName name="___________kk06" localSheetId="2">#REF!</definedName>
    <definedName name="___________kk06">#REF!</definedName>
    <definedName name="___________kk29">#REF!</definedName>
    <definedName name="__________kk06" localSheetId="10">#REF!</definedName>
    <definedName name="__________kk06" localSheetId="12">#REF!</definedName>
    <definedName name="__________kk06" localSheetId="2">#REF!</definedName>
    <definedName name="__________kk06">#REF!</definedName>
    <definedName name="__________kk29">#REF!</definedName>
    <definedName name="_________kk06" localSheetId="10">#REF!</definedName>
    <definedName name="_________kk06" localSheetId="12">#REF!</definedName>
    <definedName name="_________kk06" localSheetId="2">#REF!</definedName>
    <definedName name="_________kk06">#REF!</definedName>
    <definedName name="_________kk29">#REF!</definedName>
    <definedName name="________kk06" localSheetId="10">#REF!</definedName>
    <definedName name="________kk06" localSheetId="12">#REF!</definedName>
    <definedName name="________kk06" localSheetId="2">#REF!</definedName>
    <definedName name="________kk06">#REF!</definedName>
    <definedName name="________kk29">#REF!</definedName>
    <definedName name="_______kk06" localSheetId="10">#REF!</definedName>
    <definedName name="_______kk06" localSheetId="12">#REF!</definedName>
    <definedName name="_______kk06" localSheetId="2">#REF!</definedName>
    <definedName name="_______kk06">#REF!</definedName>
    <definedName name="_______kk29">#REF!</definedName>
    <definedName name="______kk06" localSheetId="10">#REF!</definedName>
    <definedName name="______kk06" localSheetId="12">#REF!</definedName>
    <definedName name="______kk06" localSheetId="2">#REF!</definedName>
    <definedName name="______kk06">#REF!</definedName>
    <definedName name="______kk29">#REF!</definedName>
    <definedName name="_____kk06" localSheetId="10">#REF!</definedName>
    <definedName name="_____kk06" localSheetId="12">#REF!</definedName>
    <definedName name="_____kk06" localSheetId="2">#REF!</definedName>
    <definedName name="_____kk06">#REF!</definedName>
    <definedName name="_____kk29">#REF!</definedName>
    <definedName name="____kk06" localSheetId="10">#REF!</definedName>
    <definedName name="____kk06" localSheetId="12">#REF!</definedName>
    <definedName name="____kk06" localSheetId="2">#REF!</definedName>
    <definedName name="____kk06">#REF!</definedName>
    <definedName name="____kk29">#REF!</definedName>
    <definedName name="___kk06" localSheetId="10">#REF!</definedName>
    <definedName name="___kk06" localSheetId="12">#REF!</definedName>
    <definedName name="___kk06" localSheetId="2">#REF!</definedName>
    <definedName name="___kk06">#REF!</definedName>
    <definedName name="___kk29">#REF!</definedName>
    <definedName name="__kk06" localSheetId="10">#REF!</definedName>
    <definedName name="__kk06" localSheetId="12">#REF!</definedName>
    <definedName name="__kk06" localSheetId="2">#REF!</definedName>
    <definedName name="__kk06" localSheetId="1">#REF!</definedName>
    <definedName name="__kk06">#REF!</definedName>
    <definedName name="__kk29">#REF!</definedName>
    <definedName name="_xlnm._FilterDatabase" localSheetId="3" hidden="1">'（R6.6～）介護給付費等　体制等状況一覧'!$A$7:$BH$31</definedName>
    <definedName name="_kk06" localSheetId="10">#REF!</definedName>
    <definedName name="_kk06" localSheetId="12">#REF!</definedName>
    <definedName name="_kk06" localSheetId="13">#REF!</definedName>
    <definedName name="_kk06" localSheetId="9">#REF!</definedName>
    <definedName name="_kk06" localSheetId="2">#REF!</definedName>
    <definedName name="_kk06" localSheetId="1">#REF!</definedName>
    <definedName name="_kk06">#REF!</definedName>
    <definedName name="_kk29">#REF!</definedName>
    <definedName name="Avrg" localSheetId="10">#REF!</definedName>
    <definedName name="Avrg" localSheetId="12">#REF!</definedName>
    <definedName name="Avrg" localSheetId="13">#REF!</definedName>
    <definedName name="Avrg" localSheetId="4">#REF!</definedName>
    <definedName name="Avrg" localSheetId="6">#REF!</definedName>
    <definedName name="Avrg" localSheetId="5">#REF!</definedName>
    <definedName name="Avrg" localSheetId="7">#REF!</definedName>
    <definedName name="Avrg" localSheetId="8">#REF!</definedName>
    <definedName name="Avrg" localSheetId="2">#REF!</definedName>
    <definedName name="Avrg" localSheetId="1">#REF!</definedName>
    <definedName name="Avrg">#REF!</definedName>
    <definedName name="avrg1">#REF!</definedName>
    <definedName name="Excel_BuiltIn_Print_Area" localSheetId="16">'50高次脳機能障害者支援体制加算'!$A$4:$AM$35</definedName>
    <definedName name="houjin" localSheetId="15">#REF!</definedName>
    <definedName name="houjin">#REF!</definedName>
    <definedName name="jigyoumeishou" localSheetId="15">#REF!</definedName>
    <definedName name="jigyoumeishou">#REF!</definedName>
    <definedName name="jiritu" localSheetId="15">#REF!</definedName>
    <definedName name="jiritu">#REF!</definedName>
    <definedName name="kanagawaken">#REF!</definedName>
    <definedName name="kawasaki">#REF!</definedName>
    <definedName name="KK_03" localSheetId="10">#REF!</definedName>
    <definedName name="KK_03" localSheetId="12">#REF!</definedName>
    <definedName name="KK_03" localSheetId="13">#REF!</definedName>
    <definedName name="KK_03" localSheetId="4">#REF!</definedName>
    <definedName name="KK_03" localSheetId="6">#REF!</definedName>
    <definedName name="KK_03" localSheetId="5">#REF!</definedName>
    <definedName name="KK_03" localSheetId="7">#REF!</definedName>
    <definedName name="KK_03" localSheetId="8">#REF!</definedName>
    <definedName name="KK_03" localSheetId="2">#REF!</definedName>
    <definedName name="KK_03">#REF!</definedName>
    <definedName name="kk_04">#REF!</definedName>
    <definedName name="KK_06" localSheetId="10">#REF!</definedName>
    <definedName name="KK_06" localSheetId="12">#REF!</definedName>
    <definedName name="KK_06" localSheetId="13">#REF!</definedName>
    <definedName name="KK_06" localSheetId="4">#REF!</definedName>
    <definedName name="KK_06" localSheetId="6">#REF!</definedName>
    <definedName name="KK_06" localSheetId="5">#REF!</definedName>
    <definedName name="KK_06" localSheetId="7">#REF!</definedName>
    <definedName name="KK_06" localSheetId="8">#REF!</definedName>
    <definedName name="KK_06" localSheetId="2">#REF!</definedName>
    <definedName name="KK_06">#REF!</definedName>
    <definedName name="kk_07">#REF!</definedName>
    <definedName name="‐㏍08">#REF!</definedName>
    <definedName name="KK2_3" localSheetId="10">#REF!</definedName>
    <definedName name="KK2_3" localSheetId="12">#REF!</definedName>
    <definedName name="KK2_3" localSheetId="13">#REF!</definedName>
    <definedName name="KK2_3" localSheetId="4">#REF!</definedName>
    <definedName name="KK2_3" localSheetId="6">#REF!</definedName>
    <definedName name="KK2_3" localSheetId="5">#REF!</definedName>
    <definedName name="KK2_3" localSheetId="7">#REF!</definedName>
    <definedName name="KK2_3" localSheetId="8">#REF!</definedName>
    <definedName name="KK2_3" localSheetId="2">#REF!</definedName>
    <definedName name="KK2_3">#REF!</definedName>
    <definedName name="ｋｋｋｋ">#REF!</definedName>
    <definedName name="nn">#REF!</definedName>
    <definedName name="_xlnm.Print_Area" localSheetId="3">'（R6.6～）介護給付費等　体制等状況一覧'!$A$1:$BE$59</definedName>
    <definedName name="_xlnm.Print_Area" localSheetId="10">'11-2重度者支援体制'!$A$1:$Z$53</definedName>
    <definedName name="_xlnm.Print_Area" localSheetId="12">'25就労移行支援体制加算'!$A$1:$H$46</definedName>
    <definedName name="_xlnm.Print_Area" localSheetId="15">'29勤務体制等一覧（就労継続支援A型・B型）'!$A$1:$AN$80</definedName>
    <definedName name="_xlnm.Print_Area" localSheetId="4">'２福祉専門職員'!$A$1:$I$38</definedName>
    <definedName name="_xlnm.Print_Area" localSheetId="6">'4-2視覚・聴覚障がい者'!$A$1:$AJ$49</definedName>
    <definedName name="_xlnm.Print_Area" localSheetId="14">'49目標工賃達成加算'!$A$1:$H$25</definedName>
    <definedName name="_xlnm.Print_Area" localSheetId="5">'４視覚・聴覚障がい者'!$A$1:$AL$49</definedName>
    <definedName name="_xlnm.Print_Area" localSheetId="16">'50高次脳機能障害者支援体制加算'!$A$1:$AM$35</definedName>
    <definedName name="_xlnm.Print_Area" localSheetId="17">'52地域生活支援拠点等に関連する加算'!$B$2:$AB$28</definedName>
    <definedName name="_xlnm.Print_Area" localSheetId="18">'55ピアサポート実施加算'!$A$1:$K$27</definedName>
    <definedName name="_xlnm.Print_Area" localSheetId="7">'５食事提供体制'!$A$1:$AK$27</definedName>
    <definedName name="_xlnm.Print_Area" localSheetId="8">'７送迎加算'!$A$1:$G$18</definedName>
    <definedName name="_xlnm.Print_Area" localSheetId="9">送迎実績状況表!$A$1:$AK$97</definedName>
    <definedName name="_xlnm.Print_Area" localSheetId="0">提出書類一覧!$A$1:$G$46</definedName>
    <definedName name="_xlnm.Print_Area" localSheetId="2">届出書!$A$1:$AJ$112</definedName>
    <definedName name="_xlnm.Print_Area" localSheetId="1">様式第7号!$A$1:$Q$48</definedName>
    <definedName name="_xlnm.Print_Titles" localSheetId="3">'（R6.6～）介護給付費等　体制等状況一覧'!$5:$6</definedName>
    <definedName name="Roman_01" localSheetId="10">#REF!</definedName>
    <definedName name="Roman_01" localSheetId="11">#REF!</definedName>
    <definedName name="Roman_01" localSheetId="12">#REF!</definedName>
    <definedName name="Roman_01" localSheetId="13">#REF!</definedName>
    <definedName name="Roman_01" localSheetId="15">#REF!</definedName>
    <definedName name="Roman_01" localSheetId="4">#REF!</definedName>
    <definedName name="Roman_01" localSheetId="6">#REF!</definedName>
    <definedName name="Roman_01" localSheetId="5">#REF!</definedName>
    <definedName name="Roman_01" localSheetId="16">#REF!</definedName>
    <definedName name="Roman_01" localSheetId="7">#REF!</definedName>
    <definedName name="Roman_01" localSheetId="8">#REF!</definedName>
    <definedName name="Roman_01" localSheetId="9">#REF!</definedName>
    <definedName name="Roman_01" localSheetId="2">#REF!</definedName>
    <definedName name="Roman_01" localSheetId="1">#REF!</definedName>
    <definedName name="Roman_01">#REF!</definedName>
    <definedName name="Roman_02">#REF!</definedName>
    <definedName name="Roman_03" localSheetId="10">#REF!</definedName>
    <definedName name="Roman_03" localSheetId="11">#REF!</definedName>
    <definedName name="Roman_03" localSheetId="12">#REF!</definedName>
    <definedName name="Roman_03" localSheetId="13">#REF!</definedName>
    <definedName name="Roman_03" localSheetId="4">#REF!</definedName>
    <definedName name="Roman_03" localSheetId="6">#REF!</definedName>
    <definedName name="Roman_03" localSheetId="5">#REF!</definedName>
    <definedName name="Roman_03" localSheetId="16">#REF!</definedName>
    <definedName name="Roman_03" localSheetId="7">#REF!</definedName>
    <definedName name="Roman_03" localSheetId="8">#REF!</definedName>
    <definedName name="Roman_03" localSheetId="2">#REF!</definedName>
    <definedName name="Roman_03" localSheetId="1">#REF!</definedName>
    <definedName name="Roman_03">#REF!</definedName>
    <definedName name="Roman_04" localSheetId="10">#REF!</definedName>
    <definedName name="Roman_04" localSheetId="11">#REF!</definedName>
    <definedName name="Roman_04" localSheetId="12">#REF!</definedName>
    <definedName name="Roman_04" localSheetId="13">#REF!</definedName>
    <definedName name="Roman_04" localSheetId="4">#REF!</definedName>
    <definedName name="Roman_04" localSheetId="6">#REF!</definedName>
    <definedName name="Roman_04" localSheetId="5">#REF!</definedName>
    <definedName name="Roman_04" localSheetId="7">#REF!</definedName>
    <definedName name="Roman_04" localSheetId="8">#REF!</definedName>
    <definedName name="Roman_04" localSheetId="2">#REF!</definedName>
    <definedName name="Roman_04" localSheetId="1">#REF!</definedName>
    <definedName name="Roman_04">#REF!</definedName>
    <definedName name="Roman_06" localSheetId="10">#REF!</definedName>
    <definedName name="Roman_06" localSheetId="12">#REF!</definedName>
    <definedName name="Roman_06" localSheetId="13">#REF!</definedName>
    <definedName name="Roman_06" localSheetId="4">#REF!</definedName>
    <definedName name="Roman_06" localSheetId="6">#REF!</definedName>
    <definedName name="Roman_06" localSheetId="5">#REF!</definedName>
    <definedName name="Roman_06" localSheetId="7">#REF!</definedName>
    <definedName name="Roman_06" localSheetId="8">#REF!</definedName>
    <definedName name="Roman_06" localSheetId="2">#REF!</definedName>
    <definedName name="Roman_06">#REF!</definedName>
    <definedName name="roman_09">#REF!</definedName>
    <definedName name="roman_11" localSheetId="10">#REF!</definedName>
    <definedName name="roman_11" localSheetId="12">#REF!</definedName>
    <definedName name="roman_11" localSheetId="13">#REF!</definedName>
    <definedName name="roman_11" localSheetId="4">#REF!</definedName>
    <definedName name="roman_11" localSheetId="6">#REF!</definedName>
    <definedName name="roman_11" localSheetId="5">#REF!</definedName>
    <definedName name="roman_11" localSheetId="7">#REF!</definedName>
    <definedName name="roman_11" localSheetId="8">#REF!</definedName>
    <definedName name="roman_11" localSheetId="2">#REF!</definedName>
    <definedName name="roman_11">#REF!</definedName>
    <definedName name="roman11" localSheetId="10">#REF!</definedName>
    <definedName name="roman11" localSheetId="12">#REF!</definedName>
    <definedName name="roman11" localSheetId="13">#REF!</definedName>
    <definedName name="roman11" localSheetId="4">#REF!</definedName>
    <definedName name="roman11" localSheetId="6">#REF!</definedName>
    <definedName name="roman11" localSheetId="5">#REF!</definedName>
    <definedName name="roman11" localSheetId="7">#REF!</definedName>
    <definedName name="roman11" localSheetId="8">#REF!</definedName>
    <definedName name="roman11" localSheetId="2">#REF!</definedName>
    <definedName name="roman11">#REF!</definedName>
    <definedName name="Roman2_1" localSheetId="10">#REF!</definedName>
    <definedName name="Roman2_1" localSheetId="12">#REF!</definedName>
    <definedName name="Roman2_1" localSheetId="13">#REF!</definedName>
    <definedName name="Roman2_1" localSheetId="4">#REF!</definedName>
    <definedName name="Roman2_1" localSheetId="6">#REF!</definedName>
    <definedName name="Roman2_1" localSheetId="5">#REF!</definedName>
    <definedName name="Roman2_1" localSheetId="7">#REF!</definedName>
    <definedName name="Roman2_1" localSheetId="8">#REF!</definedName>
    <definedName name="Roman2_1" localSheetId="2">#REF!</definedName>
    <definedName name="Roman2_1">#REF!</definedName>
    <definedName name="Roman2_3" localSheetId="10">#REF!</definedName>
    <definedName name="Roman2_3" localSheetId="12">#REF!</definedName>
    <definedName name="Roman2_3" localSheetId="13">#REF!</definedName>
    <definedName name="Roman2_3" localSheetId="4">#REF!</definedName>
    <definedName name="Roman2_3" localSheetId="6">#REF!</definedName>
    <definedName name="Roman2_3" localSheetId="5">#REF!</definedName>
    <definedName name="Roman2_3" localSheetId="7">#REF!</definedName>
    <definedName name="Roman2_3" localSheetId="8">#REF!</definedName>
    <definedName name="Roman2_3" localSheetId="2">#REF!</definedName>
    <definedName name="Roman2_3">#REF!</definedName>
    <definedName name="roman31" localSheetId="10">#REF!</definedName>
    <definedName name="roman31" localSheetId="12">#REF!</definedName>
    <definedName name="roman31" localSheetId="13">#REF!</definedName>
    <definedName name="roman31" localSheetId="4">#REF!</definedName>
    <definedName name="roman31" localSheetId="6">#REF!</definedName>
    <definedName name="roman31" localSheetId="5">#REF!</definedName>
    <definedName name="roman31" localSheetId="7">#REF!</definedName>
    <definedName name="roman31" localSheetId="8">#REF!</definedName>
    <definedName name="roman31" localSheetId="2">#REF!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0">#REF!</definedName>
    <definedName name="Serv_LIST" localSheetId="12">#REF!</definedName>
    <definedName name="Serv_LIST" localSheetId="13">#REF!</definedName>
    <definedName name="Serv_LIST" localSheetId="4">#REF!</definedName>
    <definedName name="Serv_LIST" localSheetId="6">#REF!</definedName>
    <definedName name="Serv_LIST" localSheetId="5">#REF!</definedName>
    <definedName name="Serv_LIST" localSheetId="7">#REF!</definedName>
    <definedName name="Serv_LIST" localSheetId="8">#REF!</definedName>
    <definedName name="Serv_LIST" localSheetId="2">#REF!</definedName>
    <definedName name="Serv_LIST">#REF!</definedName>
    <definedName name="servo1" localSheetId="10">#REF!</definedName>
    <definedName name="servo1" localSheetId="12">#REF!</definedName>
    <definedName name="servo1" localSheetId="13">#REF!</definedName>
    <definedName name="servo1" localSheetId="4">#REF!</definedName>
    <definedName name="servo1" localSheetId="6">#REF!</definedName>
    <definedName name="servo1" localSheetId="5">#REF!</definedName>
    <definedName name="servo1" localSheetId="7">#REF!</definedName>
    <definedName name="servo1" localSheetId="8">#REF!</definedName>
    <definedName name="servo1" localSheetId="2">#REF!</definedName>
    <definedName name="servo1">#REF!</definedName>
    <definedName name="siharai">#REF!</definedName>
    <definedName name="sikuchouson">#REF!</definedName>
    <definedName name="sinseisaki">#REF!</definedName>
    <definedName name="ｔａｂｉｅ＿04" localSheetId="10">#REF!</definedName>
    <definedName name="ｔａｂｉｅ＿04" localSheetId="12">#REF!</definedName>
    <definedName name="ｔａｂｉｅ＿04" localSheetId="13">#REF!</definedName>
    <definedName name="ｔａｂｉｅ＿04" localSheetId="4">#REF!</definedName>
    <definedName name="ｔａｂｉｅ＿04" localSheetId="6">#REF!</definedName>
    <definedName name="ｔａｂｉｅ＿04" localSheetId="5">#REF!</definedName>
    <definedName name="ｔａｂｉｅ＿04" localSheetId="7">#REF!</definedName>
    <definedName name="ｔａｂｉｅ＿04" localSheetId="8">#REF!</definedName>
    <definedName name="ｔａｂｉｅ＿04" localSheetId="2">#REF!</definedName>
    <definedName name="ｔａｂｉｅ＿04">#REF!</definedName>
    <definedName name="table_03" localSheetId="10">#REF!</definedName>
    <definedName name="table_03" localSheetId="12">#REF!</definedName>
    <definedName name="table_03" localSheetId="13">#REF!</definedName>
    <definedName name="table_03" localSheetId="4">#REF!</definedName>
    <definedName name="table_03" localSheetId="6">#REF!</definedName>
    <definedName name="table_03" localSheetId="5">#REF!</definedName>
    <definedName name="table_03" localSheetId="7">#REF!</definedName>
    <definedName name="table_03" localSheetId="8">#REF!</definedName>
    <definedName name="table_03" localSheetId="2">#REF!</definedName>
    <definedName name="table_03">#REF!</definedName>
    <definedName name="table_06" localSheetId="10">#REF!</definedName>
    <definedName name="table_06" localSheetId="12">#REF!</definedName>
    <definedName name="table_06" localSheetId="13">#REF!</definedName>
    <definedName name="table_06" localSheetId="4">#REF!</definedName>
    <definedName name="table_06" localSheetId="6">#REF!</definedName>
    <definedName name="table_06" localSheetId="5">#REF!</definedName>
    <definedName name="table_06" localSheetId="7">#REF!</definedName>
    <definedName name="table_06" localSheetId="8">#REF!</definedName>
    <definedName name="table_06" localSheetId="2">#REF!</definedName>
    <definedName name="table_06">#REF!</definedName>
    <definedName name="table2_3" localSheetId="10">#REF!</definedName>
    <definedName name="table2_3" localSheetId="12">#REF!</definedName>
    <definedName name="table2_3" localSheetId="13">#REF!</definedName>
    <definedName name="table2_3" localSheetId="4">#REF!</definedName>
    <definedName name="table2_3" localSheetId="6">#REF!</definedName>
    <definedName name="table2_3" localSheetId="5">#REF!</definedName>
    <definedName name="table2_3" localSheetId="7">#REF!</definedName>
    <definedName name="table2_3" localSheetId="8">#REF!</definedName>
    <definedName name="table2_3" localSheetId="2">#REF!</definedName>
    <definedName name="table2_3">#REF!</definedName>
    <definedName name="tapi2" localSheetId="10">#REF!</definedName>
    <definedName name="tapi2" localSheetId="12">#REF!</definedName>
    <definedName name="tapi2" localSheetId="13">#REF!</definedName>
    <definedName name="tapi2" localSheetId="4">#REF!</definedName>
    <definedName name="tapi2" localSheetId="6">#REF!</definedName>
    <definedName name="tapi2" localSheetId="5">#REF!</definedName>
    <definedName name="tapi2" localSheetId="7">#REF!</definedName>
    <definedName name="tapi2" localSheetId="8">#REF!</definedName>
    <definedName name="tapi2" localSheetId="2">#REF!</definedName>
    <definedName name="tapi2">#REF!</definedName>
    <definedName name="tebie_07">#REF!</definedName>
    <definedName name="tebie_o7">#REF!</definedName>
    <definedName name="tebie07">#REF!</definedName>
    <definedName name="tebie08" localSheetId="10">#REF!</definedName>
    <definedName name="tebie08" localSheetId="12">#REF!</definedName>
    <definedName name="tebie08" localSheetId="13">#REF!</definedName>
    <definedName name="tebie08" localSheetId="4">#REF!</definedName>
    <definedName name="tebie08" localSheetId="6">#REF!</definedName>
    <definedName name="tebie08" localSheetId="5">#REF!</definedName>
    <definedName name="tebie08" localSheetId="7">#REF!</definedName>
    <definedName name="tebie08" localSheetId="8">#REF!</definedName>
    <definedName name="tebie08" localSheetId="2">#REF!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加算" localSheetId="10">#REF!</definedName>
    <definedName name="加算" localSheetId="12">#REF!</definedName>
    <definedName name="加算" localSheetId="15">#REF!</definedName>
    <definedName name="加算" localSheetId="2">#REF!</definedName>
    <definedName name="加算">#REF!</definedName>
    <definedName name="看護時間" localSheetId="15">#REF!</definedName>
    <definedName name="看護時間">#REF!</definedName>
    <definedName name="就労継続支援Ｂ型">#REF!</definedName>
    <definedName name="食事" localSheetId="10">#REF!</definedName>
    <definedName name="食事" localSheetId="12">#REF!</definedName>
    <definedName name="食事" localSheetId="13">#REF!</definedName>
    <definedName name="食事" localSheetId="15">#REF!</definedName>
    <definedName name="食事" localSheetId="4">#REF!</definedName>
    <definedName name="食事" localSheetId="6">#REF!</definedName>
    <definedName name="食事" localSheetId="5">#REF!</definedName>
    <definedName name="食事" localSheetId="7">#REF!</definedName>
    <definedName name="食事" localSheetId="8">#REF!</definedName>
    <definedName name="食事" localSheetId="2">#REF!</definedName>
    <definedName name="食事">#REF!</definedName>
    <definedName name="体制等状況一覧" localSheetId="15">#REF!</definedName>
    <definedName name="体制等状況一覧">#REF!</definedName>
    <definedName name="町っ油" localSheetId="10">#REF!</definedName>
    <definedName name="町っ油" localSheetId="12">#REF!</definedName>
    <definedName name="町っ油" localSheetId="13">#REF!</definedName>
    <definedName name="町っ油" localSheetId="15">#REF!</definedName>
    <definedName name="町っ油" localSheetId="4">#REF!</definedName>
    <definedName name="町っ油" localSheetId="6">#REF!</definedName>
    <definedName name="町っ油" localSheetId="5">#REF!</definedName>
    <definedName name="町っ油" localSheetId="7">#REF!</definedName>
    <definedName name="町っ油" localSheetId="8">#REF!</definedName>
    <definedName name="町っ油" localSheetId="2">#REF!</definedName>
    <definedName name="町っ油">#REF!</definedName>
    <definedName name="夜勤職員" localSheetId="10">#REF!</definedName>
    <definedName name="夜勤職員" localSheetId="12">#REF!</definedName>
    <definedName name="夜勤職員" localSheetId="15">#REF!</definedName>
    <definedName name="夜勤職員" localSheetId="2">#REF!</definedName>
    <definedName name="夜勤職員">#REF!</definedName>
    <definedName name="利用日数記入例" localSheetId="10">#REF!</definedName>
    <definedName name="利用日数記入例" localSheetId="12">#REF!</definedName>
    <definedName name="利用日数記入例" localSheetId="13">#REF!</definedName>
    <definedName name="利用日数記入例" localSheetId="4">#REF!</definedName>
    <definedName name="利用日数記入例" localSheetId="6">#REF!</definedName>
    <definedName name="利用日数記入例" localSheetId="5">#REF!</definedName>
    <definedName name="利用日数記入例" localSheetId="7">#REF!</definedName>
    <definedName name="利用日数記入例" localSheetId="8">#REF!</definedName>
    <definedName name="利用日数記入例" localSheetId="2">#REF!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8" i="14" l="1"/>
  <c r="AE25" i="14"/>
  <c r="S13" i="14" s="1"/>
  <c r="S12" i="14"/>
  <c r="S28" i="13"/>
  <c r="AE25" i="13"/>
  <c r="S13" i="13"/>
  <c r="S12" i="13"/>
  <c r="U10" i="52" l="1"/>
  <c r="AL50" i="59" l="1"/>
  <c r="AG49" i="59"/>
  <c r="AA51" i="59"/>
  <c r="U51" i="59"/>
  <c r="O51" i="59"/>
  <c r="I51" i="59"/>
  <c r="E51" i="59"/>
  <c r="C49" i="59"/>
  <c r="AJ40" i="59"/>
  <c r="AJ39" i="59"/>
  <c r="AJ31" i="59"/>
  <c r="AI31" i="59"/>
  <c r="AH31" i="59"/>
  <c r="AG31" i="59"/>
  <c r="AF31" i="59"/>
  <c r="AE31" i="59"/>
  <c r="AD31" i="59"/>
  <c r="AC31" i="59"/>
  <c r="AB31" i="59"/>
  <c r="AA31" i="59"/>
  <c r="Z31" i="59"/>
  <c r="Y31" i="59"/>
  <c r="X31" i="59"/>
  <c r="W31" i="59"/>
  <c r="V31" i="59"/>
  <c r="U31" i="59"/>
  <c r="T31" i="59"/>
  <c r="S31" i="59"/>
  <c r="R31" i="59"/>
  <c r="Q31" i="59"/>
  <c r="P31" i="59"/>
  <c r="O31" i="59"/>
  <c r="N31" i="59"/>
  <c r="M31" i="59"/>
  <c r="L31" i="59"/>
  <c r="K31" i="59"/>
  <c r="J31" i="59"/>
  <c r="I31" i="59"/>
  <c r="H31" i="59"/>
  <c r="G31" i="59"/>
  <c r="F31" i="59"/>
  <c r="AK30" i="59"/>
  <c r="AL30" i="59" s="1"/>
  <c r="AK29" i="59"/>
  <c r="AL29" i="59" s="1"/>
  <c r="AL28" i="59"/>
  <c r="AK28" i="59"/>
  <c r="AK27" i="59"/>
  <c r="AL27" i="59" s="1"/>
  <c r="AK26" i="59"/>
  <c r="AL26" i="59" s="1"/>
  <c r="AK25" i="59"/>
  <c r="AL25" i="59" s="1"/>
  <c r="AK24" i="59"/>
  <c r="AL24" i="59" s="1"/>
  <c r="AK23" i="59"/>
  <c r="AL23" i="59" s="1"/>
  <c r="AK22" i="59"/>
  <c r="AL22" i="59" s="1"/>
  <c r="AK21" i="59"/>
  <c r="AL21" i="59" s="1"/>
  <c r="AK20" i="59"/>
  <c r="AL20" i="59" s="1"/>
  <c r="AK19" i="59"/>
  <c r="AL19" i="59" s="1"/>
  <c r="AK18" i="59"/>
  <c r="AL18" i="59" s="1"/>
  <c r="AK17" i="59"/>
  <c r="AL17" i="59" s="1"/>
  <c r="AK16" i="59"/>
  <c r="AL16" i="59" s="1"/>
  <c r="AK15" i="59"/>
  <c r="AL15" i="59" s="1"/>
  <c r="AK14" i="59"/>
  <c r="AL14" i="59" s="1"/>
  <c r="AK13" i="59"/>
  <c r="AL13" i="59" s="1"/>
  <c r="AK12" i="59"/>
  <c r="AL12" i="59" s="1"/>
  <c r="AK11" i="59"/>
  <c r="AL11" i="59" s="1"/>
  <c r="AG10" i="59"/>
  <c r="AF10" i="59"/>
  <c r="AE10" i="59"/>
  <c r="AD10" i="59"/>
  <c r="AC10" i="59"/>
  <c r="AB10" i="59"/>
  <c r="AA10" i="59"/>
  <c r="Z10" i="59"/>
  <c r="Y10" i="59"/>
  <c r="X10" i="59"/>
  <c r="W10" i="59"/>
  <c r="V10" i="59"/>
  <c r="U10" i="59"/>
  <c r="T10" i="59"/>
  <c r="S10" i="59"/>
  <c r="R10" i="59"/>
  <c r="Q10" i="59"/>
  <c r="P10" i="59"/>
  <c r="O10" i="59"/>
  <c r="N10" i="59"/>
  <c r="M10" i="59"/>
  <c r="L10" i="59"/>
  <c r="K10" i="59"/>
  <c r="J10" i="59"/>
  <c r="I10" i="59"/>
  <c r="H10" i="59"/>
  <c r="G10" i="59"/>
  <c r="F10" i="59"/>
  <c r="AJ10" i="59" s="1"/>
  <c r="AG9" i="59"/>
  <c r="AF9" i="59"/>
  <c r="AE9" i="59"/>
  <c r="AD9" i="59"/>
  <c r="AC9" i="59"/>
  <c r="AB9" i="59"/>
  <c r="AA9" i="59"/>
  <c r="Z9" i="59"/>
  <c r="Y9" i="59"/>
  <c r="X9" i="59"/>
  <c r="W9" i="59"/>
  <c r="V9" i="59"/>
  <c r="U9" i="59"/>
  <c r="T9" i="59"/>
  <c r="S9" i="59"/>
  <c r="R9" i="59"/>
  <c r="Q9" i="59"/>
  <c r="P9" i="59"/>
  <c r="O9" i="59"/>
  <c r="N9" i="59"/>
  <c r="M9" i="59"/>
  <c r="L9" i="59"/>
  <c r="K9" i="59"/>
  <c r="J9" i="59"/>
  <c r="I9" i="59"/>
  <c r="H9" i="59"/>
  <c r="G9" i="59"/>
  <c r="F9" i="59"/>
  <c r="AH9" i="59" s="1"/>
  <c r="AI9" i="59" l="1"/>
  <c r="AJ9" i="59"/>
  <c r="AL39" i="59"/>
  <c r="C44" i="59" s="1"/>
  <c r="AK31" i="59"/>
  <c r="AL31" i="59" s="1"/>
  <c r="AJ49" i="59"/>
  <c r="O49" i="59"/>
  <c r="L49" i="59"/>
  <c r="X49" i="59"/>
  <c r="AM50" i="59"/>
  <c r="AG51" i="59"/>
  <c r="AL51" i="59"/>
  <c r="X50" i="59"/>
  <c r="AA50" i="59"/>
  <c r="AM49" i="59"/>
  <c r="D49" i="59"/>
  <c r="AD50" i="59"/>
  <c r="AL49" i="59"/>
  <c r="E49" i="59"/>
  <c r="AG50" i="59"/>
  <c r="F49" i="59"/>
  <c r="AJ50" i="59"/>
  <c r="I49" i="59"/>
  <c r="AI10" i="59"/>
  <c r="U49" i="59"/>
  <c r="I50" i="59"/>
  <c r="C51" i="59"/>
  <c r="E50" i="59"/>
  <c r="AH10" i="59"/>
  <c r="C50" i="59"/>
  <c r="R49" i="59"/>
  <c r="F50" i="59"/>
  <c r="D50" i="59"/>
  <c r="L50" i="59"/>
  <c r="AA49" i="59"/>
  <c r="O50" i="59"/>
  <c r="AD49" i="59"/>
  <c r="R50" i="59"/>
  <c r="U50" i="59"/>
  <c r="S18" i="56"/>
  <c r="S13" i="56"/>
  <c r="S12" i="56"/>
  <c r="E44" i="59" l="1"/>
  <c r="Z89" i="36"/>
  <c r="AJ83" i="36"/>
  <c r="AI83" i="36"/>
  <c r="AH83" i="36"/>
  <c r="AG83" i="36"/>
  <c r="AF83" i="36"/>
  <c r="AE83" i="36"/>
  <c r="AD83" i="36"/>
  <c r="AC83" i="36"/>
  <c r="AB83" i="36"/>
  <c r="AA83" i="36"/>
  <c r="Z83" i="36"/>
  <c r="Y83" i="36"/>
  <c r="X83" i="36"/>
  <c r="W83" i="36"/>
  <c r="V83" i="36"/>
  <c r="U83" i="36"/>
  <c r="T83" i="36"/>
  <c r="S83" i="36"/>
  <c r="R83" i="36"/>
  <c r="Q83" i="36"/>
  <c r="P83" i="36"/>
  <c r="O83" i="36"/>
  <c r="N83" i="36"/>
  <c r="M83" i="36"/>
  <c r="L83" i="36"/>
  <c r="K83" i="36"/>
  <c r="J83" i="36"/>
  <c r="I83" i="36"/>
  <c r="H83" i="36"/>
  <c r="G83" i="36"/>
  <c r="F83" i="36"/>
  <c r="AK82" i="36"/>
  <c r="AK81" i="36"/>
  <c r="AK80" i="36"/>
  <c r="AK79" i="36"/>
  <c r="AK78" i="36"/>
  <c r="AK77" i="36"/>
  <c r="AK76" i="36"/>
  <c r="AK75" i="36"/>
  <c r="AK74" i="36"/>
  <c r="AK73" i="36"/>
  <c r="AK72" i="36"/>
  <c r="AK71" i="36"/>
  <c r="AK70" i="36"/>
  <c r="AK69" i="36"/>
  <c r="AK68" i="36"/>
  <c r="AK67" i="36"/>
  <c r="AK66" i="36"/>
  <c r="AK65" i="36"/>
  <c r="AK64" i="36"/>
  <c r="AK63" i="36"/>
  <c r="AK62" i="36"/>
  <c r="AK61" i="36"/>
  <c r="AK60" i="36"/>
  <c r="AK59" i="36"/>
  <c r="AK58" i="36"/>
  <c r="AK55" i="36"/>
  <c r="Z87" i="36" s="1"/>
  <c r="Z40" i="36"/>
  <c r="AJ34" i="36"/>
  <c r="AI34" i="36"/>
  <c r="AH34" i="36"/>
  <c r="AG34" i="36"/>
  <c r="AF34" i="36"/>
  <c r="AE34" i="36"/>
  <c r="AD34" i="36"/>
  <c r="AC34" i="36"/>
  <c r="AB34" i="36"/>
  <c r="AA34" i="36"/>
  <c r="Z34" i="36"/>
  <c r="Y34" i="36"/>
  <c r="X34" i="36"/>
  <c r="W34" i="36"/>
  <c r="V34" i="36"/>
  <c r="U34" i="36"/>
  <c r="T34" i="36"/>
  <c r="S34" i="36"/>
  <c r="R34" i="36"/>
  <c r="Q34" i="36"/>
  <c r="P34" i="36"/>
  <c r="O34" i="36"/>
  <c r="N34" i="36"/>
  <c r="M34" i="36"/>
  <c r="L34" i="36"/>
  <c r="K34" i="36"/>
  <c r="J34" i="36"/>
  <c r="I34" i="36"/>
  <c r="H34" i="36"/>
  <c r="G34" i="36"/>
  <c r="F34" i="36"/>
  <c r="AK33" i="36"/>
  <c r="AK32" i="36"/>
  <c r="AK31" i="36"/>
  <c r="AK30" i="36"/>
  <c r="AK29" i="36"/>
  <c r="AK28" i="36"/>
  <c r="AK27" i="36"/>
  <c r="AK26" i="36"/>
  <c r="AK25" i="36"/>
  <c r="AK24" i="36"/>
  <c r="AK23" i="36"/>
  <c r="AK22" i="36"/>
  <c r="AK21" i="36"/>
  <c r="AK20" i="36"/>
  <c r="AK19" i="36"/>
  <c r="AK18" i="36"/>
  <c r="AK17" i="36"/>
  <c r="AK16" i="36"/>
  <c r="AK15" i="36"/>
  <c r="AK14" i="36"/>
  <c r="AK13" i="36"/>
  <c r="AK12" i="36"/>
  <c r="AK11" i="36"/>
  <c r="AK10" i="36"/>
  <c r="AK9" i="36"/>
  <c r="AK6" i="36"/>
  <c r="Z38" i="36" s="1"/>
  <c r="H95" i="36" l="1"/>
  <c r="G45" i="36"/>
  <c r="R40" i="36"/>
  <c r="AF40" i="36" s="1"/>
  <c r="H45" i="36"/>
  <c r="R89" i="36"/>
  <c r="AF89" i="36" s="1"/>
  <c r="H42" i="36"/>
  <c r="G43" i="36"/>
  <c r="G46" i="36"/>
  <c r="G91" i="36"/>
  <c r="G94" i="36"/>
  <c r="G39" i="36"/>
  <c r="H43" i="36"/>
  <c r="H91" i="36"/>
  <c r="H94" i="36"/>
  <c r="AK83" i="36"/>
  <c r="R87" i="36" s="1"/>
  <c r="AC87" i="36" s="1"/>
  <c r="AK34" i="36"/>
  <c r="R38" i="36" s="1"/>
  <c r="AC38" i="36" s="1"/>
  <c r="G41" i="36"/>
  <c r="H46" i="36"/>
  <c r="G42" i="36"/>
  <c r="G92" i="36"/>
  <c r="G95" i="36"/>
  <c r="G88" i="36"/>
  <c r="G90" i="36"/>
  <c r="H92" i="36"/>
  <c r="T46" i="36" l="1"/>
  <c r="G47" i="36"/>
  <c r="AC46" i="36" s="1"/>
  <c r="G96" i="36"/>
  <c r="AC95" i="36" s="1"/>
  <c r="T95" i="36"/>
  <c r="AF95" i="36" l="1"/>
  <c r="AF4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42CC5534-D716-458E-95D7-B6A9F2D836AA}">
      <text>
        <r>
          <rPr>
            <b/>
            <sz val="10"/>
            <color indexed="10"/>
            <rFont val="ＭＳ ゴシック"/>
            <family val="3"/>
            <charset val="128"/>
          </rPr>
          <t>法人所在地、法人名称、代表者の職・氏名を記載してください。</t>
        </r>
      </text>
    </comment>
    <comment ref="A15" authorId="0" shapeId="0" xr:uid="{3B0ECB32-9BE0-4188-A469-E584536905E2}">
      <text>
        <r>
          <rPr>
            <b/>
            <sz val="12"/>
            <color indexed="10"/>
            <rFont val="ＭＳ ゴシック"/>
            <family val="3"/>
            <charset val="128"/>
          </rPr>
          <t>事業所番号ごとに作成してください。</t>
        </r>
      </text>
    </comment>
    <comment ref="J23" authorId="0" shapeId="0" xr:uid="{6B721BDD-F22E-4900-983B-4EEDF6189BBA}">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<sst xmlns="http://schemas.openxmlformats.org/spreadsheetml/2006/main" count="1171" uniqueCount="711">
  <si>
    <t>居宅介護</t>
    <rPh sb="0" eb="2">
      <t>キョタク</t>
    </rPh>
    <rPh sb="2" eb="4">
      <t>カイゴ</t>
    </rPh>
    <phoneticPr fontId="4"/>
  </si>
  <si>
    <t>重度訪問介護</t>
    <rPh sb="0" eb="2">
      <t>ジュウド</t>
    </rPh>
    <rPh sb="2" eb="4">
      <t>ホウモン</t>
    </rPh>
    <rPh sb="4" eb="6">
      <t>カイゴ</t>
    </rPh>
    <phoneticPr fontId="4"/>
  </si>
  <si>
    <t>職種</t>
    <rPh sb="0" eb="2">
      <t>ショクシュ</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</si>
  <si>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</si>
  <si>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</si>
  <si>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</si>
  <si>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</si>
  <si>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</si>
  <si>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同行援護</t>
    <rPh sb="0" eb="2">
      <t>ドウコウ</t>
    </rPh>
    <rPh sb="2" eb="4">
      <t>エンゴ</t>
    </rPh>
    <phoneticPr fontId="4"/>
  </si>
  <si>
    <t>行動援護</t>
    <rPh sb="0" eb="2">
      <t>コウドウ</t>
    </rPh>
    <rPh sb="2" eb="4">
      <t>エンゴ</t>
    </rPh>
    <phoneticPr fontId="4"/>
  </si>
  <si>
    <t>合計</t>
    <rPh sb="0" eb="2">
      <t>ゴウケイ</t>
    </rPh>
    <phoneticPr fontId="4"/>
  </si>
  <si>
    <t>サービス提供時間</t>
    <rPh sb="4" eb="6">
      <t>テイキョウ</t>
    </rPh>
    <rPh sb="6" eb="8">
      <t>ジカン</t>
    </rPh>
    <phoneticPr fontId="4"/>
  </si>
  <si>
    <t>事業所名</t>
    <rPh sb="0" eb="3">
      <t>ジギョウショ</t>
    </rPh>
    <rPh sb="3" eb="4">
      <t>メイ</t>
    </rPh>
    <phoneticPr fontId="4"/>
  </si>
  <si>
    <t>１　異動区分</t>
    <rPh sb="2" eb="4">
      <t>イドウ</t>
    </rPh>
    <rPh sb="4" eb="6">
      <t>クブン</t>
    </rPh>
    <phoneticPr fontId="4"/>
  </si>
  <si>
    <t>常勤</t>
    <rPh sb="0" eb="2">
      <t>ジョウキン</t>
    </rPh>
    <phoneticPr fontId="4"/>
  </si>
  <si>
    <t>非常勤</t>
    <rPh sb="0" eb="3">
      <t>ヒジョウキン</t>
    </rPh>
    <phoneticPr fontId="4"/>
  </si>
  <si>
    <t>　　年　　月　　日</t>
    <rPh sb="2" eb="3">
      <t>ネン</t>
    </rPh>
    <rPh sb="5" eb="6">
      <t>ガツ</t>
    </rPh>
    <rPh sb="8" eb="9">
      <t>ニチ</t>
    </rPh>
    <phoneticPr fontId="4"/>
  </si>
  <si>
    <t>届出者</t>
    <rPh sb="0" eb="2">
      <t>トドケデ</t>
    </rPh>
    <rPh sb="2" eb="3">
      <t>シャ</t>
    </rPh>
    <phoneticPr fontId="4"/>
  </si>
  <si>
    <t>所在地</t>
    <rPh sb="0" eb="3">
      <t>ショザイチ</t>
    </rPh>
    <phoneticPr fontId="4"/>
  </si>
  <si>
    <t>（別添11-2）</t>
    <rPh sb="1" eb="3">
      <t>ベッテン</t>
    </rPh>
    <phoneticPr fontId="4"/>
  </si>
  <si>
    <t>サービスの種類</t>
    <rPh sb="5" eb="7">
      <t>シュルイ</t>
    </rPh>
    <phoneticPr fontId="4"/>
  </si>
  <si>
    <t>日</t>
    <rPh sb="0" eb="1">
      <t>ニチ</t>
    </rPh>
    <phoneticPr fontId="4"/>
  </si>
  <si>
    <t>月</t>
    <rPh sb="0" eb="1">
      <t>ツキ</t>
    </rPh>
    <phoneticPr fontId="4"/>
  </si>
  <si>
    <t>火</t>
    <rPh sb="0" eb="1">
      <t>カ</t>
    </rPh>
    <phoneticPr fontId="4"/>
  </si>
  <si>
    <t>水</t>
    <rPh sb="0" eb="1">
      <t>スイ</t>
    </rPh>
    <phoneticPr fontId="4"/>
  </si>
  <si>
    <t>木</t>
    <rPh sb="0" eb="1">
      <t>モク</t>
    </rPh>
    <phoneticPr fontId="4"/>
  </si>
  <si>
    <t>金</t>
    <rPh sb="0" eb="1">
      <t>キン</t>
    </rPh>
    <phoneticPr fontId="4"/>
  </si>
  <si>
    <t>事業所番号</t>
    <rPh sb="0" eb="3">
      <t>ジギョウショ</t>
    </rPh>
    <rPh sb="3" eb="5">
      <t>バンゴウ</t>
    </rPh>
    <phoneticPr fontId="4"/>
  </si>
  <si>
    <t>事業所・施設の名称</t>
    <rPh sb="0" eb="3">
      <t>ジギョウショ</t>
    </rPh>
    <rPh sb="4" eb="6">
      <t>シセツ</t>
    </rPh>
    <rPh sb="7" eb="9">
      <t>メイショウ</t>
    </rPh>
    <phoneticPr fontId="4"/>
  </si>
  <si>
    <t>①　新規　　　　　　　　②　変更　　　　　　　　③　終了</t>
    <rPh sb="2" eb="4">
      <t>シンキ</t>
    </rPh>
    <rPh sb="14" eb="16">
      <t>ヘンコウ</t>
    </rPh>
    <rPh sb="26" eb="28">
      <t>シュウリョウ</t>
    </rPh>
    <phoneticPr fontId="4"/>
  </si>
  <si>
    <t>人</t>
    <rPh sb="0" eb="1">
      <t>ニン</t>
    </rPh>
    <phoneticPr fontId="4"/>
  </si>
  <si>
    <t>就職先事業所名</t>
    <rPh sb="0" eb="3">
      <t>シュウショクサキ</t>
    </rPh>
    <rPh sb="3" eb="6">
      <t>ジギョウショ</t>
    </rPh>
    <rPh sb="6" eb="7">
      <t>メイ</t>
    </rPh>
    <phoneticPr fontId="4"/>
  </si>
  <si>
    <t>（別添26）</t>
    <phoneticPr fontId="4"/>
  </si>
  <si>
    <t>　　　　年　　月　　日</t>
    <rPh sb="4" eb="5">
      <t>ネン</t>
    </rPh>
    <rPh sb="7" eb="8">
      <t>ガツ</t>
    </rPh>
    <rPh sb="10" eb="11">
      <t>ニチ</t>
    </rPh>
    <phoneticPr fontId="4"/>
  </si>
  <si>
    <t>目標工賃達成指導員等の配置状況</t>
    <rPh sb="0" eb="2">
      <t>モクヒョウ</t>
    </rPh>
    <rPh sb="2" eb="4">
      <t>コウチン</t>
    </rPh>
    <rPh sb="4" eb="6">
      <t>タッセイ</t>
    </rPh>
    <rPh sb="6" eb="9">
      <t>シドウイン</t>
    </rPh>
    <rPh sb="9" eb="10">
      <t>トウ</t>
    </rPh>
    <rPh sb="11" eb="13">
      <t>ハイチ</t>
    </rPh>
    <rPh sb="13" eb="15">
      <t>ジョウキョウ</t>
    </rPh>
    <phoneticPr fontId="4"/>
  </si>
  <si>
    <t>施設・事業所の定員（Ａ）</t>
    <rPh sb="0" eb="2">
      <t>シセツ</t>
    </rPh>
    <rPh sb="2" eb="4">
      <t>トウシセツ</t>
    </rPh>
    <rPh sb="3" eb="6">
      <t>ジギョウショ</t>
    </rPh>
    <rPh sb="7" eb="9">
      <t>テイイン</t>
    </rPh>
    <phoneticPr fontId="4"/>
  </si>
  <si>
    <t>施設・事業所の前年度平均利用者数（Ｂ）</t>
    <rPh sb="0" eb="2">
      <t>シセツ</t>
    </rPh>
    <rPh sb="2" eb="4">
      <t>トウシセツ</t>
    </rPh>
    <rPh sb="3" eb="6">
      <t>ジギョウショ</t>
    </rPh>
    <rPh sb="7" eb="10">
      <t>ゼンネンド</t>
    </rPh>
    <rPh sb="10" eb="12">
      <t>ヘイキン</t>
    </rPh>
    <rPh sb="12" eb="14">
      <t>リヨウ</t>
    </rPh>
    <rPh sb="14" eb="15">
      <t>シャ</t>
    </rPh>
    <rPh sb="15" eb="16">
      <t>スウ</t>
    </rPh>
    <phoneticPr fontId="4"/>
  </si>
  <si>
    <t>職業指導員及び生活支援員の配置状況（Ｃ）　※常勤換算数</t>
    <rPh sb="0" eb="2">
      <t>ショクギョウ</t>
    </rPh>
    <rPh sb="2" eb="5">
      <t>シドウイン</t>
    </rPh>
    <rPh sb="5" eb="6">
      <t>オヨ</t>
    </rPh>
    <rPh sb="7" eb="9">
      <t>セイカツ</t>
    </rPh>
    <rPh sb="9" eb="11">
      <t>シエン</t>
    </rPh>
    <rPh sb="11" eb="12">
      <t>イン</t>
    </rPh>
    <rPh sb="13" eb="15">
      <t>ハイチ</t>
    </rPh>
    <rPh sb="15" eb="17">
      <t>ジョウキョウ</t>
    </rPh>
    <rPh sb="22" eb="24">
      <t>ジョウキン</t>
    </rPh>
    <rPh sb="24" eb="26">
      <t>カンザン</t>
    </rPh>
    <rPh sb="26" eb="27">
      <t>スウ</t>
    </rPh>
    <phoneticPr fontId="4"/>
  </si>
  <si>
    <t>目標工賃達成指導員の配置状況（Ｄ）　※常勤換算数</t>
    <rPh sb="0" eb="2">
      <t>モクヒョウ</t>
    </rPh>
    <rPh sb="2" eb="4">
      <t>コウチン</t>
    </rPh>
    <rPh sb="4" eb="6">
      <t>タッセイ</t>
    </rPh>
    <rPh sb="6" eb="9">
      <t>シドウイン</t>
    </rPh>
    <rPh sb="10" eb="12">
      <t>ハイチ</t>
    </rPh>
    <rPh sb="12" eb="14">
      <t>ジョウキョウ</t>
    </rPh>
    <rPh sb="19" eb="21">
      <t>ジョウキン</t>
    </rPh>
    <rPh sb="21" eb="23">
      <t>カンザン</t>
    </rPh>
    <rPh sb="23" eb="24">
      <t>スウ</t>
    </rPh>
    <phoneticPr fontId="4"/>
  </si>
  <si>
    <t>職業指導員，生活支援員及び目標工賃達成指導員を加えた配置状況（Ｃ+Ｄ）　※常勤換算数</t>
    <rPh sb="0" eb="2">
      <t>ショクギョウ</t>
    </rPh>
    <rPh sb="2" eb="5">
      <t>シドウイン</t>
    </rPh>
    <rPh sb="6" eb="8">
      <t>セイカツ</t>
    </rPh>
    <rPh sb="8" eb="10">
      <t>シエン</t>
    </rPh>
    <rPh sb="10" eb="11">
      <t>イン</t>
    </rPh>
    <rPh sb="11" eb="12">
      <t>オヨ</t>
    </rPh>
    <rPh sb="13" eb="15">
      <t>モクヒョウ</t>
    </rPh>
    <rPh sb="15" eb="17">
      <t>コウチン</t>
    </rPh>
    <rPh sb="17" eb="19">
      <t>タッセイ</t>
    </rPh>
    <rPh sb="19" eb="22">
      <t>シドウイン</t>
    </rPh>
    <rPh sb="23" eb="24">
      <t>クワ</t>
    </rPh>
    <rPh sb="26" eb="28">
      <t>ハイチ</t>
    </rPh>
    <rPh sb="28" eb="30">
      <t>ジョウキョウ</t>
    </rPh>
    <rPh sb="37" eb="39">
      <t>ジョウキン</t>
    </rPh>
    <rPh sb="39" eb="41">
      <t>カンザン</t>
    </rPh>
    <rPh sb="41" eb="42">
      <t>スウ</t>
    </rPh>
    <phoneticPr fontId="4"/>
  </si>
  <si>
    <t>職業指導員及び生活支援員の氏名</t>
    <rPh sb="0" eb="2">
      <t>ショクギョウ</t>
    </rPh>
    <rPh sb="2" eb="5">
      <t>シドウイン</t>
    </rPh>
    <rPh sb="5" eb="6">
      <t>オヨ</t>
    </rPh>
    <rPh sb="7" eb="9">
      <t>セイカツ</t>
    </rPh>
    <rPh sb="9" eb="11">
      <t>シエン</t>
    </rPh>
    <rPh sb="11" eb="12">
      <t>イン</t>
    </rPh>
    <rPh sb="13" eb="15">
      <t>シメイ</t>
    </rPh>
    <phoneticPr fontId="4"/>
  </si>
  <si>
    <t>目標工賃達成指導員の氏名</t>
    <rPh sb="0" eb="2">
      <t>モクヒョウ</t>
    </rPh>
    <rPh sb="2" eb="4">
      <t>コウチン</t>
    </rPh>
    <rPh sb="4" eb="6">
      <t>タッセイ</t>
    </rPh>
    <rPh sb="6" eb="9">
      <t>シドウイン</t>
    </rPh>
    <rPh sb="10" eb="12">
      <t>シメイ</t>
    </rPh>
    <phoneticPr fontId="4"/>
  </si>
  <si>
    <t>注１　目標工賃達成指導員配置加算を算定する場合に作成してください。</t>
    <rPh sb="0" eb="1">
      <t>チュウ</t>
    </rPh>
    <rPh sb="3" eb="5">
      <t>モクヒョウ</t>
    </rPh>
    <rPh sb="5" eb="7">
      <t>コウチン</t>
    </rPh>
    <rPh sb="7" eb="9">
      <t>タッセイ</t>
    </rPh>
    <rPh sb="9" eb="12">
      <t>シドウイン</t>
    </rPh>
    <rPh sb="12" eb="14">
      <t>ハイチ</t>
    </rPh>
    <rPh sb="14" eb="16">
      <t>カサン</t>
    </rPh>
    <rPh sb="17" eb="19">
      <t>サンテイ</t>
    </rPh>
    <rPh sb="21" eb="23">
      <t>バアイ</t>
    </rPh>
    <rPh sb="24" eb="26">
      <t>サクセイ</t>
    </rPh>
    <phoneticPr fontId="4"/>
  </si>
  <si>
    <t>注２　加算の届出にあたっては，管理者・従業者の勤務の体制及び勤務形態一覧表（別添29）を添付してください。</t>
    <rPh sb="0" eb="1">
      <t>チュウ</t>
    </rPh>
    <rPh sb="3" eb="5">
      <t>カサン</t>
    </rPh>
    <rPh sb="6" eb="8">
      <t>トドケデ</t>
    </rPh>
    <rPh sb="44" eb="46">
      <t>テンプ</t>
    </rPh>
    <phoneticPr fontId="4"/>
  </si>
  <si>
    <t>加算項目</t>
  </si>
  <si>
    <t>別添26</t>
  </si>
  <si>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</si>
  <si>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</si>
  <si>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代表者の職・氏名</t>
    <rPh sb="0" eb="3">
      <t>ダイヒョウシャ</t>
    </rPh>
    <rPh sb="4" eb="5">
      <t>ショク</t>
    </rPh>
    <rPh sb="6" eb="8">
      <t>シメイ</t>
    </rPh>
    <phoneticPr fontId="4"/>
  </si>
  <si>
    <t>異動等の区分</t>
    <rPh sb="0" eb="2">
      <t>イドウ</t>
    </rPh>
    <rPh sb="2" eb="3">
      <t>トウ</t>
    </rPh>
    <rPh sb="4" eb="6">
      <t>クブン</t>
    </rPh>
    <phoneticPr fontId="4"/>
  </si>
  <si>
    <t>異動年月日</t>
    <rPh sb="0" eb="2">
      <t>イドウ</t>
    </rPh>
    <rPh sb="2" eb="5">
      <t>ネンガッピ</t>
    </rPh>
    <phoneticPr fontId="4"/>
  </si>
  <si>
    <t>療養介護</t>
    <rPh sb="0" eb="2">
      <t>リョウヨウ</t>
    </rPh>
    <rPh sb="2" eb="4">
      <t>カイゴ</t>
    </rPh>
    <phoneticPr fontId="4"/>
  </si>
  <si>
    <t>生活介護</t>
    <rPh sb="0" eb="2">
      <t>セイカツ</t>
    </rPh>
    <rPh sb="2" eb="4">
      <t>カイゴ</t>
    </rPh>
    <phoneticPr fontId="4"/>
  </si>
  <si>
    <t>短期入所</t>
    <rPh sb="0" eb="2">
      <t>タンキ</t>
    </rPh>
    <rPh sb="2" eb="4">
      <t>ニュウショ</t>
    </rPh>
    <phoneticPr fontId="4"/>
  </si>
  <si>
    <t>重度障害者等包括支援</t>
    <rPh sb="0" eb="2">
      <t>ジュウド</t>
    </rPh>
    <rPh sb="2" eb="5">
      <t>ショウガイシャ</t>
    </rPh>
    <rPh sb="5" eb="6">
      <t>トウ</t>
    </rPh>
    <rPh sb="6" eb="8">
      <t>ホウカツ</t>
    </rPh>
    <rPh sb="8" eb="10">
      <t>シエン</t>
    </rPh>
    <phoneticPr fontId="4"/>
  </si>
  <si>
    <t>施設入所支援</t>
    <rPh sb="0" eb="2">
      <t>シセツ</t>
    </rPh>
    <rPh sb="2" eb="4">
      <t>ニュウショ</t>
    </rPh>
    <rPh sb="4" eb="6">
      <t>シエン</t>
    </rPh>
    <phoneticPr fontId="4"/>
  </si>
  <si>
    <t>訓練等給付</t>
    <rPh sb="0" eb="3">
      <t>クンレントウ</t>
    </rPh>
    <rPh sb="3" eb="5">
      <t>キュウフ</t>
    </rPh>
    <phoneticPr fontId="4"/>
  </si>
  <si>
    <t>就労移行支援</t>
    <rPh sb="0" eb="2">
      <t>シュウロウ</t>
    </rPh>
    <rPh sb="2" eb="4">
      <t>イコウ</t>
    </rPh>
    <rPh sb="4" eb="6">
      <t>シエン</t>
    </rPh>
    <phoneticPr fontId="4"/>
  </si>
  <si>
    <t>共同生活援助</t>
    <rPh sb="0" eb="2">
      <t>キョウドウ</t>
    </rPh>
    <rPh sb="2" eb="4">
      <t>セイカツ</t>
    </rPh>
    <rPh sb="4" eb="6">
      <t>エンジョ</t>
    </rPh>
    <phoneticPr fontId="4"/>
  </si>
  <si>
    <t>就労定着支援</t>
    <rPh sb="0" eb="2">
      <t>シュウロウ</t>
    </rPh>
    <rPh sb="2" eb="4">
      <t>テイチャク</t>
    </rPh>
    <rPh sb="4" eb="6">
      <t>シエン</t>
    </rPh>
    <phoneticPr fontId="4"/>
  </si>
  <si>
    <t>自立生活援助</t>
    <rPh sb="0" eb="2">
      <t>ジリツ</t>
    </rPh>
    <rPh sb="2" eb="4">
      <t>セイカツ</t>
    </rPh>
    <rPh sb="4" eb="6">
      <t>エンジョ</t>
    </rPh>
    <phoneticPr fontId="4"/>
  </si>
  <si>
    <t>特定相談支援</t>
    <rPh sb="0" eb="2">
      <t>トクテイ</t>
    </rPh>
    <rPh sb="2" eb="4">
      <t>ソウダン</t>
    </rPh>
    <rPh sb="4" eb="6">
      <t>シエン</t>
    </rPh>
    <phoneticPr fontId="4"/>
  </si>
  <si>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</si>
  <si>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</si>
  <si>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定員数</t>
    <rPh sb="0" eb="2">
      <t>テイイン</t>
    </rPh>
    <rPh sb="2" eb="3">
      <t>スウ</t>
    </rPh>
    <phoneticPr fontId="4"/>
  </si>
  <si>
    <t>定員規模</t>
    <rPh sb="0" eb="2">
      <t>テイイン</t>
    </rPh>
    <rPh sb="2" eb="4">
      <t>キボ</t>
    </rPh>
    <phoneticPr fontId="4"/>
  </si>
  <si>
    <t>多機能型等
　　定員区分（※1）</t>
    <rPh sb="0" eb="3">
      <t>タキノウ</t>
    </rPh>
    <rPh sb="3" eb="4">
      <t>ガタ</t>
    </rPh>
    <rPh sb="4" eb="5">
      <t>トウ</t>
    </rPh>
    <rPh sb="8" eb="10">
      <t>テイイン</t>
    </rPh>
    <rPh sb="10" eb="12">
      <t>クブン</t>
    </rPh>
    <phoneticPr fontId="4"/>
  </si>
  <si>
    <t>人員配置区分
（※2）</t>
    <rPh sb="0" eb="2">
      <t>ジンイン</t>
    </rPh>
    <rPh sb="2" eb="4">
      <t>ハイチ</t>
    </rPh>
    <rPh sb="4" eb="6">
      <t>クブン</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</si>
  <si>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</si>
  <si>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</si>
  <si>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</si>
  <si>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</si>
  <si>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　　１．一級地　２．二級地　３．三級地　４．四級地　５．五級地  　
　　６．六級地　７．七級地　２０．その他</t>
    <rPh sb="45" eb="46">
      <t>ナナ</t>
    </rPh>
    <rPh sb="46" eb="47">
      <t>キュウ</t>
    </rPh>
    <rPh sb="47" eb="48">
      <t>チ</t>
    </rPh>
    <phoneticPr fontId="4"/>
  </si>
  <si>
    <t>　１．非該当　　２．該当</t>
    <rPh sb="3" eb="6">
      <t>ヒガイトウ</t>
    </rPh>
    <rPh sb="10" eb="12">
      <t>ガイトウ</t>
    </rPh>
    <phoneticPr fontId="4"/>
  </si>
  <si>
    <t>地域生活支援拠点等</t>
    <rPh sb="6" eb="8">
      <t>キョテン</t>
    </rPh>
    <rPh sb="8" eb="9">
      <t>トウ</t>
    </rPh>
    <phoneticPr fontId="4"/>
  </si>
  <si>
    <t>定員超過</t>
    <rPh sb="0" eb="2">
      <t>テイイン</t>
    </rPh>
    <rPh sb="2" eb="4">
      <t>チョウカ</t>
    </rPh>
    <phoneticPr fontId="4"/>
  </si>
  <si>
    <t>職員欠如</t>
    <rPh sb="0" eb="2">
      <t>ショクイン</t>
    </rPh>
    <rPh sb="2" eb="4">
      <t>ケツジョ</t>
    </rPh>
    <phoneticPr fontId="4"/>
  </si>
  <si>
    <t>サービス管理責任者欠如</t>
    <rPh sb="4" eb="6">
      <t>カンリ</t>
    </rPh>
    <rPh sb="6" eb="8">
      <t>セキニン</t>
    </rPh>
    <rPh sb="8" eb="9">
      <t>シャ</t>
    </rPh>
    <rPh sb="9" eb="11">
      <t>ケツジョ</t>
    </rPh>
    <phoneticPr fontId="4"/>
  </si>
  <si>
    <t>指定管理者制度適用区分</t>
    <rPh sb="0" eb="2">
      <t>シテイ</t>
    </rPh>
    <rPh sb="2" eb="5">
      <t>カンリシャ</t>
    </rPh>
    <rPh sb="5" eb="7">
      <t>セイド</t>
    </rPh>
    <rPh sb="7" eb="9">
      <t>テキヨウ</t>
    </rPh>
    <rPh sb="9" eb="11">
      <t>クブン</t>
    </rPh>
    <phoneticPr fontId="4"/>
  </si>
  <si>
    <t>視覚・聴覚等支援体制</t>
    <rPh sb="0" eb="2">
      <t>シカク</t>
    </rPh>
    <rPh sb="3" eb="5">
      <t>チョウカク</t>
    </rPh>
    <rPh sb="5" eb="6">
      <t>トウ</t>
    </rPh>
    <rPh sb="6" eb="8">
      <t>シエン</t>
    </rPh>
    <rPh sb="8" eb="10">
      <t>タイセイ</t>
    </rPh>
    <phoneticPr fontId="4"/>
  </si>
  <si>
    <t>食事提供体制</t>
    <rPh sb="0" eb="2">
      <t>ショクジ</t>
    </rPh>
    <rPh sb="2" eb="4">
      <t>テイキョウ</t>
    </rPh>
    <rPh sb="4" eb="6">
      <t>タイセイ</t>
    </rPh>
    <phoneticPr fontId="4"/>
  </si>
  <si>
    <t>送迎体制</t>
    <rPh sb="0" eb="2">
      <t>ソウゲイ</t>
    </rPh>
    <rPh sb="2" eb="4">
      <t>タイセイ</t>
    </rPh>
    <phoneticPr fontId="4"/>
  </si>
  <si>
    <t>就労移行支援体制</t>
    <rPh sb="0" eb="2">
      <t>シュウロウ</t>
    </rPh>
    <rPh sb="2" eb="4">
      <t>イコウ</t>
    </rPh>
    <rPh sb="4" eb="6">
      <t>シエン</t>
    </rPh>
    <rPh sb="6" eb="8">
      <t>タイセイ</t>
    </rPh>
    <phoneticPr fontId="4"/>
  </si>
  <si>
    <t>就労移行支援体制（就労定着者数）</t>
    <rPh sb="0" eb="2">
      <t>シュウロウ</t>
    </rPh>
    <rPh sb="2" eb="4">
      <t>イコウ</t>
    </rPh>
    <rPh sb="4" eb="6">
      <t>シエン</t>
    </rPh>
    <rPh sb="6" eb="8">
      <t>タイセイ</t>
    </rPh>
    <phoneticPr fontId="4"/>
  </si>
  <si>
    <t>１．21人以上40人以下
２．41人以上60人以下
３．61人以上80人以下
４．81人以上
５．20人以下</t>
    <rPh sb="4" eb="5">
      <t>ニン</t>
    </rPh>
    <rPh sb="5" eb="7">
      <t>イジョウ</t>
    </rPh>
    <rPh sb="51" eb="52">
      <t>ニン</t>
    </rPh>
    <rPh sb="52" eb="54">
      <t>イカ</t>
    </rPh>
    <phoneticPr fontId="4"/>
  </si>
  <si>
    <t>就労継続支援Ａ型</t>
    <rPh sb="0" eb="2">
      <t>シュウロウ</t>
    </rPh>
    <rPh sb="2" eb="4">
      <t>ケイゾク</t>
    </rPh>
    <rPh sb="4" eb="6">
      <t>シエン</t>
    </rPh>
    <rPh sb="7" eb="8">
      <t>ガタ</t>
    </rPh>
    <phoneticPr fontId="4"/>
  </si>
  <si>
    <t>重度者支援体制</t>
    <rPh sb="0" eb="2">
      <t>ジュウド</t>
    </rPh>
    <rPh sb="2" eb="3">
      <t>シャ</t>
    </rPh>
    <rPh sb="3" eb="5">
      <t>シエン</t>
    </rPh>
    <rPh sb="5" eb="7">
      <t>タイセイ</t>
    </rPh>
    <phoneticPr fontId="4"/>
  </si>
  <si>
    <t>就労継続支援Ｂ型</t>
    <rPh sb="0" eb="2">
      <t>シュウロウ</t>
    </rPh>
    <rPh sb="2" eb="4">
      <t>ケイゾク</t>
    </rPh>
    <rPh sb="4" eb="6">
      <t>シエン</t>
    </rPh>
    <rPh sb="7" eb="8">
      <t>ガタ</t>
    </rPh>
    <phoneticPr fontId="4"/>
  </si>
  <si>
    <t>目標工賃達成指導員配置</t>
    <rPh sb="0" eb="2">
      <t>モクヒョウ</t>
    </rPh>
    <rPh sb="2" eb="4">
      <t>コウチン</t>
    </rPh>
    <rPh sb="4" eb="6">
      <t>タッセイ</t>
    </rPh>
    <rPh sb="6" eb="9">
      <t>シドウイン</t>
    </rPh>
    <rPh sb="9" eb="11">
      <t>ハイチ</t>
    </rPh>
    <phoneticPr fontId="4"/>
  </si>
  <si>
    <t>「人員配置区分」欄には、報酬算定上の区分を設定する。</t>
    <rPh sb="21" eb="23">
      <t>セッテイ</t>
    </rPh>
    <phoneticPr fontId="4"/>
  </si>
  <si>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4"/>
  </si>
  <si>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4"/>
  </si>
  <si>
    <t>「共生型サービス対象区分」欄が「２．該当」の場合に設定する。</t>
    <rPh sb="13" eb="14">
      <t>ラン</t>
    </rPh>
    <rPh sb="18" eb="20">
      <t>ガイトウ</t>
    </rPh>
    <rPh sb="22" eb="24">
      <t>バアイ</t>
    </rPh>
    <rPh sb="25" eb="27">
      <t>セッテイ</t>
    </rPh>
    <phoneticPr fontId="4"/>
  </si>
  <si>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</si>
  <si>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4"/>
  </si>
  <si>
    <t>別添５</t>
    <rPh sb="0" eb="2">
      <t>ベッテン</t>
    </rPh>
    <phoneticPr fontId="2"/>
  </si>
  <si>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</si>
  <si>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</si>
  <si>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管理栄養士</t>
    <rPh sb="0" eb="2">
      <t>カンリ</t>
    </rPh>
    <rPh sb="2" eb="5">
      <t>エイヨウシ</t>
    </rPh>
    <phoneticPr fontId="4"/>
  </si>
  <si>
    <t>業務委託先</t>
    <rPh sb="0" eb="2">
      <t>ギョウム</t>
    </rPh>
    <rPh sb="2" eb="5">
      <t>イタクサキ</t>
    </rPh>
    <phoneticPr fontId="4"/>
  </si>
  <si>
    <t>※調理員を含めた勤務形態一覧表</t>
    <rPh sb="1" eb="3">
      <t>チョウリ</t>
    </rPh>
    <rPh sb="3" eb="4">
      <t>イン</t>
    </rPh>
    <rPh sb="5" eb="6">
      <t>フク</t>
    </rPh>
    <rPh sb="8" eb="15">
      <t>キンムケイタイイチランヒョウ</t>
    </rPh>
    <phoneticPr fontId="2"/>
  </si>
  <si>
    <t>２　異動区分</t>
    <rPh sb="2" eb="4">
      <t>イドウ</t>
    </rPh>
    <rPh sb="4" eb="6">
      <t>クブン</t>
    </rPh>
    <phoneticPr fontId="4"/>
  </si>
  <si>
    <t>①</t>
    <phoneticPr fontId="4"/>
  </si>
  <si>
    <t>生活支援員等の総数
（常勤）</t>
    <rPh sb="0" eb="2">
      <t>セイカツ</t>
    </rPh>
    <rPh sb="2" eb="4">
      <t>シエン</t>
    </rPh>
    <rPh sb="4" eb="5">
      <t>イン</t>
    </rPh>
    <rPh sb="5" eb="6">
      <t>トウ</t>
    </rPh>
    <rPh sb="7" eb="9">
      <t>ソウスウ</t>
    </rPh>
    <rPh sb="11" eb="13">
      <t>ジョウキン</t>
    </rPh>
    <phoneticPr fontId="4"/>
  </si>
  <si>
    <t>②</t>
    <phoneticPr fontId="4"/>
  </si>
  <si>
    <t>生活支援員等の総数
（常勤換算）</t>
    <rPh sb="0" eb="2">
      <t>セイカツ</t>
    </rPh>
    <rPh sb="2" eb="4">
      <t>シエン</t>
    </rPh>
    <rPh sb="4" eb="5">
      <t>イン</t>
    </rPh>
    <rPh sb="5" eb="6">
      <t>トウ</t>
    </rPh>
    <rPh sb="7" eb="9">
      <t>ソウスウ</t>
    </rPh>
    <rPh sb="11" eb="13">
      <t>ジョウキン</t>
    </rPh>
    <rPh sb="13" eb="15">
      <t>カンザン</t>
    </rPh>
    <phoneticPr fontId="4"/>
  </si>
  <si>
    <t>①のうち常勤の者の数</t>
    <rPh sb="4" eb="6">
      <t>ジョウキン</t>
    </rPh>
    <rPh sb="7" eb="8">
      <t>モノ</t>
    </rPh>
    <rPh sb="9" eb="10">
      <t>カズ</t>
    </rPh>
    <phoneticPr fontId="4"/>
  </si>
  <si>
    <t>①のうち勤続年数３年以上の者の数</t>
    <rPh sb="4" eb="6">
      <t>キンゾク</t>
    </rPh>
    <rPh sb="6" eb="8">
      <t>ネンスウ</t>
    </rPh>
    <rPh sb="9" eb="10">
      <t>ネン</t>
    </rPh>
    <rPh sb="10" eb="12">
      <t>イジョウ</t>
    </rPh>
    <rPh sb="13" eb="14">
      <t>シャ</t>
    </rPh>
    <rPh sb="15" eb="16">
      <t>カズ</t>
    </rPh>
    <phoneticPr fontId="4"/>
  </si>
  <si>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4"/>
  </si>
  <si>
    <t>送迎加算</t>
    <rPh sb="0" eb="2">
      <t>ソウゲイ</t>
    </rPh>
    <rPh sb="2" eb="4">
      <t>カサン</t>
    </rPh>
    <phoneticPr fontId="2"/>
  </si>
  <si>
    <t>別添７</t>
    <rPh sb="0" eb="2">
      <t>ベッテン</t>
    </rPh>
    <phoneticPr fontId="2"/>
  </si>
  <si>
    <t>送迎実績状況表</t>
    <rPh sb="0" eb="2">
      <t>ソウゲイ</t>
    </rPh>
    <rPh sb="2" eb="4">
      <t>ジッセキ</t>
    </rPh>
    <rPh sb="4" eb="6">
      <t>ジョウキョウ</t>
    </rPh>
    <rPh sb="6" eb="7">
      <t>ヒョウ</t>
    </rPh>
    <phoneticPr fontId="4"/>
  </si>
  <si>
    <t>平成30年3月</t>
    <rPh sb="0" eb="2">
      <t>ヘイセイ</t>
    </rPh>
    <rPh sb="4" eb="5">
      <t>ネン</t>
    </rPh>
    <rPh sb="6" eb="7">
      <t>ガツ</t>
    </rPh>
    <phoneticPr fontId="4"/>
  </si>
  <si>
    <t>曜日</t>
    <rPh sb="0" eb="2">
      <t>ヨウビ</t>
    </rPh>
    <phoneticPr fontId="4"/>
  </si>
  <si>
    <t>送迎実施状況</t>
    <rPh sb="0" eb="2">
      <t>ソウゲイ</t>
    </rPh>
    <rPh sb="2" eb="4">
      <t>ジッシ</t>
    </rPh>
    <rPh sb="4" eb="6">
      <t>ジョウキョウ</t>
    </rPh>
    <phoneticPr fontId="4"/>
  </si>
  <si>
    <t>迎え</t>
    <rPh sb="0" eb="1">
      <t>ムカ</t>
    </rPh>
    <phoneticPr fontId="4"/>
  </si>
  <si>
    <t>自立訓練（生活訓練）</t>
    <rPh sb="0" eb="2">
      <t>ジリツ</t>
    </rPh>
    <rPh sb="2" eb="4">
      <t>クンレン</t>
    </rPh>
    <rPh sb="5" eb="7">
      <t>セイカツ</t>
    </rPh>
    <rPh sb="7" eb="9">
      <t>クンレン</t>
    </rPh>
    <phoneticPr fontId="4"/>
  </si>
  <si>
    <t>送り</t>
    <rPh sb="0" eb="1">
      <t>オク</t>
    </rPh>
    <phoneticPr fontId="4"/>
  </si>
  <si>
    <t>自立訓練（機能訓練）</t>
    <rPh sb="0" eb="2">
      <t>ジリツ</t>
    </rPh>
    <rPh sb="2" eb="4">
      <t>クンレン</t>
    </rPh>
    <rPh sb="5" eb="7">
      <t>キノウ</t>
    </rPh>
    <rPh sb="7" eb="9">
      <t>クンレン</t>
    </rPh>
    <phoneticPr fontId="4"/>
  </si>
  <si>
    <t>氏名</t>
    <rPh sb="0" eb="1">
      <t>シ</t>
    </rPh>
    <rPh sb="1" eb="2">
      <t>メイ</t>
    </rPh>
    <phoneticPr fontId="4"/>
  </si>
  <si>
    <t>サービス</t>
    <phoneticPr fontId="4"/>
  </si>
  <si>
    <t>区分</t>
    <rPh sb="0" eb="2">
      <t>クブン</t>
    </rPh>
    <phoneticPr fontId="4"/>
  </si>
  <si>
    <t>準</t>
    <rPh sb="0" eb="1">
      <t>ジュン</t>
    </rPh>
    <phoneticPr fontId="4"/>
  </si>
  <si>
    <t>↓　　送迎回数　※片道送迎の場合は”１”を，往復送迎の場合は”２”を入力してください。　　↓</t>
    <rPh sb="3" eb="5">
      <t>ソウゲイ</t>
    </rPh>
    <rPh sb="5" eb="7">
      <t>カイスウ</t>
    </rPh>
    <phoneticPr fontId="4"/>
  </si>
  <si>
    <t>〇</t>
    <phoneticPr fontId="4"/>
  </si>
  <si>
    <t>※</t>
    <phoneticPr fontId="4"/>
  </si>
  <si>
    <t>氏名は，イニシャルで，区</t>
    <rPh sb="0" eb="1">
      <t>シ</t>
    </rPh>
    <rPh sb="1" eb="2">
      <t>メイ</t>
    </rPh>
    <rPh sb="11" eb="12">
      <t>ク</t>
    </rPh>
    <phoneticPr fontId="4"/>
  </si>
  <si>
    <t>分は，障がい支援区分を入力</t>
    <rPh sb="0" eb="1">
      <t>ブン</t>
    </rPh>
    <rPh sb="3" eb="4">
      <t>ショウ</t>
    </rPh>
    <rPh sb="6" eb="8">
      <t>シエン</t>
    </rPh>
    <rPh sb="8" eb="10">
      <t>クブン</t>
    </rPh>
    <rPh sb="11" eb="13">
      <t>ニュウリョク</t>
    </rPh>
    <phoneticPr fontId="4"/>
  </si>
  <si>
    <t>　</t>
    <phoneticPr fontId="4"/>
  </si>
  <si>
    <t>してください。</t>
    <phoneticPr fontId="4"/>
  </si>
  <si>
    <t>※</t>
    <phoneticPr fontId="4"/>
  </si>
  <si>
    <t>「区分５又は６に準ずる者」</t>
    <rPh sb="1" eb="3">
      <t>クブン</t>
    </rPh>
    <rPh sb="4" eb="5">
      <t>マタ</t>
    </rPh>
    <rPh sb="8" eb="9">
      <t>ジュン</t>
    </rPh>
    <rPh sb="11" eb="12">
      <t>モノ</t>
    </rPh>
    <phoneticPr fontId="4"/>
  </si>
  <si>
    <t>　【生活介護内訳】</t>
    <rPh sb="2" eb="4">
      <t>セイカツ</t>
    </rPh>
    <rPh sb="4" eb="6">
      <t>カイゴ</t>
    </rPh>
    <rPh sb="6" eb="8">
      <t>ウチワケ</t>
    </rPh>
    <phoneticPr fontId="4"/>
  </si>
  <si>
    <t>＜届出書　送迎の状況①②＞</t>
    <phoneticPr fontId="4"/>
  </si>
  <si>
    <t>に該当する利用者は，「準」</t>
    <rPh sb="1" eb="3">
      <t>ガイトウ</t>
    </rPh>
    <rPh sb="5" eb="8">
      <t>リヨウシャ</t>
    </rPh>
    <rPh sb="11" eb="12">
      <t>ジュン</t>
    </rPh>
    <phoneticPr fontId="4"/>
  </si>
  <si>
    <t>人数</t>
    <rPh sb="0" eb="2">
      <t>ニンズウ</t>
    </rPh>
    <phoneticPr fontId="4"/>
  </si>
  <si>
    <t>①　送迎した利用者の延べ人数</t>
    <rPh sb="2" eb="4">
      <t>ソウゲイ</t>
    </rPh>
    <rPh sb="6" eb="9">
      <t>リヨウシャ</t>
    </rPh>
    <rPh sb="10" eb="11">
      <t>ノ</t>
    </rPh>
    <rPh sb="12" eb="14">
      <t>ニンズウ</t>
    </rPh>
    <phoneticPr fontId="4"/>
  </si>
  <si>
    <t>÷</t>
    <phoneticPr fontId="4"/>
  </si>
  <si>
    <t>送迎実施日の回数</t>
    <rPh sb="0" eb="2">
      <t>ソウゲイ</t>
    </rPh>
    <rPh sb="2" eb="5">
      <t>ジッシビ</t>
    </rPh>
    <rPh sb="6" eb="8">
      <t>カイスウ</t>
    </rPh>
    <phoneticPr fontId="4"/>
  </si>
  <si>
    <t>回</t>
    <rPh sb="0" eb="1">
      <t>カイ</t>
    </rPh>
    <phoneticPr fontId="4"/>
  </si>
  <si>
    <t>＝</t>
    <phoneticPr fontId="4"/>
  </si>
  <si>
    <t>の欄に〇を入力してください。</t>
    <rPh sb="1" eb="2">
      <t>ラン</t>
    </rPh>
    <phoneticPr fontId="4"/>
  </si>
  <si>
    <t>②　　送迎を実施した日数</t>
    <rPh sb="3" eb="5">
      <t>ソウゲイ</t>
    </rPh>
    <rPh sb="6" eb="8">
      <t>ジッシ</t>
    </rPh>
    <rPh sb="10" eb="12">
      <t>ニッスウ</t>
    </rPh>
    <phoneticPr fontId="4"/>
  </si>
  <si>
    <t>当該月の日数</t>
    <rPh sb="0" eb="2">
      <t>トウガイ</t>
    </rPh>
    <rPh sb="2" eb="3">
      <t>ツキ</t>
    </rPh>
    <rPh sb="4" eb="6">
      <t>ニッスウ</t>
    </rPh>
    <phoneticPr fontId="4"/>
  </si>
  <si>
    <t>×</t>
    <phoneticPr fontId="4"/>
  </si>
  <si>
    <t>＝</t>
    <phoneticPr fontId="4"/>
  </si>
  <si>
    <t>※①　1回の送迎につき，平均10人以上（利用定員が20人未満の事業所は平均的に定員の100分の50以上）が利用
　 ②　週3回以上の送迎を実施　　　　①，②の両方を満たす場合：Ⅰ型　　　①又は②のうちいずれかを満たす場合：Ⅱ型</t>
    <rPh sb="4" eb="5">
      <t>カイ</t>
    </rPh>
    <rPh sb="6" eb="8">
      <t>ソウゲイ</t>
    </rPh>
    <rPh sb="12" eb="14">
      <t>ヘイキン</t>
    </rPh>
    <rPh sb="16" eb="17">
      <t>ニン</t>
    </rPh>
    <rPh sb="17" eb="19">
      <t>イジョウ</t>
    </rPh>
    <rPh sb="20" eb="22">
      <t>リヨウ</t>
    </rPh>
    <rPh sb="22" eb="24">
      <t>テイイン</t>
    </rPh>
    <rPh sb="27" eb="28">
      <t>ニン</t>
    </rPh>
    <rPh sb="28" eb="30">
      <t>ミマン</t>
    </rPh>
    <rPh sb="31" eb="34">
      <t>ジギョウショ</t>
    </rPh>
    <rPh sb="35" eb="38">
      <t>ヘイキンテキ</t>
    </rPh>
    <rPh sb="39" eb="40">
      <t>サダム</t>
    </rPh>
    <rPh sb="79" eb="81">
      <t>リョウホウ</t>
    </rPh>
    <rPh sb="82" eb="83">
      <t>ミ</t>
    </rPh>
    <rPh sb="85" eb="87">
      <t>バアイ</t>
    </rPh>
    <rPh sb="89" eb="90">
      <t>ガタ</t>
    </rPh>
    <rPh sb="94" eb="95">
      <t>マタ</t>
    </rPh>
    <rPh sb="105" eb="106">
      <t>ミ</t>
    </rPh>
    <rPh sb="108" eb="110">
      <t>バアイ</t>
    </rPh>
    <rPh sb="112" eb="113">
      <t>ガタ</t>
    </rPh>
    <phoneticPr fontId="4"/>
  </si>
  <si>
    <t>★必須</t>
    <rPh sb="1" eb="3">
      <t>ヒッス</t>
    </rPh>
    <phoneticPr fontId="4"/>
  </si>
  <si>
    <t>事業所の利用定員</t>
    <rPh sb="0" eb="3">
      <t>ジギョウショ</t>
    </rPh>
    <rPh sb="4" eb="6">
      <t>リヨウ</t>
    </rPh>
    <rPh sb="6" eb="8">
      <t>テイイン</t>
    </rPh>
    <phoneticPr fontId="4"/>
  </si>
  <si>
    <t>＜届出書　送迎の状況③＞</t>
    <phoneticPr fontId="4"/>
  </si>
  <si>
    <t>を入力してください。</t>
    <rPh sb="1" eb="3">
      <t>ニュウリョク</t>
    </rPh>
    <phoneticPr fontId="4"/>
  </si>
  <si>
    <t>区分５又は６又は「準ずる者」の送迎利用者</t>
    <rPh sb="0" eb="2">
      <t>クブン</t>
    </rPh>
    <rPh sb="3" eb="4">
      <t>マタ</t>
    </rPh>
    <rPh sb="6" eb="7">
      <t>マタ</t>
    </rPh>
    <rPh sb="9" eb="10">
      <t>ジュン</t>
    </rPh>
    <rPh sb="12" eb="13">
      <t>モノ</t>
    </rPh>
    <rPh sb="15" eb="17">
      <t>ソウゲイ</t>
    </rPh>
    <rPh sb="17" eb="20">
      <t>リヨウシャ</t>
    </rPh>
    <phoneticPr fontId="4"/>
  </si>
  <si>
    <t>生活介護の送迎利用者</t>
  </si>
  <si>
    <t>＝</t>
    <phoneticPr fontId="4"/>
  </si>
  <si>
    <t>↓</t>
    <phoneticPr fontId="4"/>
  </si>
  <si>
    <t>※生活介護の利用者で送迎を利用する者のうち，区分５若しくは区分６に該当する者又はこれに準ずる者が100分の60以上であれば，送迎加算（重度）該当。
※「準ずる者」とは，区分４以下であって行動関連項目10点以上又は喀痰吸引等を必要とする者。</t>
    <rPh sb="1" eb="3">
      <t>セイカツ</t>
    </rPh>
    <rPh sb="3" eb="5">
      <t>カイゴ</t>
    </rPh>
    <rPh sb="6" eb="9">
      <t>リヨウシャ</t>
    </rPh>
    <rPh sb="10" eb="12">
      <t>ソウゲイ</t>
    </rPh>
    <rPh sb="13" eb="15">
      <t>リヨウ</t>
    </rPh>
    <rPh sb="17" eb="18">
      <t>モノ</t>
    </rPh>
    <rPh sb="22" eb="24">
      <t>クブン</t>
    </rPh>
    <rPh sb="25" eb="26">
      <t>モ</t>
    </rPh>
    <rPh sb="29" eb="31">
      <t>クブン</t>
    </rPh>
    <rPh sb="33" eb="35">
      <t>ガイトウ</t>
    </rPh>
    <rPh sb="37" eb="38">
      <t>モノ</t>
    </rPh>
    <rPh sb="38" eb="39">
      <t>マタ</t>
    </rPh>
    <rPh sb="43" eb="44">
      <t>ジュン</t>
    </rPh>
    <rPh sb="46" eb="47">
      <t>モノ</t>
    </rPh>
    <rPh sb="51" eb="52">
      <t>ブン</t>
    </rPh>
    <rPh sb="62" eb="64">
      <t>ソウゲイ</t>
    </rPh>
    <rPh sb="64" eb="66">
      <t>カサン</t>
    </rPh>
    <rPh sb="67" eb="69">
      <t>ジュウド</t>
    </rPh>
    <phoneticPr fontId="4"/>
  </si>
  <si>
    <t>○○事業所</t>
    <rPh sb="2" eb="4">
      <t>ジギョウ</t>
    </rPh>
    <rPh sb="4" eb="5">
      <t>ショ</t>
    </rPh>
    <phoneticPr fontId="4"/>
  </si>
  <si>
    <t>平成27年3月</t>
    <rPh sb="0" eb="2">
      <t>ヘイセイ</t>
    </rPh>
    <rPh sb="4" eb="5">
      <t>ネン</t>
    </rPh>
    <rPh sb="6" eb="7">
      <t>ガツ</t>
    </rPh>
    <phoneticPr fontId="4"/>
  </si>
  <si>
    <t>月</t>
    <rPh sb="0" eb="1">
      <t>ゲツ</t>
    </rPh>
    <phoneticPr fontId="4"/>
  </si>
  <si>
    <t>土</t>
    <rPh sb="0" eb="1">
      <t>ド</t>
    </rPh>
    <phoneticPr fontId="4"/>
  </si>
  <si>
    <t>〇</t>
  </si>
  <si>
    <t>サービス</t>
    <phoneticPr fontId="4"/>
  </si>
  <si>
    <t>Ａ．Ｂ</t>
    <phoneticPr fontId="4"/>
  </si>
  <si>
    <t>Ｃ．Ｄ</t>
    <phoneticPr fontId="4"/>
  </si>
  <si>
    <t>Ｅ．Ｆ</t>
    <phoneticPr fontId="4"/>
  </si>
  <si>
    <t>Ｇ．Ｈ</t>
    <phoneticPr fontId="4"/>
  </si>
  <si>
    <t>Ｉ．Ｊ</t>
    <phoneticPr fontId="4"/>
  </si>
  <si>
    <t>Ｋ．Ｌ</t>
    <phoneticPr fontId="4"/>
  </si>
  <si>
    <t>〇</t>
    <phoneticPr fontId="4"/>
  </si>
  <si>
    <t>Ｍ．Ｎ</t>
    <phoneticPr fontId="4"/>
  </si>
  <si>
    <t>Ｏ．Ｐ</t>
    <phoneticPr fontId="4"/>
  </si>
  <si>
    <t>Ｑ．Ｒ</t>
    <phoneticPr fontId="4"/>
  </si>
  <si>
    <t>Ｓ．Ｔ</t>
    <phoneticPr fontId="4"/>
  </si>
  <si>
    <t>Ｕ．Ｖ</t>
    <phoneticPr fontId="4"/>
  </si>
  <si>
    <t>Ｗ．Ｘ</t>
    <phoneticPr fontId="4"/>
  </si>
  <si>
    <t>Ｙ．Ｚ</t>
    <phoneticPr fontId="4"/>
  </si>
  <si>
    <t>※</t>
    <phoneticPr fontId="4"/>
  </si>
  <si>
    <t>　</t>
    <phoneticPr fontId="4"/>
  </si>
  <si>
    <t>してください。</t>
    <phoneticPr fontId="4"/>
  </si>
  <si>
    <t>＜届出書　送迎の状況①②＞</t>
    <phoneticPr fontId="4"/>
  </si>
  <si>
    <t>÷</t>
    <phoneticPr fontId="4"/>
  </si>
  <si>
    <t>↓</t>
    <phoneticPr fontId="4"/>
  </si>
  <si>
    <t>（加算Ⅲの場合）</t>
    <rPh sb="1" eb="3">
      <t>カサン</t>
    </rPh>
    <rPh sb="5" eb="7">
      <t>バアイ</t>
    </rPh>
    <phoneticPr fontId="2"/>
  </si>
  <si>
    <t>（別添24）</t>
    <rPh sb="1" eb="3">
      <t>ベッテン</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</si>
  <si>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</si>
  <si>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</si>
  <si>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</si>
  <si>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有・無</t>
    <rPh sb="0" eb="1">
      <t>ア</t>
    </rPh>
    <rPh sb="2" eb="3">
      <t>ナ</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</si>
  <si>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</si>
  <si>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</si>
  <si>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</si>
  <si>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</si>
  <si>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</si>
  <si>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</si>
  <si>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</si>
  <si>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</si>
  <si>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</si>
  <si>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</si>
  <si>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別添24</t>
    <rPh sb="0" eb="2">
      <t>ベッテン</t>
    </rPh>
    <phoneticPr fontId="2"/>
  </si>
  <si>
    <t>就労移行連携加算</t>
    <rPh sb="0" eb="4">
      <t>シュウロウイコウ</t>
    </rPh>
    <rPh sb="4" eb="6">
      <t>レンケイ</t>
    </rPh>
    <rPh sb="6" eb="8">
      <t>カサン</t>
    </rPh>
    <phoneticPr fontId="2"/>
  </si>
  <si>
    <t>初期加算</t>
    <rPh sb="0" eb="4">
      <t>ショキカサン</t>
    </rPh>
    <phoneticPr fontId="2"/>
  </si>
  <si>
    <t>訪問支援特別加算</t>
    <rPh sb="0" eb="4">
      <t>ホウモンシエン</t>
    </rPh>
    <rPh sb="4" eb="8">
      <t>トクベツカサン</t>
    </rPh>
    <phoneticPr fontId="2"/>
  </si>
  <si>
    <t>利用者負担上限額管理加算</t>
    <rPh sb="0" eb="3">
      <t>リヨウシャ</t>
    </rPh>
    <rPh sb="3" eb="5">
      <t>フタン</t>
    </rPh>
    <rPh sb="5" eb="8">
      <t>ジョウゲンガク</t>
    </rPh>
    <rPh sb="8" eb="10">
      <t>カンリ</t>
    </rPh>
    <rPh sb="10" eb="12">
      <t>カサン</t>
    </rPh>
    <phoneticPr fontId="2"/>
  </si>
  <si>
    <t>ピアサポート実施加算</t>
    <rPh sb="6" eb="8">
      <t>ジッシ</t>
    </rPh>
    <rPh sb="8" eb="10">
      <t>カサン</t>
    </rPh>
    <phoneticPr fontId="2"/>
  </si>
  <si>
    <t>医療連携体制加算</t>
    <rPh sb="0" eb="4">
      <t>イリョウレンケイ</t>
    </rPh>
    <rPh sb="4" eb="8">
      <t>タイセイカサン</t>
    </rPh>
    <phoneticPr fontId="2"/>
  </si>
  <si>
    <t>欠席時対応加算</t>
    <rPh sb="0" eb="7">
      <t>ケッセキジタイオウカサン</t>
    </rPh>
    <phoneticPr fontId="2"/>
  </si>
  <si>
    <t>ピアサポート実施加算</t>
    <rPh sb="6" eb="8">
      <t>ジッシ</t>
    </rPh>
    <rPh sb="8" eb="10">
      <t>カサン</t>
    </rPh>
    <phoneticPr fontId="21"/>
  </si>
  <si>
    <t>障がい福祉サービスの体験利用支援加算</t>
    <rPh sb="0" eb="1">
      <t>ショウ</t>
    </rPh>
    <rPh sb="3" eb="5">
      <t>フクシ</t>
    </rPh>
    <rPh sb="10" eb="14">
      <t>タイケンリヨウ</t>
    </rPh>
    <rPh sb="14" eb="16">
      <t>シエン</t>
    </rPh>
    <rPh sb="16" eb="18">
      <t>カサン</t>
    </rPh>
    <phoneticPr fontId="2"/>
  </si>
  <si>
    <t>在宅時生活支援サービス加算</t>
    <rPh sb="0" eb="2">
      <t>ザイタク</t>
    </rPh>
    <rPh sb="2" eb="3">
      <t>ジ</t>
    </rPh>
    <rPh sb="3" eb="5">
      <t>セイカツ</t>
    </rPh>
    <rPh sb="5" eb="7">
      <t>シエン</t>
    </rPh>
    <rPh sb="11" eb="13">
      <t>カサン</t>
    </rPh>
    <phoneticPr fontId="2"/>
  </si>
  <si>
    <t>目標工賃達成指導員配置加算</t>
    <rPh sb="9" eb="11">
      <t>ハイチ</t>
    </rPh>
    <rPh sb="11" eb="13">
      <t>カサン</t>
    </rPh>
    <phoneticPr fontId="2"/>
  </si>
  <si>
    <t>届出様式
（全加算共通）</t>
    <rPh sb="0" eb="2">
      <t>トドケデ</t>
    </rPh>
    <rPh sb="2" eb="4">
      <t>ヨウシキ</t>
    </rPh>
    <rPh sb="6" eb="9">
      <t>ゼンカサン</t>
    </rPh>
    <rPh sb="9" eb="11">
      <t>キョウツウ</t>
    </rPh>
    <phoneticPr fontId="2"/>
  </si>
  <si>
    <t>届出書</t>
    <rPh sb="0" eb="3">
      <t>トドケデショ</t>
    </rPh>
    <phoneticPr fontId="2"/>
  </si>
  <si>
    <t>体制等状況一覧表</t>
    <rPh sb="0" eb="3">
      <t>タイセイトウ</t>
    </rPh>
    <rPh sb="3" eb="5">
      <t>ジョウキョウ</t>
    </rPh>
    <rPh sb="5" eb="8">
      <t>イチランヒョウ</t>
    </rPh>
    <phoneticPr fontId="2"/>
  </si>
  <si>
    <t>【届出不要な加算】</t>
    <rPh sb="1" eb="3">
      <t>トドケデ</t>
    </rPh>
    <rPh sb="3" eb="5">
      <t>フヨウ</t>
    </rPh>
    <rPh sb="6" eb="8">
      <t>カサン</t>
    </rPh>
    <phoneticPr fontId="2"/>
  </si>
  <si>
    <t>添付書類等</t>
    <rPh sb="0" eb="2">
      <t>テンプ</t>
    </rPh>
    <rPh sb="2" eb="4">
      <t>ショルイ</t>
    </rPh>
    <rPh sb="4" eb="5">
      <t>トウ</t>
    </rPh>
    <phoneticPr fontId="2"/>
  </si>
  <si>
    <t>　福　岡　市　長</t>
    <rPh sb="1" eb="2">
      <t>フク</t>
    </rPh>
    <rPh sb="3" eb="4">
      <t>オカ</t>
    </rPh>
    <rPh sb="5" eb="6">
      <t>シ</t>
    </rPh>
    <rPh sb="7" eb="8">
      <t>チョウ</t>
    </rPh>
    <phoneticPr fontId="4"/>
  </si>
  <si>
    <t>令和</t>
    <rPh sb="0" eb="2">
      <t>レイワ</t>
    </rPh>
    <phoneticPr fontId="4"/>
  </si>
  <si>
    <t>年</t>
    <rPh sb="0" eb="1">
      <t>ネン</t>
    </rPh>
    <phoneticPr fontId="4"/>
  </si>
  <si>
    <t>主たる事務所
の所在地</t>
    <rPh sb="0" eb="1">
      <t>シュ</t>
    </rPh>
    <rPh sb="3" eb="5">
      <t>ジム</t>
    </rPh>
    <rPh sb="5" eb="6">
      <t>ショ</t>
    </rPh>
    <rPh sb="8" eb="11">
      <t>ショザイチ</t>
    </rPh>
    <phoneticPr fontId="4"/>
  </si>
  <si>
    <t>：</t>
    <phoneticPr fontId="4"/>
  </si>
  <si>
    <t>名　　称</t>
    <rPh sb="0" eb="1">
      <t>ナ</t>
    </rPh>
    <rPh sb="3" eb="4">
      <t>ショウ</t>
    </rPh>
    <phoneticPr fontId="4"/>
  </si>
  <si>
    <t>主たる事業所
（施設）の名称</t>
    <rPh sb="0" eb="1">
      <t>シュ</t>
    </rPh>
    <rPh sb="3" eb="6">
      <t>ジギョウショ</t>
    </rPh>
    <rPh sb="8" eb="10">
      <t>シセツ</t>
    </rPh>
    <rPh sb="12" eb="14">
      <t>メイショウ</t>
    </rPh>
    <phoneticPr fontId="4"/>
  </si>
  <si>
    <t>（ﾌﾘｶﾞﾅ）</t>
    <phoneticPr fontId="4"/>
  </si>
  <si>
    <t>事業所（施設）　　　の所在地</t>
    <rPh sb="0" eb="3">
      <t>ジギョウショ</t>
    </rPh>
    <rPh sb="4" eb="6">
      <t>シセツ</t>
    </rPh>
    <rPh sb="11" eb="14">
      <t>ショザイチ</t>
    </rPh>
    <phoneticPr fontId="4"/>
  </si>
  <si>
    <t>郵便番号（</t>
    <rPh sb="0" eb="4">
      <t>ユウビンバンゴウ</t>
    </rPh>
    <phoneticPr fontId="4"/>
  </si>
  <si>
    <t>）</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</si>
  <si>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</si>
  <si>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</si>
  <si>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介　　　　護　　　　給　　　　付</t>
    <rPh sb="0" eb="1">
      <t>スケ</t>
    </rPh>
    <rPh sb="5" eb="6">
      <t>ユズル</t>
    </rPh>
    <rPh sb="10" eb="11">
      <t>キュウ</t>
    </rPh>
    <rPh sb="15" eb="16">
      <t>ヅケ</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</si>
  <si>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</si>
  <si>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</si>
  <si>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</si>
  <si>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</si>
  <si>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宿泊型自立訓練</t>
    <rPh sb="0" eb="3">
      <t>シュクハクガタ</t>
    </rPh>
    <rPh sb="3" eb="5">
      <t>ジリツ</t>
    </rPh>
    <rPh sb="5" eb="7">
      <t>クンレン</t>
    </rPh>
    <phoneticPr fontId="4"/>
  </si>
  <si>
    <t>就労継続支援（Ａ型）</t>
    <rPh sb="0" eb="2">
      <t>シュウロウ</t>
    </rPh>
    <rPh sb="2" eb="4">
      <t>ケイゾク</t>
    </rPh>
    <rPh sb="4" eb="6">
      <t>シエン</t>
    </rPh>
    <rPh sb="8" eb="9">
      <t>カタ</t>
    </rPh>
    <phoneticPr fontId="4"/>
  </si>
  <si>
    <t>就労継続支援（Ｂ型）</t>
    <rPh sb="0" eb="2">
      <t>シュウロウ</t>
    </rPh>
    <rPh sb="2" eb="4">
      <t>ケイゾク</t>
    </rPh>
    <rPh sb="4" eb="6">
      <t>シエン</t>
    </rPh>
    <rPh sb="8" eb="9">
      <t>カタ</t>
    </rPh>
    <phoneticPr fontId="4"/>
  </si>
  <si>
    <t>地域相談支援
(地域移行支援）</t>
    <rPh sb="0" eb="2">
      <t>チイキ</t>
    </rPh>
    <rPh sb="2" eb="4">
      <t>ソウダン</t>
    </rPh>
    <rPh sb="4" eb="6">
      <t>シエン</t>
    </rPh>
    <rPh sb="8" eb="10">
      <t>チイキ</t>
    </rPh>
    <rPh sb="10" eb="12">
      <t>イコウ</t>
    </rPh>
    <rPh sb="12" eb="14">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</si>
  <si>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</si>
  <si>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　１．なし　　２．あり</t>
    <phoneticPr fontId="4"/>
  </si>
  <si>
    <t>　１．なし　　３．Ⅱ　　４．Ⅲ　　５．Ⅰ</t>
    <phoneticPr fontId="4"/>
  </si>
  <si>
    <t>福祉専門職員配置等</t>
    <phoneticPr fontId="4"/>
  </si>
  <si>
    <t>　１．なし　　３．Ⅰ　　４．Ⅱ</t>
    <phoneticPr fontId="4"/>
  </si>
  <si>
    <t>就労定着者数（　　）</t>
    <phoneticPr fontId="4"/>
  </si>
  <si>
    <t>　１．なし　　２．Ⅰ　　３．Ⅱ</t>
    <phoneticPr fontId="4"/>
  </si>
  <si>
    <t>社会生活支援</t>
    <phoneticPr fontId="4"/>
  </si>
  <si>
    <t>※１</t>
    <phoneticPr fontId="4"/>
  </si>
  <si>
    <t>※２</t>
    <phoneticPr fontId="4"/>
  </si>
  <si>
    <t>※４</t>
    <phoneticPr fontId="4"/>
  </si>
  <si>
    <t>※５</t>
    <phoneticPr fontId="4"/>
  </si>
  <si>
    <t>※６</t>
    <phoneticPr fontId="4"/>
  </si>
  <si>
    <t>※７</t>
    <phoneticPr fontId="4"/>
  </si>
  <si>
    <t>※８</t>
    <phoneticPr fontId="4"/>
  </si>
  <si>
    <t>※９</t>
    <phoneticPr fontId="4"/>
  </si>
  <si>
    <t>※１０</t>
    <phoneticPr fontId="4"/>
  </si>
  <si>
    <t>　　　　年　　　月　　　日</t>
    <rPh sb="4" eb="5">
      <t>ネン</t>
    </rPh>
    <rPh sb="8" eb="9">
      <t>ガツ</t>
    </rPh>
    <rPh sb="12" eb="13">
      <t>ニチ</t>
    </rPh>
    <phoneticPr fontId="4"/>
  </si>
  <si>
    <t>前年度における
就労定着者の数</t>
    <rPh sb="0" eb="3">
      <t>ゼンネンド</t>
    </rPh>
    <rPh sb="8" eb="10">
      <t>シュウロウ</t>
    </rPh>
    <rPh sb="10" eb="12">
      <t>テイチャク</t>
    </rPh>
    <rPh sb="12" eb="13">
      <t>シャ</t>
    </rPh>
    <rPh sb="14" eb="15">
      <t>カズ</t>
    </rPh>
    <phoneticPr fontId="4"/>
  </si>
  <si>
    <t>基本報酬の算定区分</t>
    <rPh sb="0" eb="2">
      <t>キホン</t>
    </rPh>
    <rPh sb="2" eb="4">
      <t>ホウシュウ</t>
    </rPh>
    <rPh sb="5" eb="7">
      <t>サンテイ</t>
    </rPh>
    <rPh sb="7" eb="9">
      <t>クブン</t>
    </rPh>
    <phoneticPr fontId="4"/>
  </si>
  <si>
    <t>就職日（年月日）</t>
    <rPh sb="0" eb="2">
      <t>シュウショク</t>
    </rPh>
    <rPh sb="2" eb="3">
      <t>ビ</t>
    </rPh>
    <rPh sb="4" eb="7">
      <t>ネンガッピ</t>
    </rPh>
    <phoneticPr fontId="4"/>
  </si>
  <si>
    <t>前年度において6月に達した日（年月日）</t>
    <rPh sb="0" eb="3">
      <t>ゼンネンド</t>
    </rPh>
    <rPh sb="8" eb="9">
      <t>ゲツ</t>
    </rPh>
    <rPh sb="10" eb="11">
      <t>タッ</t>
    </rPh>
    <rPh sb="13" eb="14">
      <t>ケイジツ</t>
    </rPh>
    <rPh sb="15" eb="18">
      <t>ネンガッピ</t>
    </rPh>
    <phoneticPr fontId="4"/>
  </si>
  <si>
    <t>・就職後６月継続したことが確認できるもの （任意様式。在職証明でも可）</t>
    <rPh sb="1" eb="4">
      <t>シュウショクゴ</t>
    </rPh>
    <rPh sb="5" eb="6">
      <t>ガツ</t>
    </rPh>
    <rPh sb="6" eb="8">
      <t>ケイゾク</t>
    </rPh>
    <rPh sb="13" eb="15">
      <t>カクニン</t>
    </rPh>
    <rPh sb="27" eb="29">
      <t>ザイショク</t>
    </rPh>
    <rPh sb="29" eb="31">
      <t>ショウメイ</t>
    </rPh>
    <phoneticPr fontId="2"/>
  </si>
  <si>
    <t>(業務委託する場合）
・業務委託契約書の写し</t>
    <rPh sb="1" eb="3">
      <t>ギョウム</t>
    </rPh>
    <rPh sb="3" eb="5">
      <t>イタク</t>
    </rPh>
    <rPh sb="7" eb="9">
      <t>バアイ</t>
    </rPh>
    <phoneticPr fontId="2"/>
  </si>
  <si>
    <t>福祉専門職員配置等加算</t>
    <phoneticPr fontId="2"/>
  </si>
  <si>
    <t>別添２</t>
    <phoneticPr fontId="2"/>
  </si>
  <si>
    <t>・社会福祉士等の資格者証の写し</t>
    <rPh sb="8" eb="12">
      <t>シカクシャショウ</t>
    </rPh>
    <rPh sb="13" eb="14">
      <t>ウツ</t>
    </rPh>
    <phoneticPr fontId="2"/>
  </si>
  <si>
    <t>修了した研修の名称</t>
    <rPh sb="0" eb="2">
      <t>シュウリョウ</t>
    </rPh>
    <rPh sb="4" eb="6">
      <t>ケンシュウ</t>
    </rPh>
    <rPh sb="7" eb="9">
      <t>メイショウ</t>
    </rPh>
    <phoneticPr fontId="4"/>
  </si>
  <si>
    <t>＜その他の職員＞</t>
    <rPh sb="3" eb="4">
      <t>タ</t>
    </rPh>
    <rPh sb="5" eb="7">
      <t>ショクイン</t>
    </rPh>
    <phoneticPr fontId="4"/>
  </si>
  <si>
    <t>・ピアサポート研修を修了したことを証明する書類</t>
    <rPh sb="7" eb="9">
      <t>ケンシュウ</t>
    </rPh>
    <rPh sb="10" eb="12">
      <t>シュウリョウ</t>
    </rPh>
    <rPh sb="17" eb="19">
      <t>ショウメイ</t>
    </rPh>
    <rPh sb="21" eb="23">
      <t>ショルイ</t>
    </rPh>
    <phoneticPr fontId="2"/>
  </si>
  <si>
    <t>地域協働加算（※取組内容を当該月の報酬請求日までに公表すること）</t>
    <rPh sb="0" eb="6">
      <t>チイキキョウドウカサン</t>
    </rPh>
    <rPh sb="8" eb="12">
      <t>トリクミナイヨウ</t>
    </rPh>
    <rPh sb="13" eb="16">
      <t>トウガイツキ</t>
    </rPh>
    <rPh sb="17" eb="22">
      <t>ホウシュウセイキュウビ</t>
    </rPh>
    <rPh sb="25" eb="27">
      <t>コウヒョウ</t>
    </rPh>
    <phoneticPr fontId="2"/>
  </si>
  <si>
    <t>重度者支援体制加算★</t>
    <rPh sb="7" eb="9">
      <t>カサン</t>
    </rPh>
    <phoneticPr fontId="2"/>
  </si>
  <si>
    <t>別添29</t>
    <phoneticPr fontId="2"/>
  </si>
  <si>
    <t>社会生活支援特別加算</t>
    <phoneticPr fontId="2"/>
  </si>
  <si>
    <t>・該当する資格を証する書類の写し</t>
    <phoneticPr fontId="2"/>
  </si>
  <si>
    <t>（加算Ⅰ、加算Ⅱの場合）</t>
    <rPh sb="1" eb="3">
      <t>カサン</t>
    </rPh>
    <rPh sb="5" eb="7">
      <t>カサン</t>
    </rPh>
    <rPh sb="9" eb="11">
      <t>バアイ</t>
    </rPh>
    <phoneticPr fontId="2"/>
  </si>
  <si>
    <t>・「６　勤務年数の状況」に該当する場合は、勤続年数が確認できる書類</t>
  </si>
  <si>
    <t>・（視覚障がい者等を支援する者が認定証、研修修了証書等を有している場合は）認定証、研修修了証書の写し</t>
  </si>
  <si>
    <t>(事業所内で調理し、食事を提供する場合)</t>
    <rPh sb="10" eb="12">
      <t>ショクジ</t>
    </rPh>
    <rPh sb="13" eb="15">
      <t>テイキョウ</t>
    </rPh>
    <phoneticPr fontId="2"/>
  </si>
  <si>
    <t>・指定医療機関等との連携により有資格者の指導体制を整える場合は、連携を確認できるもの（契約書等）</t>
    <rPh sb="32" eb="34">
      <t>レンケイ</t>
    </rPh>
    <rPh sb="35" eb="37">
      <t>カクニン</t>
    </rPh>
    <rPh sb="43" eb="46">
      <t>ケイヤクショ</t>
    </rPh>
    <rPh sb="46" eb="47">
      <t>トウ</t>
    </rPh>
    <phoneticPr fontId="2"/>
  </si>
  <si>
    <t>・研修の開催日時、参加者、研修内容等がわかる資料</t>
  </si>
  <si>
    <t>※目標工賃達成指導員は、生活支援員等との兼務不可</t>
    <rPh sb="1" eb="10">
      <t>モクヒョウコウチンタッセイシドウイン</t>
    </rPh>
    <rPh sb="12" eb="16">
      <t>セイカツシエン</t>
    </rPh>
    <rPh sb="16" eb="17">
      <t>イン</t>
    </rPh>
    <rPh sb="17" eb="18">
      <t>トウ</t>
    </rPh>
    <rPh sb="20" eb="22">
      <t>ケンム</t>
    </rPh>
    <rPh sb="22" eb="24">
      <t>フカ</t>
    </rPh>
    <phoneticPr fontId="2"/>
  </si>
  <si>
    <t>・障害基礎年金１級を受給していることが確認できるもの（障害基礎年金証書の写し等）</t>
    <rPh sb="19" eb="21">
      <t>カクニン</t>
    </rPh>
    <rPh sb="38" eb="39">
      <t>トウ</t>
    </rPh>
    <phoneticPr fontId="2"/>
  </si>
  <si>
    <t>※多機能事業所又は障害者支援施設については、当該事業所における全てのサービス種別の直接処遇職員を合わせて要件を計算し、要件を満たす場合には全ての利用者に対して加算を算定できる。</t>
    <rPh sb="1" eb="4">
      <t>タキノウ</t>
    </rPh>
    <rPh sb="4" eb="7">
      <t>ジギョウショ</t>
    </rPh>
    <rPh sb="7" eb="8">
      <t>マタ</t>
    </rPh>
    <rPh sb="9" eb="12">
      <t>ショウガイシャ</t>
    </rPh>
    <rPh sb="12" eb="14">
      <t>シエン</t>
    </rPh>
    <rPh sb="14" eb="16">
      <t>シセツ</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59" eb="61">
      <t>ヨウケン</t>
    </rPh>
    <rPh sb="62" eb="63">
      <t>ミ</t>
    </rPh>
    <rPh sb="65" eb="67">
      <t>バアイ</t>
    </rPh>
    <rPh sb="69" eb="70">
      <t>スベ</t>
    </rPh>
    <rPh sb="72" eb="75">
      <t>リヨウシャ</t>
    </rPh>
    <rPh sb="76" eb="77">
      <t>タイ</t>
    </rPh>
    <rPh sb="79" eb="81">
      <t>カサン</t>
    </rPh>
    <rPh sb="82" eb="84">
      <t>サンテイ</t>
    </rPh>
    <phoneticPr fontId="2"/>
  </si>
  <si>
    <t>就労移行支援体制加算★</t>
    <rPh sb="8" eb="10">
      <t>カサン</t>
    </rPh>
    <phoneticPr fontId="2"/>
  </si>
  <si>
    <t>・ピアサポート研修を修了した「障がい者又は障がい者であった者」について確認できる書類</t>
    <rPh sb="7" eb="9">
      <t>ケンシュウ</t>
    </rPh>
    <rPh sb="10" eb="12">
      <t>シュウリョウ</t>
    </rPh>
    <rPh sb="35" eb="37">
      <t>カクニン</t>
    </rPh>
    <rPh sb="40" eb="42">
      <t>ショルイ</t>
    </rPh>
    <phoneticPr fontId="2"/>
  </si>
  <si>
    <t>人員配置区分の変更</t>
    <rPh sb="4" eb="6">
      <t>クブン</t>
    </rPh>
    <rPh sb="7" eb="9">
      <t>ヘンコウ</t>
    </rPh>
    <phoneticPr fontId="2"/>
  </si>
  <si>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1"/>
  </si>
  <si>
    <t>食事提供体制加算</t>
    <rPh sb="0" eb="2">
      <t>ショクジ</t>
    </rPh>
    <rPh sb="2" eb="4">
      <t>テイキョウ</t>
    </rPh>
    <rPh sb="4" eb="6">
      <t>タイセイ</t>
    </rPh>
    <rPh sb="6" eb="8">
      <t>カサン</t>
    </rPh>
    <phoneticPr fontId="2"/>
  </si>
  <si>
    <t>　　　３　変更の日から１０日以内に届け出てください。</t>
    <rPh sb="5" eb="7">
      <t>ヘンコウ</t>
    </rPh>
    <rPh sb="8" eb="9">
      <t>ヒ</t>
    </rPh>
    <rPh sb="13" eb="14">
      <t>ヒ</t>
    </rPh>
    <rPh sb="14" eb="16">
      <t>イナイ</t>
    </rPh>
    <rPh sb="17" eb="18">
      <t>トド</t>
    </rPh>
    <rPh sb="19" eb="20">
      <t>デ</t>
    </rPh>
    <phoneticPr fontId="4"/>
  </si>
  <si>
    <t>　　　２　変更内容が分かる書類を添付してください。</t>
    <rPh sb="5" eb="7">
      <t>ヘンコウ</t>
    </rPh>
    <rPh sb="7" eb="9">
      <t>ナイヨウ</t>
    </rPh>
    <rPh sb="10" eb="11">
      <t>ワ</t>
    </rPh>
    <rPh sb="13" eb="15">
      <t>ショルイ</t>
    </rPh>
    <rPh sb="16" eb="18">
      <t>テンプ</t>
    </rPh>
    <phoneticPr fontId="4"/>
  </si>
  <si>
    <t>備考１　該当項目番号に○を付けてください。</t>
    <rPh sb="0" eb="2">
      <t>ビコウ</t>
    </rPh>
    <rPh sb="4" eb="6">
      <t>ガイトウ</t>
    </rPh>
    <rPh sb="6" eb="8">
      <t>コウモク</t>
    </rPh>
    <rPh sb="8" eb="10">
      <t>バンゴウ</t>
    </rPh>
    <rPh sb="13" eb="14">
      <t>フ</t>
    </rPh>
    <phoneticPr fontId="4"/>
  </si>
  <si>
    <t>年　　　　月　　　　日</t>
    <rPh sb="0" eb="1">
      <t>ネン</t>
    </rPh>
    <rPh sb="5" eb="6">
      <t>ツキ</t>
    </rPh>
    <rPh sb="10" eb="11">
      <t>ニチ</t>
    </rPh>
    <phoneticPr fontId="4"/>
  </si>
  <si>
    <t>変　更　年　月　日</t>
    <rPh sb="0" eb="1">
      <t>ヘン</t>
    </rPh>
    <rPh sb="2" eb="3">
      <t>サラ</t>
    </rPh>
    <rPh sb="4" eb="5">
      <t>トシ</t>
    </rPh>
    <rPh sb="6" eb="7">
      <t>ツキ</t>
    </rPh>
    <rPh sb="8" eb="9">
      <t>ヒ</t>
    </rPh>
    <phoneticPr fontId="4"/>
  </si>
  <si>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4"/>
  </si>
  <si>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4"/>
  </si>
  <si>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4"/>
  </si>
  <si>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4"/>
  </si>
  <si>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4"/>
  </si>
  <si>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4"/>
  </si>
  <si>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4"/>
  </si>
  <si>
    <t>役員の氏名，生年月日及び住所</t>
    <rPh sb="0" eb="2">
      <t>ヤクイン</t>
    </rPh>
    <rPh sb="3" eb="5">
      <t>シメイ</t>
    </rPh>
    <rPh sb="6" eb="8">
      <t>セイネン</t>
    </rPh>
    <rPh sb="8" eb="10">
      <t>ガッピ</t>
    </rPh>
    <rPh sb="10" eb="11">
      <t>オヨ</t>
    </rPh>
    <rPh sb="12" eb="14">
      <t>ジュウショ</t>
    </rPh>
    <phoneticPr fontId="4"/>
  </si>
  <si>
    <t>介護給付費等の請求に関する事項</t>
    <rPh sb="0" eb="2">
      <t>カイゴ</t>
    </rPh>
    <rPh sb="2" eb="5">
      <t>キュウフヒ</t>
    </rPh>
    <rPh sb="5" eb="6">
      <t>トウ</t>
    </rPh>
    <rPh sb="7" eb="9">
      <t>セイキュウ</t>
    </rPh>
    <rPh sb="10" eb="11">
      <t>カン</t>
    </rPh>
    <rPh sb="13" eb="15">
      <t>ジコウ</t>
    </rPh>
    <phoneticPr fontId="4"/>
  </si>
  <si>
    <t>（変更後）</t>
    <rPh sb="1" eb="4">
      <t>ヘンコウゴ</t>
    </rPh>
    <phoneticPr fontId="4"/>
  </si>
  <si>
    <t>運営規程</t>
    <rPh sb="0" eb="2">
      <t>ウンエイ</t>
    </rPh>
    <rPh sb="2" eb="4">
      <t>キテイ</t>
    </rPh>
    <phoneticPr fontId="4"/>
  </si>
  <si>
    <t>主たる対象者</t>
    <rPh sb="0" eb="1">
      <t>シュ</t>
    </rPh>
    <rPh sb="3" eb="5">
      <t>タイショウ</t>
    </rPh>
    <rPh sb="5" eb="6">
      <t>シャ</t>
    </rPh>
    <phoneticPr fontId="4"/>
  </si>
  <si>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4"/>
  </si>
  <si>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4"/>
  </si>
  <si>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4"/>
  </si>
  <si>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</si>
  <si>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</si>
  <si>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</si>
  <si>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</si>
  <si>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主たる事務所の所在地</t>
    <rPh sb="0" eb="1">
      <t>シュ</t>
    </rPh>
    <rPh sb="3" eb="5">
      <t>ジム</t>
    </rPh>
    <rPh sb="5" eb="6">
      <t>ジョ</t>
    </rPh>
    <rPh sb="7" eb="10">
      <t>ショザイチ</t>
    </rPh>
    <phoneticPr fontId="4"/>
  </si>
  <si>
    <t>申請者（設置者）の名称</t>
    <rPh sb="0" eb="3">
      <t>シンセイシャ</t>
    </rPh>
    <rPh sb="4" eb="7">
      <t>セッチシャ</t>
    </rPh>
    <rPh sb="9" eb="11">
      <t>メイショウ</t>
    </rPh>
    <phoneticPr fontId="4"/>
  </si>
  <si>
    <t>事業所（施設）の所在地（設置の場所）</t>
    <rPh sb="0" eb="3">
      <t>ジギョウショ</t>
    </rPh>
    <rPh sb="4" eb="6">
      <t>シセツ</t>
    </rPh>
    <rPh sb="8" eb="11">
      <t>ショザイチ</t>
    </rPh>
    <rPh sb="12" eb="14">
      <t>セッチ</t>
    </rPh>
    <rPh sb="15" eb="17">
      <t>バショ</t>
    </rPh>
    <phoneticPr fontId="4"/>
  </si>
  <si>
    <t>（変更前）　</t>
    <rPh sb="1" eb="3">
      <t>ヘンコウ</t>
    </rPh>
    <rPh sb="3" eb="4">
      <t>マエ</t>
    </rPh>
    <phoneticPr fontId="4"/>
  </si>
  <si>
    <t>事業所（施設）の名称</t>
    <rPh sb="0" eb="3">
      <t>ジギョウショ</t>
    </rPh>
    <rPh sb="4" eb="6">
      <t>シセツ</t>
    </rPh>
    <rPh sb="8" eb="10">
      <t>メイショウ</t>
    </rPh>
    <phoneticPr fontId="4"/>
  </si>
  <si>
    <t>変更の内容</t>
    <rPh sb="0" eb="2">
      <t>ヘンコウ</t>
    </rPh>
    <rPh sb="3" eb="5">
      <t>ナイヨウ</t>
    </rPh>
    <phoneticPr fontId="4"/>
  </si>
  <si>
    <t>変更があった事項</t>
    <rPh sb="0" eb="2">
      <t>ヘンコウ</t>
    </rPh>
    <rPh sb="6" eb="8">
      <t>ジコウ</t>
    </rPh>
    <phoneticPr fontId="4"/>
  </si>
  <si>
    <t>（郵便番号　　　　　　　―　　　　　　）</t>
    <rPh sb="1" eb="3">
      <t>ユウビン</t>
    </rPh>
    <rPh sb="3" eb="5">
      <t>バンゴウ</t>
    </rPh>
    <phoneticPr fontId="4"/>
  </si>
  <si>
    <t>名　 　　　　　 称</t>
    <rPh sb="0" eb="1">
      <t>メイ</t>
    </rPh>
    <rPh sb="9" eb="10">
      <t>ショウ</t>
    </rPh>
    <phoneticPr fontId="4"/>
  </si>
  <si>
    <t>指定内容を変更した事業所（施設）</t>
    <rPh sb="0" eb="2">
      <t>シテイ</t>
    </rPh>
    <rPh sb="2" eb="4">
      <t>ナイヨウ</t>
    </rPh>
    <rPh sb="5" eb="7">
      <t>ヘンコウ</t>
    </rPh>
    <rPh sb="9" eb="12">
      <t>ジギョウショ</t>
    </rPh>
    <rPh sb="13" eb="15">
      <t>シセツ</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</si>
  <si>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</si>
  <si>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代表者</t>
    <rPh sb="0" eb="3">
      <t>ダイヒョウシャ</t>
    </rPh>
    <phoneticPr fontId="4"/>
  </si>
  <si>
    <t>名称</t>
    <rPh sb="0" eb="2">
      <t>メイショウ</t>
    </rPh>
    <phoneticPr fontId="4"/>
  </si>
  <si>
    <t>（施設の設置者）</t>
    <rPh sb="1" eb="3">
      <t>シセツ</t>
    </rPh>
    <rPh sb="4" eb="7">
      <t>セッチシャ</t>
    </rPh>
    <phoneticPr fontId="4"/>
  </si>
  <si>
    <t>事　　業　　者</t>
    <rPh sb="0" eb="1">
      <t>コト</t>
    </rPh>
    <rPh sb="3" eb="4">
      <t>ギョウ</t>
    </rPh>
    <rPh sb="6" eb="7">
      <t>シャ</t>
    </rPh>
    <phoneticPr fontId="4"/>
  </si>
  <si>
    <t>郵便番号　　　　　－　　　　　　）</t>
    <rPh sb="0" eb="2">
      <t>ユウビン</t>
    </rPh>
    <rPh sb="2" eb="4">
      <t>バンゴウ</t>
    </rPh>
    <phoneticPr fontId="4"/>
  </si>
  <si>
    <t>(</t>
    <phoneticPr fontId="4"/>
  </si>
  <si>
    <t>（あて先）　福岡市長</t>
    <rPh sb="3" eb="4">
      <t>サキ</t>
    </rPh>
    <rPh sb="6" eb="8">
      <t>フクオカ</t>
    </rPh>
    <rPh sb="8" eb="10">
      <t>シチョウ</t>
    </rPh>
    <phoneticPr fontId="4"/>
  </si>
  <si>
    <t>年　　　月　　　日　</t>
    <rPh sb="0" eb="1">
      <t>ネン</t>
    </rPh>
    <rPh sb="4" eb="5">
      <t>ツキ</t>
    </rPh>
    <rPh sb="8" eb="9">
      <t>ニチ</t>
    </rPh>
    <phoneticPr fontId="4"/>
  </si>
  <si>
    <t>指定特定相談支援事業者</t>
    <rPh sb="0" eb="2">
      <t>シテイ</t>
    </rPh>
    <rPh sb="2" eb="4">
      <t>トクテイ</t>
    </rPh>
    <rPh sb="4" eb="6">
      <t>ソウダン</t>
    </rPh>
    <rPh sb="6" eb="8">
      <t>シエン</t>
    </rPh>
    <rPh sb="8" eb="11">
      <t>ジギョウシャ</t>
    </rPh>
    <phoneticPr fontId="4"/>
  </si>
  <si>
    <t>指定一般相談支援事業者</t>
    <rPh sb="0" eb="2">
      <t>シテイ</t>
    </rPh>
    <rPh sb="2" eb="4">
      <t>イッパン</t>
    </rPh>
    <rPh sb="4" eb="6">
      <t>ソウダン</t>
    </rPh>
    <rPh sb="6" eb="8">
      <t>シエン</t>
    </rPh>
    <rPh sb="8" eb="11">
      <t>ジギョウシャ</t>
    </rPh>
    <phoneticPr fontId="4"/>
  </si>
  <si>
    <t>変更届出書</t>
    <rPh sb="0" eb="2">
      <t>ヘンコウ</t>
    </rPh>
    <rPh sb="2" eb="5">
      <t>トドケデショ</t>
    </rPh>
    <phoneticPr fontId="4"/>
  </si>
  <si>
    <t>指定障がい者支援施設</t>
    <rPh sb="0" eb="2">
      <t>シテイ</t>
    </rPh>
    <rPh sb="2" eb="3">
      <t>サワ</t>
    </rPh>
    <rPh sb="5" eb="6">
      <t>シャ</t>
    </rPh>
    <rPh sb="6" eb="8">
      <t>シエン</t>
    </rPh>
    <rPh sb="8" eb="10">
      <t>シセツ</t>
    </rPh>
    <phoneticPr fontId="4"/>
  </si>
  <si>
    <t>指定障がい福祉サービス事業者</t>
    <rPh sb="0" eb="2">
      <t>シテイ</t>
    </rPh>
    <rPh sb="2" eb="3">
      <t>サワ</t>
    </rPh>
    <rPh sb="5" eb="7">
      <t>フクシ</t>
    </rPh>
    <rPh sb="11" eb="14">
      <t>ジギョウシャ</t>
    </rPh>
    <phoneticPr fontId="4"/>
  </si>
  <si>
    <t>（様式第７号）</t>
    <rPh sb="1" eb="3">
      <t>ヨウシキ</t>
    </rPh>
    <rPh sb="3" eb="4">
      <t>ダイ</t>
    </rPh>
    <rPh sb="5" eb="6">
      <t>ゴウ</t>
    </rPh>
    <phoneticPr fontId="4"/>
  </si>
  <si>
    <t>変更届出書
（様式第７号）</t>
    <phoneticPr fontId="2"/>
  </si>
  <si>
    <t>※１１</t>
    <phoneticPr fontId="4"/>
  </si>
  <si>
    <t>居宅介護について、「特定事業所（経過措置）」欄は、特定事業所が「２．Ⅰ」、「４．Ⅲ」、「５．Ⅳ」の場合に設定する。</t>
    <rPh sb="0" eb="2">
      <t>キョタク</t>
    </rPh>
    <rPh sb="2" eb="4">
      <t>カイゴ</t>
    </rPh>
    <phoneticPr fontId="21"/>
  </si>
  <si>
    <t>行動援護について、「特定事業所（経過措置）」欄は、特定事業所が「２．Ⅰ」、「３．Ⅱ」、「４．Ⅲ」、「５．Ⅳ」の場合に設定する。</t>
    <rPh sb="0" eb="2">
      <t>コウドウ</t>
    </rPh>
    <rPh sb="2" eb="4">
      <t>エンゴ</t>
    </rPh>
    <phoneticPr fontId="21"/>
  </si>
  <si>
    <t>※１２</t>
    <phoneticPr fontId="4"/>
  </si>
  <si>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21"/>
  </si>
  <si>
    <t>※１３</t>
    <phoneticPr fontId="4"/>
  </si>
  <si>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21"/>
  </si>
  <si>
    <t>※１４</t>
    <phoneticPr fontId="4"/>
  </si>
  <si>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21"/>
  </si>
  <si>
    <t>※１５</t>
    <phoneticPr fontId="4"/>
  </si>
  <si>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1"/>
  </si>
  <si>
    <t>※１６</t>
    <phoneticPr fontId="4"/>
  </si>
  <si>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1"/>
  </si>
  <si>
    <t>１．Ⅱ型(7.5:1)
２．Ⅲ型(10:1)
３．Ⅰ型(6:1)</t>
    <phoneticPr fontId="4"/>
  </si>
  <si>
    <t>身体拘束廃止未実施</t>
    <phoneticPr fontId="4"/>
  </si>
  <si>
    <t>１．なし　２．あり（障害者支援施設以外）　３．あり（障害者支援施設）</t>
    <phoneticPr fontId="21"/>
  </si>
  <si>
    <t>虐待防止措置未実施</t>
    <rPh sb="0" eb="2">
      <t>ギャクタイ</t>
    </rPh>
    <rPh sb="2" eb="4">
      <t>ボウシ</t>
    </rPh>
    <rPh sb="4" eb="6">
      <t>ソチ</t>
    </rPh>
    <rPh sb="6" eb="7">
      <t>ミ</t>
    </rPh>
    <rPh sb="7" eb="9">
      <t>ジッシ</t>
    </rPh>
    <phoneticPr fontId="4"/>
  </si>
  <si>
    <t>業務継続計画未策定</t>
    <phoneticPr fontId="4"/>
  </si>
  <si>
    <t>情報公表未報告</t>
    <phoneticPr fontId="4"/>
  </si>
  <si>
    <t>目標工賃達成加算対象</t>
    <rPh sb="0" eb="2">
      <t>モクヒョウ</t>
    </rPh>
    <rPh sb="2" eb="4">
      <t>コウチン</t>
    </rPh>
    <rPh sb="4" eb="6">
      <t>タッセイ</t>
    </rPh>
    <rPh sb="6" eb="8">
      <t>カサン</t>
    </rPh>
    <rPh sb="8" eb="10">
      <t>タイショウ</t>
    </rPh>
    <phoneticPr fontId="21"/>
  </si>
  <si>
    <t>　１．なし　　２．あり</t>
    <phoneticPr fontId="21"/>
  </si>
  <si>
    <t>高次脳機能障害者支援体制</t>
    <rPh sb="0" eb="2">
      <t>コウジ</t>
    </rPh>
    <rPh sb="2" eb="3">
      <t>ノウ</t>
    </rPh>
    <rPh sb="3" eb="5">
      <t>キノウ</t>
    </rPh>
    <rPh sb="5" eb="8">
      <t>ショウガイシャ</t>
    </rPh>
    <rPh sb="8" eb="10">
      <t>シエン</t>
    </rPh>
    <rPh sb="10" eb="12">
      <t>タイセイ</t>
    </rPh>
    <phoneticPr fontId="21"/>
  </si>
  <si>
    <t>※目標工賃達成指導員配置加算を算定していることが必要</t>
    <rPh sb="1" eb="14">
      <t>モクヒョウコウチンタッセイシドウインハイチカサン</t>
    </rPh>
    <rPh sb="15" eb="17">
      <t>サンテイ</t>
    </rPh>
    <rPh sb="24" eb="26">
      <t>ヒツヨウ</t>
    </rPh>
    <phoneticPr fontId="2"/>
  </si>
  <si>
    <t>高次脳機能障害者支援体制加算★</t>
    <rPh sb="0" eb="7">
      <t>コウジノウキノウショウガイ</t>
    </rPh>
    <rPh sb="7" eb="8">
      <t>シャ</t>
    </rPh>
    <rPh sb="8" eb="14">
      <t>シエンタイセイカサン</t>
    </rPh>
    <phoneticPr fontId="2"/>
  </si>
  <si>
    <t>・高次脳機能障害支援養成研修修了証の写し</t>
    <rPh sb="14" eb="17">
      <t>シュウリョウショウ</t>
    </rPh>
    <rPh sb="18" eb="19">
      <t>ウツ</t>
    </rPh>
    <phoneticPr fontId="2"/>
  </si>
  <si>
    <t>※届出があった利用者が高次脳機能障がいであるかについて、基本的には支給決定や認定調査において徴した主治医からの診断書や意見書等により確認しますが、これにおいて確認できない場合は別途診断書の提出を求める場合があります。</t>
    <rPh sb="1" eb="3">
      <t>トドケデ</t>
    </rPh>
    <rPh sb="7" eb="10">
      <t>リヨウシャ</t>
    </rPh>
    <rPh sb="11" eb="16">
      <t>コウジノウキノウ</t>
    </rPh>
    <rPh sb="16" eb="17">
      <t>ショウ</t>
    </rPh>
    <rPh sb="28" eb="31">
      <t>キホンテキ</t>
    </rPh>
    <rPh sb="33" eb="37">
      <t>シキュウケッテイ</t>
    </rPh>
    <rPh sb="38" eb="42">
      <t>ニンテイチョウサ</t>
    </rPh>
    <rPh sb="46" eb="47">
      <t>チョウ</t>
    </rPh>
    <rPh sb="49" eb="52">
      <t>シュジイ</t>
    </rPh>
    <rPh sb="55" eb="58">
      <t>シンダンショ</t>
    </rPh>
    <rPh sb="59" eb="62">
      <t>イケンショ</t>
    </rPh>
    <rPh sb="62" eb="63">
      <t>トウ</t>
    </rPh>
    <rPh sb="66" eb="68">
      <t>カクニン</t>
    </rPh>
    <rPh sb="79" eb="81">
      <t>カクニン</t>
    </rPh>
    <rPh sb="85" eb="87">
      <t>バアイ</t>
    </rPh>
    <rPh sb="88" eb="90">
      <t>ベット</t>
    </rPh>
    <rPh sb="90" eb="93">
      <t>シンダンショ</t>
    </rPh>
    <rPh sb="94" eb="96">
      <t>テイシュツ</t>
    </rPh>
    <rPh sb="97" eb="98">
      <t>モト</t>
    </rPh>
    <rPh sb="100" eb="102">
      <t>バアイ</t>
    </rPh>
    <phoneticPr fontId="2"/>
  </si>
  <si>
    <t xml:space="preserve">（Ⅰ）
別添４
</t>
    <phoneticPr fontId="2"/>
  </si>
  <si>
    <t>※多機能事業所又は障害者支援施設については、当該事業所における全サービスの利用者のうち視覚障がい者等が30％以上であり、従業者の加配が全サービスの利用者の合計数を50で除した数以上なされていれば、全ての利用者に対して加算を算定できる。</t>
    <rPh sb="22" eb="27">
      <t>トウガイジギョウショ</t>
    </rPh>
    <rPh sb="31" eb="32">
      <t>ゼン</t>
    </rPh>
    <rPh sb="37" eb="40">
      <t>リヨウシャ</t>
    </rPh>
    <rPh sb="43" eb="45">
      <t>シカク</t>
    </rPh>
    <rPh sb="45" eb="46">
      <t>ショウ</t>
    </rPh>
    <rPh sb="48" eb="49">
      <t>シャ</t>
    </rPh>
    <rPh sb="49" eb="50">
      <t>トウ</t>
    </rPh>
    <rPh sb="54" eb="56">
      <t>イジョウ</t>
    </rPh>
    <rPh sb="60" eb="63">
      <t>ジュウギョウシャ</t>
    </rPh>
    <rPh sb="64" eb="66">
      <t>カハイ</t>
    </rPh>
    <rPh sb="67" eb="68">
      <t>ゼン</t>
    </rPh>
    <rPh sb="73" eb="76">
      <t>リヨウシャ</t>
    </rPh>
    <rPh sb="77" eb="80">
      <t>ゴウケイスウ</t>
    </rPh>
    <rPh sb="84" eb="85">
      <t>ジョ</t>
    </rPh>
    <rPh sb="87" eb="88">
      <t>カズ</t>
    </rPh>
    <rPh sb="88" eb="90">
      <t>イジョウ</t>
    </rPh>
    <rPh sb="98" eb="99">
      <t>スベ</t>
    </rPh>
    <rPh sb="101" eb="104">
      <t>リヨウシャ</t>
    </rPh>
    <rPh sb="105" eb="106">
      <t>タイ</t>
    </rPh>
    <rPh sb="108" eb="110">
      <t>カサン</t>
    </rPh>
    <rPh sb="111" eb="113">
      <t>サンテイ</t>
    </rPh>
    <phoneticPr fontId="2"/>
  </si>
  <si>
    <t>（Ⅱ）
別添4-2</t>
    <rPh sb="4" eb="6">
      <t>ベッテン</t>
    </rPh>
    <phoneticPr fontId="2"/>
  </si>
  <si>
    <t>・別添４の一覧に記載した利用者の証明書類（手帳）等の写し</t>
    <phoneticPr fontId="2"/>
  </si>
  <si>
    <t>（別添５）</t>
    <rPh sb="1" eb="3">
      <t>ベッテン</t>
    </rPh>
    <phoneticPr fontId="2"/>
  </si>
  <si>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</si>
  <si>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</si>
  <si>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１　事業所の名称</t>
    <rPh sb="2" eb="5">
      <t>ジギョウショ</t>
    </rPh>
    <rPh sb="6" eb="8">
      <t>メイショウ</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</si>
  <si>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</si>
  <si>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</si>
  <si>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</si>
  <si>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　</t>
  </si>
  <si>
    <t>名</t>
    <rPh sb="0" eb="1">
      <t>メイ</t>
    </rPh>
    <phoneticPr fontId="4"/>
  </si>
  <si>
    <t>栄養士</t>
    <rPh sb="0" eb="1">
      <t>サカエ</t>
    </rPh>
    <rPh sb="1" eb="2">
      <t>ヨウ</t>
    </rPh>
    <rPh sb="2" eb="3">
      <t>シ</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</si>
  <si>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</si>
  <si>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</si>
  <si>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</si>
  <si>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</si>
  <si>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</si>
  <si>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4"/>
  </si>
  <si>
    <t>目標工賃達成加算に関する届出書</t>
    <rPh sb="0" eb="2">
      <t>モクヒョウ</t>
    </rPh>
    <rPh sb="2" eb="4">
      <t>コウチン</t>
    </rPh>
    <rPh sb="4" eb="6">
      <t>タッセイ</t>
    </rPh>
    <rPh sb="6" eb="8">
      <t>カサン</t>
    </rPh>
    <rPh sb="9" eb="10">
      <t>カン</t>
    </rPh>
    <phoneticPr fontId="21"/>
  </si>
  <si>
    <t>事業所名</t>
    <rPh sb="0" eb="3">
      <t>ジギョウショ</t>
    </rPh>
    <rPh sb="3" eb="4">
      <t>メイ</t>
    </rPh>
    <phoneticPr fontId="21"/>
  </si>
  <si>
    <t>異動区分</t>
    <rPh sb="0" eb="2">
      <t>イドウ</t>
    </rPh>
    <rPh sb="2" eb="4">
      <t>クブン</t>
    </rPh>
    <phoneticPr fontId="21"/>
  </si>
  <si>
    <t>　１　新規　　　　　２　変更　　　　　３　終了</t>
    <phoneticPr fontId="21"/>
  </si>
  <si>
    <t>平均工賃月額等</t>
    <rPh sb="0" eb="2">
      <t>ヘイキン</t>
    </rPh>
    <rPh sb="2" eb="4">
      <t>コウチン</t>
    </rPh>
    <rPh sb="4" eb="6">
      <t>ゲツガク</t>
    </rPh>
    <rPh sb="6" eb="7">
      <t>ナド</t>
    </rPh>
    <phoneticPr fontId="21"/>
  </si>
  <si>
    <t>　　　　　　円</t>
    <rPh sb="6" eb="7">
      <t>エン</t>
    </rPh>
    <phoneticPr fontId="21"/>
  </si>
  <si>
    <t>算定要件</t>
    <phoneticPr fontId="21"/>
  </si>
  <si>
    <t>（　　該当　　　・　　　非該当　　）</t>
    <phoneticPr fontId="21"/>
  </si>
  <si>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21"/>
  </si>
  <si>
    <t>　　年　　　　月　　　　日</t>
    <rPh sb="2" eb="3">
      <t>ネン</t>
    </rPh>
    <rPh sb="7" eb="8">
      <t>ガツ</t>
    </rPh>
    <rPh sb="12" eb="13">
      <t>ニチ</t>
    </rPh>
    <phoneticPr fontId="4"/>
  </si>
  <si>
    <t>ピアサポート実施加算に関する届出書</t>
    <rPh sb="6" eb="8">
      <t>ジッシ</t>
    </rPh>
    <rPh sb="8" eb="10">
      <t>カサン</t>
    </rPh>
    <rPh sb="11" eb="12">
      <t>カン</t>
    </rPh>
    <rPh sb="14" eb="16">
      <t>トドケデ</t>
    </rPh>
    <rPh sb="16" eb="17">
      <t>ショ</t>
    </rPh>
    <phoneticPr fontId="4"/>
  </si>
  <si>
    <t>１　事業所名</t>
    <rPh sb="2" eb="5">
      <t>ジギョウショ</t>
    </rPh>
    <rPh sb="5" eb="6">
      <t>メイ</t>
    </rPh>
    <phoneticPr fontId="4"/>
  </si>
  <si>
    <t>３　サービス費
　区分</t>
    <rPh sb="6" eb="7">
      <t>ヒ</t>
    </rPh>
    <rPh sb="9" eb="11">
      <t>クブン</t>
    </rPh>
    <phoneticPr fontId="4"/>
  </si>
  <si>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</si>
  <si>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４　障害者ピア
　サポート研修
　修了職員</t>
    <rPh sb="2" eb="5">
      <t>ショウガイシャ</t>
    </rPh>
    <rPh sb="13" eb="15">
      <t>ケンシュウ</t>
    </rPh>
    <rPh sb="17" eb="19">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</si>
  <si>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</si>
  <si>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受講
年度</t>
    <rPh sb="0" eb="2">
      <t>ジュコウ</t>
    </rPh>
    <rPh sb="3" eb="5">
      <t>ネンド</t>
    </rPh>
    <phoneticPr fontId="21"/>
  </si>
  <si>
    <t>研修の
実施主体</t>
    <phoneticPr fontId="21"/>
  </si>
  <si>
    <t>年</t>
    <rPh sb="0" eb="1">
      <t>ネン</t>
    </rPh>
    <phoneticPr fontId="21"/>
  </si>
  <si>
    <t>５　研修の実施</t>
    <rPh sb="2" eb="4">
      <t>ケンシュウ</t>
    </rPh>
    <rPh sb="5" eb="7">
      <t>ジッシ</t>
    </rPh>
    <phoneticPr fontId="21"/>
  </si>
  <si>
    <t>　直上により配置した者のいずれかにより、当該事業所等の従業者に対し、障害者に対する配慮等に関する研修を年１回以上行っている。</t>
    <phoneticPr fontId="21"/>
  </si>
  <si>
    <t>確認欄</t>
    <rPh sb="0" eb="2">
      <t>カクニン</t>
    </rPh>
    <rPh sb="2" eb="3">
      <t>ラン</t>
    </rPh>
    <phoneticPr fontId="21"/>
  </si>
  <si>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</si>
  <si>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</si>
  <si>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</si>
  <si>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ニチ</t>
    </rPh>
    <phoneticPr fontId="21"/>
  </si>
  <si>
    <t>高次脳機能障害者支援体制加算に関する届出書</t>
    <rPh sb="0" eb="5">
      <t>コウジノウキノウ</t>
    </rPh>
    <phoneticPr fontId="21"/>
  </si>
  <si>
    <t>事業所の名称</t>
  </si>
  <si>
    <t>サービスの種類</t>
  </si>
  <si>
    <r>
      <t>多機能型の実施　</t>
    </r>
    <r>
      <rPr>
        <sz val="8"/>
        <rFont val="HGｺﾞｼｯｸM"/>
        <family val="3"/>
        <charset val="128"/>
      </rPr>
      <t>※1</t>
    </r>
    <phoneticPr fontId="64"/>
  </si>
  <si>
    <t>有・無</t>
    <phoneticPr fontId="21"/>
  </si>
  <si>
    <r>
      <t xml:space="preserve">異　動　区　分 </t>
    </r>
    <r>
      <rPr>
        <sz val="8"/>
        <rFont val="HGｺﾞｼｯｸM"/>
        <family val="3"/>
        <charset val="128"/>
      </rPr>
      <t>※2</t>
    </r>
    <phoneticPr fontId="64"/>
  </si>
  <si>
    <t>１　新規　　　　２　変更　　　　３　終了</t>
    <phoneticPr fontId="64"/>
  </si>
  <si>
    <t>１　利用者の状況</t>
  </si>
  <si>
    <t>当該事業所の前年度の平均実利用者数　(A)</t>
  </si>
  <si>
    <t>人</t>
  </si>
  <si>
    <t>うち３０％　　　　　(B)＝ (A)×0.3</t>
    <phoneticPr fontId="21"/>
  </si>
  <si>
    <t>加算要件に該当する利用者の数 (C)＝(E)／(D)</t>
    <phoneticPr fontId="21"/>
  </si>
  <si>
    <t>(C)＞＝(B)</t>
    <phoneticPr fontId="21"/>
  </si>
  <si>
    <t xml:space="preserve"> 加算要件に該当する利用者の前年度利用日の合計 (E)</t>
    <rPh sb="10" eb="13">
      <t>リヨウシャ</t>
    </rPh>
    <rPh sb="21" eb="23">
      <t>ゴウケイ</t>
    </rPh>
    <phoneticPr fontId="21"/>
  </si>
  <si>
    <t xml:space="preserve"> 前年度の当該サービスの開所日数　　　　の合計 (D)</t>
    <rPh sb="5" eb="7">
      <t>トウガイ</t>
    </rPh>
    <rPh sb="21" eb="23">
      <t>ゴウケイ</t>
    </rPh>
    <phoneticPr fontId="21"/>
  </si>
  <si>
    <t>２　加配される従業者の配置状況</t>
    <rPh sb="11" eb="13">
      <t>ハイチ</t>
    </rPh>
    <phoneticPr fontId="21"/>
  </si>
  <si>
    <t>利用者数 (A)　÷　50　＝ (F)</t>
    <phoneticPr fontId="21"/>
  </si>
  <si>
    <t>加配される従業者の数 (G)</t>
    <phoneticPr fontId="21"/>
  </si>
  <si>
    <t>(G)＞＝(F)</t>
    <phoneticPr fontId="21"/>
  </si>
  <si>
    <t>３　加配される従業者の要件</t>
    <rPh sb="11" eb="13">
      <t>ヨウケン</t>
    </rPh>
    <phoneticPr fontId="21"/>
  </si>
  <si>
    <t>加配される従業者の氏名</t>
    <phoneticPr fontId="21"/>
  </si>
  <si>
    <t>加配される従業者の研修の受講状況</t>
    <rPh sb="9" eb="11">
      <t>ケンシュウ</t>
    </rPh>
    <rPh sb="12" eb="14">
      <t>ジュコウ</t>
    </rPh>
    <rPh sb="14" eb="16">
      <t>ジョウキョウ</t>
    </rPh>
    <phoneticPr fontId="21"/>
  </si>
  <si>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1"/>
  </si>
  <si>
    <t>添付書類</t>
  </si>
  <si>
    <t>従業者の勤務体制一覧表</t>
    <rPh sb="0" eb="3">
      <t>ジュウギョウシャ</t>
    </rPh>
    <phoneticPr fontId="64"/>
  </si>
  <si>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4"/>
  </si>
  <si>
    <t>　　　</t>
    <phoneticPr fontId="64"/>
  </si>
  <si>
    <t>地域生活支援拠点等に係る加算</t>
    <rPh sb="0" eb="2">
      <t>チイキ</t>
    </rPh>
    <rPh sb="2" eb="4">
      <t>セイカツ</t>
    </rPh>
    <rPh sb="4" eb="6">
      <t>シエン</t>
    </rPh>
    <rPh sb="6" eb="8">
      <t>キョテン</t>
    </rPh>
    <rPh sb="8" eb="9">
      <t>トウ</t>
    </rPh>
    <rPh sb="10" eb="11">
      <t>カカ</t>
    </rPh>
    <rPh sb="12" eb="14">
      <t>カサン</t>
    </rPh>
    <phoneticPr fontId="2"/>
  </si>
  <si>
    <t>別添49</t>
    <rPh sb="0" eb="2">
      <t>ベッテン</t>
    </rPh>
    <phoneticPr fontId="2"/>
  </si>
  <si>
    <t>（別添49）</t>
    <rPh sb="1" eb="3">
      <t>ベッテン</t>
    </rPh>
    <phoneticPr fontId="2"/>
  </si>
  <si>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</si>
  <si>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</si>
  <si>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</si>
  <si>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69"/>
  </si>
  <si>
    <t>１　新規　　　　　２　変更　　　　　３　終了</t>
    <rPh sb="2" eb="4">
      <t>シンキ</t>
    </rPh>
    <rPh sb="11" eb="13">
      <t>ヘンコウ</t>
    </rPh>
    <rPh sb="20" eb="22">
      <t>シュウリョウ</t>
    </rPh>
    <phoneticPr fontId="69"/>
  </si>
  <si>
    <t>２　事業所の名称</t>
    <rPh sb="2" eb="4">
      <t>ジギョウ</t>
    </rPh>
    <rPh sb="4" eb="5">
      <t>ジョ</t>
    </rPh>
    <rPh sb="6" eb="8">
      <t>メイショウ</t>
    </rPh>
    <phoneticPr fontId="69"/>
  </si>
  <si>
    <t>３　地域生活支援拠点等
　としての位置付け</t>
    <rPh sb="2" eb="11">
      <t>チイキセイカツシエンキョテントウ</t>
    </rPh>
    <rPh sb="17" eb="20">
      <t>イチヅ</t>
    </rPh>
    <phoneticPr fontId="69"/>
  </si>
  <si>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</si>
  <si>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有　　　・　　　無</t>
    <rPh sb="0" eb="1">
      <t>ア</t>
    </rPh>
    <rPh sb="8" eb="9">
      <t>ナ</t>
    </rPh>
    <phoneticPr fontId="2"/>
  </si>
  <si>
    <t>市町村により地域生活支援拠点等として位置付けられた日付</t>
    <rPh sb="25" eb="27">
      <t>ヒヅケ</t>
    </rPh>
    <phoneticPr fontId="2"/>
  </si>
  <si>
    <t>年</t>
    <rPh sb="0" eb="1">
      <t>ネン</t>
    </rPh>
    <phoneticPr fontId="2"/>
  </si>
  <si>
    <t>月</t>
    <rPh sb="0" eb="1">
      <t>ツキ</t>
    </rPh>
    <phoneticPr fontId="2"/>
  </si>
  <si>
    <t>日</t>
    <rPh sb="0" eb="1">
      <t>ヒ</t>
    </rPh>
    <phoneticPr fontId="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</si>
  <si>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</si>
  <si>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</si>
  <si>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</si>
  <si>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69"/>
  </si>
  <si>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</si>
  <si>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69"/>
  </si>
  <si>
    <t>対象：自立生活援助、地域定着支援、
　　　重度障害者等包括支援（自立生活援助のみ対象）</t>
    <rPh sb="32" eb="38">
      <t>ジリツセイカツエンジョ</t>
    </rPh>
    <rPh sb="40" eb="42">
      <t>タイショウ</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</si>
  <si>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69"/>
  </si>
  <si>
    <t>対象：短期入所、重度障害者等包括支援</t>
    <phoneticPr fontId="2"/>
  </si>
  <si>
    <t>≪緊急時受入加算≫</t>
    <rPh sb="1" eb="8">
      <t>キンキュウジウケイレカサン</t>
    </rPh>
    <phoneticPr fontId="69"/>
  </si>
  <si>
    <t>対象：日中系サービス※</t>
    <phoneticPr fontId="2"/>
  </si>
  <si>
    <t>≪障害福祉サービスの体験利用加算≫</t>
    <rPh sb="14" eb="16">
      <t>カサン</t>
    </rPh>
    <phoneticPr fontId="69"/>
  </si>
  <si>
    <t>≪体験利用支援加算・体験宿泊加算≫</t>
    <phoneticPr fontId="69"/>
  </si>
  <si>
    <t>対象：地域移行支援</t>
    <phoneticPr fontId="2"/>
  </si>
  <si>
    <t>≪地域移行促進加算（Ⅱ）≫</t>
    <rPh sb="1" eb="3">
      <t>チイキ</t>
    </rPh>
    <rPh sb="3" eb="5">
      <t>イコウ</t>
    </rPh>
    <rPh sb="5" eb="7">
      <t>ソクシン</t>
    </rPh>
    <rPh sb="7" eb="9">
      <t>カサン</t>
    </rPh>
    <phoneticPr fontId="69"/>
  </si>
  <si>
    <t>対象：施設入所支援</t>
    <phoneticPr fontId="2"/>
  </si>
  <si>
    <t>≪地域生活支援拠点等相談強化加算≫</t>
    <phoneticPr fontId="69"/>
  </si>
  <si>
    <t>対象：計画相談支援、障害児相談支援</t>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</si>
  <si>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</si>
  <si>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別添11-2</t>
    <phoneticPr fontId="2"/>
  </si>
  <si>
    <r>
      <t>　就労継続支援B型　</t>
    </r>
    <r>
      <rPr>
        <sz val="10"/>
        <rFont val="ＭＳ Ｐゴシック"/>
        <family val="3"/>
        <charset val="128"/>
        <scheme val="minor"/>
      </rPr>
      <t>★がついている加算は、前年度の実績等に応じて算定する加算です。</t>
    </r>
    <rPh sb="1" eb="3">
      <t>シュウロウ</t>
    </rPh>
    <rPh sb="3" eb="5">
      <t>ケイゾク</t>
    </rPh>
    <rPh sb="5" eb="7">
      <t>シエン</t>
    </rPh>
    <rPh sb="8" eb="9">
      <t>ガタ</t>
    </rPh>
    <phoneticPr fontId="2"/>
  </si>
  <si>
    <r>
      <rPr>
        <sz val="10"/>
        <rFont val="ＭＳ 明朝"/>
        <family val="1"/>
        <charset val="128"/>
      </rPr>
      <t>・</t>
    </r>
    <r>
      <rPr>
        <u/>
        <sz val="10"/>
        <rFont val="ＭＳ 明朝"/>
        <family val="1"/>
        <charset val="128"/>
      </rPr>
      <t>別添29</t>
    </r>
    <phoneticPr fontId="2"/>
  </si>
  <si>
    <r>
      <rPr>
        <sz val="10"/>
        <rFont val="ＭＳ 明朝"/>
        <family val="1"/>
        <charset val="128"/>
      </rPr>
      <t>・</t>
    </r>
    <r>
      <rPr>
        <u/>
        <sz val="10"/>
        <rFont val="ＭＳ 明朝"/>
        <family val="1"/>
        <charset val="128"/>
      </rPr>
      <t>送迎実績状況表</t>
    </r>
    <phoneticPr fontId="2"/>
  </si>
  <si>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rPh sb="44" eb="45">
      <t>スデ</t>
    </rPh>
    <rPh sb="46" eb="49">
      <t>ヘンコウゴ</t>
    </rPh>
    <rPh sb="50" eb="54">
      <t>ウンエイキテイ</t>
    </rPh>
    <rPh sb="55" eb="57">
      <t>テイシュツ</t>
    </rPh>
    <rPh sb="62" eb="65">
      <t>ジギョウショ</t>
    </rPh>
    <rPh sb="70" eb="72">
      <t>トドケデ</t>
    </rPh>
    <rPh sb="73" eb="75">
      <t>テイシュツ</t>
    </rPh>
    <rPh sb="76" eb="78">
      <t>フヨウ</t>
    </rPh>
    <phoneticPr fontId="1"/>
  </si>
  <si>
    <t>視覚・聴覚言語障害者支援体制加算
(Ⅰ)、(Ⅱ)★</t>
    <rPh sb="5" eb="10">
      <t>ゲンゴショウガイシャ</t>
    </rPh>
    <rPh sb="14" eb="16">
      <t>カサン</t>
    </rPh>
    <phoneticPr fontId="2"/>
  </si>
  <si>
    <t>別添50</t>
    <rPh sb="0" eb="2">
      <t>ベッテン</t>
    </rPh>
    <phoneticPr fontId="2"/>
  </si>
  <si>
    <t>別添52</t>
    <rPh sb="0" eb="2">
      <t>ベッテン</t>
    </rPh>
    <phoneticPr fontId="2"/>
  </si>
  <si>
    <t>（別添52）</t>
    <rPh sb="1" eb="3">
      <t>ベッテン</t>
    </rPh>
    <phoneticPr fontId="2"/>
  </si>
  <si>
    <r>
      <rPr>
        <sz val="10"/>
        <rFont val="ＭＳ 明朝"/>
        <family val="1"/>
        <charset val="128"/>
      </rPr>
      <t>　</t>
    </r>
    <r>
      <rPr>
        <u/>
        <sz val="10"/>
        <rFont val="ＭＳ 明朝"/>
        <family val="1"/>
        <charset val="128"/>
      </rPr>
      <t>https://www.pref.fukuoka.lg.jp/contents/kouchinkuojyou-r6.html</t>
    </r>
    <phoneticPr fontId="2"/>
  </si>
  <si>
    <t>・工賃向上計画（令和６年度以降）（県のHP参照）</t>
    <rPh sb="8" eb="10">
      <t>レイワ</t>
    </rPh>
    <rPh sb="11" eb="13">
      <t>ネンド</t>
    </rPh>
    <rPh sb="13" eb="15">
      <t>イコウ</t>
    </rPh>
    <phoneticPr fontId="2"/>
  </si>
  <si>
    <t>・工賃向上計画（令和６年度以降）</t>
    <rPh sb="8" eb="10">
      <t>レイワ</t>
    </rPh>
    <rPh sb="11" eb="13">
      <t>ネンド</t>
    </rPh>
    <rPh sb="13" eb="15">
      <t>イコウ</t>
    </rPh>
    <phoneticPr fontId="2"/>
  </si>
  <si>
    <t>目標工賃達成加算★</t>
    <rPh sb="4" eb="8">
      <t>タッセイカサン</t>
    </rPh>
    <phoneticPr fontId="2"/>
  </si>
  <si>
    <t>（別添55）</t>
    <rPh sb="1" eb="3">
      <t>ベッテン</t>
    </rPh>
    <phoneticPr fontId="2"/>
  </si>
  <si>
    <t>別添55</t>
    <rPh sb="0" eb="2">
      <t>ベッテン</t>
    </rPh>
    <phoneticPr fontId="2"/>
  </si>
  <si>
    <t>（別添50）</t>
    <rPh sb="1" eb="3">
      <t>ベッテン</t>
    </rPh>
    <phoneticPr fontId="2"/>
  </si>
  <si>
    <t>１．なし　　２．Ⅰ　　３．Ⅱ　　４．Ⅲ　　５．Ⅳ　　６．Ⅴ</t>
    <phoneticPr fontId="4"/>
  </si>
  <si>
    <t>１．Ｖ（１）　　２．Ｖ（２）　　３．Ｖ（３）　　４．Ｖ（４）　　５．Ｖ（５）
６．Ｖ（６）　　７．Ｖ（７）　　８．Ｖ（８）　　９．Ｖ（９）　　１０．Ｖ（１０）
１１．Ｖ（１１）　１２．Ｖ（１２）　　１３．Ｖ（１３）　　１４．Ｖ（１４）</t>
    <phoneticPr fontId="4"/>
  </si>
  <si>
    <t>　１．なし　　２．Ⅱ　　３．Ⅰ</t>
    <phoneticPr fontId="4"/>
  </si>
  <si>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4"/>
  </si>
  <si>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4"/>
  </si>
  <si>
    <t>平均工賃月額区分（※6）</t>
    <rPh sb="0" eb="2">
      <t>ヘイキン</t>
    </rPh>
    <rPh sb="2" eb="4">
      <t>コウチン</t>
    </rPh>
    <rPh sb="4" eb="6">
      <t>ゲツガク</t>
    </rPh>
    <rPh sb="6" eb="8">
      <t>クブン</t>
    </rPh>
    <phoneticPr fontId="4"/>
  </si>
  <si>
    <t>※３</t>
    <phoneticPr fontId="2"/>
  </si>
  <si>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4"/>
  </si>
  <si>
    <t>「常勤看護職員等配置（看護職員常勤換算員数）」欄は、小数点以下を切り捨てた人数を設定する。</t>
    <rPh sb="23" eb="24">
      <t>ラン</t>
    </rPh>
    <rPh sb="26" eb="29">
      <t>ショウスウテン</t>
    </rPh>
    <rPh sb="37" eb="39">
      <t>ニンズウ</t>
    </rPh>
    <rPh sb="40" eb="42">
      <t>セッテイ</t>
    </rPh>
    <phoneticPr fontId="21"/>
  </si>
  <si>
    <t>「福祉・介護職員等処遇改善加算対象」欄は、令和7年4月1日以降の場合、「６．Ⅴ」を設定しない。</t>
    <rPh sb="15" eb="17">
      <t>タイショウ</t>
    </rPh>
    <phoneticPr fontId="21"/>
  </si>
  <si>
    <t>※１７</t>
    <phoneticPr fontId="2"/>
  </si>
  <si>
    <t xml:space="preserve">「福祉・介護職員等処遇改善加算（Ⅴ）区分」欄は、福祉・介護職員等処遇改善加算対象が「６．Ⅴ」の場合に設定する。
</t>
    <rPh sb="38" eb="40">
      <t>タイショウ</t>
    </rPh>
    <phoneticPr fontId="21"/>
  </si>
  <si>
    <t>※１８</t>
    <phoneticPr fontId="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</si>
  <si>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
  </si>
  <si>
    <t>※１９</t>
    <phoneticPr fontId="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</si>
  <si>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</si>
  <si>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4"/>
  </si>
  <si>
    <t>（別添29）従業者の勤務の体制及び勤務形態一覧表</t>
    <rPh sb="1" eb="3">
      <t>ベッテン</t>
    </rPh>
    <rPh sb="6" eb="9">
      <t>ジュウギョウシャ</t>
    </rPh>
    <rPh sb="10" eb="12">
      <t>キンム</t>
    </rPh>
    <rPh sb="13" eb="15">
      <t>タイセイ</t>
    </rPh>
    <rPh sb="15" eb="16">
      <t>オヨ</t>
    </rPh>
    <rPh sb="17" eb="19">
      <t>キンム</t>
    </rPh>
    <rPh sb="19" eb="21">
      <t>ケイタイ</t>
    </rPh>
    <rPh sb="21" eb="24">
      <t>イチランヒョウ</t>
    </rPh>
    <phoneticPr fontId="4"/>
  </si>
  <si>
    <t>サービス種別</t>
    <rPh sb="4" eb="6">
      <t>シュベツ</t>
    </rPh>
    <phoneticPr fontId="86"/>
  </si>
  <si>
    <t>就労継続支援Ａ型・Ｂ型</t>
    <rPh sb="0" eb="2">
      <t>シュウロウ</t>
    </rPh>
    <rPh sb="2" eb="4">
      <t>ケイゾク</t>
    </rPh>
    <rPh sb="4" eb="6">
      <t>シエン</t>
    </rPh>
    <rPh sb="7" eb="8">
      <t>ガタ</t>
    </rPh>
    <rPh sb="10" eb="11">
      <t>ガタ</t>
    </rPh>
    <phoneticPr fontId="4"/>
  </si>
  <si>
    <t>事業所名</t>
    <rPh sb="0" eb="3">
      <t>ジギョウショ</t>
    </rPh>
    <rPh sb="3" eb="4">
      <t>メイ</t>
    </rPh>
    <phoneticPr fontId="86"/>
  </si>
  <si>
    <t>(1)記載する期間</t>
    <rPh sb="3" eb="5">
      <t>キサイ</t>
    </rPh>
    <rPh sb="7" eb="9">
      <t>キカン</t>
    </rPh>
    <phoneticPr fontId="4"/>
  </si>
  <si>
    <t>４週</t>
  </si>
  <si>
    <t>(2)予定/実績の別</t>
    <rPh sb="3" eb="5">
      <t>ヨテイ</t>
    </rPh>
    <rPh sb="6" eb="8">
      <t>ジッセキ</t>
    </rPh>
    <rPh sb="9" eb="10">
      <t>ベツ</t>
    </rPh>
    <phoneticPr fontId="4"/>
  </si>
  <si>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86"/>
  </si>
  <si>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</si>
  <si>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</si>
  <si>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</si>
  <si>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</si>
  <si>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</si>
  <si>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</si>
  <si>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</si>
  <si>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</si>
  <si>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</si>
  <si>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</si>
  <si>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</si>
  <si>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第５週</t>
    <rPh sb="0" eb="1">
      <t>ダイ</t>
    </rPh>
    <rPh sb="2" eb="3">
      <t>シュウ</t>
    </rPh>
    <phoneticPr fontId="4"/>
  </si>
  <si>
    <t>A</t>
  </si>
  <si>
    <t>B</t>
  </si>
  <si>
    <t>サービス管理責任者</t>
    <rPh sb="4" eb="6">
      <t>カンリ</t>
    </rPh>
    <rPh sb="6" eb="9">
      <t>セキニンシャ</t>
    </rPh>
    <phoneticPr fontId="87"/>
  </si>
  <si>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</si>
  <si>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</si>
  <si>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4"/>
  </si>
  <si>
    <t>計</t>
    <rPh sb="0" eb="1">
      <t>ケイ</t>
    </rPh>
    <phoneticPr fontId="4"/>
  </si>
  <si>
    <t>平均利用者数</t>
    <rPh sb="0" eb="2">
      <t>ヘイキン</t>
    </rPh>
    <rPh sb="2" eb="6">
      <t>リヨウシャスウ</t>
    </rPh>
    <phoneticPr fontId="4"/>
  </si>
  <si>
    <t>利用者延べ数</t>
    <rPh sb="3" eb="4">
      <t>ノ</t>
    </rPh>
    <phoneticPr fontId="4"/>
  </si>
  <si>
    <t>開所日数</t>
    <rPh sb="0" eb="2">
      <t>カイショ</t>
    </rPh>
    <rPh sb="2" eb="4">
      <t>ニッスウ</t>
    </rPh>
    <phoneticPr fontId="88"/>
  </si>
  <si>
    <t>＜人員に関する基準＞</t>
    <rPh sb="1" eb="3">
      <t>ジンイン</t>
    </rPh>
    <rPh sb="4" eb="5">
      <t>カン</t>
    </rPh>
    <rPh sb="7" eb="9">
      <t>キジュン</t>
    </rPh>
    <phoneticPr fontId="4"/>
  </si>
  <si>
    <t>区分</t>
    <rPh sb="0" eb="2">
      <t>クブン</t>
    </rPh>
    <phoneticPr fontId="88"/>
  </si>
  <si>
    <t>職業指導員及び生活支援員</t>
    <rPh sb="0" eb="2">
      <t>ショクギョウ</t>
    </rPh>
    <rPh sb="2" eb="4">
      <t>シドウ</t>
    </rPh>
    <rPh sb="4" eb="5">
      <t>イン</t>
    </rPh>
    <rPh sb="5" eb="6">
      <t>オヨ</t>
    </rPh>
    <rPh sb="7" eb="9">
      <t>セイカツ</t>
    </rPh>
    <rPh sb="9" eb="11">
      <t>シエン</t>
    </rPh>
    <rPh sb="11" eb="12">
      <t>イン</t>
    </rPh>
    <phoneticPr fontId="87"/>
  </si>
  <si>
    <t>必要な配置数</t>
    <rPh sb="0" eb="2">
      <t>ヒツヨウ</t>
    </rPh>
    <rPh sb="3" eb="6">
      <t>ハイチスウ</t>
    </rPh>
    <phoneticPr fontId="88"/>
  </si>
  <si>
    <t>＜実人数集計＞</t>
    <rPh sb="1" eb="2">
      <t>ジツ</t>
    </rPh>
    <rPh sb="2" eb="4">
      <t>ニンズウ</t>
    </rPh>
    <rPh sb="4" eb="6">
      <t>シュウケイ</t>
    </rPh>
    <phoneticPr fontId="4"/>
  </si>
  <si>
    <t>専従</t>
    <rPh sb="0" eb="2">
      <t>センジュウ</t>
    </rPh>
    <phoneticPr fontId="4"/>
  </si>
  <si>
    <t>専従</t>
    <rPh sb="0" eb="2">
      <t>センジュウ</t>
    </rPh>
    <phoneticPr fontId="88"/>
  </si>
  <si>
    <t>兼務</t>
    <rPh sb="0" eb="2">
      <t>ケンム</t>
    </rPh>
    <phoneticPr fontId="4"/>
  </si>
  <si>
    <t>兼務</t>
    <rPh sb="0" eb="2">
      <t>ケンム</t>
    </rPh>
    <phoneticPr fontId="88"/>
  </si>
  <si>
    <t>常勤換算数</t>
    <rPh sb="0" eb="5">
      <t>ジョウキンカンサンスウ</t>
    </rPh>
    <phoneticPr fontId="8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</si>
  <si>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86"/>
  </si>
  <si>
    <t>　(1) 「４週」・「暦月」のいずれかを選択してください。</t>
    <rPh sb="7" eb="8">
      <t>シュウ</t>
    </rPh>
    <rPh sb="11" eb="12">
      <t>レキ</t>
    </rPh>
    <rPh sb="12" eb="13">
      <t>ツキ</t>
    </rPh>
    <rPh sb="20" eb="22">
      <t>センタク</t>
    </rPh>
    <phoneticPr fontId="86"/>
  </si>
  <si>
    <t>　(2) 「予定」・「実績」のいずれかを選択してください。</t>
    <rPh sb="6" eb="8">
      <t>ヨテイ</t>
    </rPh>
    <rPh sb="11" eb="13">
      <t>ジッセキ</t>
    </rPh>
    <rPh sb="20" eb="22">
      <t>センタク</t>
    </rPh>
    <phoneticPr fontId="8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</si>
  <si>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86"/>
  </si>
  <si>
    <t>　(4) 従業者の職種を入力してください。</t>
    <rPh sb="5" eb="8">
      <t>ジュウギョウシャ</t>
    </rPh>
    <rPh sb="9" eb="11">
      <t>ショクシュ</t>
    </rPh>
    <rPh sb="12" eb="14">
      <t>ニュウリョク</t>
    </rPh>
    <phoneticPr fontId="86"/>
  </si>
  <si>
    <t xml:space="preserve"> 　　 記入の順序は、職種ごとにまとめてください。</t>
    <rPh sb="4" eb="6">
      <t>キニュウ</t>
    </rPh>
    <rPh sb="7" eb="9">
      <t>ジュンジョ</t>
    </rPh>
    <rPh sb="11" eb="13">
      <t>ショクシュ</t>
    </rPh>
    <phoneticPr fontId="8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</si>
  <si>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</si>
  <si>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86"/>
  </si>
  <si>
    <t>区分</t>
    <rPh sb="0" eb="2">
      <t>クブン</t>
    </rPh>
    <phoneticPr fontId="86"/>
  </si>
  <si>
    <t>常勤で専従</t>
    <rPh sb="0" eb="2">
      <t>ジョウキン</t>
    </rPh>
    <rPh sb="3" eb="5">
      <t>センジュウ</t>
    </rPh>
    <phoneticPr fontId="86"/>
  </si>
  <si>
    <t>常勤で兼務</t>
    <rPh sb="0" eb="2">
      <t>ジョウキン</t>
    </rPh>
    <rPh sb="3" eb="5">
      <t>ケンム</t>
    </rPh>
    <phoneticPr fontId="86"/>
  </si>
  <si>
    <t>非常勤で専従</t>
    <rPh sb="0" eb="3">
      <t>ヒジョウキン</t>
    </rPh>
    <rPh sb="4" eb="6">
      <t>センジュウ</t>
    </rPh>
    <phoneticPr fontId="86"/>
  </si>
  <si>
    <t>非常勤で兼務</t>
    <rPh sb="0" eb="3">
      <t>ヒジョウキン</t>
    </rPh>
    <rPh sb="4" eb="6">
      <t>ケンム</t>
    </rPh>
    <phoneticPr fontId="86"/>
  </si>
  <si>
    <t>（注）常勤・非常勤の区分について</t>
    <rPh sb="1" eb="2">
      <t>チュウ</t>
    </rPh>
    <rPh sb="3" eb="5">
      <t>ジョウキン</t>
    </rPh>
    <rPh sb="6" eb="9">
      <t>ヒジョウキン</t>
    </rPh>
    <rPh sb="10" eb="12">
      <t>クブン</t>
    </rPh>
    <phoneticPr fontId="8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</si>
  <si>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8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</si>
  <si>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86"/>
  </si>
  <si>
    <t>　(6) 従業者の保有する資格を入力してください。</t>
    <rPh sb="5" eb="8">
      <t>ジュウギョウシャ</t>
    </rPh>
    <rPh sb="9" eb="11">
      <t>ホユウ</t>
    </rPh>
    <rPh sb="13" eb="15">
      <t>シカク</t>
    </rPh>
    <rPh sb="16" eb="18">
      <t>ニュウリョク</t>
    </rPh>
    <phoneticPr fontId="86"/>
  </si>
  <si>
    <t xml:space="preserve"> 　　 保有資格を全て記入するのではなく、人員基準・加配加算上、求められる資格等を入力してください。</t>
    <phoneticPr fontId="8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</si>
  <si>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86"/>
  </si>
  <si>
    <t>　(7) 従業者の氏名を記入してください。</t>
    <rPh sb="5" eb="8">
      <t>ジュウギョウシャ</t>
    </rPh>
    <rPh sb="9" eb="11">
      <t>シメイ</t>
    </rPh>
    <rPh sb="12" eb="14">
      <t>キニュウ</t>
    </rPh>
    <phoneticPr fontId="86"/>
  </si>
  <si>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86"/>
  </si>
  <si>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</si>
  <si>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8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</si>
  <si>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86"/>
  </si>
  <si>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86"/>
  </si>
  <si>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8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</si>
  <si>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86"/>
  </si>
  <si>
    <t>　　　 その他、特記事項欄としてもご活用ください。</t>
    <rPh sb="6" eb="7">
      <t>タ</t>
    </rPh>
    <rPh sb="8" eb="10">
      <t>トッキ</t>
    </rPh>
    <rPh sb="10" eb="12">
      <t>ジコウ</t>
    </rPh>
    <rPh sb="12" eb="13">
      <t>ラン</t>
    </rPh>
    <rPh sb="18" eb="20">
      <t>カツヨウ</t>
    </rPh>
    <phoneticPr fontId="9"/>
  </si>
  <si>
    <t xml:space="preserve"> （12) 必要項目を満たしていれば、各事業所で使用するシフト表等をもって代替書類として差し支えありません。</t>
  </si>
  <si>
    <t>（別添25-3）</t>
    <phoneticPr fontId="2"/>
  </si>
  <si>
    <t>就労移行支援体制加算に関する届出書
（就労継続支援Ｂ型）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4"/>
  </si>
  <si>
    <t>事業所の名称</t>
    <rPh sb="0" eb="3">
      <t>ジギョウショ</t>
    </rPh>
    <rPh sb="4" eb="6">
      <t>メイショウ</t>
    </rPh>
    <phoneticPr fontId="4"/>
  </si>
  <si>
    <t>異動区分</t>
    <rPh sb="0" eb="2">
      <t>イドウ</t>
    </rPh>
    <rPh sb="2" eb="4">
      <t>クブン</t>
    </rPh>
    <phoneticPr fontId="4"/>
  </si>
  <si>
    <t>１　新規　　　　２　変更　　　　　３　終了</t>
    <phoneticPr fontId="4"/>
  </si>
  <si>
    <t>就労継続支援B型サービス費（Ⅰ）、（Ⅱ）又は（Ⅲ）</t>
    <rPh sb="0" eb="2">
      <t>シュウロウ</t>
    </rPh>
    <rPh sb="2" eb="4">
      <t>ケイゾク</t>
    </rPh>
    <rPh sb="4" eb="6">
      <t>シエン</t>
    </rPh>
    <rPh sb="7" eb="8">
      <t>ガタ</t>
    </rPh>
    <rPh sb="12" eb="13">
      <t>ヒ</t>
    </rPh>
    <rPh sb="20" eb="21">
      <t>マタ</t>
    </rPh>
    <phoneticPr fontId="4"/>
  </si>
  <si>
    <t>4万5千円以上</t>
    <rPh sb="1" eb="2">
      <t>マン</t>
    </rPh>
    <rPh sb="3" eb="7">
      <t>センエンイジョウ</t>
    </rPh>
    <phoneticPr fontId="4"/>
  </si>
  <si>
    <t>3万5千円以上4万5千円未満</t>
    <rPh sb="1" eb="2">
      <t>マン</t>
    </rPh>
    <rPh sb="3" eb="4">
      <t>セン</t>
    </rPh>
    <rPh sb="4" eb="5">
      <t>エン</t>
    </rPh>
    <rPh sb="5" eb="7">
      <t>イジョウ</t>
    </rPh>
    <rPh sb="8" eb="9">
      <t>マン</t>
    </rPh>
    <rPh sb="10" eb="11">
      <t>セン</t>
    </rPh>
    <rPh sb="11" eb="12">
      <t>エン</t>
    </rPh>
    <rPh sb="12" eb="14">
      <t>ミマン</t>
    </rPh>
    <phoneticPr fontId="4"/>
  </si>
  <si>
    <t>3万円以上3万5千円未満</t>
    <rPh sb="1" eb="2">
      <t>マン</t>
    </rPh>
    <rPh sb="2" eb="3">
      <t>エン</t>
    </rPh>
    <rPh sb="3" eb="5">
      <t>イジョウ</t>
    </rPh>
    <rPh sb="6" eb="7">
      <t>マン</t>
    </rPh>
    <rPh sb="8" eb="9">
      <t>セン</t>
    </rPh>
    <rPh sb="9" eb="10">
      <t>エン</t>
    </rPh>
    <rPh sb="10" eb="12">
      <t>ミマン</t>
    </rPh>
    <phoneticPr fontId="4"/>
  </si>
  <si>
    <t>2万5千円以上3万円未満</t>
    <rPh sb="1" eb="2">
      <t>マン</t>
    </rPh>
    <rPh sb="3" eb="4">
      <t>セン</t>
    </rPh>
    <rPh sb="4" eb="5">
      <t>エン</t>
    </rPh>
    <rPh sb="5" eb="7">
      <t>イジョウ</t>
    </rPh>
    <rPh sb="8" eb="9">
      <t>マン</t>
    </rPh>
    <rPh sb="9" eb="10">
      <t>エン</t>
    </rPh>
    <rPh sb="10" eb="12">
      <t>ミマン</t>
    </rPh>
    <phoneticPr fontId="4"/>
  </si>
  <si>
    <t>2万円以上2万5千円未満</t>
    <rPh sb="1" eb="2">
      <t>マン</t>
    </rPh>
    <rPh sb="2" eb="3">
      <t>エン</t>
    </rPh>
    <rPh sb="3" eb="5">
      <t>イジョウ</t>
    </rPh>
    <rPh sb="6" eb="7">
      <t>マン</t>
    </rPh>
    <rPh sb="8" eb="9">
      <t>セン</t>
    </rPh>
    <rPh sb="9" eb="10">
      <t>エン</t>
    </rPh>
    <rPh sb="10" eb="12">
      <t>ミマン</t>
    </rPh>
    <phoneticPr fontId="4"/>
  </si>
  <si>
    <t>1万5千円以上2万円未満</t>
    <rPh sb="1" eb="2">
      <t>マン</t>
    </rPh>
    <rPh sb="3" eb="4">
      <t>セン</t>
    </rPh>
    <rPh sb="4" eb="5">
      <t>エン</t>
    </rPh>
    <rPh sb="5" eb="7">
      <t>イジョウ</t>
    </rPh>
    <rPh sb="8" eb="9">
      <t>マン</t>
    </rPh>
    <rPh sb="9" eb="10">
      <t>エン</t>
    </rPh>
    <rPh sb="10" eb="12">
      <t>ミマン</t>
    </rPh>
    <phoneticPr fontId="4"/>
  </si>
  <si>
    <t>1万円以上1万5千円未満</t>
    <rPh sb="1" eb="2">
      <t>マン</t>
    </rPh>
    <rPh sb="2" eb="3">
      <t>エン</t>
    </rPh>
    <rPh sb="3" eb="5">
      <t>イジョウ</t>
    </rPh>
    <rPh sb="6" eb="7">
      <t>マン</t>
    </rPh>
    <rPh sb="8" eb="9">
      <t>セン</t>
    </rPh>
    <rPh sb="9" eb="10">
      <t>エン</t>
    </rPh>
    <rPh sb="10" eb="12">
      <t>ミマン</t>
    </rPh>
    <phoneticPr fontId="4"/>
  </si>
  <si>
    <t>1万円未満</t>
    <rPh sb="2" eb="3">
      <t>エン</t>
    </rPh>
    <rPh sb="3" eb="5">
      <t>ミマン</t>
    </rPh>
    <phoneticPr fontId="4"/>
  </si>
  <si>
    <r>
      <t>就労継続支援B型サービス費（Ⅳ）、（</t>
    </r>
    <r>
      <rPr>
        <sz val="10"/>
        <rFont val="Microsoft YaHei"/>
        <family val="3"/>
        <charset val="134"/>
      </rPr>
      <t>Ⅴ）又は（Ⅵ）</t>
    </r>
    <rPh sb="20" eb="21">
      <t>マタ</t>
    </rPh>
    <phoneticPr fontId="4"/>
  </si>
  <si>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4"/>
  </si>
  <si>
    <t>別添25-3</t>
    <phoneticPr fontId="2"/>
  </si>
  <si>
    <t>①　工賃向上計画において掲げた工賃目標</t>
    <rPh sb="2" eb="4">
      <t>コウチン</t>
    </rPh>
    <rPh sb="4" eb="6">
      <t>コウジョウ</t>
    </rPh>
    <rPh sb="6" eb="8">
      <t>ケイカク</t>
    </rPh>
    <rPh sb="15" eb="17">
      <t>コウチン</t>
    </rPh>
    <rPh sb="17" eb="19">
      <t>モクヒョウ</t>
    </rPh>
    <phoneticPr fontId="21"/>
  </si>
  <si>
    <t>②　工賃目標の対象年度における事業所の平均工賃月額（実績）</t>
    <rPh sb="2" eb="4">
      <t>コウチン</t>
    </rPh>
    <rPh sb="4" eb="6">
      <t>モクヒョウ</t>
    </rPh>
    <rPh sb="7" eb="9">
      <t>タイショウ</t>
    </rPh>
    <rPh sb="9" eb="11">
      <t>ネンド</t>
    </rPh>
    <rPh sb="15" eb="18">
      <t>ジギョウショ</t>
    </rPh>
    <rPh sb="19" eb="21">
      <t>ヘイキン</t>
    </rPh>
    <rPh sb="21" eb="23">
      <t>コウチン</t>
    </rPh>
    <rPh sb="23" eb="25">
      <t>ゲツガク</t>
    </rPh>
    <rPh sb="26" eb="28">
      <t>ジッセキ</t>
    </rPh>
    <phoneticPr fontId="21"/>
  </si>
  <si>
    <t>③　工賃目標の対象年度の前年度における事業所の平均工賃月額（実績）</t>
    <rPh sb="2" eb="4">
      <t>コウチン</t>
    </rPh>
    <rPh sb="4" eb="6">
      <t>モクヒョウ</t>
    </rPh>
    <rPh sb="7" eb="9">
      <t>タイショウ</t>
    </rPh>
    <rPh sb="9" eb="11">
      <t>ネンド</t>
    </rPh>
    <rPh sb="19" eb="22">
      <t>ジギョウショ</t>
    </rPh>
    <rPh sb="23" eb="25">
      <t>ヘイキン</t>
    </rPh>
    <rPh sb="25" eb="27">
      <t>コウチン</t>
    </rPh>
    <rPh sb="27" eb="29">
      <t>ゲツガク</t>
    </rPh>
    <rPh sb="30" eb="32">
      <t>ジッセキ</t>
    </rPh>
    <phoneticPr fontId="21"/>
  </si>
  <si>
    <t>④　工賃目標の前々年度における全国平均工賃月額</t>
    <rPh sb="2" eb="4">
      <t>コウチン</t>
    </rPh>
    <rPh sb="4" eb="6">
      <t>モクヒョウ</t>
    </rPh>
    <rPh sb="7" eb="9">
      <t>マエマエ</t>
    </rPh>
    <rPh sb="9" eb="10">
      <t>ドシ</t>
    </rPh>
    <rPh sb="10" eb="11">
      <t>ド</t>
    </rPh>
    <rPh sb="15" eb="17">
      <t>ゼンコク</t>
    </rPh>
    <rPh sb="17" eb="19">
      <t>ヘイキン</t>
    </rPh>
    <rPh sb="19" eb="21">
      <t>コウチン</t>
    </rPh>
    <rPh sb="21" eb="23">
      <t>ゲツガク</t>
    </rPh>
    <phoneticPr fontId="21"/>
  </si>
  <si>
    <t>⑤　工賃目標の前々々年度における全国平均工賃月額</t>
    <rPh sb="2" eb="4">
      <t>コウチン</t>
    </rPh>
    <rPh sb="4" eb="6">
      <t>モクヒョウ</t>
    </rPh>
    <rPh sb="7" eb="9">
      <t>ゼンゼン</t>
    </rPh>
    <rPh sb="10" eb="12">
      <t>ネンド</t>
    </rPh>
    <rPh sb="16" eb="18">
      <t>ゼンコク</t>
    </rPh>
    <rPh sb="18" eb="20">
      <t>ヘイキン</t>
    </rPh>
    <rPh sb="20" eb="22">
      <t>コウチン</t>
    </rPh>
    <rPh sb="22" eb="24">
      <t>ゲツガク</t>
    </rPh>
    <phoneticPr fontId="21"/>
  </si>
  <si>
    <t>⑥　③＋（④－⑤）　※④－⑤が０未満の場合は、０として算定すること。</t>
    <rPh sb="16" eb="18">
      <t>ミマン</t>
    </rPh>
    <rPh sb="19" eb="21">
      <t>バアイ</t>
    </rPh>
    <rPh sb="27" eb="29">
      <t>サンテイ</t>
    </rPh>
    <phoneticPr fontId="21"/>
  </si>
  <si>
    <t>＜要件確認１＞　①≧③＋（④－⑤）となっていること
　　　　　　　　（※④－⑤が０未満の場合は、０として計算）</t>
    <rPh sb="1" eb="3">
      <t>ヨウケン</t>
    </rPh>
    <rPh sb="3" eb="5">
      <t>カクニン</t>
    </rPh>
    <phoneticPr fontId="21"/>
  </si>
  <si>
    <r>
      <t>＜要件確認２＞　</t>
    </r>
    <r>
      <rPr>
        <sz val="12"/>
        <color theme="1"/>
        <rFont val="Microsoft YaHei"/>
        <family val="3"/>
        <charset val="134"/>
      </rPr>
      <t>②≧①となっていること</t>
    </r>
    <rPh sb="1" eb="3">
      <t>ヨウケン</t>
    </rPh>
    <rPh sb="3" eb="5">
      <t>カクニン</t>
    </rPh>
    <phoneticPr fontId="21"/>
  </si>
  <si>
    <t>※　令和６年６月１９日修正：令和６年６月４日付事務連絡「「令和６年度障害福祉サービス等報酬改定等に関する
　Ｑ＆Ａ VOL.１（令和６年３月29日）」の正誤（その３）について」の内容を反映しました。</t>
    <rPh sb="14" eb="16">
      <t>レイワ</t>
    </rPh>
    <rPh sb="17" eb="18">
      <t>ネン</t>
    </rPh>
    <rPh sb="19" eb="20">
      <t>ガツ</t>
    </rPh>
    <rPh sb="21" eb="22">
      <t>ニチ</t>
    </rPh>
    <rPh sb="22" eb="23">
      <t>ヅ</t>
    </rPh>
    <rPh sb="23" eb="25">
      <t>ジム</t>
    </rPh>
    <rPh sb="25" eb="27">
      <t>レンラク</t>
    </rPh>
    <rPh sb="89" eb="91">
      <t>ナイヨウ</t>
    </rPh>
    <rPh sb="92" eb="94">
      <t>ハンエイ</t>
    </rPh>
    <phoneticPr fontId="21"/>
  </si>
  <si>
    <t>年　　月　　日</t>
    <rPh sb="0" eb="1">
      <t>ネン</t>
    </rPh>
    <rPh sb="3" eb="4">
      <t>ツキ</t>
    </rPh>
    <rPh sb="6" eb="7">
      <t>ヒ</t>
    </rPh>
    <phoneticPr fontId="102"/>
  </si>
  <si>
    <t>障がい基礎年金１級を受給する利用者の状況
　（重度者支援体制加算に係る届出書）</t>
    <rPh sb="3" eb="5">
      <t>キソ</t>
    </rPh>
    <rPh sb="5" eb="7">
      <t>ネンキン</t>
    </rPh>
    <rPh sb="8" eb="9">
      <t>キュウ</t>
    </rPh>
    <rPh sb="10" eb="12">
      <t>ジュキュウ</t>
    </rPh>
    <rPh sb="14" eb="17">
      <t>リヨウシャ</t>
    </rPh>
    <rPh sb="18" eb="20">
      <t>ジョウキョウ</t>
    </rPh>
    <rPh sb="23" eb="25">
      <t>ジュウド</t>
    </rPh>
    <rPh sb="25" eb="26">
      <t>シャ</t>
    </rPh>
    <rPh sb="26" eb="28">
      <t>シエン</t>
    </rPh>
    <rPh sb="28" eb="30">
      <t>タイセイ</t>
    </rPh>
    <rPh sb="30" eb="32">
      <t>カサン</t>
    </rPh>
    <rPh sb="33" eb="34">
      <t>カカ</t>
    </rPh>
    <rPh sb="35" eb="38">
      <t>トドケデショ</t>
    </rPh>
    <phoneticPr fontId="102"/>
  </si>
  <si>
    <t>事業所の名称</t>
    <rPh sb="0" eb="3">
      <t>ジギョウショ</t>
    </rPh>
    <rPh sb="4" eb="6">
      <t>メイショウ</t>
    </rPh>
    <phoneticPr fontId="102"/>
  </si>
  <si>
    <t>異動区分</t>
    <rPh sb="0" eb="2">
      <t>イドウ</t>
    </rPh>
    <rPh sb="2" eb="4">
      <t>クブン</t>
    </rPh>
    <phoneticPr fontId="102"/>
  </si>
  <si>
    <t>１　新規　　２　変更　　３　終了</t>
    <phoneticPr fontId="102"/>
  </si>
  <si>
    <t>当該施設の前年度利用者延べ人数(全体)</t>
    <rPh sb="10" eb="11">
      <t>シャ</t>
    </rPh>
    <rPh sb="11" eb="12">
      <t>ノ</t>
    </rPh>
    <rPh sb="13" eb="14">
      <t>ヒト</t>
    </rPh>
    <rPh sb="14" eb="15">
      <t>スウ</t>
    </rPh>
    <rPh sb="16" eb="18">
      <t>ゼンタイ</t>
    </rPh>
    <phoneticPr fontId="102"/>
  </si>
  <si>
    <t>（Ａ）</t>
    <phoneticPr fontId="102"/>
  </si>
  <si>
    <t>人</t>
    <rPh sb="0" eb="1">
      <t>ヒト</t>
    </rPh>
    <phoneticPr fontId="102"/>
  </si>
  <si>
    <t>うち障がい基礎年金１級を受給する利用者延べ人数</t>
    <rPh sb="16" eb="18">
      <t>リヨウ</t>
    </rPh>
    <rPh sb="19" eb="20">
      <t>ノ</t>
    </rPh>
    <rPh sb="21" eb="22">
      <t>ヒト</t>
    </rPh>
    <rPh sb="22" eb="23">
      <t>スウ</t>
    </rPh>
    <phoneticPr fontId="102"/>
  </si>
  <si>
    <t>（Ｂ）</t>
    <phoneticPr fontId="102"/>
  </si>
  <si>
    <t>（Ｂ）／（Ａ）×100　</t>
    <phoneticPr fontId="102"/>
  </si>
  <si>
    <t>（Ｃ）</t>
    <phoneticPr fontId="102"/>
  </si>
  <si>
    <t>％</t>
    <phoneticPr fontId="102"/>
  </si>
  <si>
    <t>重度者支援体制加算</t>
    <phoneticPr fontId="102"/>
  </si>
  <si>
    <t>（Ⅰ）
50％～</t>
    <phoneticPr fontId="102"/>
  </si>
  <si>
    <t>（Ⅱ）
25％～50％</t>
    <phoneticPr fontId="102"/>
  </si>
  <si>
    <t>氏　名</t>
    <phoneticPr fontId="102"/>
  </si>
  <si>
    <t>利用日数</t>
    <rPh sb="0" eb="2">
      <t>リヨウ</t>
    </rPh>
    <rPh sb="2" eb="4">
      <t>ニッスウ</t>
    </rPh>
    <phoneticPr fontId="102"/>
  </si>
  <si>
    <t>　　</t>
  </si>
  <si>
    <t>※　本表は前年度の障がい基礎年金１級を受給する利用者を記載してください。</t>
    <rPh sb="2" eb="3">
      <t>ホン</t>
    </rPh>
    <rPh sb="3" eb="4">
      <t>ヒョウ</t>
    </rPh>
    <rPh sb="5" eb="8">
      <t>ゼンネンド</t>
    </rPh>
    <rPh sb="12" eb="14">
      <t>キソ</t>
    </rPh>
    <rPh sb="14" eb="16">
      <t>ネンキン</t>
    </rPh>
    <rPh sb="17" eb="18">
      <t>キュウ</t>
    </rPh>
    <rPh sb="19" eb="21">
      <t>ジュキュウ</t>
    </rPh>
    <rPh sb="23" eb="26">
      <t>リヨウシャ</t>
    </rPh>
    <rPh sb="27" eb="29">
      <t>キサイ</t>
    </rPh>
    <phoneticPr fontId="102"/>
  </si>
  <si>
    <t>※　重度者支援体制加算を算定する場合に作成し、福岡市長に届け出ること。</t>
    <rPh sb="2" eb="4">
      <t>ジュウド</t>
    </rPh>
    <rPh sb="4" eb="5">
      <t>シャ</t>
    </rPh>
    <rPh sb="5" eb="7">
      <t>シエン</t>
    </rPh>
    <rPh sb="7" eb="9">
      <t>タイセイ</t>
    </rPh>
    <rPh sb="9" eb="11">
      <t>カサン</t>
    </rPh>
    <rPh sb="12" eb="14">
      <t>サンテイ</t>
    </rPh>
    <rPh sb="16" eb="18">
      <t>バアイ</t>
    </rPh>
    <rPh sb="19" eb="21">
      <t>サクセイ</t>
    </rPh>
    <rPh sb="23" eb="27">
      <t>フクオカシチョウ</t>
    </rPh>
    <rPh sb="28" eb="29">
      <t>トド</t>
    </rPh>
    <rPh sb="30" eb="31">
      <t>デ</t>
    </rPh>
    <phoneticPr fontId="102"/>
  </si>
  <si>
    <r>
      <rPr>
        <u/>
        <sz val="11"/>
        <rFont val="ＭＳ Ｐゴシック"/>
        <family val="3"/>
        <charset val="128"/>
        <scheme val="minor"/>
      </rPr>
      <t>・別添29</t>
    </r>
    <phoneticPr fontId="2"/>
  </si>
  <si>
    <r>
      <rPr>
        <u/>
        <sz val="11"/>
        <rFont val="ＭＳ Ｐゴシック"/>
        <family val="3"/>
        <charset val="128"/>
        <scheme val="minor"/>
      </rPr>
      <t>・別添29</t>
    </r>
    <rPh sb="1" eb="3">
      <t>ベッテン</t>
    </rPh>
    <phoneticPr fontId="2"/>
  </si>
  <si>
    <t>（別添７）</t>
    <rPh sb="1" eb="3">
      <t>ベッテン</t>
    </rPh>
    <phoneticPr fontId="2"/>
  </si>
  <si>
    <t>　　年　　月　　日</t>
    <rPh sb="2" eb="3">
      <t>ネン</t>
    </rPh>
    <rPh sb="5" eb="6">
      <t>ガツ</t>
    </rPh>
    <rPh sb="8" eb="9">
      <t>ニチ</t>
    </rPh>
    <phoneticPr fontId="102"/>
  </si>
  <si>
    <t>送迎加算に関する届出書</t>
    <rPh sb="0" eb="2">
      <t>ソウゲイ</t>
    </rPh>
    <rPh sb="2" eb="4">
      <t>カサン</t>
    </rPh>
    <rPh sb="5" eb="6">
      <t>カン</t>
    </rPh>
    <rPh sb="8" eb="10">
      <t>トドケデ</t>
    </rPh>
    <rPh sb="10" eb="11">
      <t>ショ</t>
    </rPh>
    <phoneticPr fontId="102"/>
  </si>
  <si>
    <t>事業所・施設の名称</t>
    <rPh sb="0" eb="3">
      <t>ジギョウショ</t>
    </rPh>
    <rPh sb="4" eb="6">
      <t>シセツ</t>
    </rPh>
    <rPh sb="7" eb="9">
      <t>メイショウ</t>
    </rPh>
    <phoneticPr fontId="102"/>
  </si>
  <si>
    <t>サービスの種類</t>
    <rPh sb="5" eb="7">
      <t>シュルイ</t>
    </rPh>
    <phoneticPr fontId="102"/>
  </si>
  <si>
    <t>１　異動区分</t>
    <rPh sb="2" eb="4">
      <t>イドウ</t>
    </rPh>
    <rPh sb="4" eb="6">
      <t>クブン</t>
    </rPh>
    <phoneticPr fontId="102"/>
  </si>
  <si>
    <t>①　新規　　　　　　②　変更　　　　　　③　終了</t>
    <rPh sb="2" eb="4">
      <t>シンキ</t>
    </rPh>
    <rPh sb="12" eb="14">
      <t>ヘンコウ</t>
    </rPh>
    <rPh sb="22" eb="24">
      <t>シュウリョウ</t>
    </rPh>
    <phoneticPr fontId="102"/>
  </si>
  <si>
    <t>２　送迎の状況①
　 （全サービス）</t>
    <rPh sb="12" eb="13">
      <t>ゼン</t>
    </rPh>
    <phoneticPr fontId="102"/>
  </si>
  <si>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102"/>
  </si>
  <si>
    <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102"/>
  </si>
  <si>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102"/>
  </si>
  <si>
    <t>　週３回以上の送迎を実施している。</t>
    <phoneticPr fontId="102"/>
  </si>
  <si>
    <t>　４　送迎の状況③
　（生活介護の上乗せ加算）</t>
    <rPh sb="3" eb="5">
      <t>ソウゲイ</t>
    </rPh>
    <rPh sb="6" eb="8">
      <t>ジョウキョウ</t>
    </rPh>
    <rPh sb="12" eb="14">
      <t>セイカツ</t>
    </rPh>
    <rPh sb="14" eb="16">
      <t>カイゴ</t>
    </rPh>
    <rPh sb="17" eb="19">
      <t>ウワノ</t>
    </rPh>
    <rPh sb="20" eb="22">
      <t>カサン</t>
    </rPh>
    <phoneticPr fontId="102"/>
  </si>
  <si>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102"/>
  </si>
  <si>
    <t>　1には該当しない。</t>
    <rPh sb="4" eb="6">
      <t>ガイトウ</t>
    </rPh>
    <phoneticPr fontId="102"/>
  </si>
  <si>
    <t>※　送迎実績状況表を添付してください（短期入所は不要）。
※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rPh sb="2" eb="6">
      <t>ソウゲイジッセキ</t>
    </rPh>
    <rPh sb="6" eb="9">
      <t>ジョウキョウヒョウ</t>
    </rPh>
    <rPh sb="10" eb="12">
      <t>テンプ</t>
    </rPh>
    <rPh sb="19" eb="23">
      <t>タンキニュウショ</t>
    </rPh>
    <rPh sb="24" eb="26">
      <t>フヨウ</t>
    </rPh>
    <phoneticPr fontId="102"/>
  </si>
  <si>
    <t>　　</t>
    <phoneticPr fontId="102"/>
  </si>
  <si>
    <t>（別添４）</t>
    <rPh sb="1" eb="3">
      <t>ベッテン</t>
    </rPh>
    <phoneticPr fontId="2"/>
  </si>
  <si>
    <t>年　　月　　日</t>
    <rPh sb="0" eb="1">
      <t>ネン</t>
    </rPh>
    <rPh sb="3" eb="4">
      <t>ツキ</t>
    </rPh>
    <rPh sb="6" eb="7">
      <t>ヒ</t>
    </rPh>
    <phoneticPr fontId="64"/>
  </si>
  <si>
    <t>視覚・聴覚言語障害者支援体制加算（Ⅰ）に関する届出書</t>
    <phoneticPr fontId="64"/>
  </si>
  <si>
    <r>
      <t>多機能型の実施</t>
    </r>
    <r>
      <rPr>
        <sz val="8"/>
        <color rgb="FF000000"/>
        <rFont val="HGｺﾞｼｯｸM"/>
        <family val="3"/>
        <charset val="128"/>
      </rPr>
      <t>※1</t>
    </r>
    <phoneticPr fontId="64"/>
  </si>
  <si>
    <t>有　・　無</t>
  </si>
  <si>
    <r>
      <t>異動区分</t>
    </r>
    <r>
      <rPr>
        <sz val="8"/>
        <color rgb="FF000000"/>
        <rFont val="HGｺﾞｼｯｸM"/>
        <family val="3"/>
        <charset val="128"/>
      </rPr>
      <t>※2</t>
    </r>
    <phoneticPr fontId="64"/>
  </si>
  <si>
    <t>１　新規　　　　　２　変更　　　　　３　終了</t>
    <phoneticPr fontId="64"/>
  </si>
  <si>
    <t>当該事業所の前年度の平均実利用者数　(A)</t>
    <phoneticPr fontId="64"/>
  </si>
  <si>
    <t>うち５０％　　　　　(B)＝ (A)×0.5</t>
    <phoneticPr fontId="64"/>
  </si>
  <si>
    <t>加算要件に該当する利用者の数 (C)＝(E)／(D)</t>
    <phoneticPr fontId="64"/>
  </si>
  <si>
    <t>(C)＞＝(B)</t>
    <phoneticPr fontId="64"/>
  </si>
  <si>
    <t>該当利用者の氏名</t>
  </si>
  <si>
    <t>手帳の種類</t>
  </si>
  <si>
    <t>手帳の等級</t>
  </si>
  <si>
    <t>前年度利用日数</t>
  </si>
  <si>
    <t>前年度の開所日数 (D)</t>
    <phoneticPr fontId="64"/>
  </si>
  <si>
    <t>日</t>
  </si>
  <si>
    <t>合　計 (E)</t>
    <phoneticPr fontId="64"/>
  </si>
  <si>
    <t>２　加配される従業者の状況</t>
  </si>
  <si>
    <t>利用者数 (A)　÷　40　＝ (F)</t>
    <phoneticPr fontId="64"/>
  </si>
  <si>
    <t>加配される従業者の数　(G)</t>
    <phoneticPr fontId="64"/>
  </si>
  <si>
    <t>(G)＞＝ (F)</t>
    <phoneticPr fontId="64"/>
  </si>
  <si>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</si>
  <si>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</si>
  <si>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64"/>
  </si>
  <si>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4"/>
  </si>
  <si>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4"/>
  </si>
  <si>
    <t>※１：多機能型事業所等については、当該多機能型事業所全体で、加算要件の利用者数や配置割合の計算を行
　　　うこと。</t>
    <phoneticPr fontId="64"/>
  </si>
  <si>
    <t>※２：「異動区分」欄において「４　終了」の場合は、１利用者の状況、２加配される従業者の状況の記載は
　　　不要とする。</t>
    <phoneticPr fontId="64"/>
  </si>
  <si>
    <t>（別添4-2）</t>
    <rPh sb="1" eb="3">
      <t>ベッテン</t>
    </rPh>
    <phoneticPr fontId="2"/>
  </si>
  <si>
    <t>視覚・聴覚言語障害者支援体制加算（Ⅱ）に関する届出書</t>
    <phoneticPr fontId="64"/>
  </si>
  <si>
    <t>有・無</t>
    <phoneticPr fontId="64"/>
  </si>
  <si>
    <t>うち３０％　　　　　(B)＝ (A)×0.3</t>
    <phoneticPr fontId="64"/>
  </si>
  <si>
    <t>利用者数 (A)　÷　50　＝ (F)</t>
    <phoneticPr fontId="64"/>
  </si>
  <si>
    <t>(G)＞＝(F)</t>
    <phoneticPr fontId="64"/>
  </si>
  <si>
    <t>注１　就労定着者とは、就労継続支援Ｂ型等を受けた後、就労し、当該年度の前年度において就労継続している期間が６
　　　月に達した者をいう。
　　　なお、就労とは企業等との雇用契約に基づく就労をいい、労働時間等労働条件の内容は問わない。
　　　ただし、就労継続支援Ａ型事業所の利用者としての移行及び施設外支援の対象となるトライアル雇用は除く。
注２　通常の事業所に雇用されている者であって労働時間の延長又は休職からの復職の際に就労に必要な知識及び能力の
　　　向上のための支援を一時的に必要とするものが、就労継続支援
　　　Ｂ型等を受けた場合にあっては、当該就労継続支援Ｂ型等を受けた後、就労を継続している期間が 6 月に達した
　　　者を就労定着者として取り扱う。具体的には、労働時間の延長の場合には指定就労継続支援Ｂ型等の終了日の翌
　　　日、休職からの復職の場合は実際に企業に復職した日を１日目として６月に達した者とする。
注３　基本報酬の算定区分について、就労継続支援B型サービス費（Ⅰ）、（Ⅱ）又は（Ⅲ）を算定している場合は、
　　　平均工賃月額の区分も選択すること。
注４　届出時点の継続状況には、就労が継続している場合には「継続」、離職している場合には「離職」と記入。
　　　（離職している場合は離職日も記入）
注５　加算単位数は前年度の就労定着者の数に当該年度の利用定員及び基本報酬の算定区分に応じた所定単位数を乗じて得た単位数を加算することとなる。</t>
    <rPh sb="0" eb="1">
      <t>チュウ</t>
    </rPh>
    <rPh sb="3" eb="5">
      <t>シュウロウ</t>
    </rPh>
    <rPh sb="5" eb="7">
      <t>テイチャク</t>
    </rPh>
    <rPh sb="7" eb="8">
      <t>シャ</t>
    </rPh>
    <rPh sb="11" eb="13">
      <t>シュウロウ</t>
    </rPh>
    <rPh sb="13" eb="15">
      <t>ケイゾク</t>
    </rPh>
    <rPh sb="15" eb="17">
      <t>シエン</t>
    </rPh>
    <rPh sb="18" eb="19">
      <t>ガタ</t>
    </rPh>
    <rPh sb="19" eb="20">
      <t>トウ</t>
    </rPh>
    <rPh sb="21" eb="22">
      <t>ウ</t>
    </rPh>
    <rPh sb="24" eb="25">
      <t>アト</t>
    </rPh>
    <rPh sb="26" eb="28">
      <t>シュウロウ</t>
    </rPh>
    <rPh sb="30" eb="32">
      <t>トウガイ</t>
    </rPh>
    <rPh sb="32" eb="34">
      <t>ネンド</t>
    </rPh>
    <rPh sb="35" eb="38">
      <t>ゼンネンド</t>
    </rPh>
    <rPh sb="42" eb="44">
      <t>シュウロウ</t>
    </rPh>
    <rPh sb="44" eb="46">
      <t>ケイゾク</t>
    </rPh>
    <rPh sb="58" eb="59">
      <t>ツキ</t>
    </rPh>
    <rPh sb="60" eb="61">
      <t>タッ</t>
    </rPh>
    <rPh sb="63" eb="64">
      <t>シャ</t>
    </rPh>
    <rPh sb="75" eb="77">
      <t>シュウロウ</t>
    </rPh>
    <rPh sb="79" eb="81">
      <t>キギョウ</t>
    </rPh>
    <rPh sb="81" eb="82">
      <t>トウ</t>
    </rPh>
    <rPh sb="124" eb="126">
      <t>シュウロウ</t>
    </rPh>
    <rPh sb="128" eb="130">
      <t>シエン</t>
    </rPh>
    <rPh sb="131" eb="132">
      <t>ガタ</t>
    </rPh>
    <rPh sb="132" eb="135">
      <t>ジギョウショ</t>
    </rPh>
    <rPh sb="136" eb="139">
      <t>リヨウシャ</t>
    </rPh>
    <rPh sb="143" eb="145">
      <t>イコウ</t>
    </rPh>
    <rPh sb="145" eb="146">
      <t>オヨ</t>
    </rPh>
    <rPh sb="147" eb="149">
      <t>シセツ</t>
    </rPh>
    <rPh sb="149" eb="150">
      <t>ガイ</t>
    </rPh>
    <rPh sb="150" eb="152">
      <t>シエン</t>
    </rPh>
    <rPh sb="153" eb="155">
      <t>タイショウ</t>
    </rPh>
    <rPh sb="163" eb="165">
      <t>コヨウ</t>
    </rPh>
    <rPh sb="166" eb="167">
      <t>ノゾ</t>
    </rPh>
    <rPh sb="170" eb="171">
      <t>チュウ</t>
    </rPh>
    <rPh sb="412" eb="413">
      <t>チュウ</t>
    </rPh>
    <rPh sb="415" eb="417">
      <t>キホン</t>
    </rPh>
    <rPh sb="417" eb="419">
      <t>ホウシュウ</t>
    </rPh>
    <rPh sb="420" eb="422">
      <t>サンテイ</t>
    </rPh>
    <rPh sb="422" eb="424">
      <t>クブン</t>
    </rPh>
    <rPh sb="429" eb="435">
      <t>シュウロウケイゾクシエン</t>
    </rPh>
    <rPh sb="436" eb="437">
      <t>ガタ</t>
    </rPh>
    <rPh sb="441" eb="442">
      <t>ヒ</t>
    </rPh>
    <rPh sb="449" eb="450">
      <t>マタ</t>
    </rPh>
    <rPh sb="455" eb="457">
      <t>サンテイ</t>
    </rPh>
    <rPh sb="461" eb="463">
      <t>バアイ</t>
    </rPh>
    <rPh sb="472" eb="474">
      <t>コウチン</t>
    </rPh>
    <rPh sb="474" eb="476">
      <t>ゲツガク</t>
    </rPh>
    <rPh sb="477" eb="479">
      <t>クブン</t>
    </rPh>
    <rPh sb="480" eb="482">
      <t>センタク</t>
    </rPh>
    <rPh sb="488" eb="489">
      <t>チュウ</t>
    </rPh>
    <rPh sb="491" eb="493">
      <t>トドケデ</t>
    </rPh>
    <rPh sb="493" eb="495">
      <t>ジテン</t>
    </rPh>
    <rPh sb="496" eb="498">
      <t>ケイゾク</t>
    </rPh>
    <rPh sb="498" eb="500">
      <t>ジョウキョウ</t>
    </rPh>
    <rPh sb="503" eb="505">
      <t>シュウロウ</t>
    </rPh>
    <rPh sb="506" eb="508">
      <t>ケイゾク</t>
    </rPh>
    <rPh sb="512" eb="514">
      <t>バアイ</t>
    </rPh>
    <rPh sb="517" eb="519">
      <t>ケイゾク</t>
    </rPh>
    <rPh sb="521" eb="523">
      <t>リショク</t>
    </rPh>
    <rPh sb="527" eb="529">
      <t>バアイ</t>
    </rPh>
    <rPh sb="532" eb="534">
      <t>リショク</t>
    </rPh>
    <rPh sb="536" eb="538">
      <t>キニュウ</t>
    </rPh>
    <rPh sb="561" eb="562">
      <t>チュウ</t>
    </rPh>
    <rPh sb="564" eb="566">
      <t>カサン</t>
    </rPh>
    <rPh sb="566" eb="568">
      <t>タンイ</t>
    </rPh>
    <rPh sb="568" eb="569">
      <t>スウ</t>
    </rPh>
    <rPh sb="570" eb="573">
      <t>ゼンネンド</t>
    </rPh>
    <rPh sb="574" eb="576">
      <t>シュウロウ</t>
    </rPh>
    <rPh sb="576" eb="578">
      <t>テイチャク</t>
    </rPh>
    <rPh sb="578" eb="579">
      <t>シャ</t>
    </rPh>
    <rPh sb="580" eb="581">
      <t>カズ</t>
    </rPh>
    <rPh sb="582" eb="584">
      <t>トウガイ</t>
    </rPh>
    <rPh sb="584" eb="586">
      <t>ネンド</t>
    </rPh>
    <rPh sb="587" eb="589">
      <t>リヨウ</t>
    </rPh>
    <rPh sb="589" eb="591">
      <t>テイイン</t>
    </rPh>
    <rPh sb="591" eb="592">
      <t>オヨ</t>
    </rPh>
    <rPh sb="593" eb="595">
      <t>キホン</t>
    </rPh>
    <rPh sb="595" eb="597">
      <t>ホウシュウ</t>
    </rPh>
    <rPh sb="598" eb="600">
      <t>サンテイ</t>
    </rPh>
    <rPh sb="600" eb="602">
      <t>クブン</t>
    </rPh>
    <rPh sb="603" eb="604">
      <t>オウ</t>
    </rPh>
    <rPh sb="606" eb="608">
      <t>ショテイ</t>
    </rPh>
    <rPh sb="608" eb="611">
      <t>タンイスウ</t>
    </rPh>
    <rPh sb="612" eb="613">
      <t>ジョウ</t>
    </rPh>
    <rPh sb="615" eb="616">
      <t>エ</t>
    </rPh>
    <rPh sb="617" eb="620">
      <t>タンイスウ</t>
    </rPh>
    <phoneticPr fontId="4"/>
  </si>
  <si>
    <t>（令和７年６月以降）</t>
    <rPh sb="1" eb="3">
      <t>レイワ</t>
    </rPh>
    <rPh sb="4" eb="5">
      <t>ネン</t>
    </rPh>
    <rPh sb="6" eb="9">
      <t>ガツイコウ</t>
    </rPh>
    <rPh sb="7" eb="9">
      <t>イコウ</t>
    </rPh>
    <phoneticPr fontId="4"/>
  </si>
  <si>
    <t>就労選択支援</t>
    <rPh sb="0" eb="6">
      <t>シュウロウセンタクシエン</t>
    </rPh>
    <phoneticPr fontId="2"/>
  </si>
  <si>
    <t>（別添２）</t>
    <rPh sb="1" eb="3">
      <t>ベッテン</t>
    </rPh>
    <phoneticPr fontId="2"/>
  </si>
  <si>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2"/>
  </si>
  <si>
    <t>１　事業所・施設の名称</t>
    <rPh sb="2" eb="5">
      <t>ジギョウショ</t>
    </rPh>
    <rPh sb="6" eb="8">
      <t>シセツ</t>
    </rPh>
    <rPh sb="9" eb="11">
      <t>メイショウ</t>
    </rPh>
    <phoneticPr fontId="4"/>
  </si>
  <si>
    <t>　１　新規　　　　　　２　変更　　　　　　３　終了</t>
    <rPh sb="3" eb="5">
      <t>シンキ</t>
    </rPh>
    <rPh sb="13" eb="15">
      <t>ヘンコウ</t>
    </rPh>
    <rPh sb="23" eb="25">
      <t>シュウリョウ</t>
    </rPh>
    <phoneticPr fontId="4"/>
  </si>
  <si>
    <t>３　サービスの種類</t>
    <rPh sb="7" eb="9">
      <t>シュルイ</t>
    </rPh>
    <phoneticPr fontId="4"/>
  </si>
  <si>
    <t>４　届出項目</t>
    <rPh sb="2" eb="4">
      <t>トドケデ</t>
    </rPh>
    <rPh sb="4" eb="6">
      <t>コウモク</t>
    </rPh>
    <phoneticPr fontId="4"/>
  </si>
  <si>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</si>
  <si>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
  </si>
  <si>
    <t>５　社会福祉士等の状況</t>
    <rPh sb="2" eb="4">
      <t>シャカイ</t>
    </rPh>
    <rPh sb="4" eb="6">
      <t>フクシ</t>
    </rPh>
    <rPh sb="6" eb="7">
      <t>シ</t>
    </rPh>
    <rPh sb="7" eb="8">
      <t>トウ</t>
    </rPh>
    <rPh sb="9" eb="11">
      <t>ジョウキョウ</t>
    </rPh>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</si>
  <si>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</si>
  <si>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①に占める②の割合が
25％又は35％以上</t>
    <rPh sb="2" eb="3">
      <t>シ</t>
    </rPh>
    <rPh sb="7" eb="9">
      <t>ワリアイ</t>
    </rPh>
    <rPh sb="14" eb="15">
      <t>マタ</t>
    </rPh>
    <rPh sb="19" eb="21">
      <t>イジョウ</t>
    </rPh>
    <phoneticPr fontId="4"/>
  </si>
  <si>
    <t>６　常勤職員の状況</t>
    <rPh sb="2" eb="4">
      <t>ジョウキン</t>
    </rPh>
    <rPh sb="4" eb="6">
      <t>ショクイン</t>
    </rPh>
    <rPh sb="7" eb="9">
      <t>ジョウキョウ</t>
    </rPh>
    <phoneticPr fontId="4"/>
  </si>
  <si>
    <t>①に占める②の割合が
75％以上</t>
    <rPh sb="2" eb="3">
      <t>シ</t>
    </rPh>
    <rPh sb="7" eb="9">
      <t>ワリアイ</t>
    </rPh>
    <rPh sb="14" eb="16">
      <t>イジョウ</t>
    </rPh>
    <phoneticPr fontId="4"/>
  </si>
  <si>
    <t>７　勤続年数の状況</t>
    <rPh sb="2" eb="4">
      <t>キンゾク</t>
    </rPh>
    <rPh sb="4" eb="6">
      <t>ネンスウ</t>
    </rPh>
    <rPh sb="7" eb="9">
      <t>ジョウキョウ</t>
    </rPh>
    <phoneticPr fontId="4"/>
  </si>
  <si>
    <t>①に占める②の割合が
30％以上</t>
    <rPh sb="2" eb="3">
      <t>シ</t>
    </rPh>
    <rPh sb="7" eb="9">
      <t>ワリアイ</t>
    </rPh>
    <rPh sb="14" eb="16">
      <t>イジョウ</t>
    </rPh>
    <phoneticPr fontId="4"/>
  </si>
  <si>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4"/>
  </si>
  <si>
    <t>注２　生活支援員等とは、</t>
    <rPh sb="0" eb="1">
      <t>チュウ</t>
    </rPh>
    <rPh sb="3" eb="5">
      <t>セイカツ</t>
    </rPh>
    <rPh sb="5" eb="7">
      <t>シエン</t>
    </rPh>
    <rPh sb="7" eb="8">
      <t>イン</t>
    </rPh>
    <rPh sb="8" eb="9">
      <t>トウ</t>
    </rPh>
    <phoneticPr fontId="4"/>
  </si>
  <si>
    <t>　　　○療養介護にあっては、生活支援員</t>
    <rPh sb="4" eb="6">
      <t>リョウヨウ</t>
    </rPh>
    <rPh sb="6" eb="8">
      <t>カイゴ</t>
    </rPh>
    <rPh sb="14" eb="16">
      <t>セイカツ</t>
    </rPh>
    <rPh sb="16" eb="18">
      <t>シエン</t>
    </rPh>
    <rPh sb="18" eb="19">
      <t>イン</t>
    </rPh>
    <phoneticPr fontId="4"/>
  </si>
  <si>
    <t>　　　○生活介護にあっては、生活支援員又は共生型生活介護従業者</t>
    <rPh sb="4" eb="6">
      <t>セイカツ</t>
    </rPh>
    <rPh sb="6" eb="8">
      <t>カイゴ</t>
    </rPh>
    <rPh sb="14" eb="16">
      <t>セイカツ</t>
    </rPh>
    <rPh sb="16" eb="18">
      <t>シエン</t>
    </rPh>
    <rPh sb="18" eb="19">
      <t>イン</t>
    </rPh>
    <phoneticPr fontId="4"/>
  </si>
  <si>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4"/>
  </si>
  <si>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4"/>
  </si>
  <si>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2"/>
  </si>
  <si>
    <t>　　　○就労移行支援にあっては、職業指導員、生活支援員又は就労支援員</t>
  </si>
  <si>
    <t>　　　○自立生活援助にあっては、地域生活支援員</t>
    <rPh sb="6" eb="8">
      <t>セイカツ</t>
    </rPh>
    <rPh sb="8" eb="10">
      <t>エンジョ</t>
    </rPh>
    <rPh sb="16" eb="18">
      <t>チイキ</t>
    </rPh>
    <phoneticPr fontId="4"/>
  </si>
  <si>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4"/>
  </si>
  <si>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4"/>
  </si>
  <si>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4"/>
  </si>
  <si>
    <t>　　　○福祉型障害児入所施設にあっては、加算（Ⅰ）（Ⅱ）においては、児童指導員、加算（Ⅲ）においては、児童指導員
　　　　又は保育士</t>
    <phoneticPr fontId="4"/>
  </si>
  <si>
    <t>　　　○医療型障害児入所施設にあっては、加算（Ⅰ）（Ⅱ）においては、児童指導員又は指定発達医療機関の職員、加算
　　　　（Ⅲ）においては、児童指導員若しくは保育士又は指定発達医療機関の職員
　　　　のことをいう。</t>
    <phoneticPr fontId="4"/>
  </si>
  <si>
    <t>管理者</t>
  </si>
  <si>
    <t>サービス管理責任者</t>
  </si>
  <si>
    <t>職業指導員</t>
  </si>
  <si>
    <t>生活支援員</t>
  </si>
  <si>
    <t>その他職員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</si>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</sst>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quot;人&quot;"/>
    <numFmt numFmtId="178" formatCode="##########.###&quot;人&quot;"/>
    <numFmt numFmtId="179" formatCode="0.0%"/>
    <numFmt numFmtId="180" formatCode="#,##0.0_ "/>
    <numFmt numFmtId="181" formatCode="0_);[Red]\(0\)"/>
    <numFmt numFmtId="182" formatCode="0.0000_ "/>
    <numFmt numFmtId="183" formatCode="[$-409]d;@"/>
    <numFmt numFmtId="184" formatCode="aaa"/>
    <numFmt numFmtId="185" formatCode="[$-409]d&quot;月&quot;"/>
    <numFmt numFmtId="186" formatCode="0.00_ "/>
  </numFmts>
  <fonts count="12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color rgb="FFFF0000"/>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0"/>
      <name val="ＭＳ Ｐゴシック"/>
      <family val="3"/>
      <charset val="128"/>
      <scheme val="minor"/>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20"/>
      <name val="ＭＳ Ｐゴシック"/>
      <family val="3"/>
      <charset val="128"/>
    </font>
    <font>
      <sz val="6"/>
      <name val="ＭＳ Ｐゴシック"/>
      <family val="2"/>
      <charset val="128"/>
      <scheme val="minor"/>
    </font>
    <font>
      <u/>
      <sz val="11"/>
      <color theme="10"/>
      <name val="ＭＳ Ｐゴシック"/>
      <family val="2"/>
      <scheme val="minor"/>
    </font>
    <font>
      <sz val="10"/>
      <name val="ＭＳ 明朝"/>
      <family val="1"/>
      <charset val="128"/>
    </font>
    <font>
      <b/>
      <sz val="11"/>
      <name val="ＭＳ Ｐゴシック"/>
      <family val="3"/>
      <charset val="128"/>
    </font>
    <font>
      <b/>
      <sz val="11"/>
      <name val="ＭＳ ゴシック"/>
      <family val="3"/>
      <charset val="128"/>
    </font>
    <font>
      <b/>
      <sz val="20"/>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1"/>
      <name val="ＭＳ Ｐゴシック"/>
      <family val="2"/>
      <scheme val="minor"/>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11"/>
      <name val="ＭＳ 明朝"/>
      <family val="1"/>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2"/>
      <name val="ＭＳ Ｐゴシック"/>
      <family val="3"/>
      <charset val="128"/>
      <scheme val="minor"/>
    </font>
    <font>
      <b/>
      <sz val="12"/>
      <name val="ＭＳ Ｐゴシック"/>
      <family val="3"/>
      <charset val="128"/>
      <scheme val="minor"/>
    </font>
    <font>
      <strike/>
      <sz val="11"/>
      <color theme="1"/>
      <name val="ＭＳ ゴシック"/>
      <family val="3"/>
      <charset val="128"/>
    </font>
    <font>
      <b/>
      <sz val="14"/>
      <name val="ＭＳ Ｐゴシック"/>
      <family val="3"/>
      <charset val="128"/>
    </font>
    <font>
      <sz val="14"/>
      <color theme="1"/>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11"/>
      <color theme="1"/>
      <name val="HGｺﾞｼｯｸM"/>
      <family val="3"/>
      <charset val="128"/>
    </font>
    <font>
      <sz val="14"/>
      <name val="HGｺﾞｼｯｸM"/>
      <family val="3"/>
      <charset val="128"/>
    </font>
    <font>
      <sz val="12"/>
      <color theme="1"/>
      <name val="HGｺﾞｼｯｸM"/>
      <family val="3"/>
      <charset val="128"/>
    </font>
    <font>
      <sz val="12"/>
      <color theme="1"/>
      <name val="Microsoft YaHei"/>
      <family val="3"/>
      <charset val="134"/>
    </font>
    <font>
      <sz val="11"/>
      <color rgb="FFFF0000"/>
      <name val="HGｺﾞｼｯｸM"/>
      <family val="3"/>
      <charset val="128"/>
    </font>
    <font>
      <sz val="9"/>
      <name val="HGｺﾞｼｯｸM"/>
      <family val="3"/>
      <charset val="128"/>
    </font>
    <font>
      <sz val="12"/>
      <name val="HGｺﾞｼｯｸM"/>
      <family val="3"/>
      <charset val="128"/>
    </font>
    <font>
      <sz val="8"/>
      <name val="HGｺﾞｼｯｸM"/>
      <family val="3"/>
      <charset val="128"/>
    </font>
    <font>
      <sz val="6"/>
      <name val="ＭＳ Ｐゴシック"/>
      <family val="2"/>
      <charset val="128"/>
    </font>
    <font>
      <sz val="10"/>
      <name val="ＭＳ Ｐゴシック"/>
      <family val="2"/>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4"/>
      <name val="ＭＳ Ｐゴシック"/>
      <family val="3"/>
      <charset val="128"/>
      <scheme val="minor"/>
    </font>
    <font>
      <u/>
      <sz val="11"/>
      <name val="ＭＳ Ｐゴシック"/>
      <family val="2"/>
      <scheme val="minor"/>
    </font>
    <font>
      <u/>
      <sz val="10"/>
      <name val="ＭＳ 明朝"/>
      <family val="1"/>
      <charset val="128"/>
    </font>
    <font>
      <u/>
      <sz val="10"/>
      <name val="ＭＳ Ｐゴシック"/>
      <family val="2"/>
      <scheme val="minor"/>
    </font>
    <font>
      <u/>
      <sz val="10"/>
      <name val="ＭＳ Ｐゴシック"/>
      <family val="3"/>
      <charset val="128"/>
      <scheme val="minor"/>
    </font>
    <font>
      <b/>
      <sz val="11"/>
      <name val="ＭＳ Ｐゴシック"/>
      <family val="3"/>
      <charset val="128"/>
      <scheme val="minor"/>
    </font>
    <font>
      <u/>
      <sz val="11"/>
      <name val="ＭＳ Ｐゴシック"/>
      <family val="3"/>
      <charset val="128"/>
      <scheme val="minor"/>
    </font>
    <font>
      <sz val="14"/>
      <color theme="1"/>
      <name val="ＭＳ 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6"/>
      <name val="HGｺﾞｼｯｸM"/>
      <family val="3"/>
      <charset val="128"/>
    </font>
    <font>
      <sz val="10"/>
      <name val="Microsoft YaHei"/>
      <family val="3"/>
      <charset val="134"/>
    </font>
    <font>
      <sz val="6"/>
      <name val="HGｺﾞｼｯｸM"/>
      <family val="3"/>
      <charset val="128"/>
    </font>
    <font>
      <sz val="10"/>
      <color rgb="FFFF0000"/>
      <name val="HGｺﾞｼｯｸM"/>
      <family val="3"/>
      <charset val="128"/>
    </font>
    <font>
      <sz val="11"/>
      <name val="ＭＳ Ｐゴシック"/>
      <family val="3"/>
    </font>
    <font>
      <sz val="12"/>
      <name val="HGｺﾞｼｯｸM"/>
      <family val="3"/>
    </font>
    <font>
      <sz val="11"/>
      <color theme="1"/>
      <name val="HGｺﾞｼｯｸM"/>
      <family val="3"/>
    </font>
    <font>
      <sz val="6"/>
      <name val="ＭＳ Ｐゴシック"/>
      <family val="3"/>
    </font>
    <font>
      <sz val="12"/>
      <name val="ＭＳ ゴシック"/>
      <family val="3"/>
    </font>
    <font>
      <sz val="14"/>
      <name val="ＭＳ ゴシック"/>
      <family val="3"/>
    </font>
    <font>
      <sz val="10"/>
      <name val="HGｺﾞｼｯｸM"/>
      <family val="3"/>
    </font>
    <font>
      <sz val="10"/>
      <name val="ＭＳ 明朝"/>
      <family val="1"/>
    </font>
    <font>
      <sz val="10"/>
      <name val="ＭＳ Ｐゴシック"/>
      <family val="3"/>
    </font>
    <font>
      <sz val="9"/>
      <name val="HGｺﾞｼｯｸM"/>
      <family val="3"/>
    </font>
    <font>
      <sz val="11"/>
      <name val="HGｺﾞｼｯｸM"/>
      <family val="3"/>
    </font>
    <font>
      <sz val="16"/>
      <name val="HGｺﾞｼｯｸM"/>
      <family val="3"/>
    </font>
    <font>
      <sz val="14"/>
      <name val="HGｺﾞｼｯｸM"/>
      <family val="3"/>
    </font>
    <font>
      <sz val="11"/>
      <color indexed="8"/>
      <name val="HGｺﾞｼｯｸM"/>
      <family val="3"/>
    </font>
    <font>
      <sz val="11"/>
      <color indexed="8"/>
      <name val="ＭＳ Ｐゴシック"/>
      <family val="3"/>
    </font>
    <font>
      <sz val="12"/>
      <name val="ＭＳ 明朝"/>
      <family val="1"/>
    </font>
    <font>
      <sz val="11"/>
      <name val="ＭＳ Ｐゴシック"/>
      <family val="3"/>
      <scheme val="minor"/>
    </font>
    <font>
      <sz val="11"/>
      <color theme="1"/>
      <name val="ＭＳ Ｐゴシック"/>
      <family val="2"/>
      <scheme val="minor"/>
    </font>
    <font>
      <sz val="12"/>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9"/>
      <color indexed="8"/>
      <name val="ＭＳ ゴシック"/>
      <family val="3"/>
      <charset val="128"/>
    </font>
    <font>
      <sz val="11"/>
      <color rgb="FF000000"/>
      <name val="HGｺﾞｼｯｸM"/>
      <family val="3"/>
      <charset val="128"/>
    </font>
  </fonts>
  <fills count="12">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rgb="FFFF99FF"/>
        <bgColor indexed="64"/>
      </patternFill>
    </fill>
    <fill>
      <patternFill patternType="solid">
        <fgColor indexed="4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205">
    <border>
      <left/>
      <right/>
      <top/>
      <bottom/>
      <diagonal/>
    </border>
    <border>
      <left style="medium">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double">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22">
    <xf numFmtId="0" fontId="0" fillId="0" borderId="0"/>
    <xf numFmtId="0" fontId="3" fillId="0" borderId="0">
      <alignment vertical="center"/>
    </xf>
    <xf numFmtId="0" fontId="3" fillId="0" borderId="0">
      <alignment vertical="center"/>
    </xf>
    <xf numFmtId="0" fontId="3" fillId="0" borderId="0"/>
    <xf numFmtId="9" fontId="3" fillId="0" borderId="0" applyFont="0" applyFill="0" applyBorder="0" applyAlignment="0" applyProtection="0"/>
    <xf numFmtId="0" fontId="3" fillId="0" borderId="0">
      <alignment vertical="center"/>
    </xf>
    <xf numFmtId="0" fontId="3" fillId="0" borderId="0"/>
    <xf numFmtId="0" fontId="19" fillId="0" borderId="0">
      <alignment vertical="center"/>
    </xf>
    <xf numFmtId="0" fontId="3" fillId="0" borderId="0">
      <alignment vertical="center"/>
    </xf>
    <xf numFmtId="0" fontId="22" fillId="0" borderId="0" applyNumberFormat="0" applyFill="0" applyBorder="0" applyAlignment="0" applyProtection="0"/>
    <xf numFmtId="0" fontId="3" fillId="0" borderId="0">
      <alignment vertical="center"/>
    </xf>
    <xf numFmtId="0" fontId="27" fillId="0" borderId="0">
      <alignment vertical="center"/>
    </xf>
    <xf numFmtId="0" fontId="19" fillId="0" borderId="0">
      <alignment vertical="center"/>
    </xf>
    <xf numFmtId="0" fontId="1" fillId="0" borderId="0">
      <alignment vertical="center"/>
    </xf>
    <xf numFmtId="38" fontId="65" fillId="0" borderId="0" applyFont="0" applyFill="0" applyBorder="0" applyAlignment="0" applyProtection="0"/>
    <xf numFmtId="0" fontId="3" fillId="0" borderId="0">
      <alignment vertical="center"/>
    </xf>
    <xf numFmtId="0" fontId="35" fillId="0" borderId="0">
      <alignment vertical="center"/>
    </xf>
    <xf numFmtId="0" fontId="19" fillId="0" borderId="0">
      <alignment vertical="center"/>
    </xf>
    <xf numFmtId="0" fontId="99" fillId="0" borderId="0">
      <alignment vertical="center"/>
    </xf>
    <xf numFmtId="0" fontId="99" fillId="0" borderId="0">
      <alignment vertical="center"/>
    </xf>
    <xf numFmtId="38" fontId="116" fillId="0" borderId="0" applyFont="0" applyFill="0" applyBorder="0" applyAlignment="0" applyProtection="0">
      <alignment vertical="center"/>
    </xf>
    <xf numFmtId="0" fontId="3" fillId="0" borderId="0">
      <alignment vertical="center"/>
    </xf>
  </cellStyleXfs>
  <cellXfs count="1357">
    <xf numFmtId="0" fontId="0" fillId="0" borderId="0" xfId="0"/>
    <xf numFmtId="0" fontId="7" fillId="0" borderId="0" xfId="2" applyFont="1">
      <alignment vertical="center"/>
    </xf>
    <xf numFmtId="0" fontId="7" fillId="0" borderId="0" xfId="2" applyFont="1" applyFill="1">
      <alignment vertical="center"/>
    </xf>
    <xf numFmtId="0" fontId="7" fillId="0" borderId="0" xfId="2" applyFont="1" applyAlignment="1">
      <alignment vertical="center" textRotation="255" shrinkToFit="1"/>
    </xf>
    <xf numFmtId="0" fontId="13" fillId="0" borderId="0" xfId="2" applyFont="1" applyFill="1" applyAlignment="1">
      <alignment vertical="center"/>
    </xf>
    <xf numFmtId="0" fontId="14" fillId="0" borderId="0" xfId="7" applyFont="1">
      <alignment vertical="center"/>
    </xf>
    <xf numFmtId="0" fontId="17" fillId="0" borderId="0" xfId="7" applyFont="1">
      <alignment vertical="center"/>
    </xf>
    <xf numFmtId="0" fontId="3" fillId="0" borderId="22" xfId="7" applyFont="1" applyBorder="1" applyAlignment="1">
      <alignment horizontal="center" vertical="center"/>
    </xf>
    <xf numFmtId="0" fontId="17" fillId="0" borderId="43" xfId="7" applyFont="1" applyBorder="1" applyAlignment="1">
      <alignment horizontal="left" vertical="center" indent="1"/>
    </xf>
    <xf numFmtId="0" fontId="9" fillId="0" borderId="0" xfId="7" applyFont="1">
      <alignment vertical="center"/>
    </xf>
    <xf numFmtId="0" fontId="12" fillId="0" borderId="0" xfId="7" applyFont="1">
      <alignment vertical="center"/>
    </xf>
    <xf numFmtId="0" fontId="13" fillId="0" borderId="0" xfId="2" applyFont="1" applyFill="1">
      <alignment vertical="center"/>
    </xf>
    <xf numFmtId="0" fontId="3" fillId="0" borderId="0" xfId="8" applyFont="1">
      <alignment vertical="center"/>
    </xf>
    <xf numFmtId="0" fontId="3" fillId="0" borderId="0" xfId="8">
      <alignment vertical="center"/>
    </xf>
    <xf numFmtId="0" fontId="3" fillId="0" borderId="82" xfId="8" applyFont="1" applyBorder="1">
      <alignment vertical="center"/>
    </xf>
    <xf numFmtId="0" fontId="3" fillId="0" borderId="83" xfId="8" applyFont="1" applyBorder="1">
      <alignment vertical="center"/>
    </xf>
    <xf numFmtId="0" fontId="3" fillId="0" borderId="84" xfId="8" applyFont="1" applyBorder="1">
      <alignment vertical="center"/>
    </xf>
    <xf numFmtId="0" fontId="3" fillId="0" borderId="85" xfId="8" applyFont="1" applyBorder="1">
      <alignment vertical="center"/>
    </xf>
    <xf numFmtId="0" fontId="3" fillId="0" borderId="0" xfId="6" applyFont="1" applyAlignment="1">
      <alignment horizontal="center"/>
    </xf>
    <xf numFmtId="0" fontId="3" fillId="0" borderId="0" xfId="5" applyFont="1" applyFill="1">
      <alignment vertical="center"/>
    </xf>
    <xf numFmtId="0" fontId="17" fillId="0" borderId="0" xfId="7" applyFont="1" applyAlignment="1">
      <alignment vertical="center"/>
    </xf>
    <xf numFmtId="0" fontId="17" fillId="0" borderId="0" xfId="7" applyFont="1" applyAlignment="1">
      <alignment horizontal="right" vertical="center"/>
    </xf>
    <xf numFmtId="0" fontId="14" fillId="0" borderId="0" xfId="7" applyFont="1" applyBorder="1" applyAlignment="1">
      <alignment horizontal="center" vertical="center"/>
    </xf>
    <xf numFmtId="0" fontId="3" fillId="0" borderId="0" xfId="6" applyAlignment="1"/>
    <xf numFmtId="0" fontId="26" fillId="0" borderId="0" xfId="6" applyFont="1" applyAlignment="1"/>
    <xf numFmtId="0" fontId="26" fillId="0" borderId="0" xfId="6" applyFont="1" applyAlignment="1">
      <alignment horizontal="right"/>
    </xf>
    <xf numFmtId="0" fontId="3" fillId="4" borderId="27" xfId="6" applyFill="1" applyBorder="1" applyAlignment="1">
      <alignment horizontal="center" vertical="center" shrinkToFit="1"/>
    </xf>
    <xf numFmtId="0" fontId="3" fillId="0" borderId="21" xfId="6" applyBorder="1" applyAlignment="1">
      <alignment horizontal="center" vertical="center" shrinkToFit="1"/>
    </xf>
    <xf numFmtId="0" fontId="3" fillId="0" borderId="20" xfId="6" applyBorder="1" applyAlignment="1">
      <alignment horizontal="center" vertical="center" shrinkToFit="1"/>
    </xf>
    <xf numFmtId="0" fontId="3" fillId="4" borderId="21" xfId="6" applyFill="1" applyBorder="1" applyAlignment="1">
      <alignment horizontal="center" vertical="center" shrinkToFit="1"/>
    </xf>
    <xf numFmtId="0" fontId="3" fillId="0" borderId="22" xfId="6" applyBorder="1" applyAlignment="1">
      <alignment horizontal="center" vertical="center" shrinkToFit="1"/>
    </xf>
    <xf numFmtId="0" fontId="3" fillId="0" borderId="51" xfId="6" applyBorder="1" applyAlignment="1">
      <alignment horizontal="center" vertical="center" shrinkToFit="1"/>
    </xf>
    <xf numFmtId="0" fontId="3" fillId="0" borderId="21" xfId="6" applyBorder="1" applyAlignment="1"/>
    <xf numFmtId="0" fontId="3" fillId="0" borderId="35" xfId="6" applyBorder="1" applyAlignment="1">
      <alignment horizontal="center" vertical="center" shrinkToFit="1"/>
    </xf>
    <xf numFmtId="0" fontId="3" fillId="0" borderId="0" xfId="6" applyAlignment="1">
      <alignment horizontal="center"/>
    </xf>
    <xf numFmtId="0" fontId="3" fillId="0" borderId="48" xfId="6" applyBorder="1" applyAlignment="1"/>
    <xf numFmtId="0" fontId="3" fillId="0" borderId="45" xfId="6" applyBorder="1" applyAlignment="1"/>
    <xf numFmtId="0" fontId="3" fillId="0" borderId="0" xfId="6" applyFill="1" applyBorder="1" applyAlignment="1"/>
    <xf numFmtId="0" fontId="3" fillId="0" borderId="0" xfId="6" applyAlignment="1">
      <alignment shrinkToFit="1"/>
    </xf>
    <xf numFmtId="0" fontId="3" fillId="0" borderId="0" xfId="6" applyBorder="1" applyAlignment="1"/>
    <xf numFmtId="0" fontId="3" fillId="0" borderId="8" xfId="6" applyBorder="1" applyAlignment="1"/>
    <xf numFmtId="0" fontId="3" fillId="0" borderId="0" xfId="6" applyFill="1" applyBorder="1" applyAlignment="1">
      <alignment shrinkToFit="1"/>
    </xf>
    <xf numFmtId="0" fontId="3" fillId="0" borderId="21" xfId="6" applyBorder="1" applyAlignment="1">
      <alignment shrinkToFit="1"/>
    </xf>
    <xf numFmtId="0" fontId="3" fillId="0" borderId="43" xfId="6" applyBorder="1" applyAlignment="1">
      <alignment shrinkToFit="1"/>
    </xf>
    <xf numFmtId="0" fontId="3" fillId="0" borderId="22" xfId="6" applyBorder="1" applyAlignment="1"/>
    <xf numFmtId="0" fontId="3" fillId="0" borderId="27" xfId="6" applyBorder="1" applyAlignment="1"/>
    <xf numFmtId="0" fontId="3" fillId="0" borderId="0" xfId="6" applyBorder="1" applyAlignment="1">
      <alignment horizontal="center"/>
    </xf>
    <xf numFmtId="0" fontId="3" fillId="5" borderId="5" xfId="6" applyFill="1" applyBorder="1" applyAlignment="1"/>
    <xf numFmtId="0" fontId="3" fillId="0" borderId="61" xfId="6" applyBorder="1" applyAlignment="1"/>
    <xf numFmtId="0" fontId="3" fillId="0" borderId="18" xfId="6" applyBorder="1" applyAlignment="1"/>
    <xf numFmtId="0" fontId="3" fillId="0" borderId="31" xfId="6" applyBorder="1" applyAlignment="1"/>
    <xf numFmtId="0" fontId="3" fillId="0" borderId="20" xfId="6" applyBorder="1" applyAlignment="1">
      <alignment horizontal="center"/>
    </xf>
    <xf numFmtId="0" fontId="3" fillId="5" borderId="4" xfId="6" applyFill="1" applyBorder="1" applyAlignment="1"/>
    <xf numFmtId="0" fontId="3" fillId="0" borderId="22" xfId="6" applyBorder="1" applyAlignment="1">
      <alignment horizontal="center"/>
    </xf>
    <xf numFmtId="0" fontId="3" fillId="0" borderId="46" xfId="6" applyBorder="1" applyAlignment="1">
      <alignment horizontal="center"/>
    </xf>
    <xf numFmtId="0" fontId="3" fillId="0" borderId="45" xfId="6" applyBorder="1" applyAlignment="1">
      <alignment horizontal="center"/>
    </xf>
    <xf numFmtId="0" fontId="3" fillId="0" borderId="21" xfId="6" applyBorder="1" applyAlignment="1">
      <alignment horizontal="center"/>
    </xf>
    <xf numFmtId="0" fontId="3" fillId="0" borderId="51" xfId="6" applyBorder="1" applyAlignment="1">
      <alignment horizontal="center"/>
    </xf>
    <xf numFmtId="0" fontId="3" fillId="0" borderId="44" xfId="6" applyBorder="1" applyAlignment="1">
      <alignment horizontal="center"/>
    </xf>
    <xf numFmtId="0" fontId="28" fillId="0" borderId="0" xfId="6" applyFont="1" applyAlignment="1"/>
    <xf numFmtId="0" fontId="3" fillId="0" borderId="7" xfId="6" applyBorder="1" applyAlignment="1"/>
    <xf numFmtId="0" fontId="3" fillId="0" borderId="8" xfId="6" applyFill="1" applyBorder="1" applyAlignment="1"/>
    <xf numFmtId="0" fontId="3" fillId="0" borderId="68" xfId="6" applyFill="1" applyBorder="1" applyAlignment="1"/>
    <xf numFmtId="0" fontId="3" fillId="0" borderId="99" xfId="6" applyBorder="1" applyAlignment="1">
      <alignment horizontal="center"/>
    </xf>
    <xf numFmtId="0" fontId="3" fillId="0" borderId="61" xfId="6" applyFill="1" applyBorder="1" applyAlignment="1"/>
    <xf numFmtId="0" fontId="3" fillId="0" borderId="22" xfId="6" applyFill="1" applyBorder="1" applyAlignment="1"/>
    <xf numFmtId="0" fontId="28" fillId="0" borderId="0" xfId="6" applyFont="1" applyAlignment="1">
      <alignment horizontal="center"/>
    </xf>
    <xf numFmtId="0" fontId="3" fillId="0" borderId="48" xfId="6" applyBorder="1" applyAlignment="1">
      <alignment shrinkToFit="1"/>
    </xf>
    <xf numFmtId="0" fontId="28" fillId="4" borderId="47" xfId="6" applyFont="1" applyFill="1" applyBorder="1" applyAlignment="1"/>
    <xf numFmtId="0" fontId="17" fillId="0" borderId="21" xfId="7" applyFont="1" applyBorder="1" applyAlignment="1">
      <alignment horizontal="left" vertical="center" wrapText="1"/>
    </xf>
    <xf numFmtId="0" fontId="17" fillId="0" borderId="35" xfId="7" applyFont="1" applyBorder="1" applyAlignment="1">
      <alignment horizontal="left" vertical="center" wrapText="1"/>
    </xf>
    <xf numFmtId="0" fontId="9" fillId="0" borderId="0" xfId="7" applyFont="1" applyAlignment="1">
      <alignment horizontal="left" vertical="center"/>
    </xf>
    <xf numFmtId="0" fontId="30" fillId="3" borderId="0" xfId="5" applyFont="1" applyFill="1">
      <alignment vertical="center"/>
    </xf>
    <xf numFmtId="0" fontId="31" fillId="3" borderId="0" xfId="5" applyFont="1" applyFill="1">
      <alignment vertical="center"/>
    </xf>
    <xf numFmtId="0" fontId="32" fillId="3" borderId="0" xfId="10" applyFont="1" applyFill="1" applyAlignment="1">
      <alignment vertical="center"/>
    </xf>
    <xf numFmtId="0" fontId="30" fillId="3" borderId="0" xfId="10" applyFont="1" applyFill="1">
      <alignment vertical="center"/>
    </xf>
    <xf numFmtId="0" fontId="15" fillId="3" borderId="8" xfId="10" applyFont="1" applyFill="1" applyBorder="1" applyAlignment="1">
      <alignment vertical="center" shrinkToFit="1"/>
    </xf>
    <xf numFmtId="0" fontId="15" fillId="3" borderId="68" xfId="10" applyFont="1" applyFill="1" applyBorder="1" applyAlignment="1">
      <alignment vertical="center" shrinkToFit="1"/>
    </xf>
    <xf numFmtId="0" fontId="33" fillId="3" borderId="0" xfId="10" applyFont="1" applyFill="1">
      <alignment vertical="center"/>
    </xf>
    <xf numFmtId="0" fontId="34" fillId="3" borderId="0" xfId="10" applyFont="1" applyFill="1">
      <alignment vertical="center"/>
    </xf>
    <xf numFmtId="0" fontId="35" fillId="3" borderId="0" xfId="10" applyFont="1" applyFill="1">
      <alignment vertical="center"/>
    </xf>
    <xf numFmtId="0" fontId="31" fillId="3" borderId="0" xfId="5" applyFont="1" applyFill="1" applyAlignment="1">
      <alignment vertical="center"/>
    </xf>
    <xf numFmtId="0" fontId="36" fillId="3" borderId="0" xfId="5" applyFont="1" applyFill="1" applyAlignment="1">
      <alignment vertical="center"/>
    </xf>
    <xf numFmtId="0" fontId="3" fillId="3" borderId="0" xfId="5" applyFont="1" applyFill="1">
      <alignment vertical="center"/>
    </xf>
    <xf numFmtId="0" fontId="17" fillId="0" borderId="0" xfId="0" applyFont="1" applyAlignment="1">
      <alignment horizontal="left"/>
    </xf>
    <xf numFmtId="0" fontId="29" fillId="0" borderId="0" xfId="0" applyFont="1"/>
    <xf numFmtId="0" fontId="7" fillId="0" borderId="0" xfId="2" applyFont="1" applyAlignment="1">
      <alignment horizontal="left" vertical="center"/>
    </xf>
    <xf numFmtId="0" fontId="25" fillId="0" borderId="0" xfId="2" applyFont="1" applyAlignment="1">
      <alignment horizontal="right" vertical="center"/>
    </xf>
    <xf numFmtId="49" fontId="40" fillId="0" borderId="41" xfId="2" applyNumberFormat="1" applyFont="1" applyBorder="1" applyAlignment="1">
      <alignment horizontal="center" vertical="top" wrapText="1"/>
    </xf>
    <xf numFmtId="0" fontId="47" fillId="0" borderId="0" xfId="12" applyFont="1" applyBorder="1" applyAlignment="1">
      <alignment vertical="center"/>
    </xf>
    <xf numFmtId="0" fontId="48" fillId="0" borderId="0" xfId="12" applyFont="1" applyBorder="1" applyAlignment="1">
      <alignment vertical="center"/>
    </xf>
    <xf numFmtId="0" fontId="17" fillId="0" borderId="0" xfId="12" applyFont="1">
      <alignment vertical="center"/>
    </xf>
    <xf numFmtId="0" fontId="17" fillId="0" borderId="0" xfId="12" applyFont="1" applyAlignment="1">
      <alignment vertical="center"/>
    </xf>
    <xf numFmtId="0" fontId="17" fillId="0" borderId="0" xfId="12" applyFont="1" applyAlignment="1">
      <alignment horizontal="right" vertical="center"/>
    </xf>
    <xf numFmtId="0" fontId="16" fillId="0" borderId="0" xfId="12" applyFont="1">
      <alignment vertical="center"/>
    </xf>
    <xf numFmtId="0" fontId="12" fillId="0" borderId="0" xfId="12" applyFont="1">
      <alignment vertical="center"/>
    </xf>
    <xf numFmtId="0" fontId="29" fillId="0" borderId="0" xfId="0" applyFont="1" applyBorder="1" applyAlignment="1">
      <alignment horizontal="left"/>
    </xf>
    <xf numFmtId="0" fontId="23" fillId="0" borderId="23" xfId="9" applyFont="1" applyBorder="1" applyAlignment="1">
      <alignment horizontal="left" vertical="center" wrapText="1"/>
    </xf>
    <xf numFmtId="0" fontId="23" fillId="0" borderId="23" xfId="9" applyFont="1" applyBorder="1" applyAlignment="1">
      <alignment horizontal="justify" vertical="center" wrapText="1"/>
    </xf>
    <xf numFmtId="0" fontId="23" fillId="0" borderId="23" xfId="9" applyFont="1" applyBorder="1" applyAlignment="1">
      <alignment horizontal="left" wrapText="1"/>
    </xf>
    <xf numFmtId="0" fontId="23" fillId="0" borderId="33" xfId="9" applyFont="1" applyFill="1" applyBorder="1" applyAlignment="1">
      <alignment horizontal="justify" vertical="center" wrapText="1"/>
    </xf>
    <xf numFmtId="0" fontId="3" fillId="0" borderId="0" xfId="6" applyFont="1" applyAlignment="1">
      <alignment horizontal="right"/>
    </xf>
    <xf numFmtId="0" fontId="29" fillId="0" borderId="0" xfId="0" applyFont="1" applyFill="1" applyAlignment="1">
      <alignment horizontal="left"/>
    </xf>
    <xf numFmtId="0" fontId="29" fillId="0" borderId="0" xfId="0" applyFont="1" applyAlignment="1">
      <alignment horizontal="left"/>
    </xf>
    <xf numFmtId="0" fontId="3" fillId="0" borderId="0" xfId="6" applyFont="1" applyAlignment="1"/>
    <xf numFmtId="0" fontId="3" fillId="0" borderId="32" xfId="6" applyFont="1" applyBorder="1" applyAlignment="1">
      <alignment vertical="top"/>
    </xf>
    <xf numFmtId="0" fontId="3" fillId="0" borderId="31" xfId="6" applyFont="1" applyBorder="1" applyAlignment="1">
      <alignment vertical="top"/>
    </xf>
    <xf numFmtId="0" fontId="3" fillId="0" borderId="51" xfId="6" applyFont="1" applyBorder="1" applyAlignment="1">
      <alignment vertical="top"/>
    </xf>
    <xf numFmtId="0" fontId="3" fillId="0" borderId="113" xfId="6" applyFont="1" applyBorder="1" applyAlignment="1">
      <alignment horizontal="center" vertical="center"/>
    </xf>
    <xf numFmtId="0" fontId="3" fillId="0" borderId="19" xfId="6" applyFont="1" applyBorder="1" applyAlignment="1">
      <alignment vertical="top"/>
    </xf>
    <xf numFmtId="0" fontId="3" fillId="0" borderId="0" xfId="6" applyFont="1" applyBorder="1" applyAlignment="1">
      <alignment vertical="top"/>
    </xf>
    <xf numFmtId="0" fontId="3" fillId="0" borderId="20" xfId="6" applyFont="1" applyBorder="1" applyAlignment="1">
      <alignment vertical="top"/>
    </xf>
    <xf numFmtId="0" fontId="3" fillId="0" borderId="114" xfId="6" applyFont="1" applyBorder="1" applyAlignment="1">
      <alignment horizontal="center" vertical="center"/>
    </xf>
    <xf numFmtId="0" fontId="3" fillId="0" borderId="120" xfId="6" applyFont="1" applyBorder="1" applyAlignment="1">
      <alignment horizontal="center" vertical="center"/>
    </xf>
    <xf numFmtId="0" fontId="3" fillId="0" borderId="121" xfId="6" applyFont="1" applyBorder="1" applyAlignment="1">
      <alignment horizontal="center" vertical="center"/>
    </xf>
    <xf numFmtId="181" fontId="3" fillId="0" borderId="122" xfId="6" applyNumberFormat="1" applyFont="1" applyBorder="1" applyAlignment="1"/>
    <xf numFmtId="181" fontId="3" fillId="0" borderId="123" xfId="6" applyNumberFormat="1" applyFont="1" applyBorder="1" applyAlignment="1"/>
    <xf numFmtId="181" fontId="3" fillId="0" borderId="124" xfId="6" applyNumberFormat="1" applyFont="1" applyBorder="1" applyAlignment="1"/>
    <xf numFmtId="181" fontId="3" fillId="0" borderId="123" xfId="6" applyNumberFormat="1" applyFont="1" applyBorder="1" applyAlignment="1">
      <alignment horizontal="distributed"/>
    </xf>
    <xf numFmtId="181" fontId="3" fillId="0" borderId="124" xfId="6" applyNumberFormat="1" applyFont="1" applyBorder="1" applyAlignment="1">
      <alignment horizontal="distributed"/>
    </xf>
    <xf numFmtId="181" fontId="3" fillId="0" borderId="125" xfId="6" applyNumberFormat="1" applyFont="1" applyBorder="1" applyAlignment="1">
      <alignment horizontal="distributed"/>
    </xf>
    <xf numFmtId="0" fontId="3" fillId="0" borderId="0" xfId="6" applyFont="1" applyAlignment="1">
      <alignment horizontal="left"/>
    </xf>
    <xf numFmtId="0" fontId="3" fillId="0" borderId="0" xfId="6" applyFont="1" applyAlignment="1">
      <alignment vertical="center"/>
    </xf>
    <xf numFmtId="0" fontId="50" fillId="0" borderId="0" xfId="6" applyFont="1" applyAlignment="1">
      <alignment horizontal="center"/>
    </xf>
    <xf numFmtId="0" fontId="50" fillId="0" borderId="0" xfId="6" applyFont="1" applyAlignment="1"/>
    <xf numFmtId="0" fontId="24" fillId="0" borderId="0" xfId="6" applyFont="1" applyAlignment="1"/>
    <xf numFmtId="0" fontId="51" fillId="3" borderId="0" xfId="10" applyFont="1" applyFill="1" applyAlignment="1">
      <alignment horizontal="left" vertical="center"/>
    </xf>
    <xf numFmtId="0" fontId="51" fillId="3" borderId="0" xfId="5" applyFont="1" applyFill="1">
      <alignment vertical="center"/>
    </xf>
    <xf numFmtId="0" fontId="51" fillId="3" borderId="0" xfId="5" applyFont="1" applyFill="1" applyAlignment="1">
      <alignment horizontal="left" vertical="center"/>
    </xf>
    <xf numFmtId="0" fontId="51" fillId="3" borderId="0" xfId="10" applyFont="1" applyFill="1" applyAlignment="1">
      <alignment horizontal="left" vertical="top"/>
    </xf>
    <xf numFmtId="0" fontId="31" fillId="3" borderId="0" xfId="5" applyFont="1" applyFill="1" applyAlignment="1">
      <alignment vertical="top"/>
    </xf>
    <xf numFmtId="0" fontId="51" fillId="3" borderId="0" xfId="5" applyFont="1" applyFill="1" applyAlignment="1">
      <alignment vertical="top"/>
    </xf>
    <xf numFmtId="0" fontId="23" fillId="0" borderId="23" xfId="0" applyFont="1" applyBorder="1" applyAlignment="1">
      <alignment horizontal="justify" vertical="center" wrapText="1"/>
    </xf>
    <xf numFmtId="0" fontId="12" fillId="0" borderId="0" xfId="2" applyFont="1">
      <alignment vertical="center"/>
    </xf>
    <xf numFmtId="0" fontId="52" fillId="0" borderId="0" xfId="2" applyFont="1">
      <alignment vertical="center"/>
    </xf>
    <xf numFmtId="0" fontId="52" fillId="0" borderId="0" xfId="2" applyFont="1" applyAlignment="1">
      <alignment horizontal="right" vertical="center"/>
    </xf>
    <xf numFmtId="0" fontId="12" fillId="0" borderId="0" xfId="2" applyFont="1" applyAlignment="1">
      <alignment horizontal="center" vertical="center"/>
    </xf>
    <xf numFmtId="0" fontId="52" fillId="0" borderId="0" xfId="2" applyFont="1" applyBorder="1" applyAlignment="1">
      <alignment horizontal="distributed" vertical="center"/>
    </xf>
    <xf numFmtId="0" fontId="52" fillId="0" borderId="0" xfId="2" applyFont="1" applyBorder="1" applyAlignment="1">
      <alignment horizontal="center" vertical="center"/>
    </xf>
    <xf numFmtId="0" fontId="52" fillId="0" borderId="0" xfId="2" applyFont="1" applyFill="1" applyBorder="1" applyAlignment="1">
      <alignment horizontal="left" vertical="center" indent="1" shrinkToFit="1"/>
    </xf>
    <xf numFmtId="0" fontId="12" fillId="0" borderId="0" xfId="2" applyFont="1" applyAlignment="1">
      <alignment horizontal="distributed" vertical="center" indent="9"/>
    </xf>
    <xf numFmtId="0" fontId="54" fillId="0" borderId="22" xfId="2" applyFont="1" applyFill="1" applyBorder="1" applyAlignment="1">
      <alignment horizontal="center" vertical="center"/>
    </xf>
    <xf numFmtId="0" fontId="54" fillId="0" borderId="36" xfId="2" applyFont="1" applyFill="1" applyBorder="1" applyAlignment="1">
      <alignment vertical="center" wrapText="1"/>
    </xf>
    <xf numFmtId="0" fontId="54" fillId="0" borderId="49" xfId="2" applyFont="1" applyFill="1" applyBorder="1" applyAlignment="1">
      <alignment horizontal="center" vertical="center"/>
    </xf>
    <xf numFmtId="0" fontId="54" fillId="0" borderId="48" xfId="2" applyFont="1" applyFill="1" applyBorder="1" applyAlignment="1">
      <alignment vertical="center" wrapText="1"/>
    </xf>
    <xf numFmtId="0" fontId="55" fillId="0" borderId="36" xfId="2" applyFont="1" applyFill="1" applyBorder="1" applyAlignment="1">
      <alignment vertical="center" wrapText="1"/>
    </xf>
    <xf numFmtId="0" fontId="55" fillId="0" borderId="27" xfId="2" applyFont="1" applyFill="1" applyBorder="1" applyAlignment="1">
      <alignment vertical="center" wrapText="1"/>
    </xf>
    <xf numFmtId="0" fontId="56" fillId="0" borderId="0" xfId="12" applyFont="1">
      <alignment vertical="center"/>
    </xf>
    <xf numFmtId="0" fontId="57" fillId="0" borderId="0" xfId="12" applyFont="1" applyBorder="1" applyAlignment="1">
      <alignment horizontal="center" vertical="center"/>
    </xf>
    <xf numFmtId="0" fontId="56" fillId="0" borderId="48" xfId="12" applyFont="1" applyBorder="1" applyAlignment="1">
      <alignment horizontal="center" vertical="center"/>
    </xf>
    <xf numFmtId="0" fontId="58" fillId="0" borderId="139" xfId="12" applyFont="1" applyBorder="1" applyAlignment="1">
      <alignment vertical="center" wrapText="1"/>
    </xf>
    <xf numFmtId="0" fontId="58" fillId="0" borderId="142" xfId="12" applyFont="1" applyBorder="1" applyAlignment="1">
      <alignment vertical="center" wrapText="1"/>
    </xf>
    <xf numFmtId="0" fontId="58" fillId="0" borderId="140" xfId="12" applyFont="1" applyBorder="1" applyAlignment="1">
      <alignment vertical="center" wrapText="1"/>
    </xf>
    <xf numFmtId="0" fontId="58" fillId="0" borderId="145" xfId="12" applyFont="1" applyBorder="1" applyAlignment="1">
      <alignment vertical="center" wrapText="1"/>
    </xf>
    <xf numFmtId="0" fontId="54" fillId="0" borderId="21" xfId="12" applyFont="1" applyBorder="1" applyAlignment="1">
      <alignment horizontal="center" vertical="center"/>
    </xf>
    <xf numFmtId="0" fontId="57" fillId="0" borderId="0" xfId="12" applyFont="1">
      <alignment vertical="center"/>
    </xf>
    <xf numFmtId="0" fontId="31" fillId="0" borderId="0" xfId="12" applyFont="1">
      <alignment vertical="center"/>
    </xf>
    <xf numFmtId="0" fontId="61" fillId="0" borderId="0" xfId="12" applyFont="1">
      <alignment vertical="center"/>
    </xf>
    <xf numFmtId="0" fontId="54" fillId="0" borderId="0" xfId="12" applyFont="1">
      <alignment vertical="center"/>
    </xf>
    <xf numFmtId="0" fontId="54" fillId="0" borderId="0" xfId="12" applyFont="1" applyAlignment="1">
      <alignment horizontal="right" vertical="center"/>
    </xf>
    <xf numFmtId="0" fontId="57" fillId="0" borderId="0" xfId="12" applyFont="1" applyAlignment="1">
      <alignment horizontal="center" vertical="center"/>
    </xf>
    <xf numFmtId="0" fontId="54" fillId="0" borderId="22" xfId="12" applyFont="1" applyBorder="1" applyAlignment="1">
      <alignment horizontal="left" vertical="center"/>
    </xf>
    <xf numFmtId="0" fontId="54" fillId="0" borderId="43" xfId="12" applyFont="1" applyBorder="1" applyAlignment="1">
      <alignment vertical="center"/>
    </xf>
    <xf numFmtId="0" fontId="31" fillId="0" borderId="20" xfId="12" applyFont="1" applyBorder="1">
      <alignment vertical="center"/>
    </xf>
    <xf numFmtId="0" fontId="54" fillId="0" borderId="43" xfId="12" applyFont="1" applyBorder="1" applyAlignment="1">
      <alignment horizontal="left" vertical="center" wrapText="1"/>
    </xf>
    <xf numFmtId="0" fontId="54" fillId="0" borderId="21" xfId="12" applyFont="1" applyBorder="1" applyAlignment="1">
      <alignment horizontal="center" vertical="center" wrapText="1"/>
    </xf>
    <xf numFmtId="0" fontId="52" fillId="0" borderId="21" xfId="12" applyFont="1" applyBorder="1" applyAlignment="1">
      <alignment horizontal="center" vertical="center" wrapText="1"/>
    </xf>
    <xf numFmtId="0" fontId="54" fillId="0" borderId="21" xfId="12" applyFont="1" applyBorder="1" applyAlignment="1">
      <alignment vertical="center" wrapText="1"/>
    </xf>
    <xf numFmtId="0" fontId="54" fillId="0" borderId="21" xfId="12" applyFont="1" applyBorder="1">
      <alignment vertical="center"/>
    </xf>
    <xf numFmtId="0" fontId="54" fillId="0" borderId="0" xfId="12" applyFont="1" applyBorder="1">
      <alignment vertical="center"/>
    </xf>
    <xf numFmtId="0" fontId="14" fillId="0" borderId="0" xfId="5" applyFont="1" applyAlignment="1">
      <alignment horizontal="center" vertical="center"/>
    </xf>
    <xf numFmtId="0" fontId="57" fillId="0" borderId="0" xfId="5" applyFont="1" applyAlignment="1">
      <alignment horizontal="center" vertical="center"/>
    </xf>
    <xf numFmtId="0" fontId="54" fillId="0" borderId="0" xfId="5" applyFont="1">
      <alignment vertical="center"/>
    </xf>
    <xf numFmtId="0" fontId="3" fillId="0" borderId="0" xfId="5" applyFont="1">
      <alignment vertical="center"/>
    </xf>
    <xf numFmtId="0" fontId="62" fillId="0" borderId="0" xfId="2" applyFont="1">
      <alignment vertical="center"/>
    </xf>
    <xf numFmtId="176" fontId="62" fillId="0" borderId="155" xfId="2" applyNumberFormat="1" applyFont="1" applyBorder="1">
      <alignment vertical="center"/>
    </xf>
    <xf numFmtId="176" fontId="62" fillId="0" borderId="156" xfId="2" applyNumberFormat="1" applyFont="1" applyBorder="1">
      <alignment vertical="center"/>
    </xf>
    <xf numFmtId="182" fontId="7" fillId="0" borderId="0" xfId="2" applyNumberFormat="1" applyFont="1">
      <alignment vertical="center"/>
    </xf>
    <xf numFmtId="0" fontId="62" fillId="0" borderId="153" xfId="2" applyFont="1" applyBorder="1">
      <alignment vertical="center"/>
    </xf>
    <xf numFmtId="177" fontId="62" fillId="0" borderId="161" xfId="2" applyNumberFormat="1" applyFont="1" applyBorder="1">
      <alignment vertical="center"/>
    </xf>
    <xf numFmtId="177" fontId="62" fillId="0" borderId="167" xfId="2" applyNumberFormat="1" applyFont="1" applyBorder="1">
      <alignment vertical="center"/>
    </xf>
    <xf numFmtId="0" fontId="62" fillId="0" borderId="0" xfId="2" applyFont="1" applyAlignment="1">
      <alignment vertical="center" shrinkToFit="1"/>
    </xf>
    <xf numFmtId="0" fontId="62" fillId="0" borderId="0" xfId="2" applyFont="1" applyAlignment="1">
      <alignment horizontal="center" vertical="center"/>
    </xf>
    <xf numFmtId="178" fontId="62" fillId="0" borderId="179" xfId="2" applyNumberFormat="1" applyFont="1" applyBorder="1">
      <alignment vertical="center"/>
    </xf>
    <xf numFmtId="178" fontId="62" fillId="0" borderId="180" xfId="2" applyNumberFormat="1" applyFont="1" applyBorder="1">
      <alignment vertical="center"/>
    </xf>
    <xf numFmtId="178" fontId="62" fillId="0" borderId="184" xfId="2" applyNumberFormat="1" applyFont="1" applyBorder="1">
      <alignment vertical="center"/>
    </xf>
    <xf numFmtId="178" fontId="62" fillId="0" borderId="185" xfId="2" applyNumberFormat="1" applyFont="1" applyBorder="1">
      <alignment vertical="center"/>
    </xf>
    <xf numFmtId="0" fontId="7" fillId="0" borderId="0" xfId="2" applyFont="1" applyBorder="1">
      <alignment vertical="center"/>
    </xf>
    <xf numFmtId="176" fontId="62" fillId="0" borderId="0" xfId="2" applyNumberFormat="1" applyFont="1" applyBorder="1" applyAlignment="1" applyProtection="1">
      <alignment horizontal="right" vertical="center"/>
      <protection locked="0"/>
    </xf>
    <xf numFmtId="178" fontId="62" fillId="0" borderId="0" xfId="2" applyNumberFormat="1" applyFont="1" applyBorder="1">
      <alignment vertical="center"/>
    </xf>
    <xf numFmtId="178" fontId="62" fillId="0" borderId="0" xfId="2" applyNumberFormat="1" applyFont="1" applyBorder="1" applyAlignment="1">
      <alignment horizontal="center" vertical="center"/>
    </xf>
    <xf numFmtId="0" fontId="62" fillId="0" borderId="29" xfId="2" applyFont="1" applyBorder="1" applyAlignment="1">
      <alignment horizontal="center" vertical="center" shrinkToFi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right" vertical="center"/>
    </xf>
    <xf numFmtId="0" fontId="13" fillId="0" borderId="0" xfId="15" applyFont="1" applyFill="1">
      <alignment vertical="center"/>
    </xf>
    <xf numFmtId="0" fontId="66" fillId="0" borderId="0" xfId="15" applyFont="1" applyFill="1" applyBorder="1">
      <alignment vertical="center"/>
    </xf>
    <xf numFmtId="0" fontId="66" fillId="0" borderId="0" xfId="15" applyFont="1" applyFill="1" applyBorder="1" applyAlignment="1">
      <alignment horizontal="right" vertical="center"/>
    </xf>
    <xf numFmtId="0" fontId="66" fillId="0" borderId="0" xfId="15" applyFont="1" applyFill="1" applyBorder="1" applyAlignment="1">
      <alignment vertical="center"/>
    </xf>
    <xf numFmtId="0" fontId="13" fillId="0" borderId="0" xfId="15" applyFont="1" applyFill="1" applyBorder="1">
      <alignment vertical="center"/>
    </xf>
    <xf numFmtId="0" fontId="68" fillId="0" borderId="0" xfId="15" applyFont="1" applyFill="1" applyBorder="1">
      <alignment vertical="center"/>
    </xf>
    <xf numFmtId="0" fontId="68" fillId="0" borderId="0" xfId="15" applyFont="1" applyFill="1" applyBorder="1" applyAlignment="1">
      <alignment vertical="center"/>
    </xf>
    <xf numFmtId="0" fontId="3" fillId="0" borderId="0" xfId="15" applyFont="1" applyFill="1" applyBorder="1">
      <alignment vertical="center"/>
    </xf>
    <xf numFmtId="0" fontId="68" fillId="0" borderId="36" xfId="15" applyFont="1" applyFill="1" applyBorder="1" applyAlignment="1">
      <alignment horizontal="center" vertical="center"/>
    </xf>
    <xf numFmtId="0" fontId="68" fillId="0" borderId="37" xfId="15" applyFont="1" applyFill="1" applyBorder="1" applyAlignment="1">
      <alignment horizontal="center" vertical="center"/>
    </xf>
    <xf numFmtId="0" fontId="68" fillId="0" borderId="14" xfId="15" applyFont="1" applyFill="1" applyBorder="1" applyAlignment="1">
      <alignment horizontal="center" vertical="center"/>
    </xf>
    <xf numFmtId="0" fontId="70" fillId="0" borderId="36" xfId="15" applyFont="1" applyFill="1" applyBorder="1" applyAlignment="1">
      <alignment vertical="center"/>
    </xf>
    <xf numFmtId="0" fontId="70" fillId="0" borderId="37" xfId="15" applyFont="1" applyFill="1" applyBorder="1" applyAlignment="1">
      <alignment vertical="center"/>
    </xf>
    <xf numFmtId="0" fontId="66" fillId="0" borderId="193" xfId="15" applyFont="1" applyBorder="1" applyAlignment="1">
      <alignment horizontal="center" vertical="center" wrapText="1"/>
    </xf>
    <xf numFmtId="0" fontId="70" fillId="0" borderId="36" xfId="15" applyFont="1" applyBorder="1">
      <alignment vertical="center"/>
    </xf>
    <xf numFmtId="0" fontId="70" fillId="0" borderId="37" xfId="15" applyFont="1" applyBorder="1">
      <alignment vertical="center"/>
    </xf>
    <xf numFmtId="0" fontId="66" fillId="0" borderId="36" xfId="15" applyFont="1" applyFill="1" applyBorder="1" applyAlignment="1">
      <alignment horizontal="center" vertical="center" wrapText="1"/>
    </xf>
    <xf numFmtId="0" fontId="70" fillId="0" borderId="48" xfId="15" applyFont="1" applyFill="1" applyBorder="1" applyAlignment="1">
      <alignment horizontal="left" vertical="center"/>
    </xf>
    <xf numFmtId="0" fontId="70" fillId="0" borderId="48" xfId="15" applyFont="1" applyFill="1" applyBorder="1" applyAlignment="1">
      <alignment vertical="center"/>
    </xf>
    <xf numFmtId="0" fontId="70" fillId="0" borderId="52" xfId="15" applyFont="1" applyFill="1" applyBorder="1" applyAlignment="1">
      <alignment horizontal="left" vertical="center"/>
    </xf>
    <xf numFmtId="0" fontId="66" fillId="0" borderId="194" xfId="15" applyFont="1" applyFill="1" applyBorder="1" applyAlignment="1">
      <alignment horizontal="center" vertical="center" wrapText="1"/>
    </xf>
    <xf numFmtId="0" fontId="70" fillId="0" borderId="194" xfId="15" applyFont="1" applyFill="1" applyBorder="1" applyAlignment="1">
      <alignment vertical="center"/>
    </xf>
    <xf numFmtId="0" fontId="70" fillId="0" borderId="195" xfId="15" applyFont="1" applyFill="1" applyBorder="1" applyAlignment="1">
      <alignment vertical="center"/>
    </xf>
    <xf numFmtId="0" fontId="66" fillId="0" borderId="0" xfId="15" applyFont="1" applyFill="1" applyBorder="1" applyAlignment="1">
      <alignment vertical="center" wrapText="1"/>
    </xf>
    <xf numFmtId="0" fontId="71" fillId="0" borderId="0" xfId="15" applyFont="1" applyFill="1" applyBorder="1" applyAlignment="1">
      <alignment vertical="center" wrapText="1"/>
    </xf>
    <xf numFmtId="0" fontId="72" fillId="0" borderId="0" xfId="15" applyFont="1" applyFill="1" applyBorder="1">
      <alignment vertical="center"/>
    </xf>
    <xf numFmtId="0" fontId="73" fillId="0" borderId="0" xfId="15" applyFont="1" applyFill="1" applyBorder="1" applyAlignment="1">
      <alignment vertical="center"/>
    </xf>
    <xf numFmtId="0" fontId="74" fillId="0" borderId="0" xfId="15" applyFont="1" applyFill="1" applyBorder="1">
      <alignment vertical="center"/>
    </xf>
    <xf numFmtId="0" fontId="72" fillId="0" borderId="0" xfId="15" applyFont="1" applyFill="1" applyBorder="1" applyAlignment="1">
      <alignment vertical="center"/>
    </xf>
    <xf numFmtId="0" fontId="68" fillId="0" borderId="0" xfId="15" applyFont="1" applyFill="1" applyBorder="1" applyAlignment="1">
      <alignment horizontal="center" vertical="center"/>
    </xf>
    <xf numFmtId="0" fontId="75" fillId="0" borderId="0" xfId="15" applyFont="1" applyFill="1" applyBorder="1" applyAlignment="1">
      <alignment vertical="center"/>
    </xf>
    <xf numFmtId="0" fontId="68" fillId="0" borderId="0" xfId="15" applyFont="1" applyFill="1" applyBorder="1" applyAlignment="1">
      <alignment horizontal="left" vertical="center"/>
    </xf>
    <xf numFmtId="0" fontId="3" fillId="0" borderId="0" xfId="15" applyFont="1" applyFill="1" applyBorder="1" applyAlignment="1">
      <alignment horizontal="center" vertical="center"/>
    </xf>
    <xf numFmtId="0" fontId="3" fillId="0" borderId="0" xfId="15" applyFont="1" applyFill="1" applyBorder="1" applyAlignment="1">
      <alignment horizontal="left" vertical="center"/>
    </xf>
    <xf numFmtId="0" fontId="76" fillId="0" borderId="0" xfId="15" applyFont="1" applyFill="1" applyBorder="1">
      <alignment vertical="center"/>
    </xf>
    <xf numFmtId="0" fontId="3" fillId="0" borderId="0" xfId="15" applyFont="1" applyFill="1" applyBorder="1" applyAlignment="1">
      <alignment vertical="center"/>
    </xf>
    <xf numFmtId="0" fontId="24" fillId="0" borderId="0" xfId="15" applyFont="1" applyFill="1" applyBorder="1" applyAlignment="1">
      <alignment vertical="center"/>
    </xf>
    <xf numFmtId="0" fontId="23" fillId="0" borderId="23" xfId="9" applyFont="1" applyFill="1" applyBorder="1" applyAlignment="1">
      <alignment horizontal="justify" vertical="center" wrapText="1"/>
    </xf>
    <xf numFmtId="0" fontId="23" fillId="0" borderId="33" xfId="9" applyFont="1" applyFill="1" applyBorder="1" applyAlignment="1">
      <alignment horizontal="left" vertical="center" wrapText="1"/>
    </xf>
    <xf numFmtId="0" fontId="23" fillId="0" borderId="23" xfId="9" applyFont="1" applyFill="1" applyBorder="1" applyAlignment="1">
      <alignment horizontal="left" vertical="center" wrapText="1"/>
    </xf>
    <xf numFmtId="0" fontId="77" fillId="0" borderId="0" xfId="0" applyFont="1"/>
    <xf numFmtId="0" fontId="23" fillId="0" borderId="0" xfId="0" applyFont="1"/>
    <xf numFmtId="0" fontId="29" fillId="0" borderId="0" xfId="0" applyFont="1" applyBorder="1"/>
    <xf numFmtId="0" fontId="29" fillId="0" borderId="0" xfId="0" applyFont="1" applyAlignment="1">
      <alignment vertical="top"/>
    </xf>
    <xf numFmtId="0" fontId="23" fillId="3" borderId="3" xfId="0" applyFont="1" applyFill="1" applyBorder="1" applyAlignment="1">
      <alignment horizontal="left" vertical="top" wrapText="1"/>
    </xf>
    <xf numFmtId="0" fontId="79" fillId="0" borderId="23" xfId="9" applyFont="1" applyBorder="1" applyAlignment="1">
      <alignment vertical="center" wrapText="1"/>
    </xf>
    <xf numFmtId="0" fontId="79" fillId="0" borderId="23" xfId="0" applyFont="1" applyBorder="1" applyAlignment="1">
      <alignment horizontal="justify" vertical="center" wrapText="1"/>
    </xf>
    <xf numFmtId="0" fontId="23" fillId="0" borderId="33" xfId="0" applyFont="1" applyBorder="1" applyAlignment="1">
      <alignment horizontal="justify" vertical="center" wrapText="1"/>
    </xf>
    <xf numFmtId="0" fontId="23" fillId="0" borderId="23" xfId="0" applyFont="1" applyBorder="1" applyAlignment="1">
      <alignment horizontal="justify" wrapText="1"/>
    </xf>
    <xf numFmtId="0" fontId="79" fillId="0" borderId="23" xfId="9" applyFont="1" applyBorder="1" applyAlignment="1">
      <alignment horizontal="justify" vertical="center" wrapText="1"/>
    </xf>
    <xf numFmtId="0" fontId="23" fillId="0" borderId="33" xfId="0" applyFont="1" applyBorder="1" applyAlignment="1">
      <alignment horizontal="left" vertical="top" wrapText="1"/>
    </xf>
    <xf numFmtId="0" fontId="23" fillId="0" borderId="23" xfId="0" applyFont="1" applyFill="1" applyBorder="1" applyAlignment="1">
      <alignment horizontal="justify" vertical="center" wrapText="1"/>
    </xf>
    <xf numFmtId="0" fontId="23" fillId="0" borderId="28" xfId="0" applyFont="1" applyBorder="1" applyAlignment="1">
      <alignment horizontal="justify" vertical="center" wrapText="1"/>
    </xf>
    <xf numFmtId="0" fontId="29" fillId="0" borderId="0" xfId="0" applyFont="1" applyAlignment="1">
      <alignment wrapText="1"/>
    </xf>
    <xf numFmtId="0" fontId="23" fillId="0" borderId="33" xfId="0" applyFont="1" applyFill="1" applyBorder="1" applyAlignment="1">
      <alignment horizontal="justify" vertical="center" wrapText="1"/>
    </xf>
    <xf numFmtId="0" fontId="23" fillId="0" borderId="46" xfId="0" applyFont="1" applyFill="1" applyBorder="1" applyAlignment="1">
      <alignment horizontal="left" vertical="center" wrapText="1"/>
    </xf>
    <xf numFmtId="0" fontId="81" fillId="0" borderId="196" xfId="9" applyFont="1" applyFill="1" applyBorder="1" applyAlignment="1">
      <alignment vertical="center" wrapText="1"/>
    </xf>
    <xf numFmtId="0" fontId="82" fillId="0" borderId="0" xfId="0" applyFont="1" applyAlignment="1">
      <alignment horizontal="left"/>
    </xf>
    <xf numFmtId="0" fontId="78" fillId="0" borderId="0" xfId="9" applyFont="1" applyBorder="1" applyAlignment="1">
      <alignment wrapText="1"/>
    </xf>
    <xf numFmtId="0" fontId="78" fillId="0" borderId="0" xfId="9" applyFont="1" applyBorder="1" applyAlignment="1">
      <alignment vertical="center" wrapText="1"/>
    </xf>
    <xf numFmtId="0" fontId="23" fillId="0" borderId="99" xfId="0" applyFont="1" applyFill="1" applyBorder="1" applyAlignment="1">
      <alignment horizontal="left" vertical="center" wrapText="1"/>
    </xf>
    <xf numFmtId="0" fontId="80" fillId="0" borderId="29" xfId="9" applyFont="1" applyBorder="1" applyAlignment="1">
      <alignment wrapText="1"/>
    </xf>
    <xf numFmtId="0" fontId="81" fillId="0" borderId="0" xfId="0" applyFont="1"/>
    <xf numFmtId="0" fontId="62" fillId="0" borderId="0" xfId="2" applyFont="1" applyBorder="1" applyAlignment="1">
      <alignment horizontal="center" vertical="center"/>
    </xf>
    <xf numFmtId="0" fontId="62" fillId="0" borderId="21" xfId="2" applyFont="1" applyBorder="1" applyAlignment="1" applyProtection="1">
      <alignment horizontal="center" vertical="center"/>
      <protection locked="0"/>
    </xf>
    <xf numFmtId="0" fontId="62" fillId="0" borderId="39" xfId="2" applyFont="1" applyBorder="1" applyAlignment="1">
      <alignment horizontal="center" vertical="center" shrinkToFit="1"/>
    </xf>
    <xf numFmtId="0" fontId="62" fillId="0" borderId="40" xfId="2" applyFont="1" applyBorder="1" applyAlignment="1" applyProtection="1">
      <alignment horizontal="center" vertical="center"/>
      <protection locked="0"/>
    </xf>
    <xf numFmtId="0" fontId="35" fillId="3" borderId="8" xfId="10" applyFont="1" applyFill="1" applyBorder="1" applyAlignment="1">
      <alignment horizontal="left" vertical="center"/>
    </xf>
    <xf numFmtId="0" fontId="35" fillId="3" borderId="8" xfId="10" applyFont="1" applyFill="1" applyBorder="1" applyAlignment="1">
      <alignment horizontal="left" vertical="center" wrapText="1" shrinkToFit="1"/>
    </xf>
    <xf numFmtId="0" fontId="84" fillId="3" borderId="0" xfId="5" applyFont="1" applyFill="1">
      <alignment vertical="center"/>
    </xf>
    <xf numFmtId="0" fontId="51" fillId="3" borderId="0" xfId="5" applyFont="1" applyFill="1" applyAlignment="1">
      <alignment vertical="center"/>
    </xf>
    <xf numFmtId="0" fontId="80" fillId="0" borderId="27" xfId="9" applyFont="1" applyBorder="1" applyAlignment="1">
      <alignment horizontal="justify" vertical="center" wrapText="1"/>
    </xf>
    <xf numFmtId="0" fontId="56" fillId="0" borderId="0" xfId="12" applyFont="1" applyAlignment="1">
      <alignment horizontal="right" vertical="center"/>
    </xf>
    <xf numFmtId="0" fontId="9" fillId="0" borderId="0" xfId="2" applyFont="1" applyAlignment="1">
      <alignment horizontal="left" vertical="center"/>
    </xf>
    <xf numFmtId="0" fontId="25" fillId="0" borderId="0" xfId="2" applyFont="1" applyAlignment="1">
      <alignment horizontal="left" vertical="center"/>
    </xf>
    <xf numFmtId="0" fontId="15" fillId="0" borderId="0" xfId="2" applyFont="1" applyAlignment="1">
      <alignment horizontal="left" vertical="center"/>
    </xf>
    <xf numFmtId="0" fontId="9" fillId="0" borderId="0" xfId="2" applyFont="1">
      <alignment vertical="center"/>
    </xf>
    <xf numFmtId="0" fontId="85" fillId="0" borderId="0" xfId="7" applyFont="1">
      <alignment vertical="center"/>
    </xf>
    <xf numFmtId="0" fontId="9" fillId="0" borderId="0" xfId="2" applyFont="1" applyAlignment="1">
      <alignment horizontal="right" vertical="center"/>
    </xf>
    <xf numFmtId="0" fontId="9" fillId="0" borderId="0" xfId="2" applyFont="1" applyAlignment="1">
      <alignment vertical="center"/>
    </xf>
    <xf numFmtId="0" fontId="9" fillId="0" borderId="0" xfId="2" applyFont="1" applyAlignment="1">
      <alignment horizontal="center" vertical="center"/>
    </xf>
    <xf numFmtId="0" fontId="9" fillId="0" borderId="0" xfId="2" applyFont="1" applyFill="1" applyBorder="1" applyAlignment="1">
      <alignment horizontal="center" vertical="center"/>
    </xf>
    <xf numFmtId="0" fontId="30" fillId="0" borderId="0" xfId="7" applyFont="1">
      <alignment vertical="center"/>
    </xf>
    <xf numFmtId="0" fontId="35" fillId="0" borderId="0" xfId="7" applyFont="1">
      <alignment vertical="center"/>
    </xf>
    <xf numFmtId="0" fontId="35" fillId="0" borderId="0" xfId="7" applyFont="1" applyAlignment="1">
      <alignment horizontal="right" vertical="center"/>
    </xf>
    <xf numFmtId="0" fontId="35" fillId="10" borderId="21" xfId="7" applyFont="1" applyFill="1" applyBorder="1">
      <alignment vertical="center"/>
    </xf>
    <xf numFmtId="0" fontId="18" fillId="0" borderId="0" xfId="2" applyFont="1" applyBorder="1" applyAlignment="1">
      <alignment horizontal="center" vertical="center"/>
    </xf>
    <xf numFmtId="0" fontId="9" fillId="0" borderId="0" xfId="2" applyFont="1" applyBorder="1" applyAlignment="1">
      <alignment horizontal="center" vertical="center"/>
    </xf>
    <xf numFmtId="183" fontId="18" fillId="0" borderId="21" xfId="2" applyNumberFormat="1" applyFont="1" applyBorder="1" applyAlignment="1">
      <alignment vertical="center"/>
    </xf>
    <xf numFmtId="184" fontId="18" fillId="0" borderId="21" xfId="2" applyNumberFormat="1" applyFont="1" applyBorder="1" applyAlignment="1">
      <alignment vertical="center"/>
    </xf>
    <xf numFmtId="0" fontId="9" fillId="0" borderId="21" xfId="2" applyFont="1" applyBorder="1" applyAlignment="1">
      <alignment vertical="center"/>
    </xf>
    <xf numFmtId="0" fontId="18" fillId="8" borderId="21" xfId="2" applyFont="1" applyFill="1" applyBorder="1" applyAlignment="1">
      <alignment horizontal="left" vertical="center"/>
    </xf>
    <xf numFmtId="0" fontId="18" fillId="8" borderId="22" xfId="2" applyFont="1" applyFill="1" applyBorder="1" applyAlignment="1">
      <alignment horizontal="center" vertical="center"/>
    </xf>
    <xf numFmtId="0" fontId="18" fillId="7" borderId="21" xfId="2" applyFont="1" applyFill="1" applyBorder="1" applyAlignment="1">
      <alignment vertical="center"/>
    </xf>
    <xf numFmtId="0" fontId="18" fillId="7" borderId="22" xfId="2" applyFont="1" applyFill="1" applyBorder="1" applyAlignment="1">
      <alignment vertical="center"/>
    </xf>
    <xf numFmtId="0" fontId="18" fillId="9" borderId="21" xfId="2" applyFont="1" applyFill="1" applyBorder="1" applyAlignment="1">
      <alignment horizontal="right" vertical="center"/>
    </xf>
    <xf numFmtId="0" fontId="18" fillId="0" borderId="27" xfId="2" applyFont="1" applyBorder="1" applyAlignment="1">
      <alignment horizontal="right" vertical="center"/>
    </xf>
    <xf numFmtId="176" fontId="18" fillId="0" borderId="21" xfId="2" applyNumberFormat="1" applyFont="1" applyBorder="1" applyAlignment="1">
      <alignment horizontal="right" vertical="center"/>
    </xf>
    <xf numFmtId="0" fontId="18" fillId="0" borderId="21" xfId="2" applyFont="1" applyBorder="1" applyAlignment="1">
      <alignment horizontal="right" vertical="center"/>
    </xf>
    <xf numFmtId="0" fontId="18" fillId="9" borderId="35" xfId="2" applyFont="1" applyFill="1" applyBorder="1" applyAlignment="1">
      <alignment horizontal="right" vertical="center"/>
    </xf>
    <xf numFmtId="0" fontId="18" fillId="0" borderId="197" xfId="2" applyFont="1" applyBorder="1" applyAlignment="1">
      <alignment horizontal="right" vertical="center"/>
    </xf>
    <xf numFmtId="0" fontId="18" fillId="0" borderId="0" xfId="2" applyFont="1" applyFill="1" applyBorder="1" applyAlignment="1">
      <alignment horizontal="center" vertical="center"/>
    </xf>
    <xf numFmtId="0" fontId="18" fillId="0" borderId="0" xfId="2" applyFont="1" applyFill="1" applyBorder="1" applyAlignment="1">
      <alignment vertical="center"/>
    </xf>
    <xf numFmtId="0" fontId="9" fillId="0" borderId="0" xfId="2" applyFont="1" applyFill="1" applyAlignment="1">
      <alignment vertical="center"/>
    </xf>
    <xf numFmtId="0" fontId="9" fillId="0" borderId="0" xfId="2" applyFont="1" applyFill="1" applyBorder="1" applyAlignment="1">
      <alignment horizontal="left" vertical="center"/>
    </xf>
    <xf numFmtId="185" fontId="18" fillId="0" borderId="21" xfId="2" applyNumberFormat="1" applyFont="1" applyFill="1" applyBorder="1" applyAlignment="1">
      <alignment horizontal="center" vertical="center"/>
    </xf>
    <xf numFmtId="0" fontId="18" fillId="0" borderId="21" xfId="2" applyFont="1" applyFill="1" applyBorder="1" applyAlignment="1">
      <alignment horizontal="center" vertical="center" wrapText="1"/>
    </xf>
    <xf numFmtId="0" fontId="19" fillId="0" borderId="0" xfId="7">
      <alignment vertical="center"/>
    </xf>
    <xf numFmtId="0" fontId="18" fillId="0" borderId="0" xfId="2" applyFont="1" applyFill="1" applyBorder="1" applyAlignment="1">
      <alignment horizontal="left" vertical="center"/>
    </xf>
    <xf numFmtId="0" fontId="18" fillId="0" borderId="0" xfId="2" applyFont="1" applyFill="1" applyBorder="1">
      <alignment vertical="center"/>
    </xf>
    <xf numFmtId="0" fontId="89" fillId="0" borderId="0" xfId="2" applyFont="1" applyFill="1" applyBorder="1" applyAlignment="1">
      <alignment vertical="center"/>
    </xf>
    <xf numFmtId="0" fontId="9" fillId="0" borderId="0" xfId="2" applyFont="1" applyBorder="1" applyAlignment="1">
      <alignment horizontal="left" vertical="center"/>
    </xf>
    <xf numFmtId="0" fontId="9" fillId="0" borderId="0" xfId="2" applyFont="1" applyBorder="1" applyAlignment="1">
      <alignment vertical="center"/>
    </xf>
    <xf numFmtId="0" fontId="18" fillId="0" borderId="22" xfId="16" applyFont="1" applyBorder="1" applyAlignment="1">
      <alignment horizontal="center" vertical="center"/>
    </xf>
    <xf numFmtId="0" fontId="18" fillId="0" borderId="21" xfId="16" applyFont="1" applyBorder="1" applyAlignment="1">
      <alignment horizontal="center" vertical="center"/>
    </xf>
    <xf numFmtId="0" fontId="18" fillId="0" borderId="21" xfId="2" applyFont="1" applyBorder="1" applyAlignment="1">
      <alignment horizontal="center" vertical="center"/>
    </xf>
    <xf numFmtId="0" fontId="18" fillId="0" borderId="21" xfId="2" applyFont="1" applyBorder="1" applyAlignment="1">
      <alignment horizontal="center" vertical="center" wrapText="1"/>
    </xf>
    <xf numFmtId="0" fontId="90" fillId="0" borderId="0" xfId="16" applyFont="1" applyBorder="1" applyAlignment="1">
      <alignment horizontal="center" vertical="center"/>
    </xf>
    <xf numFmtId="0" fontId="9" fillId="0" borderId="0" xfId="16" applyFont="1" applyBorder="1" applyAlignment="1">
      <alignment horizontal="center" vertical="center"/>
    </xf>
    <xf numFmtId="0" fontId="18" fillId="0" borderId="0" xfId="2" applyFont="1" applyAlignment="1">
      <alignment vertical="center"/>
    </xf>
    <xf numFmtId="0" fontId="91" fillId="0" borderId="0" xfId="2" applyFont="1" applyBorder="1" applyAlignment="1">
      <alignment horizontal="center" vertical="center"/>
    </xf>
    <xf numFmtId="0" fontId="91" fillId="0" borderId="0" xfId="16" applyFont="1" applyBorder="1" applyAlignment="1">
      <alignment horizontal="center" vertical="center"/>
    </xf>
    <xf numFmtId="0" fontId="91" fillId="0" borderId="0" xfId="2" applyFont="1" applyAlignment="1">
      <alignment vertical="center"/>
    </xf>
    <xf numFmtId="0" fontId="90" fillId="0" borderId="0" xfId="2" applyFont="1" applyBorder="1" applyAlignment="1">
      <alignment vertical="center"/>
    </xf>
    <xf numFmtId="0" fontId="90" fillId="0" borderId="0" xfId="2" applyFont="1" applyBorder="1" applyAlignment="1">
      <alignment horizontal="center" vertical="center"/>
    </xf>
    <xf numFmtId="0" fontId="18" fillId="0" borderId="0" xfId="2" applyFont="1" applyAlignment="1">
      <alignment horizontal="left" vertical="center"/>
    </xf>
    <xf numFmtId="0" fontId="18" fillId="0" borderId="0" xfId="2" applyFont="1" applyAlignment="1">
      <alignment vertical="center" textRotation="255" shrinkToFit="1"/>
    </xf>
    <xf numFmtId="0" fontId="18" fillId="0" borderId="21" xfId="2" applyFont="1" applyBorder="1" applyAlignment="1">
      <alignment vertical="center" textRotation="255" shrinkToFit="1"/>
    </xf>
    <xf numFmtId="0" fontId="52" fillId="0" borderId="45" xfId="12" applyFont="1" applyBorder="1">
      <alignment vertical="center"/>
    </xf>
    <xf numFmtId="0" fontId="52" fillId="0" borderId="0" xfId="12" applyFont="1" applyBorder="1" applyAlignment="1">
      <alignment horizontal="center" vertical="center"/>
    </xf>
    <xf numFmtId="0" fontId="52" fillId="0" borderId="0" xfId="12" applyFont="1" applyBorder="1" applyAlignment="1">
      <alignment vertical="center"/>
    </xf>
    <xf numFmtId="0" fontId="52" fillId="0" borderId="19" xfId="12" applyFont="1" applyBorder="1">
      <alignment vertical="center"/>
    </xf>
    <xf numFmtId="0" fontId="52" fillId="0" borderId="0" xfId="12" applyFont="1" applyFill="1" applyBorder="1" applyAlignment="1">
      <alignment horizontal="center" vertical="center"/>
    </xf>
    <xf numFmtId="0" fontId="52" fillId="0" borderId="32" xfId="12" applyFont="1" applyBorder="1">
      <alignment vertical="center"/>
    </xf>
    <xf numFmtId="0" fontId="52" fillId="0" borderId="0" xfId="12" applyFont="1">
      <alignment vertical="center"/>
    </xf>
    <xf numFmtId="0" fontId="52" fillId="0" borderId="21" xfId="12" applyFont="1" applyBorder="1">
      <alignment vertical="center"/>
    </xf>
    <xf numFmtId="0" fontId="52" fillId="0" borderId="44" xfId="12" applyFont="1" applyBorder="1" applyAlignment="1">
      <alignment horizontal="center" vertical="center" wrapText="1"/>
    </xf>
    <xf numFmtId="56" fontId="52" fillId="0" borderId="27" xfId="17" applyNumberFormat="1" applyFont="1" applyBorder="1" applyAlignment="1">
      <alignment horizontal="center" vertical="center" wrapText="1"/>
    </xf>
    <xf numFmtId="58" fontId="52" fillId="0" borderId="99" xfId="12" applyNumberFormat="1" applyFont="1" applyFill="1" applyBorder="1" applyAlignment="1">
      <alignment horizontal="center" vertical="center"/>
    </xf>
    <xf numFmtId="0" fontId="52" fillId="0" borderId="27" xfId="12" applyFont="1" applyFill="1" applyBorder="1" applyAlignment="1">
      <alignment horizontal="center" vertical="center"/>
    </xf>
    <xf numFmtId="0" fontId="52" fillId="0" borderId="27" xfId="12" applyFont="1" applyFill="1" applyBorder="1" applyAlignment="1">
      <alignment vertical="center"/>
    </xf>
    <xf numFmtId="0" fontId="52" fillId="0" borderId="99" xfId="12" applyFont="1" applyFill="1" applyBorder="1" applyAlignment="1">
      <alignment horizontal="center" vertical="center"/>
    </xf>
    <xf numFmtId="0" fontId="52" fillId="0" borderId="27" xfId="12" applyFont="1" applyFill="1" applyBorder="1">
      <alignment vertical="center"/>
    </xf>
    <xf numFmtId="58" fontId="52" fillId="0" borderId="46" xfId="12" applyNumberFormat="1" applyFont="1" applyFill="1" applyBorder="1" applyAlignment="1">
      <alignment horizontal="center" vertical="center"/>
    </xf>
    <xf numFmtId="0" fontId="100" fillId="0" borderId="0" xfId="18" applyFont="1" applyAlignment="1">
      <alignment horizontal="left" vertical="center"/>
    </xf>
    <xf numFmtId="0" fontId="103" fillId="0" borderId="0" xfId="18" applyFont="1" applyAlignment="1">
      <alignment horizontal="left" vertical="center"/>
    </xf>
    <xf numFmtId="0" fontId="103" fillId="0" borderId="0" xfId="18" applyFont="1">
      <alignment vertical="center"/>
    </xf>
    <xf numFmtId="0" fontId="104" fillId="0" borderId="0" xfId="18" applyFont="1" applyAlignment="1">
      <alignment horizontal="center" vertical="center"/>
    </xf>
    <xf numFmtId="49" fontId="105" fillId="0" borderId="0" xfId="13" applyNumberFormat="1" applyFont="1" applyAlignment="1">
      <alignment horizontal="left" vertical="center"/>
    </xf>
    <xf numFmtId="49" fontId="106" fillId="0" borderId="18" xfId="13" applyNumberFormat="1" applyFont="1" applyBorder="1" applyAlignment="1">
      <alignment vertical="center" shrinkToFit="1"/>
    </xf>
    <xf numFmtId="49" fontId="106" fillId="0" borderId="0" xfId="13" applyNumberFormat="1" applyFont="1" applyBorder="1" applyAlignment="1">
      <alignment vertical="center" shrinkToFit="1"/>
    </xf>
    <xf numFmtId="49" fontId="107" fillId="0" borderId="0" xfId="13" applyNumberFormat="1" applyFont="1" applyAlignment="1">
      <alignment horizontal="left" vertical="center"/>
    </xf>
    <xf numFmtId="0" fontId="108" fillId="0" borderId="0" xfId="13" applyFont="1" applyBorder="1" applyAlignment="1">
      <alignment vertical="center"/>
    </xf>
    <xf numFmtId="0" fontId="1" fillId="0" borderId="0" xfId="13" applyAlignment="1">
      <alignment vertical="center"/>
    </xf>
    <xf numFmtId="0" fontId="109" fillId="0" borderId="25" xfId="13" applyFont="1" applyBorder="1" applyAlignment="1">
      <alignment vertical="center" wrapText="1"/>
    </xf>
    <xf numFmtId="0" fontId="109" fillId="0" borderId="48" xfId="13" applyFont="1" applyFill="1" applyBorder="1" applyAlignment="1">
      <alignment vertical="center" wrapText="1"/>
    </xf>
    <xf numFmtId="0" fontId="109" fillId="0" borderId="45" xfId="13" applyFont="1" applyFill="1" applyBorder="1" applyAlignment="1">
      <alignment vertical="center" wrapText="1"/>
    </xf>
    <xf numFmtId="0" fontId="109" fillId="0" borderId="24" xfId="13" applyFont="1" applyBorder="1" applyAlignment="1">
      <alignment vertical="center" wrapText="1"/>
    </xf>
    <xf numFmtId="0" fontId="109" fillId="0" borderId="0" xfId="13" applyFont="1" applyFill="1" applyBorder="1" applyAlignment="1">
      <alignment vertical="center" wrapText="1"/>
    </xf>
    <xf numFmtId="0" fontId="109" fillId="0" borderId="19" xfId="13" applyFont="1" applyFill="1" applyBorder="1" applyAlignment="1">
      <alignment vertical="center" wrapText="1"/>
    </xf>
    <xf numFmtId="0" fontId="109" fillId="0" borderId="31" xfId="13" applyFont="1" applyFill="1" applyBorder="1" applyAlignment="1">
      <alignment vertical="center" wrapText="1"/>
    </xf>
    <xf numFmtId="0" fontId="109" fillId="0" borderId="32" xfId="13" applyFont="1" applyFill="1" applyBorder="1" applyAlignment="1">
      <alignment vertical="center" wrapText="1"/>
    </xf>
    <xf numFmtId="0" fontId="109" fillId="0" borderId="52" xfId="13" applyFont="1" applyFill="1" applyBorder="1" applyAlignment="1">
      <alignment vertical="center" wrapText="1"/>
    </xf>
    <xf numFmtId="0" fontId="109" fillId="0" borderId="61" xfId="13" applyFont="1" applyFill="1" applyBorder="1" applyAlignment="1">
      <alignment vertical="center" wrapText="1"/>
    </xf>
    <xf numFmtId="0" fontId="109" fillId="0" borderId="60" xfId="13" applyFont="1" applyFill="1" applyBorder="1" applyAlignment="1">
      <alignment vertical="center" wrapText="1"/>
    </xf>
    <xf numFmtId="0" fontId="109" fillId="0" borderId="34" xfId="13" applyFont="1" applyBorder="1" applyAlignment="1">
      <alignment vertical="center" wrapText="1"/>
    </xf>
    <xf numFmtId="0" fontId="111" fillId="0" borderId="18" xfId="13" applyFont="1" applyBorder="1" applyAlignment="1">
      <alignment vertical="center" wrapText="1"/>
    </xf>
    <xf numFmtId="0" fontId="111" fillId="0" borderId="0" xfId="13" applyFont="1" applyBorder="1" applyAlignment="1">
      <alignment vertical="center" wrapText="1"/>
    </xf>
    <xf numFmtId="0" fontId="111" fillId="0" borderId="53" xfId="13" applyFont="1" applyBorder="1" applyAlignment="1">
      <alignment vertical="center" wrapText="1"/>
    </xf>
    <xf numFmtId="0" fontId="111" fillId="0" borderId="74" xfId="13" applyFont="1" applyBorder="1" applyAlignment="1">
      <alignment vertical="center" wrapText="1"/>
    </xf>
    <xf numFmtId="0" fontId="112" fillId="0" borderId="0" xfId="19" applyFont="1">
      <alignment vertical="center"/>
    </xf>
    <xf numFmtId="0" fontId="113" fillId="0" borderId="0" xfId="19" applyFont="1">
      <alignment vertical="center"/>
    </xf>
    <xf numFmtId="0" fontId="114" fillId="0" borderId="0" xfId="13" applyFont="1" applyAlignment="1">
      <alignment vertical="center"/>
    </xf>
    <xf numFmtId="0" fontId="78" fillId="0" borderId="23" xfId="9" applyFont="1" applyBorder="1" applyAlignment="1">
      <alignment vertical="center" wrapText="1"/>
    </xf>
    <xf numFmtId="0" fontId="78" fillId="0" borderId="23" xfId="9" applyFont="1" applyBorder="1" applyAlignment="1">
      <alignment horizontal="justify" vertical="center" wrapText="1"/>
    </xf>
    <xf numFmtId="0" fontId="78" fillId="0" borderId="26" xfId="9" applyFont="1" applyBorder="1" applyAlignment="1">
      <alignment horizontal="justify" vertical="center" wrapText="1"/>
    </xf>
    <xf numFmtId="0" fontId="78" fillId="0" borderId="26" xfId="9" applyFont="1" applyFill="1" applyBorder="1" applyAlignment="1">
      <alignment horizontal="justify" vertical="center" wrapText="1"/>
    </xf>
    <xf numFmtId="0" fontId="78" fillId="0" borderId="26" xfId="9" applyFont="1" applyFill="1" applyBorder="1" applyAlignment="1">
      <alignment horizontal="left" vertical="center" wrapText="1"/>
    </xf>
    <xf numFmtId="0" fontId="78" fillId="0" borderId="194" xfId="9" applyFont="1" applyFill="1" applyBorder="1" applyAlignment="1">
      <alignment vertical="center" wrapText="1"/>
    </xf>
    <xf numFmtId="0" fontId="111" fillId="0" borderId="0" xfId="3" applyFont="1" applyAlignment="1">
      <alignment vertical="center"/>
    </xf>
    <xf numFmtId="0" fontId="109" fillId="0" borderId="0" xfId="3" applyFont="1" applyAlignment="1">
      <alignment vertical="center"/>
    </xf>
    <xf numFmtId="0" fontId="115" fillId="0" borderId="0" xfId="0" applyFont="1" applyAlignment="1">
      <alignment vertical="center"/>
    </xf>
    <xf numFmtId="0" fontId="109" fillId="0" borderId="0" xfId="3" applyFont="1" applyAlignment="1">
      <alignment horizontal="right" vertical="center"/>
    </xf>
    <xf numFmtId="0" fontId="111" fillId="0" borderId="0" xfId="3" applyFont="1" applyBorder="1" applyAlignment="1">
      <alignment horizontal="center" vertical="center"/>
    </xf>
    <xf numFmtId="0" fontId="109" fillId="0" borderId="22" xfId="3" applyFont="1" applyBorder="1" applyAlignment="1">
      <alignment horizontal="center" vertical="center"/>
    </xf>
    <xf numFmtId="0" fontId="109" fillId="0" borderId="21" xfId="3" applyFont="1" applyBorder="1" applyAlignment="1">
      <alignment horizontal="center" vertical="center"/>
    </xf>
    <xf numFmtId="0" fontId="109" fillId="0" borderId="43" xfId="3" applyFont="1" applyBorder="1" applyAlignment="1">
      <alignment horizontal="left" vertical="center" indent="1"/>
    </xf>
    <xf numFmtId="0" fontId="109" fillId="0" borderId="43" xfId="3" applyFont="1" applyBorder="1" applyAlignment="1">
      <alignment horizontal="left" vertical="center" wrapText="1" indent="1"/>
    </xf>
    <xf numFmtId="0" fontId="109" fillId="0" borderId="48" xfId="3" applyFont="1" applyBorder="1" applyAlignment="1">
      <alignment horizontal="center" vertical="center"/>
    </xf>
    <xf numFmtId="0" fontId="109" fillId="0" borderId="31" xfId="3" applyFont="1" applyBorder="1" applyAlignment="1">
      <alignment horizontal="center" vertical="center"/>
    </xf>
    <xf numFmtId="0" fontId="109" fillId="0" borderId="0" xfId="0" applyFont="1" applyAlignment="1">
      <alignment vertical="center"/>
    </xf>
    <xf numFmtId="0" fontId="117" fillId="0" borderId="0" xfId="2" applyFont="1" applyFill="1">
      <alignment vertical="center"/>
    </xf>
    <xf numFmtId="0" fontId="118" fillId="0" borderId="0" xfId="2" applyFont="1" applyFill="1">
      <alignment vertical="center"/>
    </xf>
    <xf numFmtId="0" fontId="120" fillId="0" borderId="0" xfId="5" applyFont="1" applyFill="1" applyBorder="1" applyAlignment="1">
      <alignment horizontal="center" vertical="center"/>
    </xf>
    <xf numFmtId="0" fontId="121" fillId="0" borderId="0" xfId="5" applyFont="1" applyFill="1">
      <alignment vertical="center"/>
    </xf>
    <xf numFmtId="176" fontId="118" fillId="0" borderId="155" xfId="2" applyNumberFormat="1" applyFont="1" applyFill="1" applyBorder="1" applyAlignment="1">
      <alignment vertical="center"/>
    </xf>
    <xf numFmtId="176" fontId="118" fillId="0" borderId="156" xfId="2" applyNumberFormat="1" applyFont="1" applyFill="1" applyBorder="1" applyAlignment="1">
      <alignment vertical="center"/>
    </xf>
    <xf numFmtId="182" fontId="118" fillId="0" borderId="0" xfId="2" applyNumberFormat="1" applyFont="1" applyFill="1">
      <alignment vertical="center"/>
    </xf>
    <xf numFmtId="0" fontId="118" fillId="0" borderId="154" xfId="2" applyFont="1" applyFill="1" applyBorder="1" applyAlignment="1">
      <alignment vertical="center"/>
    </xf>
    <xf numFmtId="177" fontId="118" fillId="0" borderId="161" xfId="2" applyNumberFormat="1" applyFont="1" applyFill="1" applyBorder="1" applyAlignment="1">
      <alignment vertical="center"/>
    </xf>
    <xf numFmtId="177" fontId="118" fillId="0" borderId="167" xfId="2" applyNumberFormat="1" applyFont="1" applyFill="1" applyBorder="1" applyAlignment="1">
      <alignment vertical="center"/>
    </xf>
    <xf numFmtId="0" fontId="118" fillId="0" borderId="149" xfId="2" applyFont="1" applyFill="1" applyBorder="1" applyAlignment="1">
      <alignment vertical="center" shrinkToFit="1"/>
    </xf>
    <xf numFmtId="0" fontId="118" fillId="0" borderId="0" xfId="2" applyFont="1" applyFill="1" applyBorder="1" applyAlignment="1">
      <alignment vertical="center" shrinkToFit="1"/>
    </xf>
    <xf numFmtId="0" fontId="118" fillId="0" borderId="0" xfId="2" applyFont="1" applyFill="1" applyBorder="1" applyAlignment="1">
      <alignment horizontal="center" vertical="center"/>
    </xf>
    <xf numFmtId="178" fontId="118" fillId="0" borderId="179" xfId="2" applyNumberFormat="1" applyFont="1" applyFill="1" applyBorder="1" applyAlignment="1">
      <alignment vertical="center"/>
    </xf>
    <xf numFmtId="178" fontId="118" fillId="0" borderId="180" xfId="2" applyNumberFormat="1" applyFont="1" applyFill="1" applyBorder="1" applyAlignment="1">
      <alignment vertical="center"/>
    </xf>
    <xf numFmtId="178" fontId="118" fillId="0" borderId="167" xfId="2" applyNumberFormat="1" applyFont="1" applyFill="1" applyBorder="1" applyAlignment="1">
      <alignment vertical="center"/>
    </xf>
    <xf numFmtId="178" fontId="118" fillId="0" borderId="203" xfId="2" applyNumberFormat="1" applyFont="1" applyFill="1" applyBorder="1" applyAlignment="1">
      <alignment vertical="center"/>
    </xf>
    <xf numFmtId="0" fontId="124" fillId="0" borderId="0" xfId="2" applyFont="1" applyFill="1" applyBorder="1" applyAlignment="1">
      <alignment vertical="center" wrapText="1"/>
    </xf>
    <xf numFmtId="0" fontId="124" fillId="0" borderId="0" xfId="2" applyFont="1" applyFill="1">
      <alignment vertical="center"/>
    </xf>
    <xf numFmtId="0" fontId="124" fillId="0" borderId="0" xfId="2" applyFont="1" applyFill="1" applyAlignment="1">
      <alignment horizontal="right" vertical="center"/>
    </xf>
    <xf numFmtId="0" fontId="117" fillId="0" borderId="0" xfId="2" applyFont="1" applyFill="1" applyAlignment="1">
      <alignment vertical="center"/>
    </xf>
    <xf numFmtId="0" fontId="6" fillId="0" borderId="0" xfId="5" applyFont="1" applyFill="1">
      <alignment vertical="center"/>
    </xf>
    <xf numFmtId="182" fontId="117" fillId="0" borderId="0" xfId="2" applyNumberFormat="1" applyFont="1" applyFill="1">
      <alignment vertical="center"/>
    </xf>
    <xf numFmtId="0" fontId="125" fillId="0" borderId="0" xfId="2" applyFont="1" applyFill="1" applyBorder="1" applyAlignment="1">
      <alignment vertical="center" wrapText="1"/>
    </xf>
    <xf numFmtId="0" fontId="125" fillId="0" borderId="0" xfId="2" applyFont="1" applyFill="1">
      <alignment vertical="center"/>
    </xf>
    <xf numFmtId="0" fontId="125" fillId="0" borderId="0" xfId="2" applyFont="1" applyFill="1" applyAlignment="1">
      <alignment horizontal="right" vertical="center"/>
    </xf>
    <xf numFmtId="0" fontId="52" fillId="0" borderId="21" xfId="12" applyFont="1" applyFill="1" applyBorder="1" applyAlignment="1">
      <alignment horizontal="center" vertical="center"/>
    </xf>
    <xf numFmtId="0" fontId="52" fillId="0" borderId="22" xfId="12" applyFont="1" applyFill="1" applyBorder="1" applyAlignment="1">
      <alignment horizontal="center" vertical="center"/>
    </xf>
    <xf numFmtId="0" fontId="52" fillId="0" borderId="21" xfId="12" applyFont="1" applyBorder="1" applyAlignment="1">
      <alignment horizontal="center" vertical="center"/>
    </xf>
    <xf numFmtId="0" fontId="95" fillId="0" borderId="0" xfId="12" applyFont="1" applyAlignment="1">
      <alignment horizontal="center" vertical="center" wrapText="1"/>
    </xf>
    <xf numFmtId="0" fontId="61" fillId="0" borderId="0" xfId="12" applyFont="1" applyBorder="1" applyAlignment="1">
      <alignment horizontal="left" vertical="center" wrapText="1"/>
    </xf>
    <xf numFmtId="0" fontId="52" fillId="0" borderId="48" xfId="12" applyFont="1" applyBorder="1" applyAlignment="1">
      <alignment horizontal="right" vertical="center"/>
    </xf>
    <xf numFmtId="0" fontId="52" fillId="0" borderId="0" xfId="12" applyFont="1" applyBorder="1" applyAlignment="1">
      <alignment horizontal="right" vertical="center"/>
    </xf>
    <xf numFmtId="0" fontId="52" fillId="0" borderId="31" xfId="12" applyFont="1" applyBorder="1" applyAlignment="1">
      <alignment horizontal="right" vertical="center"/>
    </xf>
    <xf numFmtId="0" fontId="52" fillId="0" borderId="0" xfId="12" applyFont="1" applyBorder="1" applyAlignment="1">
      <alignment horizontal="center" vertical="center" wrapText="1"/>
    </xf>
    <xf numFmtId="0" fontId="8" fillId="0" borderId="0" xfId="2" applyFont="1" applyAlignment="1">
      <alignment horizontal="center" vertical="center"/>
    </xf>
    <xf numFmtId="0" fontId="7" fillId="0" borderId="0" xfId="2" applyFont="1" applyAlignment="1">
      <alignment horizontal="left" vertical="top" wrapText="1"/>
    </xf>
    <xf numFmtId="0" fontId="3" fillId="0" borderId="0" xfId="21">
      <alignment vertical="center"/>
    </xf>
    <xf numFmtId="49" fontId="3" fillId="0" borderId="0" xfId="21" applyNumberFormat="1">
      <alignment vertical="center"/>
    </xf>
    <xf numFmtId="0" fontId="15" fillId="0" borderId="0" xfId="21" applyFont="1">
      <alignment vertical="center"/>
    </xf>
    <xf numFmtId="0" fontId="37" fillId="0" borderId="0" xfId="21" applyFont="1" applyAlignment="1">
      <alignment horizontal="center" vertical="center"/>
    </xf>
    <xf numFmtId="0" fontId="7" fillId="0" borderId="0" xfId="21" applyFont="1">
      <alignment vertical="center"/>
    </xf>
    <xf numFmtId="0" fontId="12" fillId="0" borderId="0" xfId="21" applyFont="1" applyAlignment="1">
      <alignment horizontal="center" vertical="center"/>
    </xf>
    <xf numFmtId="0" fontId="18" fillId="0" borderId="103" xfId="21" applyFont="1" applyBorder="1">
      <alignment vertical="center"/>
    </xf>
    <xf numFmtId="0" fontId="18" fillId="0" borderId="104" xfId="21" applyFont="1" applyBorder="1">
      <alignment vertical="center"/>
    </xf>
    <xf numFmtId="0" fontId="18" fillId="0" borderId="48" xfId="21" applyFont="1" applyBorder="1">
      <alignment vertical="center"/>
    </xf>
    <xf numFmtId="0" fontId="8" fillId="0" borderId="67" xfId="21" applyFont="1" applyBorder="1">
      <alignment vertical="center"/>
    </xf>
    <xf numFmtId="0" fontId="8" fillId="0" borderId="41" xfId="21" applyFont="1" applyBorder="1">
      <alignment vertical="center"/>
    </xf>
    <xf numFmtId="0" fontId="42" fillId="0" borderId="41" xfId="21" applyFont="1" applyBorder="1" applyAlignment="1">
      <alignment horizontal="right" vertical="center" shrinkToFit="1"/>
    </xf>
    <xf numFmtId="0" fontId="18" fillId="0" borderId="41" xfId="21" applyFont="1" applyBorder="1" applyAlignment="1">
      <alignment horizontal="center" vertical="center"/>
    </xf>
    <xf numFmtId="0" fontId="37" fillId="0" borderId="41" xfId="21" applyFont="1" applyBorder="1" applyAlignment="1">
      <alignment vertical="center" wrapText="1"/>
    </xf>
    <xf numFmtId="0" fontId="15" fillId="0" borderId="41" xfId="21" applyFont="1" applyBorder="1" applyAlignment="1">
      <alignment vertical="center" wrapText="1"/>
    </xf>
    <xf numFmtId="0" fontId="15" fillId="0" borderId="42" xfId="21" applyFont="1" applyBorder="1" applyAlignment="1">
      <alignment vertical="center" wrapText="1"/>
    </xf>
    <xf numFmtId="0" fontId="43" fillId="0" borderId="0" xfId="21" applyFont="1" applyAlignment="1">
      <alignment horizontal="center" vertical="center"/>
    </xf>
    <xf numFmtId="0" fontId="8" fillId="0" borderId="0" xfId="21" applyFont="1" applyAlignment="1">
      <alignment horizontal="center" vertical="center"/>
    </xf>
    <xf numFmtId="0" fontId="41" fillId="0" borderId="0" xfId="21" applyFont="1">
      <alignment vertical="center"/>
    </xf>
    <xf numFmtId="0" fontId="15" fillId="0" borderId="49"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45" xfId="2" applyFont="1" applyBorder="1" applyAlignment="1">
      <alignment horizontal="center" vertical="center" wrapText="1"/>
    </xf>
    <xf numFmtId="0" fontId="15" fillId="0" borderId="0" xfId="2" applyFont="1" applyAlignment="1">
      <alignment horizontal="center" vertical="center"/>
    </xf>
    <xf numFmtId="0" fontId="15" fillId="0" borderId="51"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15" fillId="0" borderId="20" xfId="2" applyFont="1" applyBorder="1" applyAlignment="1">
      <alignment horizontal="center" vertical="center" wrapText="1"/>
    </xf>
    <xf numFmtId="0" fontId="15" fillId="0" borderId="0" xfId="2" applyFont="1" applyAlignment="1">
      <alignment horizontal="center" vertical="center" wrapText="1"/>
    </xf>
    <xf numFmtId="0" fontId="15" fillId="0" borderId="19" xfId="2" applyFont="1" applyBorder="1" applyAlignment="1">
      <alignment horizontal="center" vertical="center" wrapText="1"/>
    </xf>
    <xf numFmtId="0" fontId="15" fillId="0" borderId="67" xfId="2" applyFont="1" applyBorder="1" applyAlignment="1">
      <alignment horizontal="center" vertical="center" wrapText="1"/>
    </xf>
    <xf numFmtId="0" fontId="15" fillId="0" borderId="41" xfId="2" applyFont="1" applyBorder="1" applyAlignment="1">
      <alignment horizontal="center" vertical="center" wrapText="1"/>
    </xf>
    <xf numFmtId="0" fontId="15" fillId="0" borderId="70" xfId="2" applyFont="1" applyBorder="1" applyAlignment="1">
      <alignment horizontal="center" vertical="center" wrapText="1"/>
    </xf>
    <xf numFmtId="0" fontId="15" fillId="0" borderId="0" xfId="0" applyFont="1" applyAlignment="1">
      <alignment vertical="center"/>
    </xf>
    <xf numFmtId="0" fontId="57" fillId="0" borderId="0" xfId="0" applyFont="1" applyAlignment="1">
      <alignment vertical="center"/>
    </xf>
    <xf numFmtId="0" fontId="54" fillId="0" borderId="0" xfId="0" applyFont="1" applyAlignment="1">
      <alignment vertical="center"/>
    </xf>
    <xf numFmtId="0" fontId="56" fillId="0" borderId="0" xfId="0" applyFont="1" applyAlignment="1">
      <alignment horizontal="right" vertical="center"/>
    </xf>
    <xf numFmtId="0" fontId="57" fillId="0" borderId="0" xfId="0" applyFont="1" applyAlignment="1">
      <alignment horizontal="center" vertical="center"/>
    </xf>
    <xf numFmtId="0" fontId="54" fillId="0" borderId="22" xfId="0" applyFont="1" applyBorder="1" applyAlignment="1">
      <alignment horizontal="left" vertical="center"/>
    </xf>
    <xf numFmtId="0" fontId="54" fillId="0" borderId="43" xfId="0" applyFont="1" applyBorder="1" applyAlignment="1">
      <alignment horizontal="left" vertical="center"/>
    </xf>
    <xf numFmtId="0" fontId="54" fillId="0" borderId="21" xfId="0" applyFont="1" applyBorder="1" applyAlignment="1">
      <alignment horizontal="left" vertical="center"/>
    </xf>
    <xf numFmtId="0" fontId="54" fillId="0" borderId="31" xfId="0" applyFont="1" applyBorder="1" applyAlignment="1">
      <alignment horizontal="left" vertical="center" indent="1"/>
    </xf>
    <xf numFmtId="0" fontId="52" fillId="0" borderId="31" xfId="0" applyFont="1" applyBorder="1" applyAlignment="1">
      <alignment vertical="center"/>
    </xf>
    <xf numFmtId="0" fontId="54" fillId="0" borderId="31" xfId="0" applyFont="1" applyBorder="1" applyAlignment="1">
      <alignment vertical="center"/>
    </xf>
    <xf numFmtId="0" fontId="54" fillId="0" borderId="49" xfId="0" applyFont="1" applyBorder="1" applyAlignment="1">
      <alignment vertical="center"/>
    </xf>
    <xf numFmtId="0" fontId="54" fillId="0" borderId="48" xfId="0" applyFont="1" applyBorder="1" applyAlignment="1">
      <alignment vertical="center"/>
    </xf>
    <xf numFmtId="0" fontId="54" fillId="0" borderId="20" xfId="0" applyFont="1" applyBorder="1" applyAlignment="1">
      <alignment vertical="center"/>
    </xf>
    <xf numFmtId="0" fontId="54" fillId="0" borderId="21" xfId="0" applyFont="1" applyBorder="1" applyAlignment="1">
      <alignment horizontal="center" vertical="center"/>
    </xf>
    <xf numFmtId="0" fontId="54" fillId="0" borderId="21" xfId="0" applyFont="1" applyBorder="1" applyAlignment="1">
      <alignment vertical="center" wrapText="1"/>
    </xf>
    <xf numFmtId="0" fontId="54" fillId="0" borderId="21" xfId="0" applyFont="1" applyBorder="1" applyAlignment="1">
      <alignment horizontal="right" vertical="center"/>
    </xf>
    <xf numFmtId="0" fontId="54" fillId="0" borderId="0" xfId="0" applyFont="1" applyAlignment="1">
      <alignment horizontal="right" vertical="center"/>
    </xf>
    <xf numFmtId="0" fontId="54" fillId="0" borderId="0" xfId="0" applyFont="1" applyAlignment="1">
      <alignment vertical="center" wrapText="1"/>
    </xf>
    <xf numFmtId="0" fontId="54" fillId="0" borderId="45" xfId="0" applyFont="1" applyBorder="1" applyAlignment="1">
      <alignment vertical="center"/>
    </xf>
    <xf numFmtId="0" fontId="54" fillId="0" borderId="19" xfId="0" applyFont="1" applyBorder="1" applyAlignment="1">
      <alignment vertical="center"/>
    </xf>
    <xf numFmtId="0" fontId="54" fillId="0" borderId="19" xfId="0" applyFont="1" applyBorder="1" applyAlignment="1">
      <alignment vertical="center" wrapText="1"/>
    </xf>
    <xf numFmtId="0" fontId="54" fillId="0" borderId="51" xfId="0" applyFont="1" applyBorder="1" applyAlignment="1">
      <alignment vertical="center"/>
    </xf>
    <xf numFmtId="0" fontId="54" fillId="0" borderId="0" xfId="0" applyFont="1" applyAlignment="1">
      <alignment horizontal="left" vertical="center"/>
    </xf>
    <xf numFmtId="0" fontId="80" fillId="0" borderId="27" xfId="9" applyFont="1" applyBorder="1" applyAlignment="1">
      <alignment horizontal="justify" vertical="center" wrapText="1"/>
    </xf>
    <xf numFmtId="0" fontId="37" fillId="2" borderId="44" xfId="0" applyFont="1" applyFill="1" applyBorder="1" applyAlignment="1">
      <alignment horizontal="center" vertical="center" wrapText="1"/>
    </xf>
    <xf numFmtId="0" fontId="37" fillId="2" borderId="46" xfId="0" applyFont="1" applyFill="1" applyBorder="1" applyAlignment="1">
      <alignment horizontal="center" vertical="center" wrapText="1"/>
    </xf>
    <xf numFmtId="0" fontId="37" fillId="2" borderId="8" xfId="0" applyFont="1" applyFill="1" applyBorder="1" applyAlignment="1">
      <alignment horizontal="center" vertical="center" wrapText="1"/>
    </xf>
    <xf numFmtId="0" fontId="37" fillId="2" borderId="68" xfId="0" applyFont="1" applyFill="1" applyBorder="1" applyAlignment="1">
      <alignment horizontal="center" vertical="center" wrapText="1"/>
    </xf>
    <xf numFmtId="0" fontId="37" fillId="2" borderId="41"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80" fillId="0" borderId="24" xfId="9" applyFont="1" applyBorder="1" applyAlignment="1">
      <alignment horizontal="left" vertical="center" wrapText="1"/>
    </xf>
    <xf numFmtId="0" fontId="23" fillId="0" borderId="98" xfId="0" applyFont="1" applyFill="1" applyBorder="1" applyAlignment="1">
      <alignment horizontal="left" vertical="center" wrapText="1"/>
    </xf>
    <xf numFmtId="0" fontId="23" fillId="0" borderId="109" xfId="0" applyFont="1" applyFill="1" applyBorder="1" applyAlignment="1">
      <alignment horizontal="left" vertical="center" wrapText="1"/>
    </xf>
    <xf numFmtId="0" fontId="23" fillId="0" borderId="97" xfId="0" applyFont="1" applyFill="1" applyBorder="1" applyAlignment="1">
      <alignment horizontal="left" vertical="center" wrapText="1"/>
    </xf>
    <xf numFmtId="0" fontId="23" fillId="0" borderId="26" xfId="0" applyFont="1" applyBorder="1" applyAlignment="1">
      <alignment horizontal="left" vertical="center" wrapText="1"/>
    </xf>
    <xf numFmtId="0" fontId="23" fillId="0" borderId="33" xfId="0" applyFont="1" applyBorder="1" applyAlignment="1">
      <alignment horizontal="left" vertical="center" wrapText="1"/>
    </xf>
    <xf numFmtId="0" fontId="79" fillId="0" borderId="26" xfId="9" applyFont="1" applyBorder="1" applyAlignment="1">
      <alignment horizontal="left" vertical="center" wrapText="1"/>
    </xf>
    <xf numFmtId="0" fontId="79" fillId="0" borderId="33" xfId="9" applyFont="1" applyBorder="1" applyAlignment="1">
      <alignment horizontal="left" vertical="center" wrapText="1"/>
    </xf>
    <xf numFmtId="0" fontId="78" fillId="0" borderId="45" xfId="9" applyFont="1" applyFill="1" applyBorder="1" applyAlignment="1">
      <alignment horizontal="left" vertical="center" wrapText="1"/>
    </xf>
    <xf numFmtId="0" fontId="83" fillId="0" borderId="19" xfId="9" applyFont="1" applyFill="1" applyBorder="1" applyAlignment="1">
      <alignment horizontal="left" vertical="center" wrapText="1"/>
    </xf>
    <xf numFmtId="0" fontId="83" fillId="0" borderId="32" xfId="9" applyFont="1" applyFill="1" applyBorder="1" applyAlignment="1">
      <alignment horizontal="left" vertical="center" wrapText="1"/>
    </xf>
    <xf numFmtId="0" fontId="78" fillId="0" borderId="19" xfId="9" applyFont="1" applyFill="1" applyBorder="1" applyAlignment="1">
      <alignment horizontal="left" vertical="center" wrapText="1"/>
    </xf>
    <xf numFmtId="0" fontId="29" fillId="2" borderId="7"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68" xfId="0" applyFont="1" applyFill="1" applyBorder="1" applyAlignment="1">
      <alignment horizontal="center" vertical="center" wrapText="1"/>
    </xf>
    <xf numFmtId="0" fontId="29" fillId="2" borderId="69"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2" borderId="42" xfId="0" applyFont="1" applyFill="1" applyBorder="1" applyAlignment="1">
      <alignment horizontal="center" vertical="center" wrapText="1"/>
    </xf>
    <xf numFmtId="0" fontId="78" fillId="0" borderId="1" xfId="9" applyFont="1" applyBorder="1" applyAlignment="1">
      <alignment horizontal="center" vertical="center" wrapText="1"/>
    </xf>
    <xf numFmtId="0" fontId="78" fillId="0" borderId="24" xfId="9" applyFont="1" applyBorder="1" applyAlignment="1">
      <alignment horizontal="center" vertical="center"/>
    </xf>
    <xf numFmtId="0" fontId="78" fillId="0" borderId="6" xfId="9" applyFont="1" applyBorder="1" applyAlignment="1">
      <alignment horizontal="center" vertical="center"/>
    </xf>
    <xf numFmtId="0" fontId="80" fillId="0" borderId="45" xfId="9" applyFont="1" applyBorder="1" applyAlignment="1">
      <alignment horizontal="left" vertical="center" wrapText="1"/>
    </xf>
    <xf numFmtId="0" fontId="80" fillId="0" borderId="19" xfId="9" applyFont="1" applyBorder="1" applyAlignment="1">
      <alignment horizontal="left" vertical="center" wrapText="1"/>
    </xf>
    <xf numFmtId="0" fontId="80" fillId="0" borderId="32" xfId="9" applyFont="1" applyBorder="1" applyAlignment="1">
      <alignment horizontal="left" vertical="center" wrapText="1"/>
    </xf>
    <xf numFmtId="0" fontId="78" fillId="0" borderId="20" xfId="9" applyFont="1" applyBorder="1" applyAlignment="1">
      <alignment horizontal="center" vertical="center" wrapText="1"/>
    </xf>
    <xf numFmtId="0" fontId="83" fillId="0" borderId="67" xfId="9" applyFont="1" applyBorder="1" applyAlignment="1">
      <alignment horizontal="center" vertical="center" wrapText="1"/>
    </xf>
    <xf numFmtId="0" fontId="78" fillId="0" borderId="19" xfId="9" applyFont="1" applyBorder="1" applyAlignment="1">
      <alignment horizontal="center" vertical="center"/>
    </xf>
    <xf numFmtId="0" fontId="78" fillId="0" borderId="70" xfId="9" applyFont="1" applyBorder="1" applyAlignment="1">
      <alignment horizontal="center" vertical="center"/>
    </xf>
    <xf numFmtId="0" fontId="78" fillId="0" borderId="63" xfId="9" applyFont="1" applyFill="1" applyBorder="1" applyAlignment="1">
      <alignment horizontal="left" vertical="center" wrapText="1"/>
    </xf>
    <xf numFmtId="0" fontId="78" fillId="0" borderId="18" xfId="9" applyFont="1" applyFill="1" applyBorder="1" applyAlignment="1">
      <alignment horizontal="left" vertical="center" wrapText="1"/>
    </xf>
    <xf numFmtId="0" fontId="23" fillId="0" borderId="50" xfId="0" applyFont="1" applyFill="1" applyBorder="1" applyAlignment="1">
      <alignment horizontal="left" vertical="center" wrapText="1"/>
    </xf>
    <xf numFmtId="0" fontId="80" fillId="0" borderId="17" xfId="9" applyFont="1" applyBorder="1" applyAlignment="1">
      <alignment horizontal="left" vertical="center" wrapText="1"/>
    </xf>
    <xf numFmtId="0" fontId="80" fillId="0" borderId="27" xfId="9" applyFont="1" applyBorder="1" applyAlignment="1">
      <alignment horizontal="left" vertical="center" wrapText="1"/>
    </xf>
    <xf numFmtId="0" fontId="23" fillId="0" borderId="99" xfId="0" applyFont="1" applyFill="1" applyBorder="1" applyAlignment="1">
      <alignment horizontal="left" vertical="center" wrapText="1"/>
    </xf>
    <xf numFmtId="0" fontId="78" fillId="0" borderId="0" xfId="9" applyFont="1" applyBorder="1" applyAlignment="1">
      <alignment horizontal="left" vertical="top" wrapText="1"/>
    </xf>
    <xf numFmtId="0" fontId="23" fillId="0" borderId="2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78" fillId="0" borderId="30" xfId="9" applyFont="1" applyFill="1" applyBorder="1" applyAlignment="1">
      <alignment horizontal="left" vertical="center" wrapText="1"/>
    </xf>
    <xf numFmtId="0" fontId="23" fillId="0" borderId="23" xfId="0" applyFont="1" applyFill="1" applyBorder="1" applyAlignment="1">
      <alignment vertical="center" wrapText="1"/>
    </xf>
    <xf numFmtId="0" fontId="23" fillId="0" borderId="33" xfId="0" applyFont="1" applyFill="1" applyBorder="1" applyAlignment="1">
      <alignment vertical="center" wrapText="1"/>
    </xf>
    <xf numFmtId="0" fontId="3" fillId="0" borderId="0" xfId="6" applyFont="1" applyAlignment="1">
      <alignment horizontal="distributed"/>
    </xf>
    <xf numFmtId="0" fontId="3" fillId="0" borderId="0" xfId="6" applyFont="1" applyAlignment="1"/>
    <xf numFmtId="0" fontId="3" fillId="0" borderId="0" xfId="6" applyFont="1" applyAlignment="1">
      <alignment horizontal="left" vertical="center"/>
    </xf>
    <xf numFmtId="0" fontId="3" fillId="0" borderId="49" xfId="6" applyFont="1" applyBorder="1" applyAlignment="1">
      <alignment horizontal="center" vertical="center"/>
    </xf>
    <xf numFmtId="0" fontId="3" fillId="0" borderId="48" xfId="6" applyFont="1" applyBorder="1" applyAlignment="1">
      <alignment horizontal="center" vertical="center"/>
    </xf>
    <xf numFmtId="0" fontId="3" fillId="0" borderId="45" xfId="6" applyFont="1" applyBorder="1" applyAlignment="1">
      <alignment horizontal="center" vertical="center"/>
    </xf>
    <xf numFmtId="0" fontId="3" fillId="0" borderId="20" xfId="6" applyFont="1" applyBorder="1" applyAlignment="1">
      <alignment horizontal="center" vertical="center"/>
    </xf>
    <xf numFmtId="0" fontId="3" fillId="0" borderId="0" xfId="6" applyFont="1" applyBorder="1" applyAlignment="1">
      <alignment horizontal="center" vertical="center"/>
    </xf>
    <xf numFmtId="0" fontId="3" fillId="0" borderId="19" xfId="6" applyFont="1" applyBorder="1" applyAlignment="1">
      <alignment horizontal="center" vertical="center"/>
    </xf>
    <xf numFmtId="0" fontId="3" fillId="0" borderId="51" xfId="6" applyFont="1" applyBorder="1" applyAlignment="1">
      <alignment horizontal="center" vertical="center"/>
    </xf>
    <xf numFmtId="0" fontId="3" fillId="0" borderId="31" xfId="6" applyFont="1" applyBorder="1" applyAlignment="1">
      <alignment horizontal="center" vertical="center"/>
    </xf>
    <xf numFmtId="0" fontId="3" fillId="0" borderId="32" xfId="6" applyFont="1" applyBorder="1" applyAlignment="1">
      <alignment horizontal="center" vertical="center"/>
    </xf>
    <xf numFmtId="0" fontId="3" fillId="0" borderId="22" xfId="6" applyFont="1" applyBorder="1" applyAlignment="1">
      <alignment horizontal="distributed"/>
    </xf>
    <xf numFmtId="0" fontId="3" fillId="0" borderId="36" xfId="6" applyFont="1" applyBorder="1" applyAlignment="1">
      <alignment horizontal="distributed"/>
    </xf>
    <xf numFmtId="0" fontId="3" fillId="0" borderId="22" xfId="6" applyFont="1" applyBorder="1" applyAlignment="1"/>
    <xf numFmtId="0" fontId="3" fillId="0" borderId="36" xfId="6" applyFont="1" applyBorder="1" applyAlignment="1"/>
    <xf numFmtId="0" fontId="3" fillId="0" borderId="27" xfId="6" applyFont="1" applyBorder="1" applyAlignment="1"/>
    <xf numFmtId="0" fontId="3" fillId="0" borderId="20" xfId="6" applyFont="1" applyBorder="1" applyAlignment="1">
      <alignment horizontal="distributed" vertical="center"/>
    </xf>
    <xf numFmtId="0" fontId="3" fillId="0" borderId="0" xfId="6" applyFont="1" applyBorder="1" applyAlignment="1">
      <alignment horizontal="distributed" vertical="center"/>
    </xf>
    <xf numFmtId="0" fontId="3" fillId="0" borderId="49" xfId="6" applyFont="1" applyBorder="1" applyAlignment="1">
      <alignment horizontal="left" vertical="center"/>
    </xf>
    <xf numFmtId="0" fontId="3" fillId="0" borderId="48" xfId="6" applyFont="1" applyBorder="1" applyAlignment="1">
      <alignment horizontal="left" vertical="center"/>
    </xf>
    <xf numFmtId="0" fontId="3" fillId="0" borderId="45" xfId="6" applyFont="1" applyBorder="1" applyAlignment="1">
      <alignment horizontal="left" vertical="center"/>
    </xf>
    <xf numFmtId="0" fontId="3" fillId="0" borderId="51" xfId="6" applyFont="1" applyBorder="1" applyAlignment="1">
      <alignment vertical="center"/>
    </xf>
    <xf numFmtId="0" fontId="3" fillId="0" borderId="31" xfId="6" applyFont="1" applyBorder="1" applyAlignment="1">
      <alignment vertical="center"/>
    </xf>
    <xf numFmtId="0" fontId="3" fillId="0" borderId="32" xfId="6" applyFont="1" applyBorder="1" applyAlignment="1">
      <alignment vertical="center"/>
    </xf>
    <xf numFmtId="0" fontId="3" fillId="0" borderId="27" xfId="6" applyFont="1" applyBorder="1" applyAlignment="1">
      <alignment horizontal="distributed"/>
    </xf>
    <xf numFmtId="0" fontId="3" fillId="0" borderId="21" xfId="6" applyFont="1" applyBorder="1" applyAlignment="1">
      <alignment horizontal="center"/>
    </xf>
    <xf numFmtId="0" fontId="3" fillId="0" borderId="22" xfId="6" applyFont="1" applyBorder="1" applyAlignment="1">
      <alignment horizontal="center"/>
    </xf>
    <xf numFmtId="0" fontId="3" fillId="0" borderId="36" xfId="6" applyFont="1" applyBorder="1" applyAlignment="1">
      <alignment horizontal="center"/>
    </xf>
    <xf numFmtId="0" fontId="3" fillId="0" borderId="27" xfId="6" applyFont="1" applyBorder="1" applyAlignment="1">
      <alignment horizontal="center"/>
    </xf>
    <xf numFmtId="0" fontId="3" fillId="0" borderId="117" xfId="6" applyFont="1" applyBorder="1" applyAlignment="1">
      <alignment horizontal="left" vertical="center" wrapText="1" shrinkToFit="1"/>
    </xf>
    <xf numFmtId="0" fontId="3" fillId="0" borderId="116" xfId="6" applyFont="1" applyBorder="1" applyAlignment="1">
      <alignment horizontal="left" vertical="center" shrinkToFit="1"/>
    </xf>
    <xf numFmtId="0" fontId="3" fillId="0" borderId="115" xfId="6" applyFont="1" applyBorder="1" applyAlignment="1">
      <alignment horizontal="left" vertical="center" shrinkToFit="1"/>
    </xf>
    <xf numFmtId="0" fontId="3" fillId="0" borderId="117" xfId="6" applyFont="1" applyBorder="1" applyAlignment="1">
      <alignment horizontal="left" vertical="center" wrapText="1"/>
    </xf>
    <xf numFmtId="0" fontId="3" fillId="0" borderId="116" xfId="6" applyFont="1" applyBorder="1" applyAlignment="1">
      <alignment horizontal="left" vertical="center" wrapText="1"/>
    </xf>
    <xf numFmtId="0" fontId="3" fillId="0" borderId="115" xfId="6" applyFont="1" applyBorder="1" applyAlignment="1">
      <alignment horizontal="left" vertical="center" wrapText="1"/>
    </xf>
    <xf numFmtId="0" fontId="3" fillId="0" borderId="49" xfId="6" applyFont="1" applyBorder="1" applyAlignment="1">
      <alignment horizontal="left" vertical="top"/>
    </xf>
    <xf numFmtId="0" fontId="3" fillId="0" borderId="48" xfId="6" applyFont="1" applyBorder="1" applyAlignment="1">
      <alignment horizontal="left" vertical="top"/>
    </xf>
    <xf numFmtId="0" fontId="3" fillId="0" borderId="45" xfId="6" applyFont="1" applyBorder="1" applyAlignment="1">
      <alignment horizontal="left" vertical="top"/>
    </xf>
    <xf numFmtId="0" fontId="3" fillId="0" borderId="20" xfId="6" applyFont="1" applyBorder="1" applyAlignment="1">
      <alignment horizontal="left" vertical="top"/>
    </xf>
    <xf numFmtId="0" fontId="3" fillId="0" borderId="0" xfId="6" applyFont="1" applyBorder="1" applyAlignment="1">
      <alignment horizontal="left" vertical="top"/>
    </xf>
    <xf numFmtId="0" fontId="3" fillId="0" borderId="19" xfId="6" applyFont="1" applyBorder="1" applyAlignment="1">
      <alignment horizontal="left" vertical="top"/>
    </xf>
    <xf numFmtId="0" fontId="3" fillId="0" borderId="51" xfId="6" applyFont="1" applyBorder="1" applyAlignment="1">
      <alignment horizontal="left" vertical="top"/>
    </xf>
    <xf numFmtId="0" fontId="3" fillId="0" borderId="31" xfId="6" applyFont="1" applyBorder="1" applyAlignment="1">
      <alignment horizontal="left" vertical="top"/>
    </xf>
    <xf numFmtId="0" fontId="3" fillId="0" borderId="32" xfId="6" applyFont="1" applyBorder="1" applyAlignment="1">
      <alignment horizontal="left" vertical="top"/>
    </xf>
    <xf numFmtId="0" fontId="3" fillId="0" borderId="119" xfId="6" applyFont="1" applyBorder="1" applyAlignment="1">
      <alignment horizontal="left" vertical="center"/>
    </xf>
    <xf numFmtId="0" fontId="3" fillId="0" borderId="118" xfId="6" applyFont="1" applyBorder="1" applyAlignment="1">
      <alignment horizontal="left" vertical="center"/>
    </xf>
    <xf numFmtId="0" fontId="3" fillId="0" borderId="43" xfId="6" applyFont="1" applyBorder="1" applyAlignment="1">
      <alignment horizontal="left" vertical="center"/>
    </xf>
    <xf numFmtId="0" fontId="3" fillId="0" borderId="112" xfId="6" applyFont="1" applyBorder="1" applyAlignment="1">
      <alignment horizontal="left" vertical="center" wrapText="1"/>
    </xf>
    <xf numFmtId="0" fontId="3" fillId="0" borderId="111" xfId="6" applyFont="1" applyBorder="1" applyAlignment="1">
      <alignment horizontal="left" vertical="center" wrapText="1"/>
    </xf>
    <xf numFmtId="0" fontId="3" fillId="0" borderId="110" xfId="6" applyFont="1" applyBorder="1" applyAlignment="1">
      <alignment horizontal="left" vertical="center" wrapText="1"/>
    </xf>
    <xf numFmtId="0" fontId="9" fillId="0" borderId="63" xfId="2" applyFont="1" applyBorder="1" applyAlignment="1">
      <alignment horizontal="distributed" vertical="center" wrapText="1" shrinkToFit="1"/>
    </xf>
    <xf numFmtId="0" fontId="9" fillId="0" borderId="48" xfId="2" applyFont="1" applyBorder="1" applyAlignment="1">
      <alignment horizontal="distributed" vertical="center" shrinkToFit="1"/>
    </xf>
    <xf numFmtId="0" fontId="9" fillId="0" borderId="45" xfId="2" applyFont="1" applyBorder="1" applyAlignment="1">
      <alignment horizontal="distributed" vertical="center" shrinkToFit="1"/>
    </xf>
    <xf numFmtId="0" fontId="9" fillId="0" borderId="18" xfId="2" applyFont="1" applyBorder="1" applyAlignment="1">
      <alignment horizontal="distributed" vertical="center" shrinkToFit="1"/>
    </xf>
    <xf numFmtId="0" fontId="9" fillId="0" borderId="0" xfId="2" applyFont="1" applyAlignment="1">
      <alignment horizontal="distributed" vertical="center" shrinkToFit="1"/>
    </xf>
    <xf numFmtId="0" fontId="9" fillId="0" borderId="19" xfId="2" applyFont="1" applyBorder="1" applyAlignment="1">
      <alignment horizontal="distributed" vertical="center" shrinkToFit="1"/>
    </xf>
    <xf numFmtId="0" fontId="15" fillId="0" borderId="49"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45" xfId="2" applyFont="1" applyBorder="1" applyAlignment="1">
      <alignment horizontal="center" vertical="center" wrapText="1"/>
    </xf>
    <xf numFmtId="0" fontId="15" fillId="0" borderId="49" xfId="2" applyFont="1" applyBorder="1" applyAlignment="1">
      <alignment horizontal="center" vertical="center"/>
    </xf>
    <xf numFmtId="0" fontId="15" fillId="0" borderId="48" xfId="2" applyFont="1" applyBorder="1" applyAlignment="1">
      <alignment horizontal="center" vertical="center"/>
    </xf>
    <xf numFmtId="0" fontId="15" fillId="0" borderId="52" xfId="2" applyFont="1" applyBorder="1" applyAlignment="1">
      <alignment horizontal="center" vertical="center"/>
    </xf>
    <xf numFmtId="0" fontId="15" fillId="6" borderId="20" xfId="2" applyFont="1" applyFill="1" applyBorder="1" applyAlignment="1">
      <alignment horizontal="center" vertical="center" wrapText="1"/>
    </xf>
    <xf numFmtId="0" fontId="15" fillId="6" borderId="0" xfId="2" applyFont="1" applyFill="1" applyAlignment="1">
      <alignment horizontal="center" vertical="center" wrapText="1"/>
    </xf>
    <xf numFmtId="0" fontId="15" fillId="6" borderId="19" xfId="2" applyFont="1" applyFill="1" applyBorder="1" applyAlignment="1">
      <alignment horizontal="center" vertical="center" wrapText="1"/>
    </xf>
    <xf numFmtId="0" fontId="15" fillId="0" borderId="20" xfId="2" applyFont="1" applyBorder="1" applyAlignment="1">
      <alignment horizontal="center" vertical="center"/>
    </xf>
    <xf numFmtId="0" fontId="15" fillId="0" borderId="0" xfId="2" applyFont="1" applyAlignment="1">
      <alignment horizontal="left" vertical="center"/>
    </xf>
    <xf numFmtId="0" fontId="41" fillId="6" borderId="0" xfId="21" applyFont="1" applyFill="1" applyAlignment="1">
      <alignment horizontal="center" vertical="center"/>
    </xf>
    <xf numFmtId="49" fontId="7" fillId="0" borderId="61" xfId="21" applyNumberFormat="1" applyFont="1" applyBorder="1">
      <alignment vertical="center"/>
    </xf>
    <xf numFmtId="0" fontId="15" fillId="0" borderId="0" xfId="2" applyFont="1" applyAlignment="1">
      <alignment horizontal="center" vertical="center"/>
    </xf>
    <xf numFmtId="0" fontId="15" fillId="0" borderId="19" xfId="2" applyFont="1" applyBorder="1" applyAlignment="1">
      <alignment horizontal="center" vertical="center"/>
    </xf>
    <xf numFmtId="0" fontId="15" fillId="0" borderId="51" xfId="2" applyFont="1" applyBorder="1" applyAlignment="1">
      <alignment horizontal="center" vertical="center"/>
    </xf>
    <xf numFmtId="0" fontId="15" fillId="0" borderId="31" xfId="2" applyFont="1" applyBorder="1" applyAlignment="1">
      <alignment horizontal="center" vertical="center"/>
    </xf>
    <xf numFmtId="0" fontId="15" fillId="0" borderId="60" xfId="2" applyFont="1" applyBorder="1" applyAlignment="1">
      <alignment horizontal="center" vertical="center"/>
    </xf>
    <xf numFmtId="0" fontId="7" fillId="0" borderId="20" xfId="21" applyFont="1" applyBorder="1" applyAlignment="1">
      <alignment horizontal="center" vertical="center"/>
    </xf>
    <xf numFmtId="0" fontId="15" fillId="0" borderId="0" xfId="21" applyFont="1" applyAlignment="1">
      <alignment horizontal="center" vertical="center"/>
    </xf>
    <xf numFmtId="0" fontId="15" fillId="0" borderId="20" xfId="21" applyFont="1" applyBorder="1" applyAlignment="1">
      <alignment horizontal="center" vertical="center"/>
    </xf>
    <xf numFmtId="49" fontId="7" fillId="0" borderId="0" xfId="21" applyNumberFormat="1" applyFont="1">
      <alignment vertical="center"/>
    </xf>
    <xf numFmtId="0" fontId="9" fillId="0" borderId="30" xfId="2" applyFont="1" applyBorder="1" applyAlignment="1">
      <alignment horizontal="distributed" vertical="center" shrinkToFit="1"/>
    </xf>
    <xf numFmtId="0" fontId="9" fillId="0" borderId="31" xfId="2" applyFont="1" applyBorder="1" applyAlignment="1">
      <alignment horizontal="distributed" vertical="center" shrinkToFit="1"/>
    </xf>
    <xf numFmtId="0" fontId="9" fillId="0" borderId="32" xfId="2" applyFont="1" applyBorder="1" applyAlignment="1">
      <alignment horizontal="distributed" vertical="center" shrinkToFit="1"/>
    </xf>
    <xf numFmtId="0" fontId="15" fillId="0" borderId="32" xfId="2" applyFont="1" applyBorder="1" applyAlignment="1">
      <alignment horizontal="center" vertical="center"/>
    </xf>
    <xf numFmtId="0" fontId="9" fillId="0" borderId="49" xfId="2" applyFont="1" applyBorder="1" applyAlignment="1">
      <alignment horizontal="distributed" vertical="center" shrinkToFit="1"/>
    </xf>
    <xf numFmtId="0" fontId="9" fillId="0" borderId="20" xfId="2" applyFont="1" applyBorder="1" applyAlignment="1">
      <alignment horizontal="distributed" vertical="center" shrinkToFit="1"/>
    </xf>
    <xf numFmtId="0" fontId="9" fillId="0" borderId="51" xfId="2" applyFont="1" applyBorder="1" applyAlignment="1">
      <alignment horizontal="distributed" vertical="center" shrinkToFit="1"/>
    </xf>
    <xf numFmtId="0" fontId="9" fillId="0" borderId="7" xfId="2" applyFont="1" applyBorder="1" applyAlignment="1">
      <alignment horizontal="distributed" vertical="center" wrapText="1"/>
    </xf>
    <xf numFmtId="0" fontId="9" fillId="0" borderId="8" xfId="2" applyFont="1" applyBorder="1" applyAlignment="1">
      <alignment horizontal="distributed" vertical="center" wrapText="1"/>
    </xf>
    <xf numFmtId="0" fontId="9" fillId="0" borderId="9" xfId="2" applyFont="1" applyBorder="1" applyAlignment="1">
      <alignment horizontal="distributed" vertical="center" wrapText="1"/>
    </xf>
    <xf numFmtId="0" fontId="9" fillId="0" borderId="30" xfId="2" applyFont="1" applyBorder="1" applyAlignment="1">
      <alignment horizontal="distributed" vertical="center" wrapText="1"/>
    </xf>
    <xf numFmtId="0" fontId="9" fillId="0" borderId="31" xfId="2" applyFont="1" applyBorder="1" applyAlignment="1">
      <alignment horizontal="distributed" vertical="center" wrapText="1"/>
    </xf>
    <xf numFmtId="0" fontId="9" fillId="0" borderId="32" xfId="2" applyFont="1" applyBorder="1" applyAlignment="1">
      <alignment horizontal="distributed" vertical="center" wrapText="1"/>
    </xf>
    <xf numFmtId="0" fontId="15" fillId="0" borderId="10"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51"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5" fillId="0" borderId="68" xfId="2" applyFont="1" applyBorder="1" applyAlignment="1">
      <alignment horizontal="center" vertical="center"/>
    </xf>
    <xf numFmtId="0" fontId="15" fillId="0" borderId="71" xfId="2" applyFont="1" applyBorder="1" applyAlignment="1">
      <alignment horizontal="center" vertical="center" textRotation="255" shrinkToFit="1"/>
    </xf>
    <xf numFmtId="0" fontId="15" fillId="0" borderId="24" xfId="2" applyFont="1" applyBorder="1" applyAlignment="1">
      <alignment horizontal="center" vertical="center" textRotation="255" shrinkToFit="1"/>
    </xf>
    <xf numFmtId="0" fontId="15" fillId="0" borderId="34" xfId="2" applyFont="1" applyBorder="1" applyAlignment="1">
      <alignment horizontal="center" vertical="center" textRotation="255" shrinkToFit="1"/>
    </xf>
    <xf numFmtId="0" fontId="15" fillId="0" borderId="0" xfId="2" applyFont="1" applyAlignment="1">
      <alignment horizontal="distributed" vertical="center"/>
    </xf>
    <xf numFmtId="0" fontId="18" fillId="0" borderId="63" xfId="21" applyFont="1" applyBorder="1" applyAlignment="1">
      <alignment horizontal="distributed" vertical="center" wrapText="1"/>
    </xf>
    <xf numFmtId="0" fontId="18" fillId="0" borderId="48" xfId="21" applyFont="1" applyBorder="1" applyAlignment="1">
      <alignment horizontal="distributed" vertical="center" wrapText="1"/>
    </xf>
    <xf numFmtId="0" fontId="18" fillId="0" borderId="45" xfId="21" applyFont="1" applyBorder="1" applyAlignment="1">
      <alignment horizontal="distributed" vertical="center" wrapText="1"/>
    </xf>
    <xf numFmtId="0" fontId="18" fillId="0" borderId="18" xfId="21" applyFont="1" applyBorder="1" applyAlignment="1">
      <alignment horizontal="distributed" vertical="center" wrapText="1"/>
    </xf>
    <xf numFmtId="0" fontId="18" fillId="0" borderId="0" xfId="21" applyFont="1" applyAlignment="1">
      <alignment horizontal="distributed" vertical="center" wrapText="1"/>
    </xf>
    <xf numFmtId="0" fontId="18" fillId="0" borderId="19" xfId="21" applyFont="1" applyBorder="1" applyAlignment="1">
      <alignment horizontal="distributed" vertical="center" wrapText="1"/>
    </xf>
    <xf numFmtId="0" fontId="18" fillId="0" borderId="69" xfId="21" applyFont="1" applyBorder="1" applyAlignment="1">
      <alignment horizontal="distributed" vertical="center" wrapText="1"/>
    </xf>
    <xf numFmtId="0" fontId="18" fillId="0" borderId="41" xfId="21" applyFont="1" applyBorder="1" applyAlignment="1">
      <alignment horizontal="distributed" vertical="center" wrapText="1"/>
    </xf>
    <xf numFmtId="0" fontId="18" fillId="0" borderId="70" xfId="21" applyFont="1" applyBorder="1" applyAlignment="1">
      <alignment horizontal="distributed" vertical="center" wrapText="1"/>
    </xf>
    <xf numFmtId="0" fontId="18" fillId="0" borderId="49" xfId="21" applyFont="1" applyBorder="1" applyAlignment="1">
      <alignment horizontal="distributed" vertical="center"/>
    </xf>
    <xf numFmtId="0" fontId="18" fillId="0" borderId="48" xfId="21" applyFont="1" applyBorder="1" applyAlignment="1">
      <alignment horizontal="distributed" vertical="center"/>
    </xf>
    <xf numFmtId="49" fontId="38" fillId="0" borderId="48" xfId="21" applyNumberFormat="1" applyFont="1" applyBorder="1" applyAlignment="1">
      <alignment horizontal="center" vertical="center" shrinkToFit="1"/>
    </xf>
    <xf numFmtId="0" fontId="5" fillId="0" borderId="48" xfId="21" applyFont="1" applyBorder="1">
      <alignment vertical="center"/>
    </xf>
    <xf numFmtId="0" fontId="3" fillId="0" borderId="48" xfId="21" applyBorder="1">
      <alignment vertical="center"/>
    </xf>
    <xf numFmtId="0" fontId="3" fillId="0" borderId="52" xfId="21" applyBorder="1">
      <alignment vertical="center"/>
    </xf>
    <xf numFmtId="0" fontId="3" fillId="0" borderId="0" xfId="21">
      <alignment vertical="center"/>
    </xf>
    <xf numFmtId="0" fontId="3" fillId="0" borderId="61" xfId="21" applyBorder="1">
      <alignment vertical="center"/>
    </xf>
    <xf numFmtId="0" fontId="8" fillId="0" borderId="20" xfId="21" applyFont="1" applyBorder="1" applyAlignment="1">
      <alignment horizontal="left" vertical="center"/>
    </xf>
    <xf numFmtId="0" fontId="8" fillId="0" borderId="0" xfId="21" applyFont="1" applyAlignment="1">
      <alignment horizontal="left" vertical="center"/>
    </xf>
    <xf numFmtId="0" fontId="8" fillId="0" borderId="0" xfId="21" applyFont="1" applyAlignment="1">
      <alignment horizontal="center" vertical="center"/>
    </xf>
    <xf numFmtId="49" fontId="40" fillId="0" borderId="101" xfId="2" applyNumberFormat="1" applyFont="1" applyBorder="1" applyAlignment="1">
      <alignment horizontal="center" vertical="top" wrapText="1"/>
    </xf>
    <xf numFmtId="49" fontId="40" fillId="0" borderId="102" xfId="2" applyNumberFormat="1" applyFont="1" applyBorder="1" applyAlignment="1">
      <alignment horizontal="center" vertical="top" wrapText="1"/>
    </xf>
    <xf numFmtId="0" fontId="7" fillId="0" borderId="41" xfId="2" applyFont="1" applyBorder="1" applyAlignment="1">
      <alignment horizontal="left" vertical="top" wrapText="1"/>
    </xf>
    <xf numFmtId="0" fontId="18" fillId="0" borderId="16" xfId="21" applyFont="1" applyBorder="1" applyAlignment="1">
      <alignment horizontal="distributed" vertical="center" wrapText="1"/>
    </xf>
    <xf numFmtId="0" fontId="18" fillId="0" borderId="11" xfId="21" applyFont="1" applyBorder="1" applyAlignment="1">
      <alignment horizontal="distributed" vertical="center"/>
    </xf>
    <xf numFmtId="0" fontId="18" fillId="0" borderId="29" xfId="21" applyFont="1" applyBorder="1" applyAlignment="1">
      <alignment horizontal="distributed" vertical="center"/>
    </xf>
    <xf numFmtId="0" fontId="18" fillId="0" borderId="21" xfId="21" applyFont="1" applyBorder="1" applyAlignment="1">
      <alignment horizontal="distributed" vertical="center"/>
    </xf>
    <xf numFmtId="0" fontId="38" fillId="0" borderId="104" xfId="21" applyFont="1" applyBorder="1">
      <alignment vertical="center"/>
    </xf>
    <xf numFmtId="0" fontId="38" fillId="0" borderId="105" xfId="21" applyFont="1" applyBorder="1">
      <alignment vertical="center"/>
    </xf>
    <xf numFmtId="0" fontId="41" fillId="0" borderId="106" xfId="21" applyFont="1" applyBorder="1" applyAlignment="1">
      <alignment horizontal="left" vertical="center" wrapText="1" indent="3"/>
    </xf>
    <xf numFmtId="0" fontId="41" fillId="0" borderId="107" xfId="21" applyFont="1" applyBorder="1" applyAlignment="1">
      <alignment horizontal="left" vertical="center" wrapText="1" indent="3"/>
    </xf>
    <xf numFmtId="0" fontId="41" fillId="0" borderId="108" xfId="21" applyFont="1" applyBorder="1" applyAlignment="1">
      <alignment horizontal="left" vertical="center" wrapText="1" indent="3"/>
    </xf>
    <xf numFmtId="0" fontId="7" fillId="0" borderId="0" xfId="2" applyFont="1" applyAlignment="1">
      <alignment horizontal="left" vertical="top" wrapText="1"/>
    </xf>
    <xf numFmtId="0" fontId="7" fillId="0" borderId="4" xfId="2" applyFont="1" applyBorder="1" applyAlignment="1">
      <alignment horizontal="center" vertical="center" wrapText="1"/>
    </xf>
    <xf numFmtId="0" fontId="7" fillId="0" borderId="2" xfId="2" applyFont="1" applyBorder="1" applyAlignment="1">
      <alignment horizontal="center" vertical="center" wrapText="1"/>
    </xf>
    <xf numFmtId="0" fontId="7" fillId="0" borderId="5" xfId="2" applyFont="1" applyBorder="1" applyAlignment="1">
      <alignment horizontal="center" vertical="center" wrapText="1"/>
    </xf>
    <xf numFmtId="49" fontId="39" fillId="0" borderId="100" xfId="2" applyNumberFormat="1" applyFont="1" applyBorder="1" applyAlignment="1">
      <alignment horizontal="center" vertical="top" wrapText="1"/>
    </xf>
    <xf numFmtId="49" fontId="39" fillId="0" borderId="101" xfId="2" applyNumberFormat="1" applyFont="1" applyBorder="1" applyAlignment="1">
      <alignment horizontal="center" vertical="top" wrapText="1"/>
    </xf>
    <xf numFmtId="0" fontId="11" fillId="0" borderId="0" xfId="21" applyFont="1" applyAlignment="1">
      <alignment horizontal="distributed" vertical="center"/>
    </xf>
    <xf numFmtId="0" fontId="12" fillId="0" borderId="0" xfId="21" applyFont="1" applyAlignment="1">
      <alignment horizontal="center" vertical="center"/>
    </xf>
    <xf numFmtId="0" fontId="38" fillId="0" borderId="0" xfId="21" applyFont="1" applyAlignment="1">
      <alignment vertical="center" wrapText="1"/>
    </xf>
    <xf numFmtId="0" fontId="12" fillId="0" borderId="0" xfId="21" applyFont="1" applyAlignment="1">
      <alignment horizontal="left" vertical="center" wrapText="1"/>
    </xf>
    <xf numFmtId="0" fontId="8" fillId="0" borderId="0" xfId="2" applyFont="1" applyAlignment="1">
      <alignment horizontal="center" vertical="center"/>
    </xf>
    <xf numFmtId="0" fontId="7" fillId="0" borderId="0" xfId="21" applyFont="1" applyAlignment="1">
      <alignment horizontal="left" vertical="center" wrapText="1"/>
    </xf>
    <xf numFmtId="0" fontId="37" fillId="6" borderId="0" xfId="21" applyFont="1" applyFill="1" applyAlignment="1">
      <alignment horizontal="center" vertical="center"/>
    </xf>
    <xf numFmtId="49" fontId="37" fillId="6" borderId="0" xfId="21" applyNumberFormat="1" applyFont="1" applyFill="1" applyAlignment="1">
      <alignment horizontal="center" vertical="center"/>
    </xf>
    <xf numFmtId="0" fontId="9" fillId="0" borderId="0" xfId="21" applyFont="1" applyAlignment="1">
      <alignment horizontal="center" vertical="center"/>
    </xf>
    <xf numFmtId="0" fontId="11" fillId="0" borderId="0" xfId="21" applyFont="1" applyAlignment="1">
      <alignment horizontal="distributed" vertical="center" wrapText="1"/>
    </xf>
    <xf numFmtId="0" fontId="15" fillId="0" borderId="24" xfId="2" applyFont="1" applyBorder="1" applyAlignment="1">
      <alignment horizontal="center" vertical="distributed" textRotation="255" indent="2" shrinkToFit="1"/>
    </xf>
    <xf numFmtId="0" fontId="15" fillId="0" borderId="34" xfId="2" applyFont="1" applyBorder="1" applyAlignment="1">
      <alignment horizontal="center" vertical="distributed" textRotation="255" indent="2" shrinkToFit="1"/>
    </xf>
    <xf numFmtId="0" fontId="35" fillId="0" borderId="49" xfId="2" applyFont="1" applyBorder="1" applyAlignment="1">
      <alignment horizontal="distributed" vertical="center" shrinkToFit="1"/>
    </xf>
    <xf numFmtId="0" fontId="35" fillId="0" borderId="48" xfId="2" applyFont="1" applyBorder="1" applyAlignment="1">
      <alignment horizontal="distributed" vertical="center" shrinkToFit="1"/>
    </xf>
    <xf numFmtId="0" fontId="35" fillId="0" borderId="45" xfId="2" applyFont="1" applyBorder="1" applyAlignment="1">
      <alignment horizontal="distributed" vertical="center" shrinkToFit="1"/>
    </xf>
    <xf numFmtId="0" fontId="35" fillId="0" borderId="20" xfId="2" applyFont="1" applyBorder="1" applyAlignment="1">
      <alignment horizontal="distributed" vertical="center" shrinkToFit="1"/>
    </xf>
    <xf numFmtId="0" fontId="35" fillId="0" borderId="0" xfId="2" applyFont="1" applyAlignment="1">
      <alignment horizontal="distributed" vertical="center" shrinkToFit="1"/>
    </xf>
    <xf numFmtId="0" fontId="35" fillId="0" borderId="19" xfId="2" applyFont="1" applyBorder="1" applyAlignment="1">
      <alignment horizontal="distributed" vertical="center" shrinkToFit="1"/>
    </xf>
    <xf numFmtId="0" fontId="35" fillId="0" borderId="51" xfId="2" applyFont="1" applyBorder="1" applyAlignment="1">
      <alignment horizontal="distributed" vertical="center" shrinkToFit="1"/>
    </xf>
    <xf numFmtId="0" fontId="35" fillId="0" borderId="31" xfId="2" applyFont="1" applyBorder="1" applyAlignment="1">
      <alignment horizontal="distributed" vertical="center" shrinkToFit="1"/>
    </xf>
    <xf numFmtId="0" fontId="35" fillId="0" borderId="32" xfId="2" applyFont="1" applyBorder="1" applyAlignment="1">
      <alignment horizontal="distributed" vertical="center" shrinkToFit="1"/>
    </xf>
    <xf numFmtId="0" fontId="9" fillId="0" borderId="69" xfId="2" applyFont="1" applyBorder="1" applyAlignment="1">
      <alignment horizontal="distributed" vertical="center" shrinkToFit="1"/>
    </xf>
    <xf numFmtId="0" fontId="9" fillId="0" borderId="41" xfId="2" applyFont="1" applyBorder="1" applyAlignment="1">
      <alignment horizontal="distributed" vertical="center" shrinkToFit="1"/>
    </xf>
    <xf numFmtId="0" fontId="9" fillId="0" borderId="70" xfId="2" applyFont="1" applyBorder="1" applyAlignment="1">
      <alignment horizontal="distributed" vertical="center" shrinkToFit="1"/>
    </xf>
    <xf numFmtId="0" fontId="15" fillId="0" borderId="67" xfId="2" applyFont="1" applyBorder="1" applyAlignment="1">
      <alignment horizontal="center" vertical="center"/>
    </xf>
    <xf numFmtId="0" fontId="15" fillId="0" borderId="41" xfId="2" applyFont="1" applyBorder="1" applyAlignment="1">
      <alignment horizontal="center" vertical="center"/>
    </xf>
    <xf numFmtId="0" fontId="15" fillId="0" borderId="70" xfId="2" applyFont="1" applyBorder="1" applyAlignment="1">
      <alignment horizontal="center" vertical="center"/>
    </xf>
    <xf numFmtId="0" fontId="15" fillId="0" borderId="42" xfId="2" applyFont="1" applyBorder="1" applyAlignment="1">
      <alignment horizontal="center" vertical="center"/>
    </xf>
    <xf numFmtId="0" fontId="15" fillId="3" borderId="95" xfId="10" applyFont="1" applyFill="1" applyBorder="1" applyAlignment="1">
      <alignment horizontal="center" vertical="center" shrinkToFit="1"/>
    </xf>
    <xf numFmtId="0" fontId="15" fillId="3" borderId="90" xfId="10" applyFont="1" applyFill="1" applyBorder="1" applyAlignment="1">
      <alignment horizontal="center" vertical="center" shrinkToFit="1"/>
    </xf>
    <xf numFmtId="0" fontId="15" fillId="3" borderId="96" xfId="10" applyFont="1" applyFill="1" applyBorder="1" applyAlignment="1">
      <alignment horizontal="center" vertical="center" shrinkToFit="1"/>
    </xf>
    <xf numFmtId="0" fontId="15" fillId="3" borderId="89" xfId="2" applyFont="1" applyFill="1" applyBorder="1" applyAlignment="1">
      <alignment horizontal="left" vertical="center" shrinkToFit="1"/>
    </xf>
    <xf numFmtId="0" fontId="15" fillId="3" borderId="90" xfId="2" applyFont="1" applyFill="1" applyBorder="1" applyAlignment="1">
      <alignment horizontal="left" vertical="center" shrinkToFit="1"/>
    </xf>
    <xf numFmtId="0" fontId="15" fillId="3" borderId="91" xfId="2" applyFont="1" applyFill="1" applyBorder="1" applyAlignment="1">
      <alignment horizontal="left" vertical="center" shrinkToFit="1"/>
    </xf>
    <xf numFmtId="0" fontId="15" fillId="3" borderId="92" xfId="10" applyFont="1" applyFill="1" applyBorder="1" applyAlignment="1">
      <alignment horizontal="center" vertical="center" shrinkToFit="1"/>
    </xf>
    <xf numFmtId="0" fontId="15" fillId="3" borderId="93" xfId="10" applyFont="1" applyFill="1" applyBorder="1" applyAlignment="1">
      <alignment horizontal="center" vertical="center" shrinkToFit="1"/>
    </xf>
    <xf numFmtId="0" fontId="15" fillId="3" borderId="94" xfId="10" applyFont="1" applyFill="1" applyBorder="1" applyAlignment="1">
      <alignment horizontal="center" vertical="center" shrinkToFit="1"/>
    </xf>
    <xf numFmtId="0" fontId="15" fillId="3" borderId="92" xfId="5" applyFont="1" applyFill="1" applyBorder="1" applyAlignment="1">
      <alignment horizontal="center" vertical="center" shrinkToFit="1"/>
    </xf>
    <xf numFmtId="0" fontId="15" fillId="3" borderId="93" xfId="5" applyFont="1" applyFill="1" applyBorder="1" applyAlignment="1">
      <alignment horizontal="center" vertical="center" shrinkToFit="1"/>
    </xf>
    <xf numFmtId="0" fontId="15" fillId="3" borderId="94" xfId="5" applyFont="1" applyFill="1" applyBorder="1" applyAlignment="1">
      <alignment horizontal="center" vertical="center" shrinkToFit="1"/>
    </xf>
    <xf numFmtId="0" fontId="15" fillId="3" borderId="95" xfId="10" applyFont="1" applyFill="1" applyBorder="1" applyAlignment="1">
      <alignment horizontal="left" vertical="center" shrinkToFit="1"/>
    </xf>
    <xf numFmtId="0" fontId="15" fillId="3" borderId="90" xfId="10" applyFont="1" applyFill="1" applyBorder="1" applyAlignment="1">
      <alignment horizontal="left" vertical="center" shrinkToFit="1"/>
    </xf>
    <xf numFmtId="0" fontId="15" fillId="3" borderId="91" xfId="10" applyFont="1" applyFill="1" applyBorder="1" applyAlignment="1">
      <alignment horizontal="left" vertical="center" shrinkToFit="1"/>
    </xf>
    <xf numFmtId="0" fontId="32" fillId="3" borderId="0" xfId="10" applyFont="1" applyFill="1" applyAlignment="1">
      <alignment horizontal="center" vertical="center"/>
    </xf>
    <xf numFmtId="0" fontId="15" fillId="3" borderId="7" xfId="10" applyFont="1" applyFill="1" applyBorder="1" applyAlignment="1">
      <alignment horizontal="center" vertical="center" shrinkToFit="1"/>
    </xf>
    <xf numFmtId="0" fontId="15" fillId="3" borderId="8" xfId="10" applyFont="1" applyFill="1" applyBorder="1" applyAlignment="1">
      <alignment horizontal="center" vertical="center" shrinkToFit="1"/>
    </xf>
    <xf numFmtId="0" fontId="15" fillId="3" borderId="9" xfId="10" applyFont="1" applyFill="1" applyBorder="1" applyAlignment="1">
      <alignment horizontal="center" vertical="center" shrinkToFit="1"/>
    </xf>
    <xf numFmtId="0" fontId="15" fillId="3" borderId="53" xfId="10" applyFont="1" applyFill="1" applyBorder="1" applyAlignment="1">
      <alignment horizontal="center" vertical="center" shrinkToFit="1"/>
    </xf>
    <xf numFmtId="0" fontId="15" fillId="3" borderId="74" xfId="10" applyFont="1" applyFill="1" applyBorder="1" applyAlignment="1">
      <alignment horizontal="center" vertical="center" shrinkToFit="1"/>
    </xf>
    <xf numFmtId="0" fontId="15" fillId="3" borderId="54" xfId="10" applyFont="1" applyFill="1" applyBorder="1" applyAlignment="1">
      <alignment horizontal="center" vertical="center" shrinkToFit="1"/>
    </xf>
    <xf numFmtId="0" fontId="15" fillId="3" borderId="10" xfId="10" applyFont="1" applyFill="1" applyBorder="1" applyAlignment="1">
      <alignment horizontal="center" vertical="center" shrinkToFit="1"/>
    </xf>
    <xf numFmtId="0" fontId="15" fillId="3" borderId="58" xfId="10" applyFont="1" applyFill="1" applyBorder="1" applyAlignment="1">
      <alignment horizontal="center" vertical="center" shrinkToFit="1"/>
    </xf>
    <xf numFmtId="0" fontId="15" fillId="3" borderId="10" xfId="10" applyFont="1" applyFill="1" applyBorder="1" applyAlignment="1">
      <alignment horizontal="center" vertical="center" wrapText="1" shrinkToFit="1"/>
    </xf>
    <xf numFmtId="0" fontId="15" fillId="3" borderId="8" xfId="5" applyFont="1" applyFill="1" applyBorder="1" applyAlignment="1">
      <alignment horizontal="center" vertical="center" shrinkToFit="1"/>
    </xf>
    <xf numFmtId="0" fontId="15" fillId="3" borderId="9" xfId="5" applyFont="1" applyFill="1" applyBorder="1" applyAlignment="1">
      <alignment horizontal="center" vertical="center" shrinkToFit="1"/>
    </xf>
    <xf numFmtId="0" fontId="15" fillId="3" borderId="58" xfId="5" applyFont="1" applyFill="1" applyBorder="1" applyAlignment="1">
      <alignment horizontal="center" vertical="center" shrinkToFit="1"/>
    </xf>
    <xf numFmtId="0" fontId="15" fillId="3" borderId="74" xfId="5" applyFont="1" applyFill="1" applyBorder="1" applyAlignment="1">
      <alignment horizontal="center" vertical="center" shrinkToFit="1"/>
    </xf>
    <xf numFmtId="0" fontId="15" fillId="3" borderId="54" xfId="5" applyFont="1" applyFill="1" applyBorder="1" applyAlignment="1">
      <alignment horizontal="center" vertical="center" shrinkToFit="1"/>
    </xf>
    <xf numFmtId="0" fontId="15" fillId="3" borderId="87" xfId="10" applyFont="1" applyFill="1" applyBorder="1" applyAlignment="1">
      <alignment horizontal="center" vertical="center" shrinkToFit="1"/>
    </xf>
    <xf numFmtId="0" fontId="15" fillId="3" borderId="88" xfId="10" applyFont="1" applyFill="1" applyBorder="1" applyAlignment="1">
      <alignment horizontal="center" vertical="center" shrinkToFit="1"/>
    </xf>
    <xf numFmtId="0" fontId="15" fillId="3" borderId="65" xfId="10" applyFont="1" applyFill="1" applyBorder="1" applyAlignment="1">
      <alignment horizontal="center" vertical="center" shrinkToFit="1"/>
    </xf>
    <xf numFmtId="0" fontId="15" fillId="3" borderId="66" xfId="10" applyFont="1" applyFill="1" applyBorder="1" applyAlignment="1">
      <alignment horizontal="center" vertical="center" shrinkToFit="1"/>
    </xf>
    <xf numFmtId="0" fontId="15" fillId="3" borderId="55" xfId="10" applyFont="1" applyFill="1" applyBorder="1" applyAlignment="1">
      <alignment horizontal="center" vertical="center" shrinkToFit="1"/>
    </xf>
    <xf numFmtId="0" fontId="15" fillId="3" borderId="56" xfId="10" applyFont="1" applyFill="1" applyBorder="1" applyAlignment="1">
      <alignment horizontal="center" vertical="center" shrinkToFit="1"/>
    </xf>
    <xf numFmtId="0" fontId="15" fillId="3" borderId="64" xfId="10" applyFont="1" applyFill="1" applyBorder="1" applyAlignment="1">
      <alignment horizontal="center" vertical="center" shrinkToFit="1"/>
    </xf>
    <xf numFmtId="0" fontId="30" fillId="0" borderId="24" xfId="10" applyFont="1" applyFill="1" applyBorder="1" applyAlignment="1">
      <alignment horizontal="center" vertical="center" textRotation="255" shrinkToFit="1"/>
    </xf>
    <xf numFmtId="0" fontId="15" fillId="3" borderId="95" xfId="10" applyFont="1" applyFill="1" applyBorder="1" applyAlignment="1">
      <alignment horizontal="left" vertical="center" wrapText="1"/>
    </xf>
    <xf numFmtId="0" fontId="15" fillId="3" borderId="90" xfId="5" applyFont="1" applyFill="1" applyBorder="1" applyAlignment="1">
      <alignment horizontal="left" vertical="center"/>
    </xf>
    <xf numFmtId="0" fontId="15" fillId="3" borderId="91" xfId="5" applyFont="1" applyFill="1" applyBorder="1" applyAlignment="1">
      <alignment horizontal="left" vertical="center"/>
    </xf>
    <xf numFmtId="0" fontId="30" fillId="0" borderId="27" xfId="10" applyFont="1" applyFill="1" applyBorder="1" applyAlignment="1">
      <alignment horizontal="left" vertical="center" shrinkToFit="1"/>
    </xf>
    <xf numFmtId="0" fontId="30" fillId="0" borderId="21" xfId="10" applyFont="1" applyFill="1" applyBorder="1" applyAlignment="1">
      <alignment horizontal="left" vertical="center" shrinkToFit="1"/>
    </xf>
    <xf numFmtId="0" fontId="30" fillId="0" borderId="22" xfId="10" applyFont="1" applyFill="1" applyBorder="1" applyAlignment="1">
      <alignment horizontal="center" vertical="center" shrinkToFit="1"/>
    </xf>
    <xf numFmtId="0" fontId="30" fillId="0" borderId="36" xfId="10" applyFont="1" applyFill="1" applyBorder="1" applyAlignment="1">
      <alignment horizontal="center" vertical="center" shrinkToFit="1"/>
    </xf>
    <xf numFmtId="0" fontId="30" fillId="0" borderId="27" xfId="10" applyFont="1" applyFill="1" applyBorder="1" applyAlignment="1">
      <alignment horizontal="center" vertical="center" shrinkToFit="1"/>
    </xf>
    <xf numFmtId="0" fontId="30" fillId="0" borderId="36" xfId="10" applyFont="1" applyFill="1" applyBorder="1" applyAlignment="1">
      <alignment horizontal="left" vertical="center" shrinkToFit="1"/>
    </xf>
    <xf numFmtId="0" fontId="30" fillId="0" borderId="51" xfId="10" applyFont="1" applyFill="1" applyBorder="1" applyAlignment="1">
      <alignment horizontal="center" vertical="center" shrinkToFit="1"/>
    </xf>
    <xf numFmtId="0" fontId="30" fillId="0" borderId="31" xfId="10" applyFont="1" applyFill="1" applyBorder="1" applyAlignment="1">
      <alignment horizontal="center" vertical="center" shrinkToFit="1"/>
    </xf>
    <xf numFmtId="0" fontId="30" fillId="0" borderId="32" xfId="10" applyFont="1" applyFill="1" applyBorder="1" applyAlignment="1">
      <alignment horizontal="center" vertical="center" shrinkToFit="1"/>
    </xf>
    <xf numFmtId="0" fontId="30" fillId="0" borderId="22" xfId="10" applyFont="1" applyFill="1" applyBorder="1" applyAlignment="1">
      <alignment horizontal="left" vertical="center" shrinkToFit="1"/>
    </xf>
    <xf numFmtId="0" fontId="30" fillId="0" borderId="51" xfId="10" applyFont="1" applyFill="1" applyBorder="1" applyAlignment="1">
      <alignment horizontal="center" vertical="center" wrapText="1" shrinkToFit="1"/>
    </xf>
    <xf numFmtId="0" fontId="30" fillId="0" borderId="28" xfId="10" applyFont="1" applyFill="1" applyBorder="1" applyAlignment="1">
      <alignment horizontal="left" vertical="center" shrinkToFit="1"/>
    </xf>
    <xf numFmtId="0" fontId="30" fillId="0" borderId="22" xfId="10" applyFont="1" applyFill="1" applyBorder="1" applyAlignment="1">
      <alignment vertical="center" shrinkToFit="1"/>
    </xf>
    <xf numFmtId="0" fontId="30" fillId="0" borderId="36" xfId="10" applyFont="1" applyFill="1" applyBorder="1" applyAlignment="1">
      <alignment vertical="center" shrinkToFit="1"/>
    </xf>
    <xf numFmtId="0" fontId="30" fillId="0" borderId="37" xfId="10" applyFont="1" applyFill="1" applyBorder="1" applyAlignment="1">
      <alignment vertical="center" shrinkToFit="1"/>
    </xf>
    <xf numFmtId="0" fontId="30" fillId="0" borderId="22" xfId="10" applyFont="1" applyFill="1" applyBorder="1" applyAlignment="1">
      <alignment horizontal="left" vertical="center" wrapText="1" shrinkToFit="1"/>
    </xf>
    <xf numFmtId="0" fontId="30" fillId="0" borderId="36" xfId="10" applyFont="1" applyFill="1" applyBorder="1" applyAlignment="1">
      <alignment horizontal="left" vertical="center" wrapText="1" shrinkToFit="1"/>
    </xf>
    <xf numFmtId="0" fontId="30" fillId="0" borderId="27" xfId="10" applyFont="1" applyFill="1" applyBorder="1" applyAlignment="1">
      <alignment horizontal="left" vertical="center" wrapText="1" shrinkToFit="1"/>
    </xf>
    <xf numFmtId="0" fontId="30" fillId="0" borderId="27" xfId="10" applyFont="1" applyFill="1" applyBorder="1" applyAlignment="1">
      <alignment vertical="center" shrinkToFit="1"/>
    </xf>
    <xf numFmtId="0" fontId="51" fillId="3" borderId="0" xfId="5" applyFont="1" applyFill="1" applyAlignment="1">
      <alignment horizontal="left" vertical="top" wrapText="1"/>
    </xf>
    <xf numFmtId="0" fontId="30" fillId="0" borderId="21" xfId="5" applyFont="1" applyFill="1" applyBorder="1" applyAlignment="1">
      <alignment horizontal="left" vertical="center" shrinkToFit="1"/>
    </xf>
    <xf numFmtId="0" fontId="30" fillId="0" borderId="28" xfId="5" applyFont="1" applyFill="1" applyBorder="1" applyAlignment="1">
      <alignment horizontal="left" vertical="center" shrinkToFit="1"/>
    </xf>
    <xf numFmtId="0" fontId="30" fillId="0" borderId="22" xfId="10" applyFont="1" applyFill="1" applyBorder="1" applyAlignment="1">
      <alignment horizontal="center" vertical="center" wrapText="1" shrinkToFit="1"/>
    </xf>
    <xf numFmtId="0" fontId="30" fillId="0" borderId="36" xfId="10" applyFont="1" applyFill="1" applyBorder="1" applyAlignment="1">
      <alignment horizontal="center" vertical="center" wrapText="1" shrinkToFit="1"/>
    </xf>
    <xf numFmtId="0" fontId="30" fillId="0" borderId="27" xfId="10" applyFont="1" applyFill="1" applyBorder="1" applyAlignment="1">
      <alignment horizontal="center" vertical="center" wrapText="1" shrinkToFit="1"/>
    </xf>
    <xf numFmtId="0" fontId="51" fillId="3" borderId="0" xfId="5" applyFont="1" applyFill="1" applyAlignment="1">
      <alignment horizontal="left" vertical="top"/>
    </xf>
    <xf numFmtId="0" fontId="51" fillId="0" borderId="0" xfId="5" applyFont="1" applyFill="1" applyAlignment="1">
      <alignment horizontal="left" vertical="top" wrapText="1"/>
    </xf>
    <xf numFmtId="0" fontId="51" fillId="3" borderId="0" xfId="5" applyFont="1" applyFill="1" applyAlignment="1">
      <alignment horizontal="left" vertical="center" wrapText="1"/>
    </xf>
    <xf numFmtId="0" fontId="30" fillId="0" borderId="49" xfId="10" applyFont="1" applyFill="1" applyBorder="1" applyAlignment="1">
      <alignment horizontal="left" vertical="center" shrinkToFit="1"/>
    </xf>
    <xf numFmtId="0" fontId="30" fillId="0" borderId="48" xfId="10" applyFont="1" applyFill="1" applyBorder="1" applyAlignment="1">
      <alignment horizontal="left" vertical="center" shrinkToFit="1"/>
    </xf>
    <xf numFmtId="0" fontId="30" fillId="0" borderId="45" xfId="10" applyFont="1" applyFill="1" applyBorder="1" applyAlignment="1">
      <alignment horizontal="left" vertical="center" shrinkToFit="1"/>
    </xf>
    <xf numFmtId="0" fontId="30" fillId="0" borderId="20" xfId="10" applyFont="1" applyFill="1" applyBorder="1" applyAlignment="1">
      <alignment horizontal="left" vertical="center" shrinkToFit="1"/>
    </xf>
    <xf numFmtId="0" fontId="30" fillId="0" borderId="0" xfId="10" applyFont="1" applyFill="1" applyBorder="1" applyAlignment="1">
      <alignment horizontal="left" vertical="center" shrinkToFit="1"/>
    </xf>
    <xf numFmtId="0" fontId="30" fillId="0" borderId="19" xfId="10" applyFont="1" applyFill="1" applyBorder="1" applyAlignment="1">
      <alignment horizontal="left" vertical="center" shrinkToFit="1"/>
    </xf>
    <xf numFmtId="0" fontId="30" fillId="0" borderId="51" xfId="10" applyFont="1" applyFill="1" applyBorder="1" applyAlignment="1">
      <alignment horizontal="left" vertical="center" shrinkToFit="1"/>
    </xf>
    <xf numFmtId="0" fontId="30" fillId="0" borderId="31" xfId="10" applyFont="1" applyFill="1" applyBorder="1" applyAlignment="1">
      <alignment horizontal="left" vertical="center" shrinkToFit="1"/>
    </xf>
    <xf numFmtId="0" fontId="30" fillId="0" borderId="32" xfId="10" applyFont="1" applyFill="1" applyBorder="1" applyAlignment="1">
      <alignment horizontal="left" vertical="center" shrinkToFit="1"/>
    </xf>
    <xf numFmtId="0" fontId="30" fillId="0" borderId="20" xfId="5" applyFont="1" applyFill="1" applyBorder="1" applyAlignment="1">
      <alignment horizontal="left" vertical="center" shrinkToFit="1"/>
    </xf>
    <xf numFmtId="0" fontId="30" fillId="0" borderId="0" xfId="5" applyFont="1" applyFill="1" applyBorder="1" applyAlignment="1">
      <alignment horizontal="left" vertical="center" shrinkToFit="1"/>
    </xf>
    <xf numFmtId="0" fontId="30" fillId="0" borderId="19" xfId="5" applyFont="1" applyFill="1" applyBorder="1" applyAlignment="1">
      <alignment horizontal="left" vertical="center" shrinkToFit="1"/>
    </xf>
    <xf numFmtId="0" fontId="30" fillId="0" borderId="51" xfId="5" applyFont="1" applyFill="1" applyBorder="1" applyAlignment="1">
      <alignment horizontal="left" vertical="center" shrinkToFit="1"/>
    </xf>
    <xf numFmtId="0" fontId="30" fillId="0" borderId="31" xfId="5" applyFont="1" applyFill="1" applyBorder="1" applyAlignment="1">
      <alignment horizontal="left" vertical="center" shrinkToFit="1"/>
    </xf>
    <xf numFmtId="0" fontId="30" fillId="0" borderId="32" xfId="5" applyFont="1" applyFill="1" applyBorder="1" applyAlignment="1">
      <alignment horizontal="left" vertical="center" shrinkToFit="1"/>
    </xf>
    <xf numFmtId="0" fontId="30" fillId="0" borderId="49" xfId="10" applyFont="1" applyFill="1" applyBorder="1" applyAlignment="1">
      <alignment horizontal="left" vertical="center" wrapText="1" shrinkToFit="1"/>
    </xf>
    <xf numFmtId="0" fontId="30" fillId="0" borderId="37" xfId="10" applyFont="1" applyFill="1" applyBorder="1" applyAlignment="1">
      <alignment horizontal="left" vertical="center" shrinkToFit="1"/>
    </xf>
    <xf numFmtId="0" fontId="54" fillId="0" borderId="0" xfId="0" applyFont="1" applyAlignment="1">
      <alignment horizontal="left" vertical="center"/>
    </xf>
    <xf numFmtId="0" fontId="54" fillId="0" borderId="22" xfId="0" applyFont="1" applyBorder="1" applyAlignment="1">
      <alignment horizontal="left" vertical="center" wrapText="1"/>
    </xf>
    <xf numFmtId="0" fontId="54" fillId="0" borderId="36" xfId="0" applyFont="1" applyBorder="1" applyAlignment="1">
      <alignment horizontal="left" vertical="center" wrapText="1"/>
    </xf>
    <xf numFmtId="0" fontId="54" fillId="0" borderId="27" xfId="0" applyFont="1" applyBorder="1" applyAlignment="1">
      <alignment horizontal="left" vertical="center" wrapText="1"/>
    </xf>
    <xf numFmtId="0" fontId="54" fillId="0" borderId="43" xfId="0" applyFont="1" applyBorder="1" applyAlignment="1">
      <alignment vertical="center" wrapText="1"/>
    </xf>
    <xf numFmtId="0" fontId="54" fillId="0" borderId="25" xfId="0" applyFont="1" applyBorder="1" applyAlignment="1">
      <alignment vertical="center" wrapText="1"/>
    </xf>
    <xf numFmtId="0" fontId="54" fillId="0" borderId="43" xfId="0" applyFont="1" applyBorder="1" applyAlignment="1">
      <alignment horizontal="center" vertical="center" wrapText="1"/>
    </xf>
    <xf numFmtId="0" fontId="54" fillId="0" borderId="25" xfId="0" applyFont="1" applyBorder="1" applyAlignment="1">
      <alignment horizontal="center" vertical="center" wrapText="1"/>
    </xf>
    <xf numFmtId="0" fontId="54" fillId="0" borderId="43" xfId="0" applyFont="1" applyBorder="1" applyAlignment="1">
      <alignment vertical="center"/>
    </xf>
    <xf numFmtId="0" fontId="54" fillId="0" borderId="25" xfId="0" applyFont="1" applyBorder="1" applyAlignment="1">
      <alignment vertical="center"/>
    </xf>
    <xf numFmtId="0" fontId="56" fillId="0" borderId="0" xfId="0" applyFont="1" applyAlignment="1">
      <alignment horizontal="right" vertical="center"/>
    </xf>
    <xf numFmtId="0" fontId="57" fillId="0" borderId="0" xfId="0" applyFont="1" applyAlignment="1">
      <alignment horizontal="center" vertical="center" wrapText="1"/>
    </xf>
    <xf numFmtId="0" fontId="57" fillId="0" borderId="0" xfId="0" applyFont="1" applyAlignment="1">
      <alignment horizontal="center" vertical="center"/>
    </xf>
    <xf numFmtId="0" fontId="57" fillId="0" borderId="22" xfId="0" applyFont="1" applyBorder="1" applyAlignment="1">
      <alignment vertical="center"/>
    </xf>
    <xf numFmtId="0" fontId="57" fillId="0" borderId="36" xfId="0" applyFont="1" applyBorder="1" applyAlignment="1">
      <alignment vertical="center"/>
    </xf>
    <xf numFmtId="0" fontId="57" fillId="0" borderId="27" xfId="0" applyFont="1" applyBorder="1" applyAlignment="1">
      <alignment vertical="center"/>
    </xf>
    <xf numFmtId="0" fontId="54" fillId="0" borderId="22" xfId="0" applyFont="1" applyBorder="1" applyAlignment="1">
      <alignment horizontal="center" vertical="center"/>
    </xf>
    <xf numFmtId="0" fontId="54" fillId="0" borderId="36" xfId="0" applyFont="1" applyBorder="1" applyAlignment="1">
      <alignment horizontal="center" vertical="center"/>
    </xf>
    <xf numFmtId="0" fontId="54" fillId="0" borderId="27" xfId="0" applyFont="1" applyBorder="1" applyAlignment="1">
      <alignment horizontal="center" vertical="center"/>
    </xf>
    <xf numFmtId="0" fontId="54" fillId="0" borderId="43" xfId="0" applyFont="1" applyBorder="1" applyAlignment="1">
      <alignment horizontal="center" vertical="center"/>
    </xf>
    <xf numFmtId="0" fontId="54" fillId="0" borderId="25" xfId="0" applyFont="1" applyBorder="1" applyAlignment="1">
      <alignment horizontal="center" vertical="center"/>
    </xf>
    <xf numFmtId="0" fontId="54" fillId="0" borderId="35" xfId="0" applyFont="1" applyBorder="1" applyAlignment="1">
      <alignment horizontal="center" vertical="center"/>
    </xf>
    <xf numFmtId="0" fontId="54" fillId="0" borderId="35" xfId="0" applyFont="1" applyBorder="1" applyAlignment="1">
      <alignment vertical="center"/>
    </xf>
    <xf numFmtId="0" fontId="54" fillId="0" borderId="0" xfId="0" applyFont="1" applyAlignment="1">
      <alignment horizontal="left" vertical="center" wrapText="1"/>
    </xf>
    <xf numFmtId="0" fontId="126" fillId="0" borderId="0" xfId="0" applyFont="1" applyAlignment="1">
      <alignment vertical="center"/>
    </xf>
    <xf numFmtId="0" fontId="121" fillId="0" borderId="0" xfId="2" applyFont="1" applyFill="1" applyAlignment="1">
      <alignment horizontal="left" vertical="center" wrapText="1"/>
    </xf>
    <xf numFmtId="0" fontId="121" fillId="0" borderId="0" xfId="2" applyFont="1" applyFill="1" applyBorder="1" applyAlignment="1">
      <alignment horizontal="left" vertical="center" wrapText="1"/>
    </xf>
    <xf numFmtId="0" fontId="118" fillId="0" borderId="149" xfId="2" applyFont="1" applyFill="1" applyBorder="1" applyAlignment="1" applyProtection="1">
      <alignment horizontal="center" vertical="center"/>
      <protection locked="0"/>
    </xf>
    <xf numFmtId="0" fontId="121" fillId="0" borderId="149" xfId="5" applyFont="1" applyFill="1" applyBorder="1" applyAlignment="1">
      <alignment horizontal="center" vertical="center"/>
    </xf>
    <xf numFmtId="0" fontId="121" fillId="0" borderId="149" xfId="5" applyFont="1" applyFill="1" applyBorder="1" applyAlignment="1">
      <alignment horizontal="left" vertical="center" wrapText="1"/>
    </xf>
    <xf numFmtId="0" fontId="121" fillId="0" borderId="0" xfId="2" applyFont="1" applyFill="1" applyBorder="1" applyAlignment="1">
      <alignment horizontal="left" vertical="top" wrapText="1"/>
    </xf>
    <xf numFmtId="0" fontId="118" fillId="0" borderId="204" xfId="2" applyFont="1" applyFill="1" applyBorder="1" applyAlignment="1">
      <alignment horizontal="center" vertical="center"/>
    </xf>
    <xf numFmtId="0" fontId="118" fillId="0" borderId="149" xfId="2" applyFont="1" applyFill="1" applyBorder="1" applyAlignment="1">
      <alignment horizontal="left" vertical="center" indent="1"/>
    </xf>
    <xf numFmtId="0" fontId="118" fillId="0" borderId="159" xfId="2" applyFont="1" applyFill="1" applyBorder="1" applyAlignment="1">
      <alignment horizontal="center" vertical="center"/>
    </xf>
    <xf numFmtId="176" fontId="118" fillId="0" borderId="160" xfId="2" applyNumberFormat="1" applyFont="1" applyFill="1" applyBorder="1" applyAlignment="1">
      <alignment horizontal="right" vertical="center"/>
    </xf>
    <xf numFmtId="178" fontId="118" fillId="0" borderId="162" xfId="2" applyNumberFormat="1" applyFont="1" applyFill="1" applyBorder="1" applyAlignment="1">
      <alignment horizontal="center" vertical="center"/>
    </xf>
    <xf numFmtId="0" fontId="118" fillId="0" borderId="165" xfId="2" applyFont="1" applyFill="1" applyBorder="1" applyAlignment="1">
      <alignment horizontal="center" vertical="center"/>
    </xf>
    <xf numFmtId="176" fontId="118" fillId="0" borderId="166" xfId="2" applyNumberFormat="1" applyFont="1" applyFill="1" applyBorder="1" applyAlignment="1" applyProtection="1">
      <alignment horizontal="right" vertical="center"/>
      <protection locked="0"/>
    </xf>
    <xf numFmtId="178" fontId="118" fillId="0" borderId="168" xfId="2" applyNumberFormat="1" applyFont="1" applyFill="1" applyBorder="1" applyAlignment="1">
      <alignment horizontal="center" vertical="center"/>
    </xf>
    <xf numFmtId="0" fontId="118" fillId="0" borderId="149" xfId="2" applyFont="1" applyFill="1" applyBorder="1" applyAlignment="1">
      <alignment horizontal="center" vertical="center" shrinkToFit="1"/>
    </xf>
    <xf numFmtId="0" fontId="118" fillId="0" borderId="148" xfId="2" applyFont="1" applyFill="1" applyBorder="1" applyAlignment="1" applyProtection="1">
      <alignment horizontal="center" vertical="center"/>
      <protection locked="0"/>
    </xf>
    <xf numFmtId="0" fontId="118" fillId="0" borderId="171" xfId="2" applyFont="1" applyFill="1" applyBorder="1" applyAlignment="1">
      <alignment horizontal="center" vertical="center"/>
    </xf>
    <xf numFmtId="0" fontId="118" fillId="0" borderId="149" xfId="2" applyFont="1" applyFill="1" applyBorder="1" applyAlignment="1">
      <alignment horizontal="center" vertical="center"/>
    </xf>
    <xf numFmtId="38" fontId="118" fillId="0" borderId="149" xfId="20" applyFont="1" applyFill="1" applyBorder="1" applyAlignment="1" applyProtection="1">
      <alignment horizontal="center" vertical="center"/>
    </xf>
    <xf numFmtId="0" fontId="118" fillId="0" borderId="159" xfId="2" applyFont="1" applyFill="1" applyBorder="1" applyAlignment="1">
      <alignment horizontal="left" vertical="center" indent="1"/>
    </xf>
    <xf numFmtId="176" fontId="118" fillId="0" borderId="166" xfId="2" applyNumberFormat="1" applyFont="1" applyFill="1" applyBorder="1" applyAlignment="1">
      <alignment horizontal="right" vertical="center"/>
    </xf>
    <xf numFmtId="0" fontId="121" fillId="0" borderId="148" xfId="5" applyFont="1" applyFill="1" applyBorder="1" applyAlignment="1">
      <alignment horizontal="center" vertical="center" wrapText="1"/>
    </xf>
    <xf numFmtId="0" fontId="118" fillId="0" borderId="149" xfId="5" applyFont="1" applyFill="1" applyBorder="1" applyAlignment="1" applyProtection="1">
      <alignment horizontal="center" vertical="center"/>
      <protection locked="0"/>
    </xf>
    <xf numFmtId="0" fontId="118" fillId="0" borderId="154" xfId="2" applyFont="1" applyFill="1" applyBorder="1" applyAlignment="1">
      <alignment horizontal="center" vertical="center"/>
    </xf>
    <xf numFmtId="176" fontId="118" fillId="0" borderId="148" xfId="2" applyNumberFormat="1" applyFont="1" applyFill="1" applyBorder="1" applyAlignment="1" applyProtection="1">
      <alignment horizontal="right" vertical="center"/>
      <protection locked="0"/>
    </xf>
    <xf numFmtId="177" fontId="118" fillId="0" borderId="157" xfId="2" applyNumberFormat="1" applyFont="1" applyFill="1" applyBorder="1" applyAlignment="1">
      <alignment horizontal="center" vertical="center"/>
    </xf>
    <xf numFmtId="0" fontId="118" fillId="0" borderId="0" xfId="2" applyFont="1" applyFill="1" applyAlignment="1">
      <alignment horizontal="right" vertical="center"/>
    </xf>
    <xf numFmtId="0" fontId="119" fillId="0" borderId="0" xfId="2" applyFont="1" applyFill="1" applyBorder="1" applyAlignment="1">
      <alignment horizontal="center" vertical="center"/>
    </xf>
    <xf numFmtId="0" fontId="118" fillId="0" borderId="148" xfId="5" applyFont="1" applyFill="1" applyBorder="1" applyAlignment="1">
      <alignment horizontal="center" vertical="center"/>
    </xf>
    <xf numFmtId="0" fontId="122" fillId="0" borderId="149" xfId="5" applyFont="1" applyFill="1" applyBorder="1" applyAlignment="1" applyProtection="1">
      <alignment horizontal="left" vertical="center" wrapText="1"/>
      <protection locked="0"/>
    </xf>
    <xf numFmtId="0" fontId="118" fillId="0" borderId="149" xfId="5" applyFont="1" applyFill="1" applyBorder="1" applyAlignment="1">
      <alignment horizontal="center" vertical="center" shrinkToFit="1"/>
    </xf>
    <xf numFmtId="0" fontId="121" fillId="0" borderId="149" xfId="5" applyFont="1" applyFill="1" applyBorder="1" applyAlignment="1" applyProtection="1">
      <alignment horizontal="center" vertical="center"/>
      <protection locked="0"/>
    </xf>
    <xf numFmtId="0" fontId="54" fillId="0" borderId="22" xfId="2" applyFont="1" applyFill="1" applyBorder="1" applyAlignment="1">
      <alignment horizontal="center" vertical="center"/>
    </xf>
    <xf numFmtId="0" fontId="54" fillId="0" borderId="36" xfId="2" applyFont="1" applyFill="1" applyBorder="1" applyAlignment="1">
      <alignment horizontal="center" vertical="center"/>
    </xf>
    <xf numFmtId="0" fontId="54" fillId="0" borderId="27" xfId="2" applyFont="1" applyFill="1" applyBorder="1" applyAlignment="1">
      <alignment horizontal="center" vertical="center"/>
    </xf>
    <xf numFmtId="0" fontId="54" fillId="0" borderId="129" xfId="2" applyFont="1" applyFill="1" applyBorder="1" applyAlignment="1">
      <alignment horizontal="center" vertical="center"/>
    </xf>
    <xf numFmtId="0" fontId="54" fillId="0" borderId="48" xfId="2" applyFont="1" applyFill="1" applyBorder="1" applyAlignment="1">
      <alignment horizontal="left" vertical="top" wrapText="1"/>
    </xf>
    <xf numFmtId="0" fontId="54" fillId="0" borderId="0" xfId="2" applyFont="1" applyFill="1" applyBorder="1" applyAlignment="1">
      <alignment horizontal="left" vertical="top" wrapText="1"/>
    </xf>
    <xf numFmtId="0" fontId="54" fillId="0" borderId="36" xfId="2" applyFont="1" applyFill="1" applyBorder="1" applyAlignment="1">
      <alignment horizontal="left" vertical="center"/>
    </xf>
    <xf numFmtId="0" fontId="54" fillId="0" borderId="27" xfId="2" applyFont="1" applyFill="1" applyBorder="1" applyAlignment="1">
      <alignment horizontal="left" vertical="center"/>
    </xf>
    <xf numFmtId="0" fontId="54" fillId="0" borderId="48" xfId="2" applyFont="1" applyFill="1" applyBorder="1" applyAlignment="1">
      <alignment horizontal="center" vertical="center"/>
    </xf>
    <xf numFmtId="49" fontId="54" fillId="0" borderId="48" xfId="2" applyNumberFormat="1" applyFont="1" applyFill="1" applyBorder="1" applyAlignment="1">
      <alignment horizontal="center" vertical="center"/>
    </xf>
    <xf numFmtId="0" fontId="54" fillId="0" borderId="128" xfId="2" applyFont="1" applyFill="1" applyBorder="1" applyAlignment="1">
      <alignment horizontal="center" vertical="center" wrapText="1"/>
    </xf>
    <xf numFmtId="0" fontId="54" fillId="0" borderId="48" xfId="2" applyFont="1" applyFill="1" applyBorder="1" applyAlignment="1">
      <alignment horizontal="center" vertical="center" wrapText="1"/>
    </xf>
    <xf numFmtId="0" fontId="54" fillId="0" borderId="48" xfId="2" applyFont="1" applyFill="1" applyBorder="1" applyAlignment="1">
      <alignment horizontal="left" vertical="center"/>
    </xf>
    <xf numFmtId="0" fontId="54" fillId="0" borderId="45" xfId="2" applyFont="1" applyFill="1" applyBorder="1" applyAlignment="1">
      <alignment horizontal="left" vertical="center"/>
    </xf>
    <xf numFmtId="0" fontId="54" fillId="0" borderId="49" xfId="2" applyFont="1" applyFill="1" applyBorder="1" applyAlignment="1">
      <alignment horizontal="center" vertical="distributed" textRotation="255" indent="4"/>
    </xf>
    <xf numFmtId="0" fontId="54" fillId="0" borderId="48" xfId="2" applyFont="1" applyFill="1" applyBorder="1" applyAlignment="1">
      <alignment horizontal="center" vertical="distributed" textRotation="255" indent="4"/>
    </xf>
    <xf numFmtId="0" fontId="54" fillId="0" borderId="20" xfId="2" applyFont="1" applyFill="1" applyBorder="1" applyAlignment="1">
      <alignment horizontal="center" vertical="distributed" textRotation="255" indent="4"/>
    </xf>
    <xf numFmtId="0" fontId="54" fillId="0" borderId="0" xfId="2" applyFont="1" applyFill="1" applyBorder="1" applyAlignment="1">
      <alignment horizontal="center" vertical="distributed" textRotation="255" indent="4"/>
    </xf>
    <xf numFmtId="0" fontId="54" fillId="0" borderId="19" xfId="2" applyFont="1" applyFill="1" applyBorder="1" applyAlignment="1">
      <alignment horizontal="center" vertical="distributed" textRotation="255" indent="4"/>
    </xf>
    <xf numFmtId="0" fontId="54" fillId="0" borderId="51" xfId="2" applyFont="1" applyFill="1" applyBorder="1" applyAlignment="1">
      <alignment horizontal="center" vertical="distributed" textRotation="255" indent="4"/>
    </xf>
    <xf numFmtId="0" fontId="54" fillId="0" borderId="32" xfId="2" applyFont="1" applyFill="1" applyBorder="1" applyAlignment="1">
      <alignment horizontal="center" vertical="distributed" textRotation="255" indent="4"/>
    </xf>
    <xf numFmtId="0" fontId="54" fillId="0" borderId="49" xfId="2" applyFont="1" applyFill="1" applyBorder="1" applyAlignment="1">
      <alignment horizontal="center" vertical="center" wrapText="1"/>
    </xf>
    <xf numFmtId="0" fontId="54" fillId="0" borderId="45" xfId="2" applyFont="1" applyFill="1" applyBorder="1" applyAlignment="1">
      <alignment horizontal="center" vertical="center" wrapText="1"/>
    </xf>
    <xf numFmtId="0" fontId="54" fillId="0" borderId="51" xfId="2" applyFont="1" applyFill="1" applyBorder="1" applyAlignment="1">
      <alignment horizontal="center" vertical="center" wrapText="1"/>
    </xf>
    <xf numFmtId="0" fontId="54" fillId="0" borderId="31" xfId="2" applyFont="1" applyFill="1" applyBorder="1" applyAlignment="1">
      <alignment horizontal="center" vertical="center" wrapText="1"/>
    </xf>
    <xf numFmtId="0" fontId="54" fillId="0" borderId="32" xfId="2" applyFont="1" applyFill="1" applyBorder="1" applyAlignment="1">
      <alignment horizontal="center" vertical="center" wrapText="1"/>
    </xf>
    <xf numFmtId="49" fontId="54" fillId="0" borderId="36" xfId="2" applyNumberFormat="1" applyFont="1" applyFill="1" applyBorder="1" applyAlignment="1">
      <alignment horizontal="center" vertical="center"/>
    </xf>
    <xf numFmtId="0" fontId="54" fillId="0" borderId="22" xfId="2" applyFont="1" applyFill="1" applyBorder="1" applyAlignment="1">
      <alignment horizontal="center" vertical="center" wrapText="1"/>
    </xf>
    <xf numFmtId="0" fontId="54" fillId="0" borderId="36" xfId="2" applyFont="1" applyFill="1" applyBorder="1" applyAlignment="1">
      <alignment horizontal="center" vertical="center" wrapText="1"/>
    </xf>
    <xf numFmtId="0" fontId="54" fillId="0" borderId="20" xfId="2" applyFont="1" applyFill="1" applyBorder="1" applyAlignment="1">
      <alignment vertical="center" textRotation="255"/>
    </xf>
    <xf numFmtId="0" fontId="54" fillId="0" borderId="19" xfId="2" applyFont="1" applyFill="1" applyBorder="1" applyAlignment="1">
      <alignment vertical="center" textRotation="255"/>
    </xf>
    <xf numFmtId="0" fontId="54" fillId="0" borderId="51" xfId="2" applyFont="1" applyFill="1" applyBorder="1" applyAlignment="1">
      <alignment vertical="center" textRotation="255"/>
    </xf>
    <xf numFmtId="0" fontId="54" fillId="0" borderId="32" xfId="2" applyFont="1" applyFill="1" applyBorder="1" applyAlignment="1">
      <alignment vertical="center" textRotation="255"/>
    </xf>
    <xf numFmtId="0" fontId="54" fillId="0" borderId="130" xfId="2" applyFont="1" applyFill="1" applyBorder="1" applyAlignment="1">
      <alignment horizontal="center" vertical="center"/>
    </xf>
    <xf numFmtId="0" fontId="54" fillId="0" borderId="131" xfId="2" applyFont="1" applyFill="1" applyBorder="1" applyAlignment="1">
      <alignment horizontal="center" vertical="center"/>
    </xf>
    <xf numFmtId="0" fontId="54" fillId="0" borderId="133" xfId="2" applyFont="1" applyFill="1" applyBorder="1" applyAlignment="1">
      <alignment horizontal="center" vertical="center"/>
    </xf>
    <xf numFmtId="0" fontId="54" fillId="0" borderId="134" xfId="2" applyFont="1" applyFill="1" applyBorder="1" applyAlignment="1">
      <alignment horizontal="center" vertical="center"/>
    </xf>
    <xf numFmtId="0" fontId="54" fillId="0" borderId="131" xfId="2" applyFont="1" applyFill="1" applyBorder="1" applyAlignment="1">
      <alignment horizontal="left" vertical="center"/>
    </xf>
    <xf numFmtId="0" fontId="54" fillId="0" borderId="132" xfId="2" applyFont="1" applyFill="1" applyBorder="1" applyAlignment="1">
      <alignment horizontal="left" vertical="center"/>
    </xf>
    <xf numFmtId="0" fontId="54" fillId="0" borderId="134" xfId="2" applyFont="1" applyFill="1" applyBorder="1" applyAlignment="1">
      <alignment horizontal="left" vertical="center"/>
    </xf>
    <xf numFmtId="0" fontId="54" fillId="0" borderId="135" xfId="2" applyFont="1" applyFill="1" applyBorder="1" applyAlignment="1">
      <alignment horizontal="left" vertical="center"/>
    </xf>
    <xf numFmtId="0" fontId="54" fillId="0" borderId="133" xfId="2" applyFont="1" applyFill="1" applyBorder="1" applyAlignment="1">
      <alignment horizontal="center" vertical="center" wrapText="1"/>
    </xf>
    <xf numFmtId="0" fontId="54" fillId="0" borderId="134" xfId="2" applyFont="1" applyFill="1" applyBorder="1" applyAlignment="1">
      <alignment horizontal="center" vertical="center" wrapText="1"/>
    </xf>
    <xf numFmtId="0" fontId="54" fillId="0" borderId="136" xfId="2" applyFont="1" applyFill="1" applyBorder="1" applyAlignment="1">
      <alignment horizontal="center" vertical="center" wrapText="1"/>
    </xf>
    <xf numFmtId="0" fontId="54" fillId="0" borderId="137" xfId="2" applyFont="1" applyFill="1" applyBorder="1" applyAlignment="1">
      <alignment horizontal="center" vertical="center" wrapText="1"/>
    </xf>
    <xf numFmtId="0" fontId="54" fillId="0" borderId="134" xfId="2" applyFont="1" applyFill="1" applyBorder="1" applyAlignment="1">
      <alignment horizontal="left" vertical="center" wrapText="1"/>
    </xf>
    <xf numFmtId="0" fontId="54" fillId="0" borderId="135" xfId="2" applyFont="1" applyFill="1" applyBorder="1" applyAlignment="1">
      <alignment horizontal="left" vertical="center" wrapText="1"/>
    </xf>
    <xf numFmtId="0" fontId="54" fillId="0" borderId="137" xfId="2" applyFont="1" applyFill="1" applyBorder="1" applyAlignment="1">
      <alignment horizontal="left" vertical="center" wrapText="1"/>
    </xf>
    <xf numFmtId="0" fontId="54" fillId="0" borderId="138" xfId="2" applyFont="1" applyFill="1" applyBorder="1" applyAlignment="1">
      <alignment horizontal="left" vertical="center" wrapText="1"/>
    </xf>
    <xf numFmtId="0" fontId="54" fillId="0" borderId="21" xfId="2" applyFont="1" applyBorder="1" applyAlignment="1">
      <alignment horizontal="left" vertical="center"/>
    </xf>
    <xf numFmtId="0" fontId="54" fillId="0" borderId="22" xfId="2" applyFont="1" applyBorder="1" applyAlignment="1">
      <alignment horizontal="center" vertical="center"/>
    </xf>
    <xf numFmtId="0" fontId="54" fillId="0" borderId="36" xfId="2" applyFont="1" applyBorder="1" applyAlignment="1">
      <alignment horizontal="center" vertical="center"/>
    </xf>
    <xf numFmtId="0" fontId="54" fillId="0" borderId="27" xfId="2" applyFont="1" applyBorder="1" applyAlignment="1">
      <alignment horizontal="center" vertical="center"/>
    </xf>
    <xf numFmtId="0" fontId="54" fillId="0" borderId="127" xfId="2" applyFont="1" applyFill="1" applyBorder="1" applyAlignment="1">
      <alignment horizontal="center" vertical="center" wrapText="1"/>
    </xf>
    <xf numFmtId="0" fontId="53" fillId="0" borderId="0" xfId="2" applyFont="1" applyBorder="1" applyAlignment="1">
      <alignment horizontal="center" vertical="center"/>
    </xf>
    <xf numFmtId="0" fontId="54" fillId="0" borderId="22" xfId="2" applyFont="1" applyBorder="1" applyAlignment="1">
      <alignment horizontal="left" vertical="center"/>
    </xf>
    <xf numFmtId="0" fontId="54" fillId="0" borderId="36" xfId="2" applyFont="1" applyBorder="1" applyAlignment="1">
      <alignment horizontal="left" vertical="center"/>
    </xf>
    <xf numFmtId="0" fontId="54" fillId="0" borderId="27" xfId="2" applyFont="1" applyBorder="1" applyAlignment="1">
      <alignment horizontal="left" vertical="center"/>
    </xf>
    <xf numFmtId="0" fontId="109" fillId="0" borderId="0" xfId="3" applyFont="1" applyAlignment="1">
      <alignment horizontal="left" vertical="center" wrapText="1"/>
    </xf>
    <xf numFmtId="0" fontId="109" fillId="0" borderId="0" xfId="3" applyFont="1" applyAlignment="1">
      <alignment horizontal="left" vertical="center"/>
    </xf>
    <xf numFmtId="0" fontId="109" fillId="0" borderId="0" xfId="0" applyFont="1" applyAlignment="1">
      <alignment horizontal="left" vertical="center" wrapText="1"/>
    </xf>
    <xf numFmtId="0" fontId="109" fillId="0" borderId="0" xfId="0" applyFont="1" applyAlignment="1">
      <alignment horizontal="left" vertical="center"/>
    </xf>
    <xf numFmtId="0" fontId="109" fillId="0" borderId="0" xfId="3" applyFont="1" applyAlignment="1">
      <alignment horizontal="right" vertical="center"/>
    </xf>
    <xf numFmtId="0" fontId="111" fillId="0" borderId="22" xfId="3" applyFont="1" applyBorder="1" applyAlignment="1">
      <alignment horizontal="center" vertical="center"/>
    </xf>
    <xf numFmtId="0" fontId="111" fillId="0" borderId="36" xfId="3" applyFont="1" applyBorder="1" applyAlignment="1">
      <alignment horizontal="center" vertical="center"/>
    </xf>
    <xf numFmtId="0" fontId="111" fillId="0" borderId="27" xfId="3" applyFont="1" applyBorder="1" applyAlignment="1">
      <alignment horizontal="center" vertical="center"/>
    </xf>
    <xf numFmtId="0" fontId="111" fillId="0" borderId="0" xfId="3" applyFont="1" applyBorder="1" applyAlignment="1">
      <alignment horizontal="center" vertical="center"/>
    </xf>
    <xf numFmtId="0" fontId="109" fillId="0" borderId="48" xfId="3" applyFont="1" applyBorder="1" applyAlignment="1">
      <alignment horizontal="center" vertical="center"/>
    </xf>
    <xf numFmtId="0" fontId="109" fillId="0" borderId="45" xfId="3" applyFont="1" applyBorder="1" applyAlignment="1">
      <alignment horizontal="center" vertical="center"/>
    </xf>
    <xf numFmtId="0" fontId="109" fillId="0" borderId="36" xfId="3" applyFont="1" applyBorder="1" applyAlignment="1">
      <alignment horizontal="left" vertical="center" wrapText="1"/>
    </xf>
    <xf numFmtId="0" fontId="109" fillId="0" borderId="27" xfId="3" applyFont="1" applyBorder="1" applyAlignment="1">
      <alignment horizontal="left" vertical="center" wrapText="1"/>
    </xf>
    <xf numFmtId="0" fontId="109" fillId="0" borderId="43" xfId="3" applyFont="1" applyFill="1" applyBorder="1" applyAlignment="1">
      <alignment horizontal="left" vertical="center" wrapText="1" indent="1"/>
    </xf>
    <xf numFmtId="0" fontId="109" fillId="0" borderId="35" xfId="3" applyFont="1" applyFill="1" applyBorder="1" applyAlignment="1">
      <alignment horizontal="left" vertical="center" indent="1"/>
    </xf>
    <xf numFmtId="0" fontId="109" fillId="0" borderId="25" xfId="3" applyFont="1" applyFill="1" applyBorder="1" applyAlignment="1">
      <alignment horizontal="left" vertical="center" wrapText="1"/>
    </xf>
    <xf numFmtId="0" fontId="109" fillId="0" borderId="35" xfId="3" applyFont="1" applyFill="1" applyBorder="1" applyAlignment="1">
      <alignment horizontal="left" vertical="center" wrapText="1"/>
    </xf>
    <xf numFmtId="0" fontId="109" fillId="0" borderId="36" xfId="3" applyFont="1" applyBorder="1" applyAlignment="1">
      <alignment horizontal="left" vertical="center"/>
    </xf>
    <xf numFmtId="0" fontId="109" fillId="0" borderId="27" xfId="3" applyFont="1" applyBorder="1" applyAlignment="1">
      <alignment horizontal="left" vertical="center"/>
    </xf>
    <xf numFmtId="0" fontId="11" fillId="0" borderId="18" xfId="6" applyFont="1" applyFill="1" applyBorder="1" applyAlignment="1">
      <alignment horizontal="left" vertical="center" wrapText="1"/>
    </xf>
    <xf numFmtId="0" fontId="11" fillId="0" borderId="0" xfId="6" applyFont="1" applyFill="1" applyBorder="1" applyAlignment="1">
      <alignment horizontal="left" vertical="center" wrapText="1"/>
    </xf>
    <xf numFmtId="0" fontId="11" fillId="0" borderId="61" xfId="6" applyFont="1" applyFill="1" applyBorder="1" applyAlignment="1">
      <alignment horizontal="left" vertical="center" wrapText="1"/>
    </xf>
    <xf numFmtId="0" fontId="11" fillId="0" borderId="69" xfId="6" applyFont="1" applyFill="1" applyBorder="1" applyAlignment="1">
      <alignment horizontal="left" vertical="center" wrapText="1"/>
    </xf>
    <xf numFmtId="0" fontId="11" fillId="0" borderId="41" xfId="6" applyFont="1" applyFill="1" applyBorder="1" applyAlignment="1">
      <alignment horizontal="left" vertical="center" wrapText="1"/>
    </xf>
    <xf numFmtId="0" fontId="11" fillId="0" borderId="42" xfId="6" applyFont="1" applyFill="1" applyBorder="1" applyAlignment="1">
      <alignment horizontal="left" vertical="center" wrapText="1"/>
    </xf>
    <xf numFmtId="0" fontId="28" fillId="0" borderId="0" xfId="6" applyFont="1" applyAlignment="1"/>
    <xf numFmtId="0" fontId="3" fillId="0" borderId="18" xfId="6" applyBorder="1" applyAlignment="1"/>
    <xf numFmtId="0" fontId="3" fillId="0" borderId="0" xfId="6" applyBorder="1" applyAlignment="1"/>
    <xf numFmtId="0" fontId="3" fillId="0" borderId="18" xfId="6" applyBorder="1" applyAlignment="1">
      <alignment horizontal="center" shrinkToFit="1"/>
    </xf>
    <xf numFmtId="0" fontId="3" fillId="0" borderId="0" xfId="6" applyBorder="1" applyAlignment="1">
      <alignment horizontal="center" shrinkToFit="1"/>
    </xf>
    <xf numFmtId="0" fontId="3" fillId="0" borderId="19" xfId="6" applyBorder="1" applyAlignment="1">
      <alignment horizontal="center" shrinkToFit="1"/>
    </xf>
    <xf numFmtId="0" fontId="3" fillId="0" borderId="0" xfId="6" applyBorder="1" applyAlignment="1">
      <alignment horizontal="center"/>
    </xf>
    <xf numFmtId="0" fontId="3" fillId="0" borderId="19" xfId="6" applyBorder="1" applyAlignment="1">
      <alignment horizontal="center"/>
    </xf>
    <xf numFmtId="179" fontId="3" fillId="5" borderId="4" xfId="6" applyNumberFormat="1" applyFill="1" applyBorder="1" applyAlignment="1">
      <alignment horizontal="center"/>
    </xf>
    <xf numFmtId="179" fontId="3" fillId="5" borderId="5" xfId="6" applyNumberFormat="1" applyFill="1" applyBorder="1" applyAlignment="1">
      <alignment horizontal="center"/>
    </xf>
    <xf numFmtId="0" fontId="3" fillId="0" borderId="0" xfId="6" applyFill="1" applyBorder="1" applyAlignment="1"/>
    <xf numFmtId="0" fontId="11" fillId="0" borderId="18" xfId="6" applyFont="1" applyBorder="1" applyAlignment="1">
      <alignment horizontal="left" vertical="center" wrapText="1"/>
    </xf>
    <xf numFmtId="0" fontId="11" fillId="0" borderId="0" xfId="6" applyFont="1" applyBorder="1" applyAlignment="1">
      <alignment horizontal="left" vertical="center" wrapText="1"/>
    </xf>
    <xf numFmtId="0" fontId="11" fillId="0" borderId="61" xfId="6" applyFont="1" applyBorder="1" applyAlignment="1">
      <alignment horizontal="left" vertical="center" wrapText="1"/>
    </xf>
    <xf numFmtId="0" fontId="11" fillId="0" borderId="69" xfId="6" applyFont="1" applyBorder="1" applyAlignment="1">
      <alignment horizontal="left" vertical="center" wrapText="1"/>
    </xf>
    <xf numFmtId="0" fontId="11" fillId="0" borderId="41" xfId="6" applyFont="1" applyBorder="1" applyAlignment="1">
      <alignment horizontal="left" vertical="center" wrapText="1"/>
    </xf>
    <xf numFmtId="0" fontId="11" fillId="0" borderId="42" xfId="6" applyFont="1" applyBorder="1" applyAlignment="1">
      <alignment horizontal="left" vertical="center" wrapText="1"/>
    </xf>
    <xf numFmtId="0" fontId="3" fillId="0" borderId="43" xfId="6" applyBorder="1" applyAlignment="1">
      <alignment horizontal="center"/>
    </xf>
    <xf numFmtId="0" fontId="3" fillId="0" borderId="35" xfId="6" applyBorder="1" applyAlignment="1">
      <alignment horizontal="center"/>
    </xf>
    <xf numFmtId="0" fontId="3" fillId="0" borderId="26" xfId="6" applyBorder="1" applyAlignment="1">
      <alignment horizontal="center"/>
    </xf>
    <xf numFmtId="0" fontId="3" fillId="0" borderId="33" xfId="6" applyBorder="1" applyAlignment="1">
      <alignment horizontal="center"/>
    </xf>
    <xf numFmtId="0" fontId="3" fillId="0" borderId="98" xfId="6" applyBorder="1" applyAlignment="1">
      <alignment horizontal="center"/>
    </xf>
    <xf numFmtId="0" fontId="3" fillId="0" borderId="97" xfId="6" applyBorder="1" applyAlignment="1">
      <alignment horizontal="center"/>
    </xf>
    <xf numFmtId="0" fontId="3" fillId="0" borderId="0" xfId="6" applyFill="1" applyBorder="1" applyAlignment="1">
      <alignment shrinkToFit="1"/>
    </xf>
    <xf numFmtId="0" fontId="3" fillId="0" borderId="18" xfId="6" applyBorder="1" applyAlignment="1">
      <alignment horizontal="left"/>
    </xf>
    <xf numFmtId="0" fontId="3" fillId="0" borderId="0" xfId="6" applyBorder="1" applyAlignment="1">
      <alignment horizontal="left"/>
    </xf>
    <xf numFmtId="0" fontId="3" fillId="0" borderId="19" xfId="6" applyBorder="1" applyAlignment="1">
      <alignment horizontal="left"/>
    </xf>
    <xf numFmtId="180" fontId="3" fillId="5" borderId="4" xfId="6" applyNumberFormat="1" applyFill="1" applyBorder="1" applyAlignment="1">
      <alignment horizontal="center" shrinkToFit="1"/>
    </xf>
    <xf numFmtId="180" fontId="3" fillId="5" borderId="2" xfId="6" applyNumberFormat="1" applyFill="1" applyBorder="1" applyAlignment="1">
      <alignment horizontal="center" shrinkToFit="1"/>
    </xf>
    <xf numFmtId="0" fontId="3" fillId="0" borderId="0" xfId="6" applyFill="1" applyBorder="1" applyAlignment="1">
      <alignment horizontal="left" shrinkToFit="1"/>
    </xf>
    <xf numFmtId="0" fontId="3" fillId="0" borderId="50" xfId="6" applyBorder="1" applyAlignment="1">
      <alignment horizontal="center"/>
    </xf>
    <xf numFmtId="0" fontId="3" fillId="0" borderId="48" xfId="6" applyBorder="1" applyAlignment="1"/>
    <xf numFmtId="0" fontId="3" fillId="0" borderId="0" xfId="6" applyAlignment="1">
      <alignment shrinkToFit="1"/>
    </xf>
    <xf numFmtId="0" fontId="27" fillId="0" borderId="48" xfId="6" applyFont="1" applyBorder="1" applyAlignment="1"/>
    <xf numFmtId="0" fontId="3" fillId="0" borderId="7" xfId="6" applyBorder="1" applyAlignment="1"/>
    <xf numFmtId="0" fontId="3" fillId="0" borderId="8" xfId="6" applyBorder="1" applyAlignment="1"/>
    <xf numFmtId="0" fontId="3" fillId="0" borderId="68" xfId="6" applyBorder="1" applyAlignment="1"/>
    <xf numFmtId="0" fontId="3" fillId="0" borderId="25" xfId="6" applyBorder="1" applyAlignment="1">
      <alignment horizontal="center"/>
    </xf>
    <xf numFmtId="0" fontId="3" fillId="4" borderId="22" xfId="6" applyFill="1" applyBorder="1" applyAlignment="1">
      <alignment horizontal="center" vertical="center" shrinkToFit="1"/>
    </xf>
    <xf numFmtId="0" fontId="3" fillId="4" borderId="36" xfId="6" applyFill="1" applyBorder="1" applyAlignment="1">
      <alignment horizontal="center" vertical="center" shrinkToFit="1"/>
    </xf>
    <xf numFmtId="0" fontId="3" fillId="0" borderId="22" xfId="6" applyBorder="1" applyAlignment="1">
      <alignment horizontal="center" vertical="center" shrinkToFit="1"/>
    </xf>
    <xf numFmtId="0" fontId="3" fillId="0" borderId="36" xfId="6" applyBorder="1" applyAlignment="1">
      <alignment horizontal="center" vertical="center" shrinkToFit="1"/>
    </xf>
    <xf numFmtId="0" fontId="3" fillId="0" borderId="27" xfId="6" applyBorder="1" applyAlignment="1">
      <alignment horizontal="center" vertical="center" shrinkToFit="1"/>
    </xf>
    <xf numFmtId="0" fontId="3" fillId="0" borderId="49" xfId="6" applyBorder="1" applyAlignment="1">
      <alignment horizontal="center" vertical="center" shrinkToFit="1"/>
    </xf>
    <xf numFmtId="0" fontId="3" fillId="0" borderId="45" xfId="6" applyBorder="1" applyAlignment="1">
      <alignment horizontal="center" vertical="center" shrinkToFit="1"/>
    </xf>
    <xf numFmtId="0" fontId="3" fillId="0" borderId="51" xfId="6" applyBorder="1" applyAlignment="1">
      <alignment horizontal="center" vertical="center" shrinkToFit="1"/>
    </xf>
    <xf numFmtId="0" fontId="3" fillId="0" borderId="32" xfId="6" applyBorder="1" applyAlignment="1">
      <alignment horizontal="center" vertical="center" shrinkToFit="1"/>
    </xf>
    <xf numFmtId="0" fontId="3" fillId="0" borderId="43" xfId="6" applyBorder="1" applyAlignment="1">
      <alignment horizontal="center" vertical="center" shrinkToFit="1"/>
    </xf>
    <xf numFmtId="0" fontId="3" fillId="0" borderId="35" xfId="6" applyBorder="1" applyAlignment="1">
      <alignment horizontal="center" vertical="center" shrinkToFit="1"/>
    </xf>
    <xf numFmtId="0" fontId="24" fillId="0" borderId="22" xfId="6" applyFont="1" applyBorder="1" applyAlignment="1">
      <alignment horizontal="center" vertical="center" shrinkToFit="1"/>
    </xf>
    <xf numFmtId="0" fontId="24" fillId="0" borderId="36" xfId="6" applyFont="1" applyBorder="1" applyAlignment="1">
      <alignment horizontal="center" vertical="center" shrinkToFit="1"/>
    </xf>
    <xf numFmtId="0" fontId="24" fillId="0" borderId="27" xfId="6" applyFont="1" applyBorder="1" applyAlignment="1">
      <alignment horizontal="center" vertical="center" shrinkToFit="1"/>
    </xf>
    <xf numFmtId="0" fontId="26" fillId="4" borderId="4" xfId="6" applyFont="1" applyFill="1" applyBorder="1" applyAlignment="1">
      <alignment horizontal="center"/>
    </xf>
    <xf numFmtId="0" fontId="26" fillId="4" borderId="2" xfId="6" applyFont="1" applyFill="1" applyBorder="1" applyAlignment="1">
      <alignment horizontal="center"/>
    </xf>
    <xf numFmtId="0" fontId="26" fillId="4" borderId="5" xfId="6" applyFont="1" applyFill="1" applyBorder="1" applyAlignment="1">
      <alignment horizontal="center"/>
    </xf>
    <xf numFmtId="0" fontId="3" fillId="5" borderId="4" xfId="6" applyFill="1" applyBorder="1" applyAlignment="1">
      <alignment horizontal="center" shrinkToFit="1"/>
    </xf>
    <xf numFmtId="0" fontId="3" fillId="5" borderId="2" xfId="6" applyFill="1" applyBorder="1" applyAlignment="1">
      <alignment horizontal="center" shrinkToFit="1"/>
    </xf>
    <xf numFmtId="0" fontId="3" fillId="4" borderId="22" xfId="6" applyFont="1" applyFill="1" applyBorder="1" applyAlignment="1">
      <alignment horizontal="center" vertical="center" shrinkToFit="1"/>
    </xf>
    <xf numFmtId="0" fontId="3" fillId="4" borderId="36" xfId="6" applyFont="1" applyFill="1" applyBorder="1" applyAlignment="1">
      <alignment horizontal="center" vertical="center" shrinkToFit="1"/>
    </xf>
    <xf numFmtId="0" fontId="109" fillId="0" borderId="63" xfId="13" applyFont="1" applyBorder="1" applyAlignment="1">
      <alignment horizontal="center" vertical="center" wrapText="1"/>
    </xf>
    <xf numFmtId="0" fontId="109" fillId="0" borderId="45" xfId="13" applyFont="1" applyBorder="1" applyAlignment="1">
      <alignment horizontal="center" vertical="center" wrapText="1"/>
    </xf>
    <xf numFmtId="0" fontId="109" fillId="0" borderId="18" xfId="13" applyFont="1" applyBorder="1" applyAlignment="1">
      <alignment horizontal="center" vertical="center" wrapText="1"/>
    </xf>
    <xf numFmtId="0" fontId="109" fillId="0" borderId="19" xfId="13" applyFont="1" applyBorder="1" applyAlignment="1">
      <alignment horizontal="center" vertical="center" wrapText="1"/>
    </xf>
    <xf numFmtId="0" fontId="109" fillId="0" borderId="30" xfId="13" applyFont="1" applyBorder="1" applyAlignment="1">
      <alignment horizontal="center" vertical="center" wrapText="1"/>
    </xf>
    <xf numFmtId="0" fontId="109" fillId="0" borderId="32" xfId="13" applyFont="1" applyBorder="1" applyAlignment="1">
      <alignment horizontal="center" vertical="center" wrapText="1"/>
    </xf>
    <xf numFmtId="0" fontId="110" fillId="0" borderId="20" xfId="13" applyFont="1" applyBorder="1" applyAlignment="1">
      <alignment horizontal="center" vertical="center" wrapText="1"/>
    </xf>
    <xf numFmtId="0" fontId="110" fillId="0" borderId="0" xfId="13" applyFont="1" applyBorder="1" applyAlignment="1">
      <alignment horizontal="center" vertical="center" wrapText="1"/>
    </xf>
    <xf numFmtId="0" fontId="110" fillId="0" borderId="19" xfId="13" applyFont="1" applyBorder="1" applyAlignment="1">
      <alignment horizontal="center" vertical="center" wrapText="1"/>
    </xf>
    <xf numFmtId="0" fontId="110" fillId="0" borderId="51" xfId="13" applyFont="1" applyBorder="1" applyAlignment="1">
      <alignment horizontal="center" vertical="center" wrapText="1"/>
    </xf>
    <xf numFmtId="0" fontId="110" fillId="0" borderId="31" xfId="13" applyFont="1" applyBorder="1" applyAlignment="1">
      <alignment horizontal="center" vertical="center" wrapText="1"/>
    </xf>
    <xf numFmtId="0" fontId="110" fillId="0" borderId="32" xfId="13" applyFont="1" applyBorder="1" applyAlignment="1">
      <alignment horizontal="center" vertical="center" wrapText="1"/>
    </xf>
    <xf numFmtId="0" fontId="110" fillId="0" borderId="61" xfId="13" applyFont="1" applyBorder="1" applyAlignment="1">
      <alignment horizontal="center" vertical="center" wrapText="1"/>
    </xf>
    <xf numFmtId="0" fontId="110" fillId="0" borderId="60" xfId="13" applyFont="1" applyBorder="1" applyAlignment="1">
      <alignment horizontal="center" vertical="center" wrapText="1"/>
    </xf>
    <xf numFmtId="0" fontId="110" fillId="0" borderId="49" xfId="13" applyFont="1" applyBorder="1" applyAlignment="1">
      <alignment horizontal="center" vertical="center" wrapText="1"/>
    </xf>
    <xf numFmtId="0" fontId="110" fillId="0" borderId="48" xfId="13" applyFont="1" applyBorder="1" applyAlignment="1">
      <alignment horizontal="center" vertical="center" wrapText="1"/>
    </xf>
    <xf numFmtId="0" fontId="110" fillId="0" borderId="45" xfId="13" applyFont="1" applyBorder="1" applyAlignment="1">
      <alignment horizontal="center" vertical="center" wrapText="1"/>
    </xf>
    <xf numFmtId="0" fontId="110" fillId="0" borderId="52" xfId="13" applyFont="1" applyBorder="1" applyAlignment="1">
      <alignment horizontal="center" vertical="center" wrapText="1"/>
    </xf>
    <xf numFmtId="0" fontId="111" fillId="0" borderId="49" xfId="13" applyFont="1" applyFill="1" applyBorder="1" applyAlignment="1">
      <alignment horizontal="center" vertical="center" wrapText="1"/>
    </xf>
    <xf numFmtId="0" fontId="111" fillId="0" borderId="48" xfId="13" applyFont="1" applyFill="1" applyBorder="1" applyAlignment="1">
      <alignment horizontal="center" vertical="center" wrapText="1"/>
    </xf>
    <xf numFmtId="0" fontId="111" fillId="0" borderId="52" xfId="13" applyFont="1" applyFill="1" applyBorder="1" applyAlignment="1">
      <alignment horizontal="center" vertical="center" wrapText="1"/>
    </xf>
    <xf numFmtId="0" fontId="111" fillId="0" borderId="20" xfId="13" applyFont="1" applyFill="1" applyBorder="1" applyAlignment="1">
      <alignment horizontal="center" vertical="center" wrapText="1"/>
    </xf>
    <xf numFmtId="0" fontId="111" fillId="0" borderId="0" xfId="13" applyFont="1" applyFill="1" applyBorder="1" applyAlignment="1">
      <alignment horizontal="center" vertical="center" wrapText="1"/>
    </xf>
    <xf numFmtId="0" fontId="111" fillId="0" borderId="61" xfId="13" applyFont="1" applyFill="1" applyBorder="1" applyAlignment="1">
      <alignment horizontal="center" vertical="center" wrapText="1"/>
    </xf>
    <xf numFmtId="0" fontId="111" fillId="0" borderId="58" xfId="13" applyFont="1" applyFill="1" applyBorder="1" applyAlignment="1">
      <alignment horizontal="center" vertical="center" wrapText="1"/>
    </xf>
    <xf numFmtId="0" fontId="111" fillId="0" borderId="74" xfId="13" applyFont="1" applyFill="1" applyBorder="1" applyAlignment="1">
      <alignment horizontal="center" vertical="center" wrapText="1"/>
    </xf>
    <xf numFmtId="0" fontId="111" fillId="0" borderId="198" xfId="13" applyFont="1" applyFill="1" applyBorder="1" applyAlignment="1">
      <alignment horizontal="center" vertical="center" wrapText="1"/>
    </xf>
    <xf numFmtId="0" fontId="110" fillId="0" borderId="199" xfId="13" applyFont="1" applyBorder="1" applyAlignment="1">
      <alignment horizontal="center" vertical="center" wrapText="1"/>
    </xf>
    <xf numFmtId="0" fontId="110" fillId="0" borderId="200" xfId="13" applyFont="1" applyBorder="1" applyAlignment="1">
      <alignment horizontal="center" vertical="center" wrapText="1"/>
    </xf>
    <xf numFmtId="0" fontId="110" fillId="0" borderId="201" xfId="13" applyFont="1" applyBorder="1" applyAlignment="1">
      <alignment horizontal="center" vertical="center" wrapText="1"/>
    </xf>
    <xf numFmtId="0" fontId="110" fillId="0" borderId="202" xfId="13" applyFont="1" applyBorder="1" applyAlignment="1">
      <alignment horizontal="center" vertical="center" wrapText="1"/>
    </xf>
    <xf numFmtId="0" fontId="111" fillId="0" borderId="49" xfId="13" applyFont="1" applyBorder="1" applyAlignment="1">
      <alignment horizontal="center" vertical="center" wrapText="1"/>
    </xf>
    <xf numFmtId="0" fontId="111" fillId="0" borderId="48" xfId="13" applyFont="1" applyBorder="1" applyAlignment="1">
      <alignment horizontal="center" vertical="center" wrapText="1"/>
    </xf>
    <xf numFmtId="0" fontId="111" fillId="0" borderId="45" xfId="13" applyFont="1" applyBorder="1" applyAlignment="1">
      <alignment horizontal="center" vertical="center" wrapText="1"/>
    </xf>
    <xf numFmtId="0" fontId="111" fillId="0" borderId="20" xfId="13" applyFont="1" applyBorder="1" applyAlignment="1">
      <alignment horizontal="center" vertical="center" wrapText="1"/>
    </xf>
    <xf numFmtId="0" fontId="111" fillId="0" borderId="0" xfId="13" applyFont="1" applyBorder="1" applyAlignment="1">
      <alignment horizontal="center" vertical="center" wrapText="1"/>
    </xf>
    <xf numFmtId="0" fontId="111" fillId="0" borderId="19" xfId="13" applyFont="1" applyBorder="1" applyAlignment="1">
      <alignment horizontal="center" vertical="center" wrapText="1"/>
    </xf>
    <xf numFmtId="0" fontId="111" fillId="0" borderId="58" xfId="13" applyFont="1" applyBorder="1" applyAlignment="1">
      <alignment horizontal="center" vertical="center" wrapText="1"/>
    </xf>
    <xf numFmtId="0" fontId="111" fillId="0" borderId="74" xfId="13" applyFont="1" applyBorder="1" applyAlignment="1">
      <alignment horizontal="center" vertical="center" wrapText="1"/>
    </xf>
    <xf numFmtId="0" fontId="111" fillId="0" borderId="54" xfId="13" applyFont="1" applyBorder="1" applyAlignment="1">
      <alignment horizontal="center" vertical="center" wrapText="1"/>
    </xf>
    <xf numFmtId="0" fontId="100" fillId="0" borderId="49" xfId="13" applyFont="1" applyFill="1" applyBorder="1" applyAlignment="1">
      <alignment horizontal="center" vertical="center" wrapText="1"/>
    </xf>
    <xf numFmtId="0" fontId="100" fillId="0" borderId="48" xfId="13" applyFont="1" applyFill="1" applyBorder="1" applyAlignment="1">
      <alignment horizontal="center" vertical="center" wrapText="1"/>
    </xf>
    <xf numFmtId="0" fontId="100" fillId="0" borderId="45" xfId="13" applyFont="1" applyFill="1" applyBorder="1" applyAlignment="1">
      <alignment horizontal="center" vertical="center" wrapText="1"/>
    </xf>
    <xf numFmtId="0" fontId="100" fillId="0" borderId="51" xfId="13" applyFont="1" applyFill="1" applyBorder="1" applyAlignment="1">
      <alignment horizontal="center" vertical="center" wrapText="1"/>
    </xf>
    <xf numFmtId="0" fontId="100" fillId="0" borderId="31" xfId="13" applyFont="1" applyFill="1" applyBorder="1" applyAlignment="1">
      <alignment horizontal="center" vertical="center" wrapText="1"/>
    </xf>
    <xf numFmtId="0" fontId="100" fillId="0" borderId="32" xfId="13" applyFont="1" applyFill="1" applyBorder="1" applyAlignment="1">
      <alignment horizontal="center" vertical="center" wrapText="1"/>
    </xf>
    <xf numFmtId="0" fontId="100" fillId="0" borderId="22" xfId="13" applyFont="1" applyFill="1" applyBorder="1" applyAlignment="1">
      <alignment horizontal="center" vertical="center" wrapText="1"/>
    </xf>
    <xf numFmtId="0" fontId="100" fillId="0" borderId="36" xfId="13" applyFont="1" applyFill="1" applyBorder="1" applyAlignment="1">
      <alignment horizontal="center" vertical="center" wrapText="1"/>
    </xf>
    <xf numFmtId="0" fontId="100" fillId="0" borderId="37" xfId="13" applyFont="1" applyFill="1" applyBorder="1" applyAlignment="1">
      <alignment horizontal="center" vertical="center" wrapText="1"/>
    </xf>
    <xf numFmtId="0" fontId="100" fillId="0" borderId="20" xfId="13" applyFont="1" applyFill="1" applyBorder="1" applyAlignment="1">
      <alignment horizontal="center" vertical="center" wrapText="1"/>
    </xf>
    <xf numFmtId="0" fontId="100" fillId="0" borderId="0" xfId="13" applyFont="1" applyFill="1" applyBorder="1" applyAlignment="1">
      <alignment horizontal="center" vertical="center" wrapText="1"/>
    </xf>
    <xf numFmtId="0" fontId="108" fillId="0" borderId="49" xfId="13" applyFont="1" applyFill="1" applyBorder="1" applyAlignment="1">
      <alignment horizontal="center" vertical="center" wrapText="1"/>
    </xf>
    <xf numFmtId="0" fontId="108" fillId="0" borderId="48" xfId="13" applyFont="1" applyFill="1" applyBorder="1" applyAlignment="1">
      <alignment horizontal="center" vertical="center" wrapText="1"/>
    </xf>
    <xf numFmtId="0" fontId="108" fillId="0" borderId="20" xfId="13" applyFont="1" applyFill="1" applyBorder="1" applyAlignment="1">
      <alignment horizontal="center" vertical="center" wrapText="1"/>
    </xf>
    <xf numFmtId="0" fontId="108" fillId="0" borderId="0" xfId="13" applyFont="1" applyFill="1" applyBorder="1" applyAlignment="1">
      <alignment horizontal="center" vertical="center" wrapText="1"/>
    </xf>
    <xf numFmtId="0" fontId="108" fillId="0" borderId="51" xfId="13" applyFont="1" applyFill="1" applyBorder="1" applyAlignment="1">
      <alignment horizontal="center" vertical="center" wrapText="1"/>
    </xf>
    <xf numFmtId="0" fontId="108" fillId="0" borderId="31" xfId="13" applyFont="1" applyFill="1" applyBorder="1" applyAlignment="1">
      <alignment horizontal="center" vertical="center" wrapText="1"/>
    </xf>
    <xf numFmtId="0" fontId="110" fillId="0" borderId="48" xfId="13" applyFont="1" applyFill="1" applyBorder="1" applyAlignment="1">
      <alignment horizontal="center" vertical="center" wrapText="1"/>
    </xf>
    <xf numFmtId="0" fontId="110" fillId="0" borderId="0" xfId="13" applyFont="1" applyFill="1" applyBorder="1" applyAlignment="1">
      <alignment horizontal="center" vertical="center" wrapText="1"/>
    </xf>
    <xf numFmtId="0" fontId="110" fillId="0" borderId="31" xfId="13" applyFont="1" applyFill="1" applyBorder="1" applyAlignment="1">
      <alignment horizontal="center" vertical="center" wrapText="1"/>
    </xf>
    <xf numFmtId="0" fontId="109" fillId="0" borderId="48" xfId="13" applyFont="1" applyFill="1" applyBorder="1" applyAlignment="1">
      <alignment horizontal="center" vertical="center" wrapText="1"/>
    </xf>
    <xf numFmtId="0" fontId="109" fillId="0" borderId="0" xfId="13" applyFont="1" applyFill="1" applyBorder="1" applyAlignment="1">
      <alignment horizontal="center" vertical="center" wrapText="1"/>
    </xf>
    <xf numFmtId="0" fontId="109" fillId="0" borderId="31" xfId="13" applyFont="1" applyFill="1" applyBorder="1" applyAlignment="1">
      <alignment horizontal="center" vertical="center" wrapText="1"/>
    </xf>
    <xf numFmtId="186" fontId="110" fillId="0" borderId="48" xfId="13" applyNumberFormat="1" applyFont="1" applyFill="1" applyBorder="1" applyAlignment="1">
      <alignment horizontal="center" vertical="center" wrapText="1"/>
    </xf>
    <xf numFmtId="186" fontId="110" fillId="0" borderId="0" xfId="13" applyNumberFormat="1" applyFont="1" applyFill="1" applyBorder="1" applyAlignment="1">
      <alignment horizontal="center" vertical="center" wrapText="1"/>
    </xf>
    <xf numFmtId="186" fontId="110" fillId="0" borderId="31" xfId="13" applyNumberFormat="1" applyFont="1" applyFill="1" applyBorder="1" applyAlignment="1">
      <alignment horizontal="center" vertical="center" wrapText="1"/>
    </xf>
    <xf numFmtId="0" fontId="100" fillId="0" borderId="0" xfId="13" applyFont="1" applyBorder="1" applyAlignment="1">
      <alignment horizontal="left" vertical="center" wrapText="1" indent="3"/>
    </xf>
    <xf numFmtId="0" fontId="100" fillId="0" borderId="21" xfId="13" applyFont="1" applyFill="1" applyBorder="1" applyAlignment="1">
      <alignment horizontal="center" vertical="center" wrapText="1"/>
    </xf>
    <xf numFmtId="0" fontId="101" fillId="0" borderId="0" xfId="18" applyFont="1" applyAlignment="1">
      <alignment horizontal="right" vertical="center"/>
    </xf>
    <xf numFmtId="0" fontId="100" fillId="0" borderId="0" xfId="18" applyFont="1" applyAlignment="1">
      <alignment horizontal="center" vertical="center" wrapText="1"/>
    </xf>
    <xf numFmtId="0" fontId="100" fillId="0" borderId="0" xfId="18" applyFont="1" applyAlignment="1">
      <alignment horizontal="center" vertical="center"/>
    </xf>
    <xf numFmtId="49" fontId="100" fillId="0" borderId="21" xfId="13" applyNumberFormat="1" applyFont="1" applyBorder="1" applyAlignment="1">
      <alignment horizontal="center" vertical="center"/>
    </xf>
    <xf numFmtId="49" fontId="105" fillId="0" borderId="21" xfId="13" applyNumberFormat="1" applyFont="1" applyBorder="1" applyAlignment="1">
      <alignment horizontal="center" vertical="center" shrinkToFit="1"/>
    </xf>
    <xf numFmtId="49" fontId="100" fillId="0" borderId="21" xfId="13" applyNumberFormat="1" applyFont="1" applyFill="1" applyBorder="1" applyAlignment="1">
      <alignment horizontal="center" vertical="center"/>
    </xf>
    <xf numFmtId="49" fontId="100" fillId="0" borderId="21" xfId="13" applyNumberFormat="1" applyFont="1" applyFill="1" applyBorder="1" applyAlignment="1">
      <alignment horizontal="center" vertical="center" shrinkToFit="1"/>
    </xf>
    <xf numFmtId="0" fontId="9" fillId="0" borderId="0" xfId="7" applyFont="1" applyAlignment="1">
      <alignment horizontal="left" vertical="center" wrapText="1"/>
    </xf>
    <xf numFmtId="0" fontId="17" fillId="0" borderId="22" xfId="7" applyFont="1" applyBorder="1" applyAlignment="1">
      <alignment horizontal="left" vertical="center" wrapText="1"/>
    </xf>
    <xf numFmtId="0" fontId="17" fillId="0" borderId="36" xfId="7" applyFont="1" applyBorder="1" applyAlignment="1">
      <alignment horizontal="left" vertical="center" wrapText="1"/>
    </xf>
    <xf numFmtId="0" fontId="17" fillId="0" borderId="27" xfId="7" applyFont="1" applyBorder="1" applyAlignment="1">
      <alignment horizontal="left" vertical="center" wrapText="1"/>
    </xf>
    <xf numFmtId="0" fontId="17" fillId="0" borderId="36" xfId="7" applyFont="1" applyBorder="1" applyAlignment="1">
      <alignment horizontal="center" vertical="center"/>
    </xf>
    <xf numFmtId="0" fontId="17" fillId="0" borderId="27" xfId="7" applyFont="1" applyBorder="1" applyAlignment="1">
      <alignment horizontal="center" vertical="center"/>
    </xf>
    <xf numFmtId="0" fontId="17" fillId="0" borderId="0" xfId="7" applyFont="1" applyAlignment="1">
      <alignment horizontal="right" vertical="center"/>
    </xf>
    <xf numFmtId="0" fontId="17" fillId="0" borderId="0" xfId="7" applyFont="1" applyAlignment="1">
      <alignment vertical="center"/>
    </xf>
    <xf numFmtId="0" fontId="14" fillId="0" borderId="0" xfId="7" applyFont="1" applyBorder="1" applyAlignment="1">
      <alignment horizontal="center" vertical="center"/>
    </xf>
    <xf numFmtId="0" fontId="17" fillId="0" borderId="0" xfId="7" applyFont="1" applyAlignment="1">
      <alignment horizontal="center" vertical="center"/>
    </xf>
    <xf numFmtId="0" fontId="14" fillId="0" borderId="22" xfId="7" applyFont="1" applyBorder="1" applyAlignment="1">
      <alignment horizontal="center" vertical="center"/>
    </xf>
    <xf numFmtId="0" fontId="14" fillId="0" borderId="36" xfId="7" applyFont="1" applyBorder="1" applyAlignment="1">
      <alignment horizontal="center" vertical="center"/>
    </xf>
    <xf numFmtId="0" fontId="14" fillId="0" borderId="27" xfId="7" applyFont="1" applyBorder="1" applyAlignment="1">
      <alignment horizontal="center" vertical="center"/>
    </xf>
    <xf numFmtId="0" fontId="17" fillId="0" borderId="48" xfId="7" applyFont="1" applyBorder="1" applyAlignment="1">
      <alignment horizontal="center" vertical="center"/>
    </xf>
    <xf numFmtId="0" fontId="17" fillId="0" borderId="45" xfId="7" applyFont="1" applyBorder="1" applyAlignment="1">
      <alignment horizontal="center" vertical="center"/>
    </xf>
    <xf numFmtId="0" fontId="52" fillId="0" borderId="21" xfId="12" applyFont="1" applyFill="1" applyBorder="1" applyAlignment="1">
      <alignment horizontal="center" vertical="center"/>
    </xf>
    <xf numFmtId="0" fontId="52" fillId="0" borderId="22" xfId="12" applyFont="1" applyFill="1" applyBorder="1" applyAlignment="1">
      <alignment horizontal="center" vertical="center"/>
    </xf>
    <xf numFmtId="0" fontId="61" fillId="0" borderId="0" xfId="12" applyFont="1" applyAlignment="1">
      <alignment horizontal="left" vertical="center" wrapText="1"/>
    </xf>
    <xf numFmtId="0" fontId="61" fillId="0" borderId="0" xfId="12" applyFont="1" applyAlignment="1">
      <alignment horizontal="left" vertical="center"/>
    </xf>
    <xf numFmtId="0" fontId="52" fillId="0" borderId="22" xfId="12" applyFont="1" applyBorder="1" applyAlignment="1">
      <alignment horizontal="center" vertical="center" wrapText="1"/>
    </xf>
    <xf numFmtId="0" fontId="52" fillId="0" borderId="36" xfId="12" applyFont="1" applyBorder="1" applyAlignment="1">
      <alignment horizontal="center" vertical="center" wrapText="1"/>
    </xf>
    <xf numFmtId="0" fontId="52" fillId="0" borderId="27" xfId="12" applyFont="1" applyBorder="1" applyAlignment="1">
      <alignment horizontal="center" vertical="center" wrapText="1"/>
    </xf>
    <xf numFmtId="58" fontId="52" fillId="0" borderId="22" xfId="12" applyNumberFormat="1" applyFont="1" applyFill="1" applyBorder="1" applyAlignment="1">
      <alignment horizontal="center" vertical="center"/>
    </xf>
    <xf numFmtId="0" fontId="52" fillId="0" borderId="27" xfId="12" applyNumberFormat="1" applyFont="1" applyFill="1" applyBorder="1" applyAlignment="1">
      <alignment horizontal="center" vertical="center"/>
    </xf>
    <xf numFmtId="58" fontId="52" fillId="0" borderId="27" xfId="12" applyNumberFormat="1" applyFont="1" applyFill="1" applyBorder="1" applyAlignment="1">
      <alignment horizontal="center" vertical="center"/>
    </xf>
    <xf numFmtId="58" fontId="52" fillId="0" borderId="49" xfId="12" applyNumberFormat="1" applyFont="1" applyFill="1" applyBorder="1" applyAlignment="1">
      <alignment horizontal="center" vertical="center"/>
    </xf>
    <xf numFmtId="0" fontId="52" fillId="0" borderId="45" xfId="12" applyFont="1" applyFill="1" applyBorder="1" applyAlignment="1">
      <alignment horizontal="center" vertical="center"/>
    </xf>
    <xf numFmtId="0" fontId="52" fillId="0" borderId="36" xfId="12" applyFont="1" applyFill="1" applyBorder="1" applyAlignment="1">
      <alignment horizontal="center" vertical="center"/>
    </xf>
    <xf numFmtId="58" fontId="52" fillId="0" borderId="21" xfId="12" applyNumberFormat="1" applyFont="1" applyFill="1" applyBorder="1" applyAlignment="1">
      <alignment horizontal="center" vertical="center"/>
    </xf>
    <xf numFmtId="0" fontId="52" fillId="0" borderId="21" xfId="12" applyFont="1" applyBorder="1" applyAlignment="1">
      <alignment horizontal="center" vertical="center"/>
    </xf>
    <xf numFmtId="0" fontId="52" fillId="0" borderId="22" xfId="12" applyFont="1" applyBorder="1" applyAlignment="1">
      <alignment horizontal="center" vertical="center"/>
    </xf>
    <xf numFmtId="0" fontId="95" fillId="0" borderId="0" xfId="12" applyFont="1" applyAlignment="1">
      <alignment horizontal="center" vertical="center" wrapText="1"/>
    </xf>
    <xf numFmtId="0" fontId="95" fillId="11" borderId="21" xfId="17" applyFont="1" applyFill="1" applyBorder="1" applyAlignment="1">
      <alignment horizontal="center" vertical="center" wrapText="1"/>
    </xf>
    <xf numFmtId="0" fontId="95" fillId="11" borderId="22" xfId="17" applyFont="1" applyFill="1" applyBorder="1" applyAlignment="1">
      <alignment horizontal="left" vertical="center"/>
    </xf>
    <xf numFmtId="0" fontId="95" fillId="11" borderId="36" xfId="17" applyFont="1" applyFill="1" applyBorder="1" applyAlignment="1">
      <alignment horizontal="left" vertical="center"/>
    </xf>
    <xf numFmtId="0" fontId="95" fillId="11" borderId="27" xfId="17" applyFont="1" applyFill="1" applyBorder="1" applyAlignment="1">
      <alignment horizontal="left" vertical="center"/>
    </xf>
    <xf numFmtId="0" fontId="61" fillId="0" borderId="0" xfId="12" applyFont="1" applyBorder="1" applyAlignment="1">
      <alignment horizontal="left" vertical="center" wrapText="1"/>
    </xf>
    <xf numFmtId="0" fontId="52" fillId="0" borderId="21" xfId="12" applyFont="1" applyBorder="1" applyAlignment="1">
      <alignment horizontal="center" vertical="center" wrapText="1"/>
    </xf>
    <xf numFmtId="0" fontId="52" fillId="0" borderId="49" xfId="12" applyFont="1" applyBorder="1" applyAlignment="1">
      <alignment horizontal="right" vertical="center"/>
    </xf>
    <xf numFmtId="0" fontId="52" fillId="0" borderId="48" xfId="12" applyFont="1" applyBorder="1" applyAlignment="1">
      <alignment horizontal="right" vertical="center"/>
    </xf>
    <xf numFmtId="0" fontId="52" fillId="0" borderId="45" xfId="12" applyFont="1" applyBorder="1" applyAlignment="1">
      <alignment horizontal="right" vertical="center"/>
    </xf>
    <xf numFmtId="0" fontId="52" fillId="0" borderId="20" xfId="12" applyFont="1" applyBorder="1" applyAlignment="1">
      <alignment horizontal="right" vertical="center"/>
    </xf>
    <xf numFmtId="0" fontId="52" fillId="0" borderId="0" xfId="12" applyFont="1" applyBorder="1" applyAlignment="1">
      <alignment horizontal="right" vertical="center"/>
    </xf>
    <xf numFmtId="0" fontId="52" fillId="0" borderId="19" xfId="12" applyFont="1" applyBorder="1" applyAlignment="1">
      <alignment horizontal="right" vertical="center"/>
    </xf>
    <xf numFmtId="0" fontId="52" fillId="0" borderId="51" xfId="12" applyFont="1" applyBorder="1" applyAlignment="1">
      <alignment horizontal="right" vertical="center"/>
    </xf>
    <xf numFmtId="0" fontId="52" fillId="0" borderId="31" xfId="12" applyFont="1" applyBorder="1" applyAlignment="1">
      <alignment horizontal="right" vertical="center"/>
    </xf>
    <xf numFmtId="0" fontId="52" fillId="0" borderId="32" xfId="12" applyFont="1" applyBorder="1" applyAlignment="1">
      <alignment horizontal="right" vertical="center"/>
    </xf>
    <xf numFmtId="0" fontId="52" fillId="0" borderId="43" xfId="12" applyFont="1" applyBorder="1" applyAlignment="1">
      <alignment horizontal="center" vertical="center" wrapText="1"/>
    </xf>
    <xf numFmtId="0" fontId="52" fillId="0" borderId="25" xfId="12" applyFont="1" applyBorder="1" applyAlignment="1">
      <alignment horizontal="center" vertical="center" wrapText="1"/>
    </xf>
    <xf numFmtId="0" fontId="52" fillId="0" borderId="35" xfId="12" applyFont="1" applyBorder="1" applyAlignment="1">
      <alignment horizontal="center" vertical="center" wrapText="1"/>
    </xf>
    <xf numFmtId="0" fontId="52" fillId="0" borderId="49" xfId="12" applyFont="1" applyBorder="1" applyAlignment="1">
      <alignment horizontal="center" vertical="center" wrapText="1"/>
    </xf>
    <xf numFmtId="0" fontId="52" fillId="0" borderId="48" xfId="12" applyFont="1" applyBorder="1" applyAlignment="1">
      <alignment horizontal="center" vertical="center" wrapText="1"/>
    </xf>
    <xf numFmtId="0" fontId="52" fillId="0" borderId="45" xfId="12" applyFont="1" applyBorder="1" applyAlignment="1">
      <alignment horizontal="center" vertical="center" wrapText="1"/>
    </xf>
    <xf numFmtId="0" fontId="52" fillId="0" borderId="20" xfId="12" applyFont="1" applyBorder="1" applyAlignment="1">
      <alignment horizontal="center" vertical="center" wrapText="1"/>
    </xf>
    <xf numFmtId="0" fontId="52" fillId="0" borderId="0" xfId="12" applyFont="1" applyBorder="1" applyAlignment="1">
      <alignment horizontal="center" vertical="center" wrapText="1"/>
    </xf>
    <xf numFmtId="0" fontId="52" fillId="0" borderId="19" xfId="12" applyFont="1" applyBorder="1" applyAlignment="1">
      <alignment horizontal="center" vertical="center" wrapText="1"/>
    </xf>
    <xf numFmtId="0" fontId="52" fillId="0" borderId="51" xfId="12" applyFont="1" applyBorder="1" applyAlignment="1">
      <alignment horizontal="center" vertical="center" wrapText="1"/>
    </xf>
    <xf numFmtId="0" fontId="52" fillId="0" borderId="31" xfId="12" applyFont="1" applyBorder="1" applyAlignment="1">
      <alignment horizontal="center" vertical="center" wrapText="1"/>
    </xf>
    <xf numFmtId="0" fontId="52" fillId="0" borderId="32" xfId="12" applyFont="1" applyBorder="1" applyAlignment="1">
      <alignment horizontal="center" vertical="center" wrapText="1"/>
    </xf>
    <xf numFmtId="0" fontId="3" fillId="0" borderId="0" xfId="6" applyFont="1" applyAlignment="1">
      <alignment horizontal="right"/>
    </xf>
    <xf numFmtId="0" fontId="20" fillId="0" borderId="0" xfId="8" applyFont="1" applyAlignment="1">
      <alignment horizontal="center" vertical="center"/>
    </xf>
    <xf numFmtId="0" fontId="20" fillId="0" borderId="74" xfId="8" applyFont="1" applyBorder="1" applyAlignment="1">
      <alignment horizontal="center" vertical="center"/>
    </xf>
    <xf numFmtId="0" fontId="13" fillId="0" borderId="80" xfId="8" applyFont="1" applyBorder="1" applyAlignment="1">
      <alignment horizontal="center" vertical="center"/>
    </xf>
    <xf numFmtId="0" fontId="13" fillId="0" borderId="66" xfId="8" applyFont="1" applyBorder="1" applyAlignment="1">
      <alignment horizontal="center" vertical="center"/>
    </xf>
    <xf numFmtId="0" fontId="13" fillId="0" borderId="147" xfId="8" applyFont="1" applyBorder="1" applyAlignment="1">
      <alignment horizontal="center" vertical="center"/>
    </xf>
    <xf numFmtId="0" fontId="3" fillId="0" borderId="65" xfId="8" applyFont="1" applyBorder="1" applyAlignment="1">
      <alignment horizontal="center" vertical="center"/>
    </xf>
    <xf numFmtId="0" fontId="3" fillId="0" borderId="81" xfId="8" applyFont="1" applyBorder="1" applyAlignment="1">
      <alignment horizontal="center" vertical="center"/>
    </xf>
    <xf numFmtId="0" fontId="13" fillId="0" borderId="75" xfId="8" applyFont="1" applyBorder="1" applyAlignment="1">
      <alignment horizontal="center" vertical="center"/>
    </xf>
    <xf numFmtId="0" fontId="13" fillId="0" borderId="73" xfId="8" applyFont="1" applyBorder="1" applyAlignment="1">
      <alignment horizontal="center" vertical="center"/>
    </xf>
    <xf numFmtId="0" fontId="13" fillId="0" borderId="59" xfId="8" applyFont="1" applyBorder="1" applyAlignment="1">
      <alignment horizontal="center" vertical="center"/>
    </xf>
    <xf numFmtId="0" fontId="3" fillId="0" borderId="72" xfId="8" applyFont="1" applyBorder="1" applyAlignment="1">
      <alignment horizontal="center" vertical="center"/>
    </xf>
    <xf numFmtId="0" fontId="3" fillId="0" borderId="76" xfId="8" applyFont="1" applyBorder="1" applyAlignment="1">
      <alignment horizontal="center" vertical="center"/>
    </xf>
    <xf numFmtId="0" fontId="13" fillId="0" borderId="77" xfId="8" applyFont="1" applyBorder="1" applyAlignment="1">
      <alignment horizontal="center" vertical="center"/>
    </xf>
    <xf numFmtId="0" fontId="13" fillId="0" borderId="36" xfId="8" applyFont="1" applyBorder="1" applyAlignment="1">
      <alignment horizontal="center" vertical="center"/>
    </xf>
    <xf numFmtId="0" fontId="13" fillId="0" borderId="27" xfId="8" applyFont="1" applyBorder="1" applyAlignment="1">
      <alignment horizontal="center" vertical="center"/>
    </xf>
    <xf numFmtId="0" fontId="3" fillId="0" borderId="22" xfId="8" applyFont="1" applyBorder="1" applyAlignment="1">
      <alignment horizontal="center" vertical="center"/>
    </xf>
    <xf numFmtId="0" fontId="3" fillId="0" borderId="78" xfId="8" applyFont="1" applyBorder="1" applyAlignment="1">
      <alignment horizontal="center" vertical="center"/>
    </xf>
    <xf numFmtId="0" fontId="3" fillId="0" borderId="79" xfId="8" applyFont="1" applyBorder="1" applyAlignment="1">
      <alignment horizontal="center" vertical="center" shrinkToFit="1"/>
    </xf>
    <xf numFmtId="0" fontId="3" fillId="0" borderId="56" xfId="8" applyFont="1" applyBorder="1" applyAlignment="1">
      <alignment horizontal="center" vertical="center" shrinkToFit="1"/>
    </xf>
    <xf numFmtId="0" fontId="3" fillId="0" borderId="57" xfId="8" applyFont="1" applyBorder="1" applyAlignment="1">
      <alignment horizontal="center" vertical="center" shrinkToFit="1"/>
    </xf>
    <xf numFmtId="0" fontId="3" fillId="0" borderId="55" xfId="8" applyFont="1" applyBorder="1" applyAlignment="1">
      <alignment horizontal="center" vertical="center"/>
    </xf>
    <xf numFmtId="0" fontId="3" fillId="0" borderId="86" xfId="8" applyFont="1" applyBorder="1" applyAlignment="1">
      <alignment horizontal="center" vertical="center"/>
    </xf>
    <xf numFmtId="0" fontId="13" fillId="0" borderId="81" xfId="8" applyFont="1" applyBorder="1" applyAlignment="1">
      <alignment horizontal="center" vertical="center"/>
    </xf>
    <xf numFmtId="0" fontId="3" fillId="0" borderId="73" xfId="8" applyFont="1" applyBorder="1" applyAlignment="1">
      <alignment horizontal="center" vertical="center"/>
    </xf>
    <xf numFmtId="0" fontId="3" fillId="0" borderId="36" xfId="8" applyFont="1" applyBorder="1" applyAlignment="1">
      <alignment horizontal="center" vertical="center"/>
    </xf>
    <xf numFmtId="0" fontId="3" fillId="0" borderId="56" xfId="8" applyFont="1" applyBorder="1" applyAlignment="1">
      <alignment horizontal="center" vertical="center"/>
    </xf>
    <xf numFmtId="0" fontId="10" fillId="0" borderId="0" xfId="8" applyFont="1" applyAlignment="1">
      <alignment horizontal="left" vertical="center" wrapText="1"/>
    </xf>
    <xf numFmtId="0" fontId="0" fillId="0" borderId="0" xfId="8" applyFont="1" applyAlignment="1">
      <alignment horizontal="left" vertical="center" wrapText="1"/>
    </xf>
    <xf numFmtId="0" fontId="3" fillId="0" borderId="0" xfId="8" applyFont="1" applyAlignment="1">
      <alignment horizontal="left" vertical="center" wrapText="1"/>
    </xf>
    <xf numFmtId="0" fontId="98" fillId="0" borderId="8" xfId="12" applyFont="1" applyBorder="1" applyAlignment="1">
      <alignment horizontal="left" vertical="center" wrapText="1"/>
    </xf>
    <xf numFmtId="0" fontId="60" fillId="0" borderId="0" xfId="12" applyFont="1" applyAlignment="1">
      <alignment horizontal="left" vertical="center" wrapText="1"/>
    </xf>
    <xf numFmtId="0" fontId="58" fillId="0" borderId="140" xfId="12" applyFont="1" applyBorder="1" applyAlignment="1">
      <alignment horizontal="center" vertical="center" wrapText="1"/>
    </xf>
    <xf numFmtId="0" fontId="58" fillId="0" borderId="141" xfId="12" applyFont="1" applyBorder="1" applyAlignment="1">
      <alignment horizontal="center" vertical="center" wrapText="1"/>
    </xf>
    <xf numFmtId="0" fontId="58" fillId="0" borderId="49" xfId="12" applyFont="1" applyBorder="1" applyAlignment="1">
      <alignment horizontal="left" vertical="center" wrapText="1"/>
    </xf>
    <xf numFmtId="0" fontId="58" fillId="0" borderId="48" xfId="12" applyFont="1" applyBorder="1" applyAlignment="1">
      <alignment horizontal="left" vertical="center" wrapText="1"/>
    </xf>
    <xf numFmtId="0" fontId="58" fillId="0" borderId="52" xfId="12" applyFont="1" applyBorder="1" applyAlignment="1">
      <alignment horizontal="left" vertical="center" wrapText="1"/>
    </xf>
    <xf numFmtId="0" fontId="58" fillId="0" borderId="143" xfId="12" applyFont="1" applyBorder="1" applyAlignment="1">
      <alignment horizontal="center" vertical="center" wrapText="1"/>
    </xf>
    <xf numFmtId="0" fontId="58" fillId="0" borderId="144" xfId="12" applyFont="1" applyBorder="1" applyAlignment="1">
      <alignment horizontal="center" vertical="center" wrapText="1"/>
    </xf>
    <xf numFmtId="0" fontId="58" fillId="0" borderId="1" xfId="12" applyFont="1" applyBorder="1" applyAlignment="1">
      <alignment horizontal="center" vertical="center"/>
    </xf>
    <xf numFmtId="0" fontId="58" fillId="0" borderId="24" xfId="12" applyFont="1" applyBorder="1" applyAlignment="1">
      <alignment horizontal="center" vertical="center"/>
    </xf>
    <xf numFmtId="0" fontId="58" fillId="0" borderId="6" xfId="12" applyFont="1" applyBorder="1" applyAlignment="1">
      <alignment horizontal="center" vertical="center"/>
    </xf>
    <xf numFmtId="0" fontId="58" fillId="0" borderId="8" xfId="12" applyFont="1" applyBorder="1" applyAlignment="1">
      <alignment horizontal="left" vertical="center" wrapText="1"/>
    </xf>
    <xf numFmtId="0" fontId="58" fillId="0" borderId="68" xfId="12" applyFont="1" applyBorder="1" applyAlignment="1">
      <alignment horizontal="left" vertical="center" wrapText="1"/>
    </xf>
    <xf numFmtId="0" fontId="56" fillId="0" borderId="140" xfId="0" applyFont="1" applyBorder="1" applyAlignment="1">
      <alignment horizontal="center" vertical="center" wrapText="1"/>
    </xf>
    <xf numFmtId="0" fontId="56" fillId="0" borderId="141" xfId="0" applyFont="1" applyBorder="1" applyAlignment="1">
      <alignment horizontal="center" vertical="center" wrapText="1"/>
    </xf>
    <xf numFmtId="0" fontId="56" fillId="0" borderId="145" xfId="0" applyFont="1" applyBorder="1" applyAlignment="1">
      <alignment horizontal="center" vertical="center" wrapText="1"/>
    </xf>
    <xf numFmtId="0" fontId="56" fillId="0" borderId="146" xfId="0" applyFont="1" applyBorder="1" applyAlignment="1">
      <alignment horizontal="center" vertical="center" wrapText="1"/>
    </xf>
    <xf numFmtId="0" fontId="58" fillId="0" borderId="1" xfId="12" applyFont="1" applyBorder="1" applyAlignment="1">
      <alignment horizontal="center" vertical="center" wrapText="1"/>
    </xf>
    <xf numFmtId="0" fontId="58" fillId="0" borderId="24" xfId="12" applyFont="1" applyBorder="1" applyAlignment="1">
      <alignment horizontal="center" vertical="center" wrapText="1"/>
    </xf>
    <xf numFmtId="0" fontId="58" fillId="0" borderId="6" xfId="12" applyFont="1" applyBorder="1" applyAlignment="1">
      <alignment horizontal="center" vertical="center" wrapText="1"/>
    </xf>
    <xf numFmtId="0" fontId="58" fillId="0" borderId="10" xfId="12" applyFont="1" applyBorder="1" applyAlignment="1">
      <alignment horizontal="left" vertical="center" wrapText="1"/>
    </xf>
    <xf numFmtId="0" fontId="56" fillId="0" borderId="0" xfId="12" applyFont="1" applyAlignment="1">
      <alignment horizontal="right" vertical="center"/>
    </xf>
    <xf numFmtId="0" fontId="53" fillId="0" borderId="0" xfId="12" applyFont="1" applyBorder="1" applyAlignment="1">
      <alignment horizontal="center" vertical="center"/>
    </xf>
    <xf numFmtId="0" fontId="54" fillId="0" borderId="21" xfId="12" applyFont="1" applyBorder="1" applyAlignment="1">
      <alignment horizontal="center" vertical="center"/>
    </xf>
    <xf numFmtId="0" fontId="54" fillId="0" borderId="22" xfId="12" applyFont="1" applyBorder="1" applyAlignment="1">
      <alignment horizontal="center" vertical="center"/>
    </xf>
    <xf numFmtId="0" fontId="54" fillId="0" borderId="36" xfId="12" applyFont="1" applyBorder="1" applyAlignment="1">
      <alignment horizontal="center" vertical="center"/>
    </xf>
    <xf numFmtId="0" fontId="54" fillId="0" borderId="27" xfId="12" applyFont="1" applyBorder="1" applyAlignment="1">
      <alignment horizontal="center" vertical="center"/>
    </xf>
    <xf numFmtId="0" fontId="18" fillId="0" borderId="21" xfId="2" applyFont="1" applyBorder="1">
      <alignment vertical="center"/>
    </xf>
    <xf numFmtId="0" fontId="18" fillId="0" borderId="22" xfId="16" applyFont="1" applyBorder="1" applyAlignment="1">
      <alignment horizontal="center" vertical="center" wrapText="1"/>
    </xf>
    <xf numFmtId="0" fontId="18" fillId="0" borderId="36" xfId="16" applyFont="1" applyBorder="1" applyAlignment="1">
      <alignment horizontal="center" vertical="center" wrapText="1"/>
    </xf>
    <xf numFmtId="0" fontId="18" fillId="0" borderId="27" xfId="16" applyFont="1" applyBorder="1" applyAlignment="1">
      <alignment horizontal="center" vertical="center" wrapText="1"/>
    </xf>
    <xf numFmtId="0" fontId="18" fillId="0" borderId="21" xfId="2" applyFont="1" applyBorder="1" applyAlignment="1">
      <alignment horizontal="center" vertical="center"/>
    </xf>
    <xf numFmtId="0" fontId="18" fillId="0" borderId="22" xfId="16" applyFont="1" applyBorder="1" applyAlignment="1">
      <alignment horizontal="center" vertical="center"/>
    </xf>
    <xf numFmtId="0" fontId="18" fillId="0" borderId="36" xfId="16" applyFont="1" applyBorder="1" applyAlignment="1">
      <alignment horizontal="center" vertical="center"/>
    </xf>
    <xf numFmtId="0" fontId="18" fillId="0" borderId="27" xfId="16" applyFont="1" applyBorder="1" applyAlignment="1">
      <alignment horizontal="center" vertical="center"/>
    </xf>
    <xf numFmtId="0" fontId="18" fillId="0" borderId="21" xfId="2" applyFont="1" applyFill="1" applyBorder="1" applyAlignment="1">
      <alignment horizontal="center" vertical="center"/>
    </xf>
    <xf numFmtId="0" fontId="18" fillId="0" borderId="21" xfId="2" applyFont="1" applyFill="1" applyBorder="1" applyAlignment="1">
      <alignment horizontal="center" vertical="center" wrapText="1"/>
    </xf>
    <xf numFmtId="0" fontId="18" fillId="0" borderId="21" xfId="2" applyFont="1" applyFill="1" applyBorder="1" applyAlignment="1">
      <alignment horizontal="right" vertical="center"/>
    </xf>
    <xf numFmtId="0" fontId="18" fillId="0" borderId="21" xfId="16" applyFont="1" applyBorder="1" applyAlignment="1">
      <alignment horizontal="center" vertical="center" wrapText="1"/>
    </xf>
    <xf numFmtId="0" fontId="18" fillId="0" borderId="21" xfId="16" applyFont="1" applyBorder="1" applyAlignment="1">
      <alignment horizontal="center" vertical="center"/>
    </xf>
    <xf numFmtId="0" fontId="18" fillId="9" borderId="21" xfId="2" applyFont="1" applyFill="1" applyBorder="1" applyAlignment="1">
      <alignment horizontal="right" vertical="center"/>
    </xf>
    <xf numFmtId="0" fontId="18" fillId="0" borderId="21" xfId="2" applyFont="1" applyFill="1" applyBorder="1" applyAlignment="1">
      <alignment vertical="center"/>
    </xf>
    <xf numFmtId="176" fontId="18" fillId="0" borderId="43" xfId="2" applyNumberFormat="1" applyFont="1" applyFill="1" applyBorder="1" applyAlignment="1">
      <alignment vertical="center"/>
    </xf>
    <xf numFmtId="176" fontId="18" fillId="0" borderId="35" xfId="2" applyNumberFormat="1" applyFont="1" applyFill="1" applyBorder="1" applyAlignment="1">
      <alignment vertical="center"/>
    </xf>
    <xf numFmtId="0" fontId="18" fillId="0" borderId="21" xfId="2" applyFont="1" applyFill="1" applyBorder="1" applyAlignment="1">
      <alignment horizontal="left" vertical="center"/>
    </xf>
    <xf numFmtId="185" fontId="18" fillId="0" borderId="21" xfId="2" applyNumberFormat="1" applyFont="1" applyFill="1" applyBorder="1" applyAlignment="1">
      <alignment horizontal="center" vertical="center"/>
    </xf>
    <xf numFmtId="0" fontId="9" fillId="7" borderId="21" xfId="2" applyFont="1" applyFill="1" applyBorder="1" applyAlignment="1">
      <alignment vertical="center"/>
    </xf>
    <xf numFmtId="0" fontId="18" fillId="0" borderId="22" xfId="2" applyFont="1" applyBorder="1" applyAlignment="1">
      <alignment horizontal="center" vertical="center"/>
    </xf>
    <xf numFmtId="0" fontId="18" fillId="0" borderId="36" xfId="2" applyFont="1" applyBorder="1" applyAlignment="1">
      <alignment horizontal="center" vertical="center"/>
    </xf>
    <xf numFmtId="0" fontId="9" fillId="0" borderId="21" xfId="2" applyFont="1" applyFill="1" applyBorder="1" applyAlignment="1">
      <alignment vertical="center"/>
    </xf>
    <xf numFmtId="0" fontId="18" fillId="0" borderId="27" xfId="2" applyFont="1" applyBorder="1" applyAlignment="1">
      <alignment horizontal="center" vertical="center"/>
    </xf>
    <xf numFmtId="0" fontId="18" fillId="0" borderId="21" xfId="2" applyFont="1" applyBorder="1" applyAlignment="1">
      <alignment horizontal="center" vertical="center" wrapText="1"/>
    </xf>
    <xf numFmtId="0" fontId="9" fillId="0" borderId="21" xfId="2" applyFont="1" applyBorder="1" applyAlignment="1">
      <alignment horizontal="center" vertical="center" wrapText="1"/>
    </xf>
    <xf numFmtId="0" fontId="9" fillId="0" borderId="21" xfId="2" applyFont="1" applyBorder="1" applyAlignment="1">
      <alignment vertical="center"/>
    </xf>
    <xf numFmtId="0" fontId="18" fillId="0" borderId="49" xfId="2" applyFont="1" applyBorder="1" applyAlignment="1">
      <alignment horizontal="center" vertical="center" wrapText="1"/>
    </xf>
    <xf numFmtId="0" fontId="18" fillId="0" borderId="20" xfId="2" applyFont="1" applyBorder="1" applyAlignment="1">
      <alignment horizontal="center" vertical="center" wrapText="1"/>
    </xf>
    <xf numFmtId="0" fontId="18" fillId="0" borderId="51" xfId="2" applyFont="1" applyBorder="1" applyAlignment="1">
      <alignment horizontal="center" vertical="center" wrapText="1"/>
    </xf>
    <xf numFmtId="49" fontId="18" fillId="0" borderId="21" xfId="2" applyNumberFormat="1" applyFont="1" applyBorder="1" applyAlignment="1">
      <alignment horizontal="center" vertical="center"/>
    </xf>
    <xf numFmtId="0" fontId="18" fillId="0" borderId="27" xfId="2" applyFont="1" applyBorder="1" applyAlignment="1">
      <alignment horizontal="center" vertical="center" wrapText="1"/>
    </xf>
    <xf numFmtId="0" fontId="9" fillId="8" borderId="21" xfId="2" applyFont="1" applyFill="1" applyBorder="1" applyAlignment="1">
      <alignment horizontal="center" vertical="center" wrapText="1"/>
    </xf>
    <xf numFmtId="0" fontId="9" fillId="9" borderId="31" xfId="2" applyFont="1" applyFill="1" applyBorder="1" applyAlignment="1">
      <alignment horizontal="center" vertical="center"/>
    </xf>
    <xf numFmtId="0" fontId="9" fillId="0" borderId="31" xfId="2" applyFont="1" applyBorder="1" applyAlignment="1">
      <alignment horizontal="center" vertical="center"/>
    </xf>
    <xf numFmtId="0" fontId="9" fillId="7" borderId="21" xfId="2" applyFont="1" applyFill="1" applyBorder="1" applyAlignment="1">
      <alignment horizontal="center" vertical="center"/>
    </xf>
    <xf numFmtId="0" fontId="9" fillId="8" borderId="21" xfId="2" applyFont="1" applyFill="1" applyBorder="1" applyAlignment="1">
      <alignment horizontal="center" vertical="center"/>
    </xf>
    <xf numFmtId="0" fontId="35" fillId="10" borderId="21" xfId="7" applyFont="1" applyFill="1" applyBorder="1">
      <alignment vertical="center"/>
    </xf>
    <xf numFmtId="0" fontId="54" fillId="0" borderId="149" xfId="5" applyFont="1" applyBorder="1" applyAlignment="1">
      <alignment horizontal="center" vertical="center"/>
    </xf>
    <xf numFmtId="0" fontId="54" fillId="0" borderId="149" xfId="5" applyFont="1" applyBorder="1" applyAlignment="1">
      <alignment horizontal="left" vertical="center" wrapText="1"/>
    </xf>
    <xf numFmtId="0" fontId="62" fillId="0" borderId="21" xfId="2" applyFont="1" applyBorder="1" applyAlignment="1" applyProtection="1">
      <alignment horizontal="center" vertical="center"/>
      <protection locked="0"/>
    </xf>
    <xf numFmtId="0" fontId="62" fillId="0" borderId="28" xfId="2" applyFont="1" applyBorder="1" applyAlignment="1" applyProtection="1">
      <alignment horizontal="center" vertical="center"/>
      <protection locked="0"/>
    </xf>
    <xf numFmtId="0" fontId="62" fillId="0" borderId="40" xfId="2" applyFont="1" applyBorder="1" applyAlignment="1" applyProtection="1">
      <alignment horizontal="center" vertical="center"/>
      <protection locked="0"/>
    </xf>
    <xf numFmtId="0" fontId="62" fillId="0" borderId="38" xfId="2" applyFont="1" applyBorder="1" applyAlignment="1" applyProtection="1">
      <alignment horizontal="center" vertical="center"/>
      <protection locked="0"/>
    </xf>
    <xf numFmtId="0" fontId="62" fillId="0" borderId="181" xfId="2" applyFont="1" applyBorder="1" applyAlignment="1">
      <alignment horizontal="center" vertical="center"/>
    </xf>
    <xf numFmtId="0" fontId="62" fillId="0" borderId="182" xfId="2" applyFont="1" applyBorder="1" applyAlignment="1">
      <alignment horizontal="center" vertical="center"/>
    </xf>
    <xf numFmtId="176" fontId="62" fillId="7" borderId="183" xfId="2" applyNumberFormat="1" applyFont="1" applyFill="1" applyBorder="1" applyAlignment="1" applyProtection="1">
      <alignment horizontal="right" vertical="center"/>
      <protection locked="0"/>
    </xf>
    <xf numFmtId="178" fontId="62" fillId="0" borderId="186" xfId="2" applyNumberFormat="1" applyFont="1" applyBorder="1" applyAlignment="1">
      <alignment horizontal="center" vertical="center"/>
    </xf>
    <xf numFmtId="178" fontId="62" fillId="0" borderId="187" xfId="2" applyNumberFormat="1" applyFont="1" applyBorder="1" applyAlignment="1">
      <alignment horizontal="center" vertical="center"/>
    </xf>
    <xf numFmtId="0" fontId="62" fillId="0" borderId="150" xfId="2" applyFont="1" applyBorder="1" applyAlignment="1">
      <alignment horizontal="left" vertical="center" indent="1"/>
    </xf>
    <xf numFmtId="0" fontId="62" fillId="0" borderId="151" xfId="2" applyFont="1" applyBorder="1" applyAlignment="1">
      <alignment horizontal="left" vertical="center" indent="1"/>
    </xf>
    <xf numFmtId="0" fontId="62" fillId="0" borderId="152" xfId="2" applyFont="1" applyBorder="1" applyAlignment="1">
      <alignment horizontal="left" vertical="center" indent="1"/>
    </xf>
    <xf numFmtId="0" fontId="62" fillId="0" borderId="7" xfId="2" applyFont="1" applyBorder="1" applyAlignment="1">
      <alignment horizontal="center" vertical="center"/>
    </xf>
    <xf numFmtId="0" fontId="62" fillId="0" borderId="8" xfId="2" applyFont="1" applyBorder="1" applyAlignment="1">
      <alignment horizontal="center" vertical="center"/>
    </xf>
    <xf numFmtId="0" fontId="62" fillId="0" borderId="188" xfId="2" applyFont="1" applyBorder="1" applyAlignment="1">
      <alignment horizontal="center" vertical="center"/>
    </xf>
    <xf numFmtId="0" fontId="62" fillId="0" borderId="18" xfId="2" applyFont="1" applyBorder="1" applyAlignment="1">
      <alignment horizontal="center" vertical="center"/>
    </xf>
    <xf numFmtId="0" fontId="62" fillId="0" borderId="0" xfId="2" applyFont="1" applyBorder="1" applyAlignment="1">
      <alignment horizontal="center" vertical="center"/>
    </xf>
    <xf numFmtId="0" fontId="62" fillId="0" borderId="189" xfId="2" applyFont="1" applyBorder="1" applyAlignment="1">
      <alignment horizontal="center" vertical="center"/>
    </xf>
    <xf numFmtId="0" fontId="62" fillId="0" borderId="190" xfId="2" applyFont="1" applyBorder="1" applyAlignment="1">
      <alignment horizontal="center" vertical="center"/>
    </xf>
    <xf numFmtId="0" fontId="62" fillId="0" borderId="191" xfId="2" applyFont="1" applyBorder="1" applyAlignment="1">
      <alignment horizontal="center" vertical="center"/>
    </xf>
    <xf numFmtId="0" fontId="61" fillId="0" borderId="43" xfId="2" applyFont="1" applyBorder="1" applyAlignment="1">
      <alignment horizontal="center" vertical="center" wrapText="1"/>
    </xf>
    <xf numFmtId="0" fontId="61" fillId="0" borderId="161" xfId="2" applyFont="1" applyBorder="1" applyAlignment="1">
      <alignment horizontal="center" vertical="center" wrapText="1"/>
    </xf>
    <xf numFmtId="0" fontId="61" fillId="0" borderId="192" xfId="2" applyFont="1" applyBorder="1" applyAlignment="1">
      <alignment horizontal="center" vertical="center" wrapText="1"/>
    </xf>
    <xf numFmtId="176" fontId="62" fillId="0" borderId="160" xfId="2" applyNumberFormat="1" applyFont="1" applyBorder="1" applyAlignment="1">
      <alignment horizontal="right" vertical="center"/>
    </xf>
    <xf numFmtId="178" fontId="62" fillId="0" borderId="162" xfId="2" applyNumberFormat="1" applyFont="1" applyBorder="1" applyAlignment="1">
      <alignment horizontal="center" vertical="center"/>
    </xf>
    <xf numFmtId="178" fontId="62" fillId="0" borderId="163" xfId="2" applyNumberFormat="1" applyFont="1" applyBorder="1" applyAlignment="1">
      <alignment horizontal="center" vertical="center"/>
    </xf>
    <xf numFmtId="0" fontId="62" fillId="0" borderId="159" xfId="2" applyFont="1" applyBorder="1" applyAlignment="1">
      <alignment horizontal="left" vertical="center" indent="1"/>
    </xf>
    <xf numFmtId="0" fontId="62" fillId="0" borderId="164" xfId="2" applyFont="1" applyBorder="1" applyAlignment="1">
      <alignment horizontal="center" vertical="center"/>
    </xf>
    <xf numFmtId="0" fontId="62" fillId="0" borderId="165" xfId="2" applyFont="1" applyBorder="1" applyAlignment="1">
      <alignment horizontal="center" vertical="center"/>
    </xf>
    <xf numFmtId="176" fontId="62" fillId="0" borderId="166" xfId="2" applyNumberFormat="1" applyFont="1" applyBorder="1" applyAlignment="1">
      <alignment horizontal="right" vertical="center"/>
    </xf>
    <xf numFmtId="178" fontId="62" fillId="0" borderId="168" xfId="2" applyNumberFormat="1" applyFont="1" applyBorder="1" applyAlignment="1">
      <alignment horizontal="center" vertical="center"/>
    </xf>
    <xf numFmtId="178" fontId="62" fillId="0" borderId="169" xfId="2" applyNumberFormat="1" applyFont="1" applyBorder="1" applyAlignment="1">
      <alignment horizontal="center" vertical="center"/>
    </xf>
    <xf numFmtId="0" fontId="62" fillId="0" borderId="170" xfId="2" applyFont="1" applyBorder="1" applyAlignment="1">
      <alignment horizontal="left" vertical="center" shrinkToFit="1"/>
    </xf>
    <xf numFmtId="0" fontId="62" fillId="0" borderId="155" xfId="2" applyFont="1" applyBorder="1" applyAlignment="1">
      <alignment horizontal="left" vertical="center" shrinkToFit="1"/>
    </xf>
    <xf numFmtId="0" fontId="62" fillId="0" borderId="171" xfId="2" applyFont="1" applyBorder="1" applyAlignment="1">
      <alignment horizontal="left" vertical="center" shrinkToFit="1"/>
    </xf>
    <xf numFmtId="38" fontId="62" fillId="7" borderId="149" xfId="14" applyFont="1" applyFill="1" applyBorder="1" applyAlignment="1" applyProtection="1">
      <alignment horizontal="center" vertical="center"/>
    </xf>
    <xf numFmtId="38" fontId="62" fillId="7" borderId="172" xfId="14" applyFont="1" applyFill="1" applyBorder="1" applyAlignment="1" applyProtection="1">
      <alignment horizontal="center" vertical="center"/>
    </xf>
    <xf numFmtId="0" fontId="62" fillId="0" borderId="173" xfId="2" applyFont="1" applyBorder="1" applyAlignment="1">
      <alignment horizontal="left" vertical="center" shrinkToFit="1"/>
    </xf>
    <xf numFmtId="0" fontId="62" fillId="0" borderId="174" xfId="2" applyFont="1" applyBorder="1" applyAlignment="1">
      <alignment horizontal="left" vertical="center" shrinkToFit="1"/>
    </xf>
    <xf numFmtId="0" fontId="62" fillId="0" borderId="175" xfId="2" applyFont="1" applyBorder="1" applyAlignment="1">
      <alignment horizontal="left" vertical="center" shrinkToFit="1"/>
    </xf>
    <xf numFmtId="38" fontId="62" fillId="7" borderId="176" xfId="14" applyFont="1" applyFill="1" applyBorder="1" applyAlignment="1" applyProtection="1">
      <alignment horizontal="center" vertical="center"/>
    </xf>
    <xf numFmtId="38" fontId="62" fillId="7" borderId="177" xfId="14" applyFont="1" applyFill="1" applyBorder="1" applyAlignment="1" applyProtection="1">
      <alignment horizontal="center" vertical="center"/>
    </xf>
    <xf numFmtId="0" fontId="54" fillId="0" borderId="0" xfId="2" applyFont="1" applyBorder="1" applyAlignment="1">
      <alignment horizontal="left" vertical="center" wrapText="1"/>
    </xf>
    <xf numFmtId="0" fontId="62" fillId="0" borderId="0" xfId="2" applyFont="1" applyAlignment="1">
      <alignment horizontal="right" vertical="center"/>
    </xf>
    <xf numFmtId="0" fontId="53" fillId="0" borderId="0" xfId="2" applyFont="1" applyAlignment="1">
      <alignment horizontal="center" vertical="center"/>
    </xf>
    <xf numFmtId="0" fontId="62" fillId="0" borderId="148" xfId="5" applyFont="1" applyBorder="1" applyAlignment="1">
      <alignment horizontal="center" vertical="center"/>
    </xf>
    <xf numFmtId="0" fontId="62" fillId="0" borderId="149" xfId="5" applyFont="1" applyBorder="1" applyAlignment="1" applyProtection="1">
      <alignment horizontal="center" vertical="center"/>
      <protection locked="0"/>
    </xf>
    <xf numFmtId="0" fontId="52" fillId="0" borderId="149" xfId="5" applyFont="1" applyBorder="1" applyAlignment="1" applyProtection="1">
      <alignment horizontal="left" vertical="center" wrapText="1"/>
      <protection locked="0"/>
    </xf>
    <xf numFmtId="0" fontId="62" fillId="0" borderId="149" xfId="5" applyFont="1" applyBorder="1" applyAlignment="1">
      <alignment horizontal="center" vertical="center" shrinkToFit="1"/>
    </xf>
    <xf numFmtId="0" fontId="54" fillId="0" borderId="149" xfId="5" applyFont="1" applyBorder="1" applyAlignment="1" applyProtection="1">
      <alignment horizontal="center" vertical="center"/>
      <protection locked="0"/>
    </xf>
    <xf numFmtId="0" fontId="54" fillId="0" borderId="148" xfId="5" applyFont="1" applyBorder="1" applyAlignment="1">
      <alignment horizontal="center" vertical="center" wrapText="1"/>
    </xf>
    <xf numFmtId="0" fontId="62" fillId="0" borderId="153" xfId="2" applyFont="1" applyBorder="1" applyAlignment="1">
      <alignment horizontal="center" vertical="center"/>
    </xf>
    <xf numFmtId="0" fontId="62" fillId="0" borderId="154" xfId="2" applyFont="1" applyBorder="1" applyAlignment="1">
      <alignment horizontal="center" vertical="center"/>
    </xf>
    <xf numFmtId="176" fontId="62" fillId="0" borderId="148" xfId="2" applyNumberFormat="1" applyFont="1" applyBorder="1" applyAlignment="1" applyProtection="1">
      <alignment horizontal="right" vertical="center"/>
      <protection locked="0"/>
    </xf>
    <xf numFmtId="177" fontId="62" fillId="0" borderId="157" xfId="2" applyNumberFormat="1" applyFont="1" applyBorder="1" applyAlignment="1">
      <alignment horizontal="center" vertical="center"/>
    </xf>
    <xf numFmtId="177" fontId="62" fillId="0" borderId="158" xfId="2" applyNumberFormat="1" applyFont="1" applyBorder="1" applyAlignment="1">
      <alignment horizontal="center" vertical="center"/>
    </xf>
    <xf numFmtId="0" fontId="62" fillId="0" borderId="178" xfId="2" applyFont="1" applyBorder="1" applyAlignment="1">
      <alignment horizontal="center" vertical="center"/>
    </xf>
    <xf numFmtId="0" fontId="62" fillId="0" borderId="159" xfId="2" applyFont="1" applyBorder="1" applyAlignment="1">
      <alignment horizontal="center" vertical="center"/>
    </xf>
    <xf numFmtId="0" fontId="66" fillId="0" borderId="0" xfId="15" applyFont="1" applyFill="1" applyBorder="1" applyAlignment="1">
      <alignment horizontal="right" vertical="center"/>
    </xf>
    <xf numFmtId="0" fontId="67" fillId="0" borderId="0" xfId="15" applyFont="1" applyFill="1" applyBorder="1" applyAlignment="1">
      <alignment horizontal="center" vertical="center" wrapText="1"/>
    </xf>
    <xf numFmtId="0" fontId="67" fillId="0" borderId="0" xfId="15" applyFont="1" applyFill="1" applyBorder="1" applyAlignment="1">
      <alignment horizontal="center" vertical="center"/>
    </xf>
    <xf numFmtId="0" fontId="66" fillId="0" borderId="13" xfId="15" applyFont="1" applyFill="1" applyBorder="1" applyAlignment="1">
      <alignment horizontal="left" vertical="center"/>
    </xf>
    <xf numFmtId="0" fontId="66" fillId="0" borderId="14" xfId="15" applyFont="1" applyFill="1" applyBorder="1" applyAlignment="1">
      <alignment horizontal="left" vertical="center"/>
    </xf>
    <xf numFmtId="0" fontId="66" fillId="0" borderId="17" xfId="15" applyFont="1" applyFill="1" applyBorder="1" applyAlignment="1">
      <alignment horizontal="left" vertical="center"/>
    </xf>
    <xf numFmtId="0" fontId="66" fillId="0" borderId="12" xfId="15" applyFont="1" applyFill="1" applyBorder="1" applyAlignment="1">
      <alignment horizontal="center" vertical="center"/>
    </xf>
    <xf numFmtId="0" fontId="66" fillId="0" borderId="14" xfId="15" applyFont="1" applyFill="1" applyBorder="1" applyAlignment="1">
      <alignment horizontal="center" vertical="center"/>
    </xf>
    <xf numFmtId="0" fontId="66" fillId="0" borderId="15" xfId="15" applyFont="1" applyFill="1" applyBorder="1" applyAlignment="1">
      <alignment horizontal="center" vertical="center"/>
    </xf>
    <xf numFmtId="0" fontId="66" fillId="0" borderId="193" xfId="15" applyFont="1" applyFill="1" applyBorder="1" applyAlignment="1">
      <alignment horizontal="left" vertical="center"/>
    </xf>
    <xf numFmtId="0" fontId="66" fillId="0" borderId="36" xfId="15" applyFont="1" applyFill="1" applyBorder="1" applyAlignment="1">
      <alignment horizontal="left" vertical="center"/>
    </xf>
    <xf numFmtId="0" fontId="66" fillId="0" borderId="27" xfId="15" applyFont="1" applyFill="1" applyBorder="1" applyAlignment="1">
      <alignment horizontal="left" vertical="center"/>
    </xf>
    <xf numFmtId="0" fontId="68" fillId="0" borderId="22" xfId="15" applyFont="1" applyFill="1" applyBorder="1" applyAlignment="1">
      <alignment horizontal="center" vertical="center"/>
    </xf>
    <xf numFmtId="0" fontId="68" fillId="0" borderId="36" xfId="15" applyFont="1" applyFill="1" applyBorder="1" applyAlignment="1">
      <alignment horizontal="center" vertical="center"/>
    </xf>
    <xf numFmtId="0" fontId="68" fillId="0" borderId="37" xfId="15" applyFont="1" applyFill="1" applyBorder="1" applyAlignment="1">
      <alignment horizontal="center" vertical="center"/>
    </xf>
    <xf numFmtId="0" fontId="66" fillId="0" borderId="63" xfId="15" applyFont="1" applyFill="1" applyBorder="1" applyAlignment="1">
      <alignment horizontal="left" vertical="center" wrapText="1"/>
    </xf>
    <xf numFmtId="0" fontId="66" fillId="0" borderId="48" xfId="15" applyFont="1" applyFill="1" applyBorder="1" applyAlignment="1">
      <alignment horizontal="left" vertical="center" wrapText="1"/>
    </xf>
    <xf numFmtId="0" fontId="66" fillId="0" borderId="45" xfId="15" applyFont="1" applyFill="1" applyBorder="1" applyAlignment="1">
      <alignment horizontal="left" vertical="center" wrapText="1"/>
    </xf>
    <xf numFmtId="0" fontId="66" fillId="0" borderId="18" xfId="15" applyFont="1" applyFill="1" applyBorder="1" applyAlignment="1">
      <alignment horizontal="left" vertical="center" wrapText="1"/>
    </xf>
    <xf numFmtId="0" fontId="66" fillId="0" borderId="0" xfId="15" applyFont="1" applyFill="1" applyBorder="1" applyAlignment="1">
      <alignment horizontal="left" vertical="center" wrapText="1"/>
    </xf>
    <xf numFmtId="0" fontId="66" fillId="0" borderId="19" xfId="15" applyFont="1" applyFill="1" applyBorder="1" applyAlignment="1">
      <alignment horizontal="left" vertical="center" wrapText="1"/>
    </xf>
    <xf numFmtId="0" fontId="66" fillId="0" borderId="30" xfId="15" applyFont="1" applyFill="1" applyBorder="1" applyAlignment="1">
      <alignment horizontal="left" vertical="center" wrapText="1"/>
    </xf>
    <xf numFmtId="0" fontId="66" fillId="0" borderId="31" xfId="15" applyFont="1" applyFill="1" applyBorder="1" applyAlignment="1">
      <alignment horizontal="left" vertical="center" wrapText="1"/>
    </xf>
    <xf numFmtId="0" fontId="66" fillId="0" borderId="32" xfId="15" applyFont="1" applyFill="1" applyBorder="1" applyAlignment="1">
      <alignment horizontal="left" vertical="center" wrapText="1"/>
    </xf>
    <xf numFmtId="0" fontId="68" fillId="0" borderId="49" xfId="15" applyFont="1" applyFill="1" applyBorder="1" applyAlignment="1">
      <alignment horizontal="left" vertical="center" wrapText="1"/>
    </xf>
    <xf numFmtId="0" fontId="68" fillId="0" borderId="48" xfId="15" applyFont="1" applyFill="1" applyBorder="1" applyAlignment="1">
      <alignment horizontal="left" vertical="center" wrapText="1"/>
    </xf>
    <xf numFmtId="0" fontId="68" fillId="0" borderId="45" xfId="15" applyFont="1" applyFill="1" applyBorder="1" applyAlignment="1">
      <alignment horizontal="left" vertical="center" wrapText="1"/>
    </xf>
    <xf numFmtId="0" fontId="68" fillId="0" borderId="51" xfId="15" applyFont="1" applyFill="1" applyBorder="1" applyAlignment="1">
      <alignment horizontal="left" vertical="center" wrapText="1"/>
    </xf>
    <xf numFmtId="0" fontId="68" fillId="0" borderId="31" xfId="15" applyFont="1" applyFill="1" applyBorder="1" applyAlignment="1">
      <alignment horizontal="left" vertical="center" wrapText="1"/>
    </xf>
    <xf numFmtId="0" fontId="68" fillId="0" borderId="32" xfId="15" applyFont="1" applyFill="1" applyBorder="1" applyAlignment="1">
      <alignment horizontal="left" vertical="center" wrapText="1"/>
    </xf>
    <xf numFmtId="0" fontId="68" fillId="0" borderId="49" xfId="15" applyFont="1" applyFill="1" applyBorder="1" applyAlignment="1">
      <alignment horizontal="center" vertical="center"/>
    </xf>
    <xf numFmtId="0" fontId="68" fillId="0" borderId="48" xfId="15" applyFont="1" applyFill="1" applyBorder="1" applyAlignment="1">
      <alignment horizontal="center" vertical="center"/>
    </xf>
    <xf numFmtId="0" fontId="68" fillId="0" borderId="52" xfId="15" applyFont="1" applyFill="1" applyBorder="1" applyAlignment="1">
      <alignment horizontal="center" vertical="center"/>
    </xf>
    <xf numFmtId="0" fontId="68" fillId="0" borderId="51" xfId="15" applyFont="1" applyFill="1" applyBorder="1" applyAlignment="1">
      <alignment horizontal="center" vertical="center"/>
    </xf>
    <xf numFmtId="0" fontId="68" fillId="0" borderId="31" xfId="15" applyFont="1" applyFill="1" applyBorder="1" applyAlignment="1">
      <alignment horizontal="center" vertical="center"/>
    </xf>
    <xf numFmtId="0" fontId="68" fillId="0" borderId="60" xfId="15" applyFont="1" applyFill="1" applyBorder="1" applyAlignment="1">
      <alignment horizontal="center" vertical="center"/>
    </xf>
    <xf numFmtId="0" fontId="68" fillId="0" borderId="22" xfId="15" applyFont="1" applyFill="1" applyBorder="1" applyAlignment="1">
      <alignment horizontal="left" vertical="center"/>
    </xf>
    <xf numFmtId="0" fontId="68" fillId="0" borderId="36" xfId="15" applyFont="1" applyFill="1" applyBorder="1" applyAlignment="1">
      <alignment horizontal="left" vertical="center"/>
    </xf>
    <xf numFmtId="0" fontId="68" fillId="0" borderId="27" xfId="15" applyFont="1" applyFill="1" applyBorder="1" applyAlignment="1">
      <alignment horizontal="left" vertical="center"/>
    </xf>
    <xf numFmtId="0" fontId="70" fillId="0" borderId="62" xfId="15" applyFont="1" applyFill="1" applyBorder="1" applyAlignment="1">
      <alignment horizontal="left"/>
    </xf>
    <xf numFmtId="0" fontId="70" fillId="0" borderId="194" xfId="15" applyFont="1" applyFill="1" applyBorder="1" applyAlignment="1">
      <alignment horizontal="left"/>
    </xf>
    <xf numFmtId="0" fontId="70" fillId="0" borderId="195" xfId="15" applyFont="1" applyFill="1" applyBorder="1" applyAlignment="1">
      <alignment horizontal="left"/>
    </xf>
    <xf numFmtId="0" fontId="68" fillId="0" borderId="0" xfId="15" applyFont="1" applyFill="1" applyBorder="1" applyAlignment="1">
      <alignment horizontal="left" vertical="center"/>
    </xf>
    <xf numFmtId="0" fontId="66" fillId="0" borderId="50" xfId="15" applyFont="1" applyFill="1" applyBorder="1" applyAlignment="1">
      <alignment horizontal="center" vertical="center" textRotation="255" wrapText="1"/>
    </xf>
    <xf numFmtId="0" fontId="66" fillId="0" borderId="109" xfId="15" applyFont="1" applyFill="1" applyBorder="1" applyAlignment="1">
      <alignment horizontal="center" vertical="center" textRotation="255" wrapText="1"/>
    </xf>
    <xf numFmtId="0" fontId="66" fillId="0" borderId="126" xfId="15" applyFont="1" applyFill="1" applyBorder="1" applyAlignment="1">
      <alignment horizontal="center" vertical="center" textRotation="255" wrapText="1"/>
    </xf>
    <xf numFmtId="0" fontId="68" fillId="0" borderId="12" xfId="15" applyFont="1" applyFill="1" applyBorder="1" applyAlignment="1">
      <alignment horizontal="left" vertical="center"/>
    </xf>
    <xf numFmtId="0" fontId="68" fillId="0" borderId="14" xfId="15" applyFont="1" applyFill="1" applyBorder="1" applyAlignment="1">
      <alignment horizontal="left" vertical="center"/>
    </xf>
    <xf numFmtId="0" fontId="70" fillId="0" borderId="14" xfId="15" applyFont="1" applyFill="1" applyBorder="1" applyAlignment="1">
      <alignment horizontal="left" vertical="center" wrapText="1"/>
    </xf>
    <xf numFmtId="0" fontId="70" fillId="0" borderId="15" xfId="15" applyFont="1" applyFill="1" applyBorder="1" applyAlignment="1">
      <alignment horizontal="left" vertical="center" wrapText="1"/>
    </xf>
    <xf numFmtId="0" fontId="70" fillId="0" borderId="36" xfId="15" applyFont="1" applyFill="1" applyBorder="1" applyAlignment="1">
      <alignment horizontal="left" vertical="center" wrapText="1"/>
    </xf>
    <xf numFmtId="0" fontId="70" fillId="0" borderId="37" xfId="15" applyFont="1" applyFill="1" applyBorder="1" applyAlignment="1">
      <alignment horizontal="left" vertical="center" wrapText="1"/>
    </xf>
    <xf numFmtId="0" fontId="68" fillId="0" borderId="22" xfId="15" applyFont="1" applyBorder="1" applyAlignment="1">
      <alignment horizontal="left" vertical="center"/>
    </xf>
    <xf numFmtId="0" fontId="68" fillId="0" borderId="36" xfId="15" applyFont="1" applyBorder="1" applyAlignment="1">
      <alignment horizontal="left" vertical="center"/>
    </xf>
    <xf numFmtId="0" fontId="68" fillId="0" borderId="62" xfId="15" applyFont="1" applyFill="1" applyBorder="1" applyAlignment="1">
      <alignment horizontal="left" vertical="center"/>
    </xf>
    <xf numFmtId="0" fontId="68" fillId="0" borderId="194" xfId="15" applyFont="1" applyFill="1" applyBorder="1" applyAlignment="1">
      <alignment horizontal="left" vertical="center"/>
    </xf>
    <xf numFmtId="0" fontId="68" fillId="0" borderId="0" xfId="15" applyFont="1" applyFill="1" applyBorder="1" applyAlignment="1">
      <alignment horizontal="left" vertical="center" wrapText="1" shrinkToFit="1" readingOrder="1"/>
    </xf>
    <xf numFmtId="0" fontId="68" fillId="0" borderId="0" xfId="15" applyFont="1" applyFill="1" applyBorder="1" applyAlignment="1">
      <alignment horizontal="left" vertical="center" wrapText="1"/>
    </xf>
    <xf numFmtId="0" fontId="3" fillId="0" borderId="0" xfId="15" applyFont="1" applyFill="1" applyBorder="1" applyAlignment="1">
      <alignment horizontal="left" vertical="center"/>
    </xf>
    <xf numFmtId="0" fontId="54" fillId="0" borderId="43" xfId="12" applyFont="1" applyBorder="1" applyAlignment="1">
      <alignment horizontal="center" vertical="center" wrapText="1"/>
    </xf>
    <xf numFmtId="0" fontId="54" fillId="0" borderId="35" xfId="12" applyFont="1" applyBorder="1" applyAlignment="1">
      <alignment horizontal="center" vertical="center" wrapText="1"/>
    </xf>
    <xf numFmtId="0" fontId="54" fillId="0" borderId="49" xfId="12" applyFont="1" applyBorder="1" applyAlignment="1">
      <alignment horizontal="left" vertical="center" wrapText="1"/>
    </xf>
    <xf numFmtId="0" fontId="54" fillId="0" borderId="48" xfId="12" applyFont="1" applyBorder="1" applyAlignment="1">
      <alignment horizontal="left" vertical="center" wrapText="1"/>
    </xf>
    <xf numFmtId="0" fontId="54" fillId="0" borderId="45" xfId="12" applyFont="1" applyBorder="1" applyAlignment="1">
      <alignment horizontal="left" vertical="center" wrapText="1"/>
    </xf>
    <xf numFmtId="0" fontId="54" fillId="0" borderId="51" xfId="12" applyFont="1" applyBorder="1" applyAlignment="1">
      <alignment horizontal="left" vertical="center" wrapText="1"/>
    </xf>
    <xf numFmtId="0" fontId="54" fillId="0" borderId="31" xfId="12" applyFont="1" applyBorder="1" applyAlignment="1">
      <alignment horizontal="left" vertical="center" wrapText="1"/>
    </xf>
    <xf numFmtId="0" fontId="54" fillId="0" borderId="32" xfId="12" applyFont="1" applyBorder="1" applyAlignment="1">
      <alignment horizontal="left" vertical="center" wrapText="1"/>
    </xf>
    <xf numFmtId="0" fontId="52" fillId="0" borderId="0" xfId="12" applyFont="1" applyAlignment="1">
      <alignment vertical="center" wrapText="1"/>
    </xf>
    <xf numFmtId="0" fontId="54" fillId="0" borderId="22" xfId="12" applyFont="1" applyBorder="1" applyAlignment="1">
      <alignment horizontal="center" vertical="center" wrapText="1"/>
    </xf>
    <xf numFmtId="0" fontId="54" fillId="0" borderId="36" xfId="12" applyFont="1" applyBorder="1" applyAlignment="1">
      <alignment horizontal="center" vertical="center" wrapText="1"/>
    </xf>
    <xf numFmtId="0" fontId="54" fillId="0" borderId="27" xfId="12" applyFont="1" applyBorder="1" applyAlignment="1">
      <alignment horizontal="center" vertical="center" wrapText="1"/>
    </xf>
    <xf numFmtId="0" fontId="54" fillId="0" borderId="0" xfId="12" applyFont="1" applyBorder="1" applyAlignment="1">
      <alignment vertical="center" wrapText="1"/>
    </xf>
    <xf numFmtId="0" fontId="54" fillId="0" borderId="0" xfId="12" applyFont="1" applyBorder="1" applyAlignment="1">
      <alignment horizontal="left" vertical="center" wrapText="1"/>
    </xf>
    <xf numFmtId="0" fontId="53" fillId="0" borderId="0" xfId="12" applyFont="1" applyAlignment="1">
      <alignment horizontal="center" vertical="center"/>
    </xf>
    <xf numFmtId="0" fontId="54" fillId="0" borderId="48" xfId="12" applyFont="1" applyBorder="1" applyAlignment="1">
      <alignment horizontal="center" vertical="center"/>
    </xf>
    <xf numFmtId="0" fontId="54" fillId="0" borderId="22" xfId="12" applyFont="1" applyBorder="1" applyAlignment="1">
      <alignment horizontal="left" vertical="center" wrapText="1"/>
    </xf>
    <xf numFmtId="0" fontId="54" fillId="0" borderId="36" xfId="12" applyFont="1" applyBorder="1" applyAlignment="1">
      <alignment horizontal="left" vertical="center" wrapText="1"/>
    </xf>
    <xf numFmtId="0" fontId="54" fillId="0" borderId="27" xfId="12" applyFont="1" applyBorder="1" applyAlignment="1">
      <alignment horizontal="left" vertical="center" wrapText="1"/>
    </xf>
    <xf numFmtId="0" fontId="54" fillId="0" borderId="43" xfId="12" applyFont="1" applyBorder="1" applyAlignment="1">
      <alignment horizontal="left" vertical="center" wrapText="1"/>
    </xf>
    <xf numFmtId="0" fontId="54" fillId="0" borderId="25" xfId="12" applyFont="1" applyBorder="1" applyAlignment="1">
      <alignment horizontal="left" vertical="center" wrapText="1"/>
    </xf>
    <xf numFmtId="0" fontId="54" fillId="0" borderId="35" xfId="12" applyFont="1" applyBorder="1" applyAlignment="1">
      <alignment horizontal="left" vertical="center" wrapText="1"/>
    </xf>
    <xf numFmtId="0" fontId="54" fillId="0" borderId="49" xfId="12" applyFont="1" applyBorder="1" applyAlignment="1">
      <alignment horizontal="center" vertical="center"/>
    </xf>
    <xf numFmtId="0" fontId="54" fillId="0" borderId="21" xfId="2" applyFont="1" applyBorder="1" applyAlignment="1">
      <alignment horizontal="center" vertical="center" wrapText="1"/>
    </xf>
    <xf numFmtId="0" fontId="54" fillId="0" borderId="51" xfId="12" applyFont="1" applyBorder="1" applyAlignment="1">
      <alignment horizontal="center" vertical="center"/>
    </xf>
    <xf numFmtId="0" fontId="54" fillId="0" borderId="31" xfId="12" applyFont="1" applyBorder="1" applyAlignment="1">
      <alignment horizontal="center" vertical="center"/>
    </xf>
    <xf numFmtId="0" fontId="54" fillId="0" borderId="32" xfId="12" applyFont="1" applyBorder="1" applyAlignment="1">
      <alignment horizontal="center" vertical="center"/>
    </xf>
  </cellXfs>
  <cellStyles count="22">
    <cellStyle name="パーセント 2" xfId="4" xr:uid="{00000000-0005-0000-0000-000000000000}"/>
    <cellStyle name="ハイパーリンク" xfId="9" builtinId="8"/>
    <cellStyle name="桁区切り" xfId="20" builtinId="6"/>
    <cellStyle name="桁区切り 2" xfId="14" xr:uid="{00000000-0005-0000-0000-000003000000}"/>
    <cellStyle name="標準" xfId="0" builtinId="0"/>
    <cellStyle name="標準 10" xfId="7" xr:uid="{00000000-0005-0000-0000-000005000000}"/>
    <cellStyle name="標準 10 2" xfId="11" xr:uid="{00000000-0005-0000-0000-000006000000}"/>
    <cellStyle name="標準 2" xfId="1" xr:uid="{00000000-0005-0000-0000-000007000000}"/>
    <cellStyle name="標準 2 2" xfId="6" xr:uid="{00000000-0005-0000-0000-000008000000}"/>
    <cellStyle name="標準 2 2 2" xfId="21" xr:uid="{1B931BE6-ECE0-4A37-B0FB-6DFF98BABE4A}"/>
    <cellStyle name="標準 2 3" xfId="12" xr:uid="{00000000-0005-0000-0000-000009000000}"/>
    <cellStyle name="標準 2 4" xfId="16" xr:uid="{00000000-0005-0000-0000-00000A000000}"/>
    <cellStyle name="標準 3" xfId="3" xr:uid="{00000000-0005-0000-0000-00000B000000}"/>
    <cellStyle name="標準 3 2" xfId="5" xr:uid="{00000000-0005-0000-0000-00000C000000}"/>
    <cellStyle name="標準 3 3" xfId="19" xr:uid="{00000000-0005-0000-0000-00000D000000}"/>
    <cellStyle name="標準 4" xfId="13" xr:uid="{00000000-0005-0000-0000-00000E000000}"/>
    <cellStyle name="標準 4 2" xfId="17" xr:uid="{00000000-0005-0000-0000-00000F000000}"/>
    <cellStyle name="標準_【様式例】新規加算の体制届出書" xfId="8" xr:uid="{00000000-0005-0000-0000-000010000000}"/>
    <cellStyle name="標準_③-２加算様式（就労）" xfId="2" xr:uid="{00000000-0005-0000-0000-000011000000}"/>
    <cellStyle name="標準_③-２加算様式（就労） 2" xfId="18" xr:uid="{00000000-0005-0000-0000-000012000000}"/>
    <cellStyle name="標準_総括表を変更しました（６／２３）" xfId="10" xr:uid="{00000000-0005-0000-0000-000013000000}"/>
    <cellStyle name="標準_短期入所介護給付費請求書" xfId="15" xr:uid="{00000000-0005-0000-0000-00001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C0BA4684-C355-4C4B-8401-8D4E4280572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2FBC36C8-33CF-44F3-89BD-C7F8F102C3E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6A3B8B49-45AB-4A27-8C07-7DB9729BCF3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95739D9D-EF32-4801-9FC5-11A05C0D311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B601E1CF-D62C-4B7D-B47D-14E1A163273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8034BA4A-66D0-4DEE-8BB4-A26307ACC76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CBDA2D34-218C-428F-AD9E-F4B363C55F8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742838A3-FE36-4F78-98C6-53057A9759F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F8110D69-2F62-433D-8FB5-D241E748013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3724A618-3F41-483A-BBAA-032B8663D57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00494E10-3970-41CD-B589-BEA180A8BD1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9C690D64-1F71-4FAA-A0FD-4F557304770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FCE66940-D9DB-4C78-BDA2-A37C26C0E11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B95D5117-8C2B-4395-8A92-1BC753B754E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B7355367-5F58-4601-90FE-75F22197454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9AA1E74C-16A2-4778-AB96-B2465843B9F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84321A4C-278B-4D9E-B32D-80497FAFCD4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F65B7449-60A4-4594-8892-785664C58A2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E9ACAA73-2DD2-4363-B53F-00E32DA9347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0FBF05F3-004C-4C07-A6EF-55125E8C742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209C2110-8232-4711-B49B-7261D180F43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EE67D3A8-2E9A-4C3B-A340-FEE8227E264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15BF2AED-0F91-4746-B387-1FAF6B3E2F9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B3400E6E-6F85-4C9B-BE6D-69F7F93037A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5" name="Line 1">
          <a:extLst>
            <a:ext uri="{FF2B5EF4-FFF2-40B4-BE49-F238E27FC236}">
              <a16:creationId xmlns:a16="http://schemas.microsoft.com/office/drawing/2014/main" id="{3FD25323-743F-4F90-A227-06EF176D0776}"/>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6" name="Line 2">
          <a:extLst>
            <a:ext uri="{FF2B5EF4-FFF2-40B4-BE49-F238E27FC236}">
              <a16:creationId xmlns:a16="http://schemas.microsoft.com/office/drawing/2014/main" id="{A47AA09A-3563-4DF3-AF07-D93323A5E33A}"/>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7" name="Line 3">
          <a:extLst>
            <a:ext uri="{FF2B5EF4-FFF2-40B4-BE49-F238E27FC236}">
              <a16:creationId xmlns:a16="http://schemas.microsoft.com/office/drawing/2014/main" id="{90111D17-39FA-4C74-826D-28B2855950CE}"/>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8" name="Line 1">
          <a:extLst>
            <a:ext uri="{FF2B5EF4-FFF2-40B4-BE49-F238E27FC236}">
              <a16:creationId xmlns:a16="http://schemas.microsoft.com/office/drawing/2014/main" id="{3ABED558-7A83-4757-9CF6-93C5B6766066}"/>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9" name="Line 2">
          <a:extLst>
            <a:ext uri="{FF2B5EF4-FFF2-40B4-BE49-F238E27FC236}">
              <a16:creationId xmlns:a16="http://schemas.microsoft.com/office/drawing/2014/main" id="{3E27BD35-7BCD-4149-A982-07CB3AB0EC93}"/>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10" name="Line 3">
          <a:extLst>
            <a:ext uri="{FF2B5EF4-FFF2-40B4-BE49-F238E27FC236}">
              <a16:creationId xmlns:a16="http://schemas.microsoft.com/office/drawing/2014/main" id="{28780106-F1C6-4537-AFA0-159FCB7BBE2D}"/>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11" name="Line 1">
          <a:extLst>
            <a:ext uri="{FF2B5EF4-FFF2-40B4-BE49-F238E27FC236}">
              <a16:creationId xmlns:a16="http://schemas.microsoft.com/office/drawing/2014/main" id="{0E6B29F5-6573-4E51-9E55-67433180CF7F}"/>
            </a:ext>
          </a:extLst>
        </xdr:cNvPr>
        <xdr:cNvSpPr>
          <a:spLocks noChangeShapeType="1"/>
        </xdr:cNvSpPr>
      </xdr:nvSpPr>
      <xdr:spPr bwMode="auto">
        <a:xfrm>
          <a:off x="54578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12" name="Line 2">
          <a:extLst>
            <a:ext uri="{FF2B5EF4-FFF2-40B4-BE49-F238E27FC236}">
              <a16:creationId xmlns:a16="http://schemas.microsoft.com/office/drawing/2014/main" id="{28883A4D-A010-42C7-9933-19D5B633E6A0}"/>
            </a:ext>
          </a:extLst>
        </xdr:cNvPr>
        <xdr:cNvSpPr>
          <a:spLocks noChangeShapeType="1"/>
        </xdr:cNvSpPr>
      </xdr:nvSpPr>
      <xdr:spPr bwMode="auto">
        <a:xfrm>
          <a:off x="5457825" y="9344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13" name="Line 1">
          <a:extLst>
            <a:ext uri="{FF2B5EF4-FFF2-40B4-BE49-F238E27FC236}">
              <a16:creationId xmlns:a16="http://schemas.microsoft.com/office/drawing/2014/main" id="{8C936EED-BCDF-43C2-8679-F6BE7E637010}"/>
            </a:ext>
          </a:extLst>
        </xdr:cNvPr>
        <xdr:cNvSpPr>
          <a:spLocks noChangeShapeType="1"/>
        </xdr:cNvSpPr>
      </xdr:nvSpPr>
      <xdr:spPr bwMode="auto">
        <a:xfrm>
          <a:off x="5448300" y="586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57094</xdr:colOff>
      <xdr:row>50</xdr:row>
      <xdr:rowOff>0</xdr:rowOff>
    </xdr:from>
    <xdr:to>
      <xdr:col>11</xdr:col>
      <xdr:colOff>9441</xdr:colOff>
      <xdr:row>53</xdr:row>
      <xdr:rowOff>38174</xdr:rowOff>
    </xdr:to>
    <xdr:sp macro="" textlink="" fLocksText="0">
      <xdr:nvSpPr>
        <xdr:cNvPr id="2" name="正方形/長方形 2">
          <a:extLst>
            <a:ext uri="{FF2B5EF4-FFF2-40B4-BE49-F238E27FC236}">
              <a16:creationId xmlns:a16="http://schemas.microsoft.com/office/drawing/2014/main" id="{00000000-0008-0000-0900-000002000000}"/>
            </a:ext>
          </a:extLst>
        </xdr:cNvPr>
        <xdr:cNvSpPr/>
      </xdr:nvSpPr>
      <xdr:spPr>
        <a:xfrm>
          <a:off x="57094" y="8401050"/>
          <a:ext cx="3981422" cy="695399"/>
        </a:xfrm>
        <a:prstGeom prst="rect">
          <a:avLst/>
        </a:prstGeom>
        <a:solidFill>
          <a:srgbClr val="FF99FF"/>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ctr"/>
        <a:lstStyle/>
        <a:p>
          <a:pPr algn="ctr"/>
          <a:r>
            <a:rPr lang="ja-JP" altLang="en-US" sz="2800" b="1">
              <a:solidFill>
                <a:srgbClr val="FF0000"/>
              </a:solidFill>
            </a:rPr>
            <a:t>記載例</a:t>
          </a:r>
        </a:p>
      </xdr:txBody>
    </xdr:sp>
    <xdr:clientData/>
  </xdr:twoCellAnchor>
  <xdr:twoCellAnchor>
    <xdr:from>
      <xdr:col>5</xdr:col>
      <xdr:colOff>38230</xdr:colOff>
      <xdr:row>56</xdr:row>
      <xdr:rowOff>0</xdr:rowOff>
    </xdr:from>
    <xdr:to>
      <xdr:col>35</xdr:col>
      <xdr:colOff>238190</xdr:colOff>
      <xdr:row>60</xdr:row>
      <xdr:rowOff>66973</xdr:rowOff>
    </xdr:to>
    <xdr:sp macro="" textlink="" fLocksText="0">
      <xdr:nvSpPr>
        <xdr:cNvPr id="3" name="右中かっこ 4">
          <a:extLst>
            <a:ext uri="{FF2B5EF4-FFF2-40B4-BE49-F238E27FC236}">
              <a16:creationId xmlns:a16="http://schemas.microsoft.com/office/drawing/2014/main" id="{00000000-0008-0000-0900-000003000000}"/>
            </a:ext>
          </a:extLst>
        </xdr:cNvPr>
        <xdr:cNvSpPr/>
      </xdr:nvSpPr>
      <xdr:spPr>
        <a:xfrm rot="5400000">
          <a:off x="6286448" y="5591357"/>
          <a:ext cx="752773" cy="8715310"/>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161851</xdr:colOff>
      <xdr:row>60</xdr:row>
      <xdr:rowOff>0</xdr:rowOff>
    </xdr:from>
    <xdr:to>
      <xdr:col>32</xdr:col>
      <xdr:colOff>171770</xdr:colOff>
      <xdr:row>64</xdr:row>
      <xdr:rowOff>0</xdr:rowOff>
    </xdr:to>
    <xdr:sp macro="" textlink="" fLocksText="0">
      <xdr:nvSpPr>
        <xdr:cNvPr id="4" name="角丸四角形 5">
          <a:extLst>
            <a:ext uri="{FF2B5EF4-FFF2-40B4-BE49-F238E27FC236}">
              <a16:creationId xmlns:a16="http://schemas.microsoft.com/office/drawing/2014/main" id="{00000000-0008-0000-0900-000004000000}"/>
            </a:ext>
          </a:extLst>
        </xdr:cNvPr>
        <xdr:cNvSpPr/>
      </xdr:nvSpPr>
      <xdr:spPr>
        <a:xfrm>
          <a:off x="3362251" y="10258425"/>
          <a:ext cx="6763144" cy="68580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送迎を実施した場合に”○”を入力していください。</a:t>
          </a:r>
        </a:p>
      </xdr:txBody>
    </xdr:sp>
    <xdr:clientData/>
  </xdr:twoCellAnchor>
  <xdr:twoCellAnchor>
    <xdr:from>
      <xdr:col>5</xdr:col>
      <xdr:colOff>18976</xdr:colOff>
      <xdr:row>70</xdr:row>
      <xdr:rowOff>0</xdr:rowOff>
    </xdr:from>
    <xdr:to>
      <xdr:col>35</xdr:col>
      <xdr:colOff>219038</xdr:colOff>
      <xdr:row>74</xdr:row>
      <xdr:rowOff>66973</xdr:rowOff>
    </xdr:to>
    <xdr:sp macro="" textlink="" fLocksText="0">
      <xdr:nvSpPr>
        <xdr:cNvPr id="5" name="右中かっこ 6">
          <a:extLst>
            <a:ext uri="{FF2B5EF4-FFF2-40B4-BE49-F238E27FC236}">
              <a16:creationId xmlns:a16="http://schemas.microsoft.com/office/drawing/2014/main" id="{00000000-0008-0000-0900-000005000000}"/>
            </a:ext>
          </a:extLst>
        </xdr:cNvPr>
        <xdr:cNvSpPr/>
      </xdr:nvSpPr>
      <xdr:spPr>
        <a:xfrm rot="5400000">
          <a:off x="6267245" y="7991606"/>
          <a:ext cx="752773" cy="8715412"/>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133257</xdr:colOff>
      <xdr:row>74</xdr:row>
      <xdr:rowOff>0</xdr:rowOff>
    </xdr:from>
    <xdr:to>
      <xdr:col>32</xdr:col>
      <xdr:colOff>143176</xdr:colOff>
      <xdr:row>79</xdr:row>
      <xdr:rowOff>0</xdr:rowOff>
    </xdr:to>
    <xdr:sp macro="" textlink="" fLocksText="0">
      <xdr:nvSpPr>
        <xdr:cNvPr id="6" name="角丸四角形 7">
          <a:extLst>
            <a:ext uri="{FF2B5EF4-FFF2-40B4-BE49-F238E27FC236}">
              <a16:creationId xmlns:a16="http://schemas.microsoft.com/office/drawing/2014/main" id="{00000000-0008-0000-0900-000006000000}"/>
            </a:ext>
          </a:extLst>
        </xdr:cNvPr>
        <xdr:cNvSpPr/>
      </xdr:nvSpPr>
      <xdr:spPr>
        <a:xfrm>
          <a:off x="3333657" y="12658725"/>
          <a:ext cx="6763144" cy="85725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片道送迎の場合は”１”を，往復送迎の場合は”２”を入力してください。</a:t>
          </a:r>
        </a:p>
      </xdr:txBody>
    </xdr:sp>
    <xdr:clientData/>
  </xdr:twoCellAnchor>
  <xdr:twoCellAnchor>
    <xdr:from>
      <xdr:col>0</xdr:col>
      <xdr:colOff>181283</xdr:colOff>
      <xdr:row>81</xdr:row>
      <xdr:rowOff>38174</xdr:rowOff>
    </xdr:from>
    <xdr:to>
      <xdr:col>13</xdr:col>
      <xdr:colOff>57190</xdr:colOff>
      <xdr:row>90</xdr:row>
      <xdr:rowOff>171739</xdr:rowOff>
    </xdr:to>
    <xdr:sp macro="" textlink="" fLocksText="0">
      <xdr:nvSpPr>
        <xdr:cNvPr id="7" name="メモ 8">
          <a:extLst>
            <a:ext uri="{FF2B5EF4-FFF2-40B4-BE49-F238E27FC236}">
              <a16:creationId xmlns:a16="http://schemas.microsoft.com/office/drawing/2014/main" id="{00000000-0008-0000-0900-000007000000}"/>
            </a:ext>
          </a:extLst>
        </xdr:cNvPr>
        <xdr:cNvSpPr/>
      </xdr:nvSpPr>
      <xdr:spPr>
        <a:xfrm>
          <a:off x="181283" y="13897049"/>
          <a:ext cx="4514582" cy="1609940"/>
        </a:xfrm>
        <a:prstGeom prst="foldedCorner">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2000"/>
            <a:t>黄色のセルのみ入力してください。</a:t>
          </a:r>
          <a:endParaRPr lang="en-US" altLang="ja-JP" sz="2000"/>
        </a:p>
        <a:p>
          <a:pPr algn="l"/>
          <a:endParaRPr lang="en-US" altLang="ja-JP" sz="2000"/>
        </a:p>
        <a:p>
          <a:pPr algn="l"/>
          <a:r>
            <a:rPr lang="en-US" altLang="ja-JP" sz="2000"/>
            <a:t>※</a:t>
          </a:r>
          <a:r>
            <a:rPr lang="ja-JP" altLang="en-US" sz="2000"/>
            <a:t>入力もれにご注意ください。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0B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H126"/>
  <sheetViews>
    <sheetView showGridLines="0" tabSelected="1" view="pageBreakPreview" zoomScaleNormal="100" zoomScaleSheetLayoutView="100" workbookViewId="0"/>
  </sheetViews>
  <sheetFormatPr defaultColWidth="8.875" defaultRowHeight="13.5" x14ac:dyDescent="0.15"/>
  <cols>
    <col min="1" max="1" width="3.125" style="85" customWidth="1"/>
    <col min="2" max="2" width="11.625" style="85" customWidth="1"/>
    <col min="3" max="4" width="8.875" style="85"/>
    <col min="5" max="5" width="23.875" style="103" bestFit="1" customWidth="1"/>
    <col min="6" max="6" width="9.75" style="85" customWidth="1"/>
    <col min="7" max="7" width="102.375" style="236" customWidth="1"/>
    <col min="8" max="16384" width="8.875" style="85"/>
  </cols>
  <sheetData>
    <row r="1" spans="1:7" ht="18" thickBot="1" x14ac:dyDescent="0.25">
      <c r="A1" s="235" t="s">
        <v>471</v>
      </c>
      <c r="B1" s="235"/>
      <c r="F1" s="103"/>
    </row>
    <row r="2" spans="1:7" ht="13.5" customHeight="1" x14ac:dyDescent="0.15">
      <c r="B2" s="498" t="s">
        <v>210</v>
      </c>
      <c r="C2" s="499"/>
      <c r="D2" s="500"/>
      <c r="E2" s="480" t="s">
        <v>44</v>
      </c>
      <c r="F2" s="482" t="s">
        <v>214</v>
      </c>
      <c r="G2" s="483"/>
    </row>
    <row r="3" spans="1:7" ht="14.25" thickBot="1" x14ac:dyDescent="0.2">
      <c r="A3" s="237"/>
      <c r="B3" s="501"/>
      <c r="C3" s="502"/>
      <c r="D3" s="503"/>
      <c r="E3" s="481"/>
      <c r="F3" s="484"/>
      <c r="G3" s="485"/>
    </row>
    <row r="4" spans="1:7" s="238" customFormat="1" ht="30" customHeight="1" x14ac:dyDescent="0.15">
      <c r="B4" s="504" t="s">
        <v>335</v>
      </c>
      <c r="C4" s="512" t="s">
        <v>211</v>
      </c>
      <c r="D4" s="510" t="s">
        <v>212</v>
      </c>
      <c r="E4" s="516" t="s">
        <v>261</v>
      </c>
      <c r="F4" s="517" t="s">
        <v>262</v>
      </c>
      <c r="G4" s="239" t="s">
        <v>280</v>
      </c>
    </row>
    <row r="5" spans="1:7" ht="15.4" customHeight="1" x14ac:dyDescent="0.15">
      <c r="B5" s="505"/>
      <c r="C5" s="512"/>
      <c r="D5" s="510"/>
      <c r="E5" s="488"/>
      <c r="F5" s="518"/>
      <c r="G5" s="97" t="s">
        <v>272</v>
      </c>
    </row>
    <row r="6" spans="1:7" ht="15.4" customHeight="1" x14ac:dyDescent="0.15">
      <c r="B6" s="505"/>
      <c r="C6" s="512"/>
      <c r="D6" s="510"/>
      <c r="E6" s="488"/>
      <c r="F6" s="518"/>
      <c r="G6" s="368" t="s">
        <v>619</v>
      </c>
    </row>
    <row r="7" spans="1:7" ht="15.4" customHeight="1" x14ac:dyDescent="0.15">
      <c r="A7" s="103"/>
      <c r="B7" s="505"/>
      <c r="C7" s="512"/>
      <c r="D7" s="510"/>
      <c r="E7" s="488"/>
      <c r="F7" s="518"/>
      <c r="G7" s="98" t="s">
        <v>263</v>
      </c>
    </row>
    <row r="8" spans="1:7" s="103" customFormat="1" ht="20.25" customHeight="1" x14ac:dyDescent="0.15">
      <c r="A8" s="85"/>
      <c r="B8" s="505"/>
      <c r="C8" s="512"/>
      <c r="D8" s="510"/>
      <c r="E8" s="488"/>
      <c r="F8" s="518"/>
      <c r="G8" s="99" t="s">
        <v>182</v>
      </c>
    </row>
    <row r="9" spans="1:7" ht="15.4" customHeight="1" x14ac:dyDescent="0.15">
      <c r="B9" s="505"/>
      <c r="C9" s="512"/>
      <c r="D9" s="510"/>
      <c r="E9" s="488"/>
      <c r="F9" s="518"/>
      <c r="G9" s="240" t="s">
        <v>472</v>
      </c>
    </row>
    <row r="10" spans="1:7" ht="15.4" customHeight="1" x14ac:dyDescent="0.15">
      <c r="B10" s="505"/>
      <c r="C10" s="512"/>
      <c r="D10" s="510"/>
      <c r="E10" s="489"/>
      <c r="F10" s="518"/>
      <c r="G10" s="100" t="s">
        <v>273</v>
      </c>
    </row>
    <row r="11" spans="1:7" ht="45.4" customHeight="1" x14ac:dyDescent="0.15">
      <c r="B11" s="505"/>
      <c r="C11" s="512"/>
      <c r="D11" s="510"/>
      <c r="E11" s="487" t="s">
        <v>475</v>
      </c>
      <c r="F11" s="256" t="s">
        <v>362</v>
      </c>
      <c r="G11" s="132" t="s">
        <v>363</v>
      </c>
    </row>
    <row r="12" spans="1:7" ht="15.4" customHeight="1" x14ac:dyDescent="0.15">
      <c r="B12" s="505"/>
      <c r="C12" s="512"/>
      <c r="D12" s="510"/>
      <c r="E12" s="488"/>
      <c r="F12" s="486" t="s">
        <v>364</v>
      </c>
      <c r="G12" s="132" t="s">
        <v>365</v>
      </c>
    </row>
    <row r="13" spans="1:7" ht="15.4" customHeight="1" x14ac:dyDescent="0.15">
      <c r="B13" s="505"/>
      <c r="C13" s="512"/>
      <c r="D13" s="510"/>
      <c r="E13" s="488"/>
      <c r="F13" s="486"/>
      <c r="G13" s="369" t="s">
        <v>619</v>
      </c>
    </row>
    <row r="14" spans="1:7" ht="15.6" customHeight="1" x14ac:dyDescent="0.15">
      <c r="B14" s="505"/>
      <c r="C14" s="512"/>
      <c r="D14" s="510"/>
      <c r="E14" s="488"/>
      <c r="F14" s="486"/>
      <c r="G14" s="241"/>
    </row>
    <row r="15" spans="1:7" ht="25.15" customHeight="1" x14ac:dyDescent="0.15">
      <c r="B15" s="505"/>
      <c r="C15" s="512"/>
      <c r="D15" s="510"/>
      <c r="E15" s="489"/>
      <c r="F15" s="257"/>
      <c r="G15" s="242" t="s">
        <v>274</v>
      </c>
    </row>
    <row r="16" spans="1:7" ht="30" customHeight="1" x14ac:dyDescent="0.15">
      <c r="B16" s="505"/>
      <c r="C16" s="512"/>
      <c r="D16" s="510"/>
      <c r="E16" s="487" t="s">
        <v>285</v>
      </c>
      <c r="F16" s="507" t="s">
        <v>95</v>
      </c>
      <c r="G16" s="132" t="s">
        <v>260</v>
      </c>
    </row>
    <row r="17" spans="1:8" ht="20.25" customHeight="1" x14ac:dyDescent="0.15">
      <c r="B17" s="505"/>
      <c r="C17" s="512"/>
      <c r="D17" s="510"/>
      <c r="E17" s="488"/>
      <c r="F17" s="508"/>
      <c r="G17" s="243" t="s">
        <v>275</v>
      </c>
    </row>
    <row r="18" spans="1:8" ht="15.4" customHeight="1" x14ac:dyDescent="0.15">
      <c r="B18" s="505"/>
      <c r="C18" s="512"/>
      <c r="D18" s="510"/>
      <c r="E18" s="488"/>
      <c r="F18" s="508"/>
      <c r="G18" s="369" t="s">
        <v>620</v>
      </c>
    </row>
    <row r="19" spans="1:8" ht="15.4" customHeight="1" x14ac:dyDescent="0.15">
      <c r="B19" s="505"/>
      <c r="C19" s="512"/>
      <c r="D19" s="510"/>
      <c r="E19" s="489"/>
      <c r="F19" s="509"/>
      <c r="G19" s="245" t="s">
        <v>100</v>
      </c>
    </row>
    <row r="20" spans="1:8" ht="15.4" customHeight="1" x14ac:dyDescent="0.15">
      <c r="B20" s="505"/>
      <c r="C20" s="512"/>
      <c r="D20" s="510"/>
      <c r="E20" s="487" t="s">
        <v>109</v>
      </c>
      <c r="F20" s="507" t="s">
        <v>110</v>
      </c>
      <c r="G20" s="492" t="s">
        <v>473</v>
      </c>
    </row>
    <row r="21" spans="1:8" ht="15.4" customHeight="1" x14ac:dyDescent="0.15">
      <c r="B21" s="505"/>
      <c r="C21" s="512"/>
      <c r="D21" s="510"/>
      <c r="E21" s="489"/>
      <c r="F21" s="508"/>
      <c r="G21" s="493"/>
    </row>
    <row r="22" spans="1:8" ht="15.4" customHeight="1" x14ac:dyDescent="0.15">
      <c r="B22" s="505"/>
      <c r="C22" s="512"/>
      <c r="D22" s="510"/>
      <c r="E22" s="519" t="s">
        <v>268</v>
      </c>
      <c r="F22" s="479" t="s">
        <v>470</v>
      </c>
      <c r="G22" s="490" t="s">
        <v>279</v>
      </c>
    </row>
    <row r="23" spans="1:8" ht="15.4" customHeight="1" x14ac:dyDescent="0.15">
      <c r="B23" s="505"/>
      <c r="C23" s="512"/>
      <c r="D23" s="510"/>
      <c r="E23" s="519"/>
      <c r="F23" s="479"/>
      <c r="G23" s="491"/>
    </row>
    <row r="24" spans="1:8" ht="15.4" customHeight="1" x14ac:dyDescent="0.15">
      <c r="B24" s="505"/>
      <c r="C24" s="512"/>
      <c r="D24" s="510"/>
      <c r="E24" s="487" t="s">
        <v>270</v>
      </c>
      <c r="F24" s="507" t="s">
        <v>198</v>
      </c>
      <c r="G24" s="370" t="s">
        <v>620</v>
      </c>
    </row>
    <row r="25" spans="1:8" ht="15.4" customHeight="1" x14ac:dyDescent="0.15">
      <c r="A25" s="238"/>
      <c r="B25" s="505"/>
      <c r="C25" s="512"/>
      <c r="D25" s="510"/>
      <c r="E25" s="488"/>
      <c r="F25" s="508"/>
      <c r="G25" s="246" t="s">
        <v>271</v>
      </c>
    </row>
    <row r="26" spans="1:8" ht="15.4" customHeight="1" x14ac:dyDescent="0.15">
      <c r="B26" s="505"/>
      <c r="C26" s="512"/>
      <c r="D26" s="510"/>
      <c r="E26" s="488"/>
      <c r="F26" s="508"/>
      <c r="G26" s="246" t="s">
        <v>276</v>
      </c>
    </row>
    <row r="27" spans="1:8" ht="15.4" customHeight="1" x14ac:dyDescent="0.15">
      <c r="B27" s="505"/>
      <c r="C27" s="512"/>
      <c r="D27" s="510"/>
      <c r="E27" s="489"/>
      <c r="F27" s="509"/>
      <c r="G27" s="246" t="s">
        <v>277</v>
      </c>
    </row>
    <row r="28" spans="1:8" ht="30" customHeight="1" x14ac:dyDescent="0.15">
      <c r="B28" s="505"/>
      <c r="C28" s="512"/>
      <c r="D28" s="510"/>
      <c r="E28" s="255" t="s">
        <v>281</v>
      </c>
      <c r="F28" s="266" t="s">
        <v>588</v>
      </c>
      <c r="G28" s="247" t="s">
        <v>259</v>
      </c>
      <c r="H28" s="248"/>
    </row>
    <row r="29" spans="1:8" ht="15.4" customHeight="1" x14ac:dyDescent="0.15">
      <c r="B29" s="505"/>
      <c r="C29" s="512"/>
      <c r="D29" s="510"/>
      <c r="E29" s="487" t="s">
        <v>209</v>
      </c>
      <c r="F29" s="507" t="s">
        <v>45</v>
      </c>
      <c r="G29" s="370" t="s">
        <v>619</v>
      </c>
    </row>
    <row r="30" spans="1:8" ht="15.4" customHeight="1" x14ac:dyDescent="0.15">
      <c r="B30" s="505"/>
      <c r="C30" s="512"/>
      <c r="D30" s="510"/>
      <c r="E30" s="488"/>
      <c r="F30" s="508"/>
      <c r="G30" s="98" t="s">
        <v>480</v>
      </c>
    </row>
    <row r="31" spans="1:8" ht="16.5" customHeight="1" x14ac:dyDescent="0.15">
      <c r="B31" s="505"/>
      <c r="C31" s="512"/>
      <c r="D31" s="510"/>
      <c r="E31" s="488"/>
      <c r="F31" s="508"/>
      <c r="G31" s="244" t="s">
        <v>479</v>
      </c>
    </row>
    <row r="32" spans="1:8" ht="15.4" customHeight="1" x14ac:dyDescent="0.15">
      <c r="B32" s="505"/>
      <c r="C32" s="512"/>
      <c r="D32" s="510"/>
      <c r="E32" s="489"/>
      <c r="F32" s="509"/>
      <c r="G32" s="249" t="s">
        <v>278</v>
      </c>
    </row>
    <row r="33" spans="1:7" ht="18" customHeight="1" x14ac:dyDescent="0.15">
      <c r="B33" s="505"/>
      <c r="C33" s="512"/>
      <c r="D33" s="510"/>
      <c r="E33" s="487" t="s">
        <v>482</v>
      </c>
      <c r="F33" s="494" t="s">
        <v>436</v>
      </c>
      <c r="G33" s="98" t="s">
        <v>481</v>
      </c>
    </row>
    <row r="34" spans="1:7" ht="15.4" customHeight="1" x14ac:dyDescent="0.15">
      <c r="B34" s="505"/>
      <c r="C34" s="512"/>
      <c r="D34" s="510"/>
      <c r="E34" s="488"/>
      <c r="F34" s="497"/>
      <c r="G34" s="100" t="s">
        <v>358</v>
      </c>
    </row>
    <row r="35" spans="1:7" ht="15.4" customHeight="1" x14ac:dyDescent="0.15">
      <c r="B35" s="505"/>
      <c r="C35" s="512"/>
      <c r="D35" s="510"/>
      <c r="E35" s="487" t="s">
        <v>203</v>
      </c>
      <c r="F35" s="494" t="s">
        <v>484</v>
      </c>
      <c r="G35" s="371" t="s">
        <v>619</v>
      </c>
    </row>
    <row r="36" spans="1:7" ht="15.4" customHeight="1" x14ac:dyDescent="0.15">
      <c r="A36" s="238"/>
      <c r="B36" s="505"/>
      <c r="C36" s="512"/>
      <c r="D36" s="510"/>
      <c r="E36" s="488"/>
      <c r="F36" s="495"/>
      <c r="G36" s="232" t="s">
        <v>266</v>
      </c>
    </row>
    <row r="37" spans="1:7" ht="15.4" customHeight="1" x14ac:dyDescent="0.15">
      <c r="B37" s="505"/>
      <c r="C37" s="512"/>
      <c r="D37" s="510"/>
      <c r="E37" s="489"/>
      <c r="F37" s="496"/>
      <c r="G37" s="233" t="s">
        <v>282</v>
      </c>
    </row>
    <row r="38" spans="1:7" ht="15.4" customHeight="1" x14ac:dyDescent="0.15">
      <c r="B38" s="505"/>
      <c r="C38" s="512"/>
      <c r="D38" s="510"/>
      <c r="E38" s="487" t="s">
        <v>359</v>
      </c>
      <c r="F38" s="514" t="s">
        <v>476</v>
      </c>
      <c r="G38" s="372" t="s">
        <v>620</v>
      </c>
    </row>
    <row r="39" spans="1:7" ht="15.4" customHeight="1" x14ac:dyDescent="0.15">
      <c r="B39" s="505"/>
      <c r="C39" s="512"/>
      <c r="D39" s="510"/>
      <c r="E39" s="488"/>
      <c r="F39" s="515"/>
      <c r="G39" s="234" t="s">
        <v>360</v>
      </c>
    </row>
    <row r="40" spans="1:7" ht="15.4" customHeight="1" x14ac:dyDescent="0.15">
      <c r="B40" s="505"/>
      <c r="C40" s="512"/>
      <c r="D40" s="510"/>
      <c r="E40" s="488"/>
      <c r="F40" s="515"/>
      <c r="G40" s="525" t="s">
        <v>361</v>
      </c>
    </row>
    <row r="41" spans="1:7" ht="25.9" customHeight="1" x14ac:dyDescent="0.15">
      <c r="B41" s="505"/>
      <c r="C41" s="512"/>
      <c r="D41" s="510"/>
      <c r="E41" s="489"/>
      <c r="F41" s="524"/>
      <c r="G41" s="526"/>
    </row>
    <row r="42" spans="1:7" ht="15.4" customHeight="1" x14ac:dyDescent="0.15">
      <c r="B42" s="505"/>
      <c r="C42" s="512"/>
      <c r="D42" s="510"/>
      <c r="E42" s="487" t="s">
        <v>435</v>
      </c>
      <c r="F42" s="514" t="s">
        <v>477</v>
      </c>
      <c r="G42" s="521" t="s">
        <v>474</v>
      </c>
    </row>
    <row r="43" spans="1:7" ht="15.4" customHeight="1" x14ac:dyDescent="0.15">
      <c r="B43" s="505"/>
      <c r="C43" s="512"/>
      <c r="D43" s="510"/>
      <c r="E43" s="488"/>
      <c r="F43" s="515"/>
      <c r="G43" s="522"/>
    </row>
    <row r="44" spans="1:7" ht="15.4" customHeight="1" x14ac:dyDescent="0.15">
      <c r="B44" s="505"/>
      <c r="C44" s="512"/>
      <c r="D44" s="510"/>
      <c r="E44" s="488"/>
      <c r="F44" s="515"/>
      <c r="G44" s="522"/>
    </row>
    <row r="45" spans="1:7" ht="15.4" customHeight="1" x14ac:dyDescent="0.15">
      <c r="B45" s="505"/>
      <c r="C45" s="512"/>
      <c r="D45" s="510"/>
      <c r="E45" s="488"/>
      <c r="F45" s="515"/>
      <c r="G45" s="523"/>
    </row>
    <row r="46" spans="1:7" ht="30" customHeight="1" thickBot="1" x14ac:dyDescent="0.2">
      <c r="B46" s="506"/>
      <c r="C46" s="513"/>
      <c r="D46" s="511"/>
      <c r="E46" s="250" t="s">
        <v>283</v>
      </c>
      <c r="F46" s="373" t="s">
        <v>269</v>
      </c>
      <c r="G46" s="251"/>
    </row>
    <row r="47" spans="1:7" x14ac:dyDescent="0.15">
      <c r="C47" s="96"/>
      <c r="D47" s="237"/>
    </row>
    <row r="48" spans="1:7" x14ac:dyDescent="0.15">
      <c r="C48" s="103" t="s">
        <v>213</v>
      </c>
      <c r="F48" s="237"/>
    </row>
    <row r="49" spans="3:6" x14ac:dyDescent="0.15">
      <c r="C49" s="102" t="s">
        <v>199</v>
      </c>
      <c r="F49" s="237"/>
    </row>
    <row r="50" spans="3:6" x14ac:dyDescent="0.15">
      <c r="C50" s="84" t="s">
        <v>200</v>
      </c>
      <c r="E50" s="252"/>
      <c r="F50" s="237"/>
    </row>
    <row r="51" spans="3:6" x14ac:dyDescent="0.15">
      <c r="C51" s="84" t="s">
        <v>201</v>
      </c>
      <c r="F51" s="253"/>
    </row>
    <row r="52" spans="3:6" x14ac:dyDescent="0.15">
      <c r="C52" s="84" t="s">
        <v>202</v>
      </c>
      <c r="F52" s="253"/>
    </row>
    <row r="53" spans="3:6" x14ac:dyDescent="0.15">
      <c r="C53" s="84" t="s">
        <v>205</v>
      </c>
      <c r="F53" s="253"/>
    </row>
    <row r="54" spans="3:6" x14ac:dyDescent="0.15">
      <c r="C54" s="103" t="s">
        <v>204</v>
      </c>
      <c r="F54" s="253"/>
    </row>
    <row r="55" spans="3:6" x14ac:dyDescent="0.15">
      <c r="C55" s="103" t="s">
        <v>267</v>
      </c>
      <c r="F55" s="253"/>
    </row>
    <row r="56" spans="3:6" x14ac:dyDescent="0.15">
      <c r="C56" s="103" t="s">
        <v>207</v>
      </c>
      <c r="F56" s="253"/>
    </row>
    <row r="57" spans="3:6" x14ac:dyDescent="0.15">
      <c r="C57" s="84" t="s">
        <v>208</v>
      </c>
      <c r="F57" s="253"/>
    </row>
    <row r="58" spans="3:6" x14ac:dyDescent="0.15">
      <c r="F58" s="253"/>
    </row>
    <row r="59" spans="3:6" x14ac:dyDescent="0.15">
      <c r="F59" s="253"/>
    </row>
    <row r="60" spans="3:6" x14ac:dyDescent="0.15">
      <c r="F60" s="253"/>
    </row>
    <row r="61" spans="3:6" x14ac:dyDescent="0.15">
      <c r="F61" s="253"/>
    </row>
    <row r="62" spans="3:6" x14ac:dyDescent="0.15">
      <c r="F62" s="253"/>
    </row>
    <row r="63" spans="3:6" x14ac:dyDescent="0.15">
      <c r="F63" s="253"/>
    </row>
    <row r="64" spans="3:6" x14ac:dyDescent="0.15">
      <c r="F64" s="253"/>
    </row>
    <row r="65" spans="6:6" x14ac:dyDescent="0.15">
      <c r="F65" s="253"/>
    </row>
    <row r="66" spans="6:6" x14ac:dyDescent="0.15">
      <c r="F66" s="253"/>
    </row>
    <row r="67" spans="6:6" x14ac:dyDescent="0.15">
      <c r="F67" s="253"/>
    </row>
    <row r="68" spans="6:6" x14ac:dyDescent="0.15">
      <c r="F68" s="253"/>
    </row>
    <row r="69" spans="6:6" x14ac:dyDescent="0.15">
      <c r="F69" s="253"/>
    </row>
    <row r="70" spans="6:6" x14ac:dyDescent="0.15">
      <c r="F70" s="253"/>
    </row>
    <row r="71" spans="6:6" x14ac:dyDescent="0.15">
      <c r="F71" s="253"/>
    </row>
    <row r="72" spans="6:6" x14ac:dyDescent="0.15">
      <c r="F72" s="253"/>
    </row>
    <row r="73" spans="6:6" x14ac:dyDescent="0.15">
      <c r="F73" s="254"/>
    </row>
    <row r="74" spans="6:6" x14ac:dyDescent="0.15">
      <c r="F74" s="520"/>
    </row>
    <row r="75" spans="6:6" x14ac:dyDescent="0.15">
      <c r="F75" s="520"/>
    </row>
    <row r="76" spans="6:6" x14ac:dyDescent="0.15">
      <c r="F76" s="520"/>
    </row>
    <row r="77" spans="6:6" x14ac:dyDescent="0.15">
      <c r="F77" s="520"/>
    </row>
    <row r="78" spans="6:6" x14ac:dyDescent="0.15">
      <c r="F78" s="520"/>
    </row>
    <row r="79" spans="6:6" x14ac:dyDescent="0.15">
      <c r="F79" s="520"/>
    </row>
    <row r="80" spans="6:6" x14ac:dyDescent="0.15">
      <c r="F80" s="520"/>
    </row>
    <row r="81" spans="6:6" x14ac:dyDescent="0.15">
      <c r="F81" s="520"/>
    </row>
    <row r="82" spans="6:6" x14ac:dyDescent="0.15">
      <c r="F82" s="520"/>
    </row>
    <row r="83" spans="6:6" x14ac:dyDescent="0.15">
      <c r="F83" s="520"/>
    </row>
    <row r="84" spans="6:6" x14ac:dyDescent="0.15">
      <c r="F84" s="520"/>
    </row>
    <row r="85" spans="6:6" x14ac:dyDescent="0.15">
      <c r="F85" s="520"/>
    </row>
    <row r="86" spans="6:6" x14ac:dyDescent="0.15">
      <c r="F86" s="520"/>
    </row>
    <row r="87" spans="6:6" x14ac:dyDescent="0.15">
      <c r="F87" s="520"/>
    </row>
    <row r="88" spans="6:6" x14ac:dyDescent="0.15">
      <c r="F88" s="520"/>
    </row>
    <row r="89" spans="6:6" x14ac:dyDescent="0.15">
      <c r="F89" s="520"/>
    </row>
    <row r="90" spans="6:6" x14ac:dyDescent="0.15">
      <c r="F90" s="520"/>
    </row>
    <row r="91" spans="6:6" x14ac:dyDescent="0.15">
      <c r="F91" s="520"/>
    </row>
    <row r="92" spans="6:6" x14ac:dyDescent="0.15">
      <c r="F92" s="520"/>
    </row>
    <row r="93" spans="6:6" x14ac:dyDescent="0.15">
      <c r="F93" s="520"/>
    </row>
    <row r="94" spans="6:6" x14ac:dyDescent="0.15">
      <c r="F94" s="520"/>
    </row>
    <row r="95" spans="6:6" x14ac:dyDescent="0.15">
      <c r="F95" s="520"/>
    </row>
    <row r="96" spans="6:6" x14ac:dyDescent="0.15">
      <c r="F96" s="520"/>
    </row>
    <row r="97" spans="6:6" x14ac:dyDescent="0.15">
      <c r="F97" s="520"/>
    </row>
    <row r="98" spans="6:6" x14ac:dyDescent="0.15">
      <c r="F98" s="520"/>
    </row>
    <row r="99" spans="6:6" x14ac:dyDescent="0.15">
      <c r="F99" s="520"/>
    </row>
    <row r="100" spans="6:6" x14ac:dyDescent="0.15">
      <c r="F100" s="520"/>
    </row>
    <row r="101" spans="6:6" x14ac:dyDescent="0.15">
      <c r="F101" s="520"/>
    </row>
    <row r="102" spans="6:6" x14ac:dyDescent="0.15">
      <c r="F102" s="520"/>
    </row>
    <row r="103" spans="6:6" x14ac:dyDescent="0.15">
      <c r="F103" s="520"/>
    </row>
    <row r="104" spans="6:6" x14ac:dyDescent="0.15">
      <c r="F104" s="520"/>
    </row>
    <row r="105" spans="6:6" x14ac:dyDescent="0.15">
      <c r="F105" s="520"/>
    </row>
    <row r="106" spans="6:6" x14ac:dyDescent="0.15">
      <c r="F106" s="520"/>
    </row>
    <row r="107" spans="6:6" x14ac:dyDescent="0.15">
      <c r="F107" s="520"/>
    </row>
    <row r="108" spans="6:6" x14ac:dyDescent="0.15">
      <c r="F108" s="520"/>
    </row>
    <row r="109" spans="6:6" x14ac:dyDescent="0.15">
      <c r="F109" s="520"/>
    </row>
    <row r="110" spans="6:6" x14ac:dyDescent="0.15">
      <c r="F110" s="520"/>
    </row>
    <row r="111" spans="6:6" x14ac:dyDescent="0.15">
      <c r="F111" s="520"/>
    </row>
    <row r="112" spans="6:6" x14ac:dyDescent="0.15">
      <c r="F112" s="520"/>
    </row>
    <row r="113" spans="6:6" x14ac:dyDescent="0.15">
      <c r="F113" s="520"/>
    </row>
    <row r="114" spans="6:6" x14ac:dyDescent="0.15">
      <c r="F114" s="520"/>
    </row>
    <row r="115" spans="6:6" x14ac:dyDescent="0.15">
      <c r="F115" s="520"/>
    </row>
    <row r="116" spans="6:6" x14ac:dyDescent="0.15">
      <c r="F116" s="520"/>
    </row>
    <row r="117" spans="6:6" x14ac:dyDescent="0.15">
      <c r="F117" s="520"/>
    </row>
    <row r="118" spans="6:6" x14ac:dyDescent="0.15">
      <c r="F118" s="520"/>
    </row>
    <row r="119" spans="6:6" x14ac:dyDescent="0.15">
      <c r="F119" s="520"/>
    </row>
    <row r="120" spans="6:6" x14ac:dyDescent="0.15">
      <c r="F120" s="520"/>
    </row>
    <row r="121" spans="6:6" x14ac:dyDescent="0.15">
      <c r="F121" s="520"/>
    </row>
    <row r="122" spans="6:6" x14ac:dyDescent="0.15">
      <c r="F122" s="520"/>
    </row>
    <row r="123" spans="6:6" x14ac:dyDescent="0.15">
      <c r="F123" s="520"/>
    </row>
    <row r="124" spans="6:6" x14ac:dyDescent="0.15">
      <c r="F124" s="520"/>
    </row>
    <row r="125" spans="6:6" x14ac:dyDescent="0.15">
      <c r="F125" s="237"/>
    </row>
    <row r="126" spans="6:6" x14ac:dyDescent="0.15">
      <c r="F126" s="237"/>
    </row>
  </sheetData>
  <mergeCells count="33">
    <mergeCell ref="F74:F124"/>
    <mergeCell ref="E42:E45"/>
    <mergeCell ref="G42:G45"/>
    <mergeCell ref="F38:F41"/>
    <mergeCell ref="E38:E41"/>
    <mergeCell ref="G40:G41"/>
    <mergeCell ref="B2:D3"/>
    <mergeCell ref="B4:B46"/>
    <mergeCell ref="F16:F19"/>
    <mergeCell ref="D4:D46"/>
    <mergeCell ref="E29:E32"/>
    <mergeCell ref="F29:F32"/>
    <mergeCell ref="F24:F27"/>
    <mergeCell ref="E24:E27"/>
    <mergeCell ref="E20:E21"/>
    <mergeCell ref="F20:F21"/>
    <mergeCell ref="C4:C46"/>
    <mergeCell ref="E33:E34"/>
    <mergeCell ref="F42:F45"/>
    <mergeCell ref="E4:E10"/>
    <mergeCell ref="F4:F10"/>
    <mergeCell ref="E22:E23"/>
    <mergeCell ref="F22:F23"/>
    <mergeCell ref="E2:E3"/>
    <mergeCell ref="F2:G3"/>
    <mergeCell ref="F12:F14"/>
    <mergeCell ref="E35:E37"/>
    <mergeCell ref="G22:G23"/>
    <mergeCell ref="G20:G21"/>
    <mergeCell ref="E16:E19"/>
    <mergeCell ref="E11:E15"/>
    <mergeCell ref="F35:F37"/>
    <mergeCell ref="F33:F34"/>
  </mergeCells>
  <phoneticPr fontId="2"/>
  <hyperlinks>
    <hyperlink ref="F29" location="'26目標工賃達成指導員'!A1" display="別添26" xr:uid="{00000000-0004-0000-0000-000000000000}"/>
    <hyperlink ref="G29" location="'29勤務体制等一覧（就労継続支援A型・B型）'!Print_Area" display="・別添29" xr:uid="{00000000-0004-0000-0000-000001000000}"/>
    <hyperlink ref="F20:F21" location="'７送迎加算'!A1" display="別添７" xr:uid="{00000000-0004-0000-0000-000002000000}"/>
    <hyperlink ref="G20" location="送迎実績状況表!Print_Area" display="送迎実績状況表" xr:uid="{00000000-0004-0000-0000-000003000000}"/>
    <hyperlink ref="C4:C9" location="届出書!A1" display="届出書" xr:uid="{00000000-0004-0000-0000-000004000000}"/>
    <hyperlink ref="D4:D9" location="'介護給付費等　体制等状況一覧'!A1" display="体制等状況一覧表" xr:uid="{00000000-0004-0000-0000-000005000000}"/>
    <hyperlink ref="C4:C18" location="届出書!Print_Area" display="届出書" xr:uid="{00000000-0004-0000-0000-000006000000}"/>
    <hyperlink ref="D4:D18" location="'介護給付費等　体制等状況一覧'!Print_Titles" display="体制等状況一覧表" xr:uid="{00000000-0004-0000-0000-000007000000}"/>
    <hyperlink ref="F28" location="'25就労移行支援体制加算'!A1" display="別添25" xr:uid="{00000000-0004-0000-0000-000008000000}"/>
    <hyperlink ref="F16:F19" location="'５食事提供体制'!Print_Area" display="別添５" xr:uid="{00000000-0004-0000-0000-000009000000}"/>
    <hyperlink ref="G18" location="'29勤務体制等一覧（就労継続支援A型・B型）'!Print_Area" display="・別添29" xr:uid="{00000000-0004-0000-0000-00000A000000}"/>
    <hyperlink ref="F4:F6" location="'２福祉専門職員'!A1" display="別添２" xr:uid="{00000000-0004-0000-0000-00000B000000}"/>
    <hyperlink ref="G6" location="'29勤務体制等一覧（就労継続支援A型・B型）'!Print_Area" display="・別添29" xr:uid="{00000000-0004-0000-0000-00000C000000}"/>
    <hyperlink ref="G9" location="'29勤務体制等一覧'!Print_Area" display="別添29" xr:uid="{00000000-0004-0000-0000-00000D000000}"/>
    <hyperlink ref="G35" location="'29勤務体制等一覧（就労継続支援A型・B型）'!Print_Area" display="・別添29" xr:uid="{00000000-0004-0000-0000-00000E000000}"/>
    <hyperlink ref="F35:F37" location="'55ピアサポート実施加算'!A1" display="別添55" xr:uid="{00000000-0004-0000-0000-00000F000000}"/>
    <hyperlink ref="F22:F23" location="'11-2重度者支援体制'!A1" display="別添11-２" xr:uid="{00000000-0004-0000-0000-000010000000}"/>
    <hyperlink ref="F46" location="'29勤務体制等一覧（就労継続支援A型・B型）'!Print_Area" display="別添29" xr:uid="{00000000-0004-0000-0000-000011000000}"/>
    <hyperlink ref="F24" location="'24社会生活支援特別加算'!A1" display="別添24" xr:uid="{00000000-0004-0000-0000-000012000000}"/>
    <hyperlink ref="G24" location="'29勤務体制等一覧（就労継続支援A型・B型）'!Print_Area" display="・別添29" xr:uid="{00000000-0004-0000-0000-000013000000}"/>
    <hyperlink ref="B4:B46" location="様式第7号!Print_Area" display="様式第7号!Print_Area" xr:uid="{00000000-0004-0000-0000-000014000000}"/>
    <hyperlink ref="G38" location="'29勤務体制等一覧（就労継続支援A型・B型）'!Print_Area" display="・別添29" xr:uid="{00000000-0004-0000-0000-000015000000}"/>
    <hyperlink ref="G13" location="'29勤務体制等一覧（就労継続支援A型・B型）'!Print_Area" display="・別添29" xr:uid="{00000000-0004-0000-0000-000016000000}"/>
    <hyperlink ref="F33:F34" location="'49目標工賃達成加算'!A1" display="別添49" xr:uid="{00000000-0004-0000-0000-000017000000}"/>
    <hyperlink ref="B42:B45" location="様式第7号!Print_Area" display="様式第7号!Print_Area" xr:uid="{00000000-0004-0000-0000-000018000000}"/>
    <hyperlink ref="F42:F45" location="'52地域生活支援拠点等に関連する加算'!A1" display="別添52" xr:uid="{00000000-0004-0000-0000-000019000000}"/>
    <hyperlink ref="D4:D46" location="'（R6.6～）介護給付費等　体制等状況一覧'!Print_Area" display="体制等状況一覧表" xr:uid="{00000000-0004-0000-0000-00001A000000}"/>
    <hyperlink ref="F38:F41" location="'50高次脳機能障害者支援体制加算'!A1" display="別添50" xr:uid="{00000000-0004-0000-0000-00001B000000}"/>
    <hyperlink ref="F12" location="'4-2視覚・聴覚障がい者(Ⅱ)'!A1" display="（Ⅱ）別添4-2" xr:uid="{00000000-0004-0000-0000-00001C000000}"/>
    <hyperlink ref="F11" location="'４視覚・聴覚障がい者'!A1" display="'４視覚・聴覚障がい者'!A1" xr:uid="{00000000-0004-0000-0000-00001D000000}"/>
    <hyperlink ref="F12:F14" location="'4-2視覚・聴覚障がい者'!A1" display="'4-2視覚・聴覚障がい者'!A1" xr:uid="{00000000-0004-0000-0000-00001E000000}"/>
  </hyperlinks>
  <pageMargins left="0.70866141732283472" right="0.70866141732283472" top="0.74803149606299213" bottom="0.74803149606299213" header="0.31496062992125984" footer="0.31496062992125984"/>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99"/>
  <sheetViews>
    <sheetView view="pageBreakPreview" zoomScaleNormal="100" zoomScaleSheetLayoutView="100" workbookViewId="0"/>
  </sheetViews>
  <sheetFormatPr defaultColWidth="9" defaultRowHeight="13.5" x14ac:dyDescent="0.15"/>
  <cols>
    <col min="1" max="1" width="2.75" style="23" customWidth="1"/>
    <col min="2" max="2" width="5.625" style="23" customWidth="1"/>
    <col min="3" max="3" width="10.25" style="23" customWidth="1"/>
    <col min="4" max="4" width="6.875" style="23" customWidth="1"/>
    <col min="5" max="5" width="4.25" style="23" customWidth="1"/>
    <col min="6" max="6" width="3.75" style="23" customWidth="1"/>
    <col min="7" max="7" width="4" style="23" customWidth="1"/>
    <col min="8" max="8" width="4.5" style="23" customWidth="1"/>
    <col min="9" max="12" width="3.625" style="23" customWidth="1"/>
    <col min="13" max="13" width="4.375" style="23" customWidth="1"/>
    <col min="14" max="17" width="3.625" style="23" customWidth="1"/>
    <col min="18" max="18" width="4.125" style="23" customWidth="1"/>
    <col min="19" max="23" width="3.625" style="23" customWidth="1"/>
    <col min="24" max="24" width="4" style="23" customWidth="1"/>
    <col min="25" max="36" width="3.625" style="23" customWidth="1"/>
    <col min="37" max="37" width="4.25" style="23" customWidth="1"/>
    <col min="38" max="38" width="9" style="23"/>
    <col min="39" max="39" width="14" style="23" customWidth="1"/>
    <col min="40" max="16384" width="9" style="23"/>
  </cols>
  <sheetData>
    <row r="1" spans="1:39" ht="12.75" customHeight="1" thickBot="1" x14ac:dyDescent="0.2"/>
    <row r="2" spans="1:39" ht="24.75" thickBot="1" x14ac:dyDescent="0.3">
      <c r="A2" s="24" t="s">
        <v>111</v>
      </c>
      <c r="B2" s="24"/>
      <c r="C2" s="24"/>
      <c r="D2" s="24"/>
      <c r="E2" s="24"/>
      <c r="F2" s="24"/>
      <c r="G2" s="24"/>
      <c r="H2" s="24"/>
      <c r="I2" s="24"/>
      <c r="J2" s="24"/>
      <c r="K2" s="24"/>
      <c r="L2" s="24"/>
      <c r="M2" s="24"/>
      <c r="N2" s="24"/>
      <c r="O2" s="24"/>
      <c r="P2" s="24"/>
      <c r="Q2" s="24"/>
      <c r="R2" s="24"/>
      <c r="S2" s="24"/>
      <c r="T2" s="24"/>
      <c r="U2" s="24"/>
      <c r="V2" s="25" t="s">
        <v>12</v>
      </c>
      <c r="W2" s="974"/>
      <c r="X2" s="975"/>
      <c r="Y2" s="975"/>
      <c r="Z2" s="975"/>
      <c r="AA2" s="975"/>
      <c r="AB2" s="975"/>
      <c r="AC2" s="975"/>
      <c r="AD2" s="975"/>
      <c r="AE2" s="975"/>
      <c r="AF2" s="975"/>
      <c r="AG2" s="975"/>
      <c r="AH2" s="975"/>
      <c r="AI2" s="975"/>
      <c r="AJ2" s="976"/>
      <c r="AK2" s="24"/>
    </row>
    <row r="4" spans="1:39" x14ac:dyDescent="0.15">
      <c r="A4" s="939"/>
      <c r="B4" s="979" t="s">
        <v>112</v>
      </c>
      <c r="C4" s="980"/>
      <c r="D4" s="980"/>
      <c r="E4" s="26"/>
      <c r="F4" s="27">
        <v>1</v>
      </c>
      <c r="G4" s="27">
        <v>2</v>
      </c>
      <c r="H4" s="27">
        <v>3</v>
      </c>
      <c r="I4" s="27">
        <v>4</v>
      </c>
      <c r="J4" s="27">
        <v>5</v>
      </c>
      <c r="K4" s="27">
        <v>6</v>
      </c>
      <c r="L4" s="27">
        <v>7</v>
      </c>
      <c r="M4" s="27">
        <v>8</v>
      </c>
      <c r="N4" s="27">
        <v>9</v>
      </c>
      <c r="O4" s="27">
        <v>10</v>
      </c>
      <c r="P4" s="27">
        <v>11</v>
      </c>
      <c r="Q4" s="27">
        <v>12</v>
      </c>
      <c r="R4" s="27">
        <v>13</v>
      </c>
      <c r="S4" s="27">
        <v>14</v>
      </c>
      <c r="T4" s="27">
        <v>15</v>
      </c>
      <c r="U4" s="27">
        <v>16</v>
      </c>
      <c r="V4" s="27">
        <v>17</v>
      </c>
      <c r="W4" s="27">
        <v>18</v>
      </c>
      <c r="X4" s="27">
        <v>19</v>
      </c>
      <c r="Y4" s="27">
        <v>20</v>
      </c>
      <c r="Z4" s="27">
        <v>21</v>
      </c>
      <c r="AA4" s="27">
        <v>22</v>
      </c>
      <c r="AB4" s="27">
        <v>23</v>
      </c>
      <c r="AC4" s="27">
        <v>24</v>
      </c>
      <c r="AD4" s="27">
        <v>25</v>
      </c>
      <c r="AE4" s="27">
        <v>26</v>
      </c>
      <c r="AF4" s="27">
        <v>27</v>
      </c>
      <c r="AG4" s="27">
        <v>28</v>
      </c>
      <c r="AH4" s="27">
        <v>29</v>
      </c>
      <c r="AI4" s="27">
        <v>30</v>
      </c>
      <c r="AJ4" s="27">
        <v>31</v>
      </c>
      <c r="AK4" s="28"/>
    </row>
    <row r="5" spans="1:39" x14ac:dyDescent="0.15">
      <c r="A5" s="959"/>
      <c r="B5" s="962" t="s">
        <v>113</v>
      </c>
      <c r="C5" s="963"/>
      <c r="D5" s="963"/>
      <c r="E5" s="964"/>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8"/>
      <c r="AM5" s="23" t="s">
        <v>52</v>
      </c>
    </row>
    <row r="6" spans="1:39" x14ac:dyDescent="0.15">
      <c r="A6" s="959"/>
      <c r="B6" s="965" t="s">
        <v>114</v>
      </c>
      <c r="C6" s="966"/>
      <c r="D6" s="962" t="s">
        <v>115</v>
      </c>
      <c r="E6" s="964"/>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969">
        <f>COUNTIF(F6:AJ7,"〇")</f>
        <v>0</v>
      </c>
      <c r="AM6" s="23" t="s">
        <v>116</v>
      </c>
    </row>
    <row r="7" spans="1:39" x14ac:dyDescent="0.15">
      <c r="A7" s="959"/>
      <c r="B7" s="967"/>
      <c r="C7" s="968"/>
      <c r="D7" s="962" t="s">
        <v>117</v>
      </c>
      <c r="E7" s="964"/>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970"/>
      <c r="AM7" s="23" t="s">
        <v>118</v>
      </c>
    </row>
    <row r="8" spans="1:39" x14ac:dyDescent="0.15">
      <c r="A8" s="940"/>
      <c r="B8" s="27" t="s">
        <v>119</v>
      </c>
      <c r="C8" s="27" t="s">
        <v>120</v>
      </c>
      <c r="D8" s="30" t="s">
        <v>121</v>
      </c>
      <c r="E8" s="27" t="s">
        <v>122</v>
      </c>
      <c r="F8" s="971" t="s">
        <v>123</v>
      </c>
      <c r="G8" s="972"/>
      <c r="H8" s="972"/>
      <c r="I8" s="972"/>
      <c r="J8" s="972"/>
      <c r="K8" s="972"/>
      <c r="L8" s="972"/>
      <c r="M8" s="972"/>
      <c r="N8" s="972"/>
      <c r="O8" s="972"/>
      <c r="P8" s="972"/>
      <c r="Q8" s="972"/>
      <c r="R8" s="972"/>
      <c r="S8" s="972"/>
      <c r="T8" s="972"/>
      <c r="U8" s="972"/>
      <c r="V8" s="972"/>
      <c r="W8" s="972"/>
      <c r="X8" s="972"/>
      <c r="Y8" s="972"/>
      <c r="Z8" s="972"/>
      <c r="AA8" s="972"/>
      <c r="AB8" s="972"/>
      <c r="AC8" s="972"/>
      <c r="AD8" s="972"/>
      <c r="AE8" s="972"/>
      <c r="AF8" s="972"/>
      <c r="AG8" s="972"/>
      <c r="AH8" s="972"/>
      <c r="AI8" s="972"/>
      <c r="AJ8" s="973"/>
      <c r="AK8" s="31"/>
      <c r="AM8" s="23" t="s">
        <v>57</v>
      </c>
    </row>
    <row r="9" spans="1:39" x14ac:dyDescent="0.15">
      <c r="A9" s="32">
        <v>1</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33">
        <f>SUM(F9:AJ9)</f>
        <v>0</v>
      </c>
      <c r="AM9" s="23" t="s">
        <v>85</v>
      </c>
    </row>
    <row r="10" spans="1:39" x14ac:dyDescent="0.15">
      <c r="A10" s="32">
        <v>2</v>
      </c>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3">
        <f t="shared" ref="AK10:AK33" si="0">SUM(F10:AJ10)</f>
        <v>0</v>
      </c>
      <c r="AM10" s="23" t="s">
        <v>87</v>
      </c>
    </row>
    <row r="11" spans="1:39" x14ac:dyDescent="0.15">
      <c r="A11" s="32">
        <v>3</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33">
        <f t="shared" si="0"/>
        <v>0</v>
      </c>
      <c r="AM11" s="23" t="s">
        <v>57</v>
      </c>
    </row>
    <row r="12" spans="1:39" x14ac:dyDescent="0.15">
      <c r="A12" s="32">
        <v>4</v>
      </c>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33">
        <f t="shared" si="0"/>
        <v>0</v>
      </c>
      <c r="AM12" s="23" t="s">
        <v>53</v>
      </c>
    </row>
    <row r="13" spans="1:39" x14ac:dyDescent="0.15">
      <c r="A13" s="32">
        <v>5</v>
      </c>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33">
        <f t="shared" si="0"/>
        <v>0</v>
      </c>
    </row>
    <row r="14" spans="1:39" x14ac:dyDescent="0.15">
      <c r="A14" s="32">
        <v>6</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33">
        <f t="shared" si="0"/>
        <v>0</v>
      </c>
      <c r="AM14" s="34" t="s">
        <v>124</v>
      </c>
    </row>
    <row r="15" spans="1:39" x14ac:dyDescent="0.15">
      <c r="A15" s="32">
        <v>7</v>
      </c>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33">
        <f t="shared" si="0"/>
        <v>0</v>
      </c>
    </row>
    <row r="16" spans="1:39" x14ac:dyDescent="0.15">
      <c r="A16" s="32">
        <v>8</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3">
        <f t="shared" si="0"/>
        <v>0</v>
      </c>
      <c r="AM16" s="34">
        <v>1</v>
      </c>
    </row>
    <row r="17" spans="1:39" x14ac:dyDescent="0.15">
      <c r="A17" s="32">
        <v>9</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3">
        <f t="shared" si="0"/>
        <v>0</v>
      </c>
      <c r="AM17" s="34">
        <v>2</v>
      </c>
    </row>
    <row r="18" spans="1:39" x14ac:dyDescent="0.15">
      <c r="A18" s="32">
        <v>10</v>
      </c>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33">
        <f t="shared" si="0"/>
        <v>0</v>
      </c>
    </row>
    <row r="19" spans="1:39" x14ac:dyDescent="0.15">
      <c r="A19" s="32">
        <v>11</v>
      </c>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33">
        <f t="shared" si="0"/>
        <v>0</v>
      </c>
      <c r="AM19" s="34">
        <v>6</v>
      </c>
    </row>
    <row r="20" spans="1:39" x14ac:dyDescent="0.15">
      <c r="A20" s="32">
        <v>12</v>
      </c>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33">
        <f t="shared" si="0"/>
        <v>0</v>
      </c>
      <c r="AM20" s="34">
        <v>5</v>
      </c>
    </row>
    <row r="21" spans="1:39" x14ac:dyDescent="0.15">
      <c r="A21" s="32">
        <v>13</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33">
        <f t="shared" si="0"/>
        <v>0</v>
      </c>
      <c r="AM21" s="34">
        <v>4</v>
      </c>
    </row>
    <row r="22" spans="1:39" x14ac:dyDescent="0.15">
      <c r="A22" s="32">
        <v>14</v>
      </c>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33">
        <f t="shared" si="0"/>
        <v>0</v>
      </c>
      <c r="AM22" s="34">
        <v>3</v>
      </c>
    </row>
    <row r="23" spans="1:39" x14ac:dyDescent="0.15">
      <c r="A23" s="32">
        <v>15</v>
      </c>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33">
        <f t="shared" si="0"/>
        <v>0</v>
      </c>
      <c r="AM23" s="34">
        <v>2</v>
      </c>
    </row>
    <row r="24" spans="1:39" x14ac:dyDescent="0.15">
      <c r="A24" s="32">
        <v>16</v>
      </c>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33">
        <f t="shared" si="0"/>
        <v>0</v>
      </c>
      <c r="AM24" s="34">
        <v>1</v>
      </c>
    </row>
    <row r="25" spans="1:39" x14ac:dyDescent="0.15">
      <c r="A25" s="32">
        <v>17</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33">
        <f t="shared" si="0"/>
        <v>0</v>
      </c>
    </row>
    <row r="26" spans="1:39" x14ac:dyDescent="0.15">
      <c r="A26" s="32">
        <v>18</v>
      </c>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33">
        <f t="shared" si="0"/>
        <v>0</v>
      </c>
    </row>
    <row r="27" spans="1:39" x14ac:dyDescent="0.15">
      <c r="A27" s="32">
        <v>19</v>
      </c>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33">
        <f t="shared" si="0"/>
        <v>0</v>
      </c>
    </row>
    <row r="28" spans="1:39" x14ac:dyDescent="0.15">
      <c r="A28" s="32">
        <v>20</v>
      </c>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33">
        <f t="shared" si="0"/>
        <v>0</v>
      </c>
    </row>
    <row r="29" spans="1:39" x14ac:dyDescent="0.15">
      <c r="A29" s="32">
        <v>21</v>
      </c>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33">
        <f t="shared" si="0"/>
        <v>0</v>
      </c>
    </row>
    <row r="30" spans="1:39" x14ac:dyDescent="0.15">
      <c r="A30" s="32">
        <v>22</v>
      </c>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33">
        <f t="shared" si="0"/>
        <v>0</v>
      </c>
    </row>
    <row r="31" spans="1:39" x14ac:dyDescent="0.15">
      <c r="A31" s="32">
        <v>23</v>
      </c>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33">
        <f t="shared" si="0"/>
        <v>0</v>
      </c>
    </row>
    <row r="32" spans="1:39" x14ac:dyDescent="0.15">
      <c r="A32" s="32">
        <v>24</v>
      </c>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33">
        <f t="shared" si="0"/>
        <v>0</v>
      </c>
    </row>
    <row r="33" spans="1:37" x14ac:dyDescent="0.15">
      <c r="A33" s="32">
        <v>25</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33">
        <f t="shared" si="0"/>
        <v>0</v>
      </c>
    </row>
    <row r="34" spans="1:37" x14ac:dyDescent="0.15">
      <c r="A34" s="35" t="s">
        <v>125</v>
      </c>
      <c r="B34" s="953" t="s">
        <v>126</v>
      </c>
      <c r="C34" s="953"/>
      <c r="D34" s="953"/>
      <c r="E34" s="36"/>
      <c r="F34" s="27">
        <f>SUM(F9:F33)</f>
        <v>0</v>
      </c>
      <c r="G34" s="27">
        <f t="shared" ref="G34:AJ34" si="1">SUM(G9:G33)</f>
        <v>0</v>
      </c>
      <c r="H34" s="27">
        <f t="shared" si="1"/>
        <v>0</v>
      </c>
      <c r="I34" s="27">
        <f t="shared" si="1"/>
        <v>0</v>
      </c>
      <c r="J34" s="27">
        <f t="shared" si="1"/>
        <v>0</v>
      </c>
      <c r="K34" s="27">
        <f t="shared" si="1"/>
        <v>0</v>
      </c>
      <c r="L34" s="27">
        <f t="shared" si="1"/>
        <v>0</v>
      </c>
      <c r="M34" s="27">
        <f t="shared" si="1"/>
        <v>0</v>
      </c>
      <c r="N34" s="27">
        <f t="shared" si="1"/>
        <v>0</v>
      </c>
      <c r="O34" s="27">
        <f t="shared" si="1"/>
        <v>0</v>
      </c>
      <c r="P34" s="27">
        <f t="shared" si="1"/>
        <v>0</v>
      </c>
      <c r="Q34" s="27">
        <f t="shared" si="1"/>
        <v>0</v>
      </c>
      <c r="R34" s="27">
        <f t="shared" si="1"/>
        <v>0</v>
      </c>
      <c r="S34" s="27">
        <f t="shared" si="1"/>
        <v>0</v>
      </c>
      <c r="T34" s="27">
        <f t="shared" si="1"/>
        <v>0</v>
      </c>
      <c r="U34" s="27">
        <f t="shared" si="1"/>
        <v>0</v>
      </c>
      <c r="V34" s="27">
        <f t="shared" si="1"/>
        <v>0</v>
      </c>
      <c r="W34" s="27">
        <f t="shared" si="1"/>
        <v>0</v>
      </c>
      <c r="X34" s="27">
        <f t="shared" si="1"/>
        <v>0</v>
      </c>
      <c r="Y34" s="27">
        <f t="shared" si="1"/>
        <v>0</v>
      </c>
      <c r="Z34" s="27">
        <f t="shared" si="1"/>
        <v>0</v>
      </c>
      <c r="AA34" s="27">
        <f t="shared" si="1"/>
        <v>0</v>
      </c>
      <c r="AB34" s="27">
        <f t="shared" si="1"/>
        <v>0</v>
      </c>
      <c r="AC34" s="27">
        <f t="shared" si="1"/>
        <v>0</v>
      </c>
      <c r="AD34" s="27">
        <f t="shared" si="1"/>
        <v>0</v>
      </c>
      <c r="AE34" s="27">
        <f t="shared" si="1"/>
        <v>0</v>
      </c>
      <c r="AF34" s="27">
        <f t="shared" si="1"/>
        <v>0</v>
      </c>
      <c r="AG34" s="27">
        <f t="shared" si="1"/>
        <v>0</v>
      </c>
      <c r="AH34" s="27">
        <f t="shared" si="1"/>
        <v>0</v>
      </c>
      <c r="AI34" s="27">
        <f t="shared" si="1"/>
        <v>0</v>
      </c>
      <c r="AJ34" s="27">
        <f t="shared" si="1"/>
        <v>0</v>
      </c>
      <c r="AK34" s="27">
        <f>SUM(AK9:AK33)</f>
        <v>0</v>
      </c>
    </row>
    <row r="35" spans="1:37" x14ac:dyDescent="0.15">
      <c r="A35" s="37"/>
      <c r="B35" s="954" t="s">
        <v>127</v>
      </c>
      <c r="C35" s="954"/>
      <c r="D35" s="954"/>
      <c r="E35" s="38"/>
      <c r="F35" s="955" t="s">
        <v>128</v>
      </c>
      <c r="G35" s="955"/>
      <c r="H35" s="955"/>
      <c r="I35" s="955"/>
      <c r="J35" s="955"/>
      <c r="K35" s="955"/>
      <c r="L35" s="955"/>
      <c r="M35" s="955"/>
      <c r="N35" s="955"/>
      <c r="O35" s="955"/>
      <c r="P35" s="955"/>
      <c r="Q35" s="955"/>
      <c r="R35" s="955"/>
      <c r="S35" s="955"/>
      <c r="T35" s="955"/>
      <c r="U35" s="955"/>
      <c r="V35" s="955"/>
      <c r="W35" s="955"/>
      <c r="X35" s="955"/>
      <c r="Y35" s="955"/>
      <c r="Z35" s="955"/>
      <c r="AA35" s="955"/>
      <c r="AB35" s="955"/>
      <c r="AC35" s="955"/>
      <c r="AD35" s="955"/>
      <c r="AE35" s="955"/>
      <c r="AF35" s="955"/>
      <c r="AG35" s="955"/>
      <c r="AH35" s="955"/>
      <c r="AI35" s="955"/>
      <c r="AJ35" s="955"/>
    </row>
    <row r="36" spans="1:37" ht="14.25" thickBot="1" x14ac:dyDescent="0.2">
      <c r="B36" s="954" t="s">
        <v>129</v>
      </c>
      <c r="C36" s="954"/>
      <c r="D36" s="954"/>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row>
    <row r="37" spans="1:37" ht="15.95" customHeight="1" thickBot="1" x14ac:dyDescent="0.2">
      <c r="A37" s="23" t="s">
        <v>130</v>
      </c>
      <c r="B37" s="945" t="s">
        <v>131</v>
      </c>
      <c r="C37" s="945"/>
      <c r="D37" s="945"/>
      <c r="E37" s="924" t="s">
        <v>132</v>
      </c>
      <c r="F37" s="924"/>
      <c r="G37" s="924"/>
      <c r="H37" s="924"/>
      <c r="I37" s="924"/>
      <c r="K37" s="956" t="s">
        <v>133</v>
      </c>
      <c r="L37" s="957"/>
      <c r="M37" s="957"/>
      <c r="N37" s="957"/>
      <c r="O37" s="957"/>
      <c r="P37" s="957"/>
      <c r="Q37" s="957"/>
      <c r="R37" s="40"/>
      <c r="S37" s="40"/>
      <c r="T37" s="40"/>
      <c r="U37" s="40"/>
      <c r="V37" s="40"/>
      <c r="W37" s="40"/>
      <c r="X37" s="40"/>
      <c r="Y37" s="40"/>
      <c r="Z37" s="40"/>
      <c r="AA37" s="40"/>
      <c r="AB37" s="40"/>
      <c r="AC37" s="40"/>
      <c r="AD37" s="40"/>
      <c r="AE37" s="40"/>
      <c r="AF37" s="957"/>
      <c r="AG37" s="957"/>
      <c r="AH37" s="957"/>
      <c r="AI37" s="957"/>
      <c r="AJ37" s="957"/>
      <c r="AK37" s="958"/>
    </row>
    <row r="38" spans="1:37" ht="14.25" thickBot="1" x14ac:dyDescent="0.2">
      <c r="B38" s="945" t="s">
        <v>134</v>
      </c>
      <c r="C38" s="945"/>
      <c r="D38" s="945"/>
      <c r="E38" s="41"/>
      <c r="F38" s="42" t="s">
        <v>121</v>
      </c>
      <c r="G38" s="43" t="s">
        <v>135</v>
      </c>
      <c r="K38" s="946" t="s">
        <v>136</v>
      </c>
      <c r="L38" s="947"/>
      <c r="M38" s="947"/>
      <c r="N38" s="947"/>
      <c r="O38" s="947"/>
      <c r="P38" s="947"/>
      <c r="Q38" s="948"/>
      <c r="R38" s="44">
        <f>AK34</f>
        <v>0</v>
      </c>
      <c r="S38" s="45" t="s">
        <v>30</v>
      </c>
      <c r="T38" s="46" t="s">
        <v>137</v>
      </c>
      <c r="U38" s="928" t="s">
        <v>138</v>
      </c>
      <c r="V38" s="928"/>
      <c r="W38" s="928"/>
      <c r="X38" s="928"/>
      <c r="Y38" s="929"/>
      <c r="Z38" s="44">
        <f>AK6</f>
        <v>0</v>
      </c>
      <c r="AA38" s="45" t="s">
        <v>139</v>
      </c>
      <c r="AB38" s="39" t="s">
        <v>140</v>
      </c>
      <c r="AC38" s="977" t="e">
        <f>ROUNDDOWN(R38/Z38,1)</f>
        <v>#DIV/0!</v>
      </c>
      <c r="AD38" s="978"/>
      <c r="AE38" s="47" t="s">
        <v>30</v>
      </c>
      <c r="AF38" s="39"/>
      <c r="AG38" s="39"/>
      <c r="AH38" s="39"/>
      <c r="AI38" s="39"/>
      <c r="AJ38" s="39"/>
      <c r="AK38" s="48"/>
    </row>
    <row r="39" spans="1:37" ht="3.4" customHeight="1" thickBot="1" x14ac:dyDescent="0.2">
      <c r="B39" s="951" t="s">
        <v>141</v>
      </c>
      <c r="C39" s="951"/>
      <c r="D39" s="951"/>
      <c r="E39" s="41"/>
      <c r="F39" s="941">
        <v>6</v>
      </c>
      <c r="G39" s="952">
        <f>SUMPRODUCT(($C$9:$C$33="生活介護")*($D$9:$D$33=F39)*($AK$9:$AK$33&gt;0))</f>
        <v>0</v>
      </c>
      <c r="K39" s="49"/>
      <c r="L39" s="39"/>
      <c r="M39" s="39"/>
      <c r="N39" s="39"/>
      <c r="O39" s="39"/>
      <c r="P39" s="39"/>
      <c r="Q39" s="39"/>
      <c r="R39" s="50"/>
      <c r="S39" s="50"/>
      <c r="T39" s="39"/>
      <c r="U39" s="39"/>
      <c r="V39" s="39"/>
      <c r="W39" s="39"/>
      <c r="X39" s="39"/>
      <c r="Y39" s="39"/>
      <c r="Z39" s="50"/>
      <c r="AA39" s="39"/>
      <c r="AB39" s="39"/>
      <c r="AC39" s="39"/>
      <c r="AD39" s="39"/>
      <c r="AE39" s="39"/>
      <c r="AF39" s="39"/>
      <c r="AG39" s="39"/>
      <c r="AH39" s="39"/>
      <c r="AI39" s="39"/>
      <c r="AJ39" s="39"/>
      <c r="AK39" s="48"/>
    </row>
    <row r="40" spans="1:37" ht="14.25" thickBot="1" x14ac:dyDescent="0.2">
      <c r="B40" s="951"/>
      <c r="C40" s="951"/>
      <c r="D40" s="951"/>
      <c r="E40" s="37"/>
      <c r="F40" s="942"/>
      <c r="G40" s="944"/>
      <c r="K40" s="946" t="s">
        <v>142</v>
      </c>
      <c r="L40" s="947"/>
      <c r="M40" s="947"/>
      <c r="N40" s="947"/>
      <c r="O40" s="947"/>
      <c r="P40" s="947"/>
      <c r="Q40" s="948"/>
      <c r="R40" s="44">
        <f>COUNTA(F34:AJ34)-COUNTIF(F34:AJ34,0)</f>
        <v>0</v>
      </c>
      <c r="S40" s="45" t="s">
        <v>21</v>
      </c>
      <c r="T40" s="46" t="s">
        <v>137</v>
      </c>
      <c r="U40" s="928" t="s">
        <v>143</v>
      </c>
      <c r="V40" s="928"/>
      <c r="W40" s="928"/>
      <c r="X40" s="928"/>
      <c r="Y40" s="929"/>
      <c r="Z40" s="44">
        <f>COUNTA(F5:AJ5)</f>
        <v>0</v>
      </c>
      <c r="AA40" s="45" t="s">
        <v>21</v>
      </c>
      <c r="AB40" s="51" t="s">
        <v>144</v>
      </c>
      <c r="AC40" s="39">
        <v>7</v>
      </c>
      <c r="AD40" s="39" t="s">
        <v>21</v>
      </c>
      <c r="AE40" s="37" t="s">
        <v>145</v>
      </c>
      <c r="AF40" s="52" t="e">
        <f>ROUNDDOWN(R40/Z40*AC40,1)</f>
        <v>#DIV/0!</v>
      </c>
      <c r="AG40" s="47" t="s">
        <v>21</v>
      </c>
      <c r="AH40" s="39"/>
      <c r="AI40" s="39"/>
      <c r="AJ40" s="39"/>
      <c r="AK40" s="48"/>
    </row>
    <row r="41" spans="1:37" ht="14.25" thickBot="1" x14ac:dyDescent="0.2">
      <c r="B41" s="932"/>
      <c r="C41" s="932"/>
      <c r="D41" s="932"/>
      <c r="E41" s="37"/>
      <c r="F41" s="53">
        <v>5</v>
      </c>
      <c r="G41" s="54">
        <f>SUMPRODUCT(($C$9:$C$33="生活介護")*($D$9:$D$33=F41)*($AK$9:$AK$33&gt;0))</f>
        <v>0</v>
      </c>
      <c r="H41" s="55" t="s">
        <v>122</v>
      </c>
      <c r="K41" s="933" t="s">
        <v>146</v>
      </c>
      <c r="L41" s="934"/>
      <c r="M41" s="934"/>
      <c r="N41" s="934"/>
      <c r="O41" s="934"/>
      <c r="P41" s="934"/>
      <c r="Q41" s="934"/>
      <c r="R41" s="934"/>
      <c r="S41" s="934"/>
      <c r="T41" s="934"/>
      <c r="U41" s="934"/>
      <c r="V41" s="934"/>
      <c r="W41" s="934"/>
      <c r="X41" s="934"/>
      <c r="Y41" s="934"/>
      <c r="Z41" s="934"/>
      <c r="AA41" s="934"/>
      <c r="AB41" s="934"/>
      <c r="AC41" s="934"/>
      <c r="AD41" s="934"/>
      <c r="AE41" s="934"/>
      <c r="AF41" s="934"/>
      <c r="AG41" s="934"/>
      <c r="AH41" s="934"/>
      <c r="AI41" s="934"/>
      <c r="AJ41" s="934"/>
      <c r="AK41" s="935"/>
    </row>
    <row r="42" spans="1:37" ht="14.25" thickBot="1" x14ac:dyDescent="0.2">
      <c r="F42" s="56">
        <v>4</v>
      </c>
      <c r="G42" s="57">
        <f>SUMPRODUCT(($C$9:$C$33="生活介護")*($D$9:$D$33=F42)*($AK$9:$AK$33&gt;0))</f>
        <v>0</v>
      </c>
      <c r="H42" s="58">
        <f>SUMPRODUCT(($C$9:$C$33="生活介護")*($D$9:$D$33=F42)*($E$9:$E$33=$AM$14)*($AK$9:$AK$33&gt;0))</f>
        <v>0</v>
      </c>
      <c r="I42" s="39"/>
      <c r="J42" s="39"/>
      <c r="K42" s="936"/>
      <c r="L42" s="937"/>
      <c r="M42" s="937"/>
      <c r="N42" s="937"/>
      <c r="O42" s="937"/>
      <c r="P42" s="937"/>
      <c r="Q42" s="937"/>
      <c r="R42" s="937"/>
      <c r="S42" s="937"/>
      <c r="T42" s="937"/>
      <c r="U42" s="937"/>
      <c r="V42" s="937"/>
      <c r="W42" s="937"/>
      <c r="X42" s="937"/>
      <c r="Y42" s="937"/>
      <c r="Z42" s="937"/>
      <c r="AA42" s="937"/>
      <c r="AB42" s="937"/>
      <c r="AC42" s="937"/>
      <c r="AD42" s="937"/>
      <c r="AE42" s="937"/>
      <c r="AF42" s="937"/>
      <c r="AG42" s="937"/>
      <c r="AH42" s="937"/>
      <c r="AI42" s="937"/>
      <c r="AJ42" s="937"/>
      <c r="AK42" s="938"/>
    </row>
    <row r="43" spans="1:37" ht="12" customHeight="1" thickBot="1" x14ac:dyDescent="0.2">
      <c r="B43" s="922" t="s">
        <v>147</v>
      </c>
      <c r="C43" s="922"/>
      <c r="D43" s="59"/>
      <c r="E43" s="59"/>
      <c r="F43" s="939">
        <v>3</v>
      </c>
      <c r="G43" s="941">
        <f>SUMPRODUCT(($C$9:$C$33="生活介護")*($D$9:$D$33=F43)*($AK$9:$AK$33&gt;0))</f>
        <v>0</v>
      </c>
      <c r="H43" s="943">
        <f>SUMPRODUCT(($C$9:$C$33="生活介護")*($D$9:$D$33=F43)*($E$9:$E$33=$AM$14)*($AK$9:$AK$33&gt;0))</f>
        <v>0</v>
      </c>
      <c r="K43" s="39"/>
      <c r="L43" s="39"/>
      <c r="M43" s="39"/>
      <c r="N43" s="39"/>
      <c r="O43" s="39"/>
      <c r="P43" s="39"/>
      <c r="Q43" s="39"/>
      <c r="R43" s="39"/>
      <c r="S43" s="39"/>
      <c r="T43" s="39"/>
      <c r="U43" s="39"/>
      <c r="V43" s="39"/>
      <c r="W43" s="39"/>
      <c r="X43" s="39"/>
      <c r="Y43" s="39"/>
      <c r="Z43" s="39"/>
      <c r="AA43" s="39"/>
      <c r="AB43" s="39"/>
      <c r="AC43" s="39"/>
      <c r="AD43" s="39"/>
      <c r="AE43" s="37"/>
      <c r="AF43" s="37"/>
      <c r="AG43" s="37"/>
      <c r="AH43" s="37"/>
      <c r="AI43" s="37"/>
      <c r="AJ43" s="37"/>
      <c r="AK43" s="37"/>
    </row>
    <row r="44" spans="1:37" ht="2.25" customHeight="1" x14ac:dyDescent="0.15">
      <c r="B44" s="59"/>
      <c r="C44" s="59"/>
      <c r="D44" s="59"/>
      <c r="E44" s="59"/>
      <c r="F44" s="940"/>
      <c r="G44" s="942"/>
      <c r="H44" s="944"/>
      <c r="K44" s="60"/>
      <c r="L44" s="40"/>
      <c r="M44" s="40"/>
      <c r="N44" s="40"/>
      <c r="O44" s="40"/>
      <c r="P44" s="40"/>
      <c r="Q44" s="40"/>
      <c r="R44" s="40"/>
      <c r="S44" s="40"/>
      <c r="T44" s="40"/>
      <c r="U44" s="40"/>
      <c r="V44" s="40"/>
      <c r="W44" s="40"/>
      <c r="X44" s="40"/>
      <c r="Y44" s="40"/>
      <c r="Z44" s="40"/>
      <c r="AA44" s="40"/>
      <c r="AB44" s="40"/>
      <c r="AC44" s="40"/>
      <c r="AD44" s="40"/>
      <c r="AE44" s="61"/>
      <c r="AF44" s="61"/>
      <c r="AG44" s="61"/>
      <c r="AH44" s="61"/>
      <c r="AI44" s="61"/>
      <c r="AJ44" s="61"/>
      <c r="AK44" s="62"/>
    </row>
    <row r="45" spans="1:37" ht="14.25" customHeight="1" thickBot="1" x14ac:dyDescent="0.2">
      <c r="B45" s="922" t="s">
        <v>148</v>
      </c>
      <c r="C45" s="922"/>
      <c r="D45" s="922"/>
      <c r="E45" s="59"/>
      <c r="F45" s="56">
        <v>2</v>
      </c>
      <c r="G45" s="53">
        <f>SUMPRODUCT(($C$9:$C$33="生活介護")*($D$9:$D$33=F45)*($AK$9:$AK$33&gt;0))</f>
        <v>0</v>
      </c>
      <c r="H45" s="63">
        <f>SUMPRODUCT(($C$9:$C$33="生活介護")*($D$9:$D$33=F45)*($E$9:$E$33=$AM$14)*($AK$9:$AK$33&gt;0))</f>
        <v>0</v>
      </c>
      <c r="K45" s="923" t="s">
        <v>149</v>
      </c>
      <c r="L45" s="924"/>
      <c r="M45" s="924"/>
      <c r="N45" s="924"/>
      <c r="O45" s="924"/>
      <c r="P45" s="924"/>
      <c r="Q45" s="924"/>
      <c r="R45" s="39"/>
      <c r="S45" s="39"/>
      <c r="T45" s="39"/>
      <c r="U45" s="39"/>
      <c r="V45" s="39"/>
      <c r="W45" s="39"/>
      <c r="X45" s="39"/>
      <c r="Y45" s="39"/>
      <c r="Z45" s="39"/>
      <c r="AA45" s="39"/>
      <c r="AB45" s="39"/>
      <c r="AC45" s="39"/>
      <c r="AD45" s="39"/>
      <c r="AE45" s="39"/>
      <c r="AF45" s="39"/>
      <c r="AG45" s="39"/>
      <c r="AH45" s="37"/>
      <c r="AI45" s="37"/>
      <c r="AJ45" s="37"/>
      <c r="AK45" s="64"/>
    </row>
    <row r="46" spans="1:37" ht="14.25" thickBot="1" x14ac:dyDescent="0.2">
      <c r="B46" s="922" t="s">
        <v>150</v>
      </c>
      <c r="C46" s="922"/>
      <c r="D46" s="922"/>
      <c r="E46" s="59"/>
      <c r="F46" s="56">
        <v>1</v>
      </c>
      <c r="G46" s="53">
        <f>SUMPRODUCT(($C$9:$C$33="生活介護")*($D$9:$D$33=F46)*($AK$9:$AK$33&gt;0))</f>
        <v>0</v>
      </c>
      <c r="H46" s="54">
        <f>SUMPRODUCT(($C$9:$C$33="生活介護")*($D$9:$D$33=F46)*($E$9:$E$33=$AM$14)*($AK$9:$AK$33&gt;0))</f>
        <v>0</v>
      </c>
      <c r="K46" s="925" t="s">
        <v>151</v>
      </c>
      <c r="L46" s="926"/>
      <c r="M46" s="926"/>
      <c r="N46" s="926"/>
      <c r="O46" s="926"/>
      <c r="P46" s="926"/>
      <c r="Q46" s="926"/>
      <c r="R46" s="926"/>
      <c r="S46" s="927"/>
      <c r="T46" s="44">
        <f>G39+G41+H42+H43+H45+H46</f>
        <v>0</v>
      </c>
      <c r="U46" s="45" t="s">
        <v>30</v>
      </c>
      <c r="V46" s="46" t="s">
        <v>137</v>
      </c>
      <c r="W46" s="928" t="s">
        <v>152</v>
      </c>
      <c r="X46" s="928"/>
      <c r="Y46" s="928"/>
      <c r="Z46" s="928"/>
      <c r="AA46" s="928"/>
      <c r="AB46" s="929"/>
      <c r="AC46" s="65">
        <f>G47</f>
        <v>0</v>
      </c>
      <c r="AD46" s="45" t="s">
        <v>30</v>
      </c>
      <c r="AE46" s="37" t="s">
        <v>153</v>
      </c>
      <c r="AF46" s="930" t="e">
        <f>ROUNDDOWN(T46/AC46,2)</f>
        <v>#DIV/0!</v>
      </c>
      <c r="AG46" s="931"/>
      <c r="AH46" s="39"/>
      <c r="AI46" s="39"/>
      <c r="AJ46" s="39"/>
      <c r="AK46" s="48"/>
    </row>
    <row r="47" spans="1:37" ht="14.25" thickBot="1" x14ac:dyDescent="0.2">
      <c r="B47" s="59"/>
      <c r="C47" s="66" t="s">
        <v>154</v>
      </c>
      <c r="D47" s="59"/>
      <c r="E47" s="59"/>
      <c r="F47" s="67" t="s">
        <v>10</v>
      </c>
      <c r="G47" s="35">
        <f>SUM(G39:G46)</f>
        <v>0</v>
      </c>
      <c r="K47" s="916" t="s">
        <v>155</v>
      </c>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8"/>
    </row>
    <row r="48" spans="1:37" ht="14.25" thickBot="1" x14ac:dyDescent="0.2">
      <c r="B48" s="59"/>
      <c r="C48" s="68">
        <v>20</v>
      </c>
      <c r="D48" s="59" t="s">
        <v>30</v>
      </c>
      <c r="E48" s="59"/>
      <c r="K48" s="919"/>
      <c r="L48" s="920"/>
      <c r="M48" s="920"/>
      <c r="N48" s="920"/>
      <c r="O48" s="920"/>
      <c r="P48" s="920"/>
      <c r="Q48" s="920"/>
      <c r="R48" s="920"/>
      <c r="S48" s="920"/>
      <c r="T48" s="920"/>
      <c r="U48" s="920"/>
      <c r="V48" s="920"/>
      <c r="W48" s="920"/>
      <c r="X48" s="920"/>
      <c r="Y48" s="920"/>
      <c r="Z48" s="920"/>
      <c r="AA48" s="920"/>
      <c r="AB48" s="920"/>
      <c r="AC48" s="920"/>
      <c r="AD48" s="920"/>
      <c r="AE48" s="920"/>
      <c r="AF48" s="920"/>
      <c r="AG48" s="920"/>
      <c r="AH48" s="920"/>
      <c r="AI48" s="920"/>
      <c r="AJ48" s="920"/>
      <c r="AK48" s="921"/>
    </row>
    <row r="49" spans="1:39" ht="4.5" customHeight="1" x14ac:dyDescent="0.15"/>
    <row r="50" spans="1:39" ht="12.75" customHeight="1" thickBot="1" x14ac:dyDescent="0.2"/>
    <row r="51" spans="1:39" ht="24.75" thickBot="1" x14ac:dyDescent="0.3">
      <c r="A51" s="24" t="s">
        <v>111</v>
      </c>
      <c r="B51" s="24"/>
      <c r="C51" s="24"/>
      <c r="D51" s="24"/>
      <c r="E51" s="24"/>
      <c r="F51" s="24"/>
      <c r="G51" s="24"/>
      <c r="H51" s="24"/>
      <c r="I51" s="24"/>
      <c r="J51" s="24"/>
      <c r="K51" s="24"/>
      <c r="L51" s="24"/>
      <c r="M51" s="24"/>
      <c r="N51" s="24"/>
      <c r="O51" s="24"/>
      <c r="P51" s="24"/>
      <c r="Q51" s="24"/>
      <c r="R51" s="24"/>
      <c r="S51" s="24"/>
      <c r="T51" s="24"/>
      <c r="U51" s="24"/>
      <c r="V51" s="25" t="s">
        <v>12</v>
      </c>
      <c r="W51" s="974" t="s">
        <v>156</v>
      </c>
      <c r="X51" s="975"/>
      <c r="Y51" s="975"/>
      <c r="Z51" s="975"/>
      <c r="AA51" s="975"/>
      <c r="AB51" s="975"/>
      <c r="AC51" s="975"/>
      <c r="AD51" s="975"/>
      <c r="AE51" s="975"/>
      <c r="AF51" s="975"/>
      <c r="AG51" s="975"/>
      <c r="AH51" s="975"/>
      <c r="AI51" s="975"/>
      <c r="AJ51" s="976"/>
      <c r="AK51" s="24"/>
    </row>
    <row r="53" spans="1:39" x14ac:dyDescent="0.15">
      <c r="A53" s="939"/>
      <c r="B53" s="960" t="s">
        <v>157</v>
      </c>
      <c r="C53" s="961"/>
      <c r="D53" s="961"/>
      <c r="E53" s="26"/>
      <c r="F53" s="27">
        <v>1</v>
      </c>
      <c r="G53" s="27">
        <v>2</v>
      </c>
      <c r="H53" s="27">
        <v>3</v>
      </c>
      <c r="I53" s="27">
        <v>4</v>
      </c>
      <c r="J53" s="27">
        <v>5</v>
      </c>
      <c r="K53" s="27">
        <v>6</v>
      </c>
      <c r="L53" s="27">
        <v>7</v>
      </c>
      <c r="M53" s="27">
        <v>8</v>
      </c>
      <c r="N53" s="27">
        <v>9</v>
      </c>
      <c r="O53" s="27">
        <v>10</v>
      </c>
      <c r="P53" s="27">
        <v>11</v>
      </c>
      <c r="Q53" s="27">
        <v>12</v>
      </c>
      <c r="R53" s="27">
        <v>13</v>
      </c>
      <c r="S53" s="27">
        <v>14</v>
      </c>
      <c r="T53" s="27">
        <v>15</v>
      </c>
      <c r="U53" s="27">
        <v>16</v>
      </c>
      <c r="V53" s="27">
        <v>17</v>
      </c>
      <c r="W53" s="27">
        <v>18</v>
      </c>
      <c r="X53" s="27">
        <v>19</v>
      </c>
      <c r="Y53" s="27">
        <v>20</v>
      </c>
      <c r="Z53" s="27">
        <v>21</v>
      </c>
      <c r="AA53" s="27">
        <v>22</v>
      </c>
      <c r="AB53" s="27">
        <v>23</v>
      </c>
      <c r="AC53" s="27">
        <v>24</v>
      </c>
      <c r="AD53" s="27">
        <v>25</v>
      </c>
      <c r="AE53" s="27">
        <v>26</v>
      </c>
      <c r="AF53" s="27">
        <v>27</v>
      </c>
      <c r="AG53" s="27">
        <v>28</v>
      </c>
      <c r="AH53" s="27">
        <v>29</v>
      </c>
      <c r="AI53" s="27">
        <v>30</v>
      </c>
      <c r="AJ53" s="27">
        <v>31</v>
      </c>
      <c r="AK53" s="28"/>
    </row>
    <row r="54" spans="1:39" x14ac:dyDescent="0.15">
      <c r="A54" s="959"/>
      <c r="B54" s="962" t="s">
        <v>113</v>
      </c>
      <c r="C54" s="963"/>
      <c r="D54" s="963"/>
      <c r="E54" s="964"/>
      <c r="F54" s="29" t="s">
        <v>21</v>
      </c>
      <c r="G54" s="29" t="s">
        <v>158</v>
      </c>
      <c r="H54" s="29" t="s">
        <v>23</v>
      </c>
      <c r="I54" s="29" t="s">
        <v>24</v>
      </c>
      <c r="J54" s="29" t="s">
        <v>25</v>
      </c>
      <c r="K54" s="29" t="s">
        <v>26</v>
      </c>
      <c r="L54" s="29" t="s">
        <v>159</v>
      </c>
      <c r="M54" s="29" t="s">
        <v>21</v>
      </c>
      <c r="N54" s="29" t="s">
        <v>158</v>
      </c>
      <c r="O54" s="29" t="s">
        <v>23</v>
      </c>
      <c r="P54" s="29" t="s">
        <v>24</v>
      </c>
      <c r="Q54" s="29" t="s">
        <v>25</v>
      </c>
      <c r="R54" s="29" t="s">
        <v>26</v>
      </c>
      <c r="S54" s="29" t="s">
        <v>159</v>
      </c>
      <c r="T54" s="29" t="s">
        <v>21</v>
      </c>
      <c r="U54" s="29" t="s">
        <v>158</v>
      </c>
      <c r="V54" s="29" t="s">
        <v>23</v>
      </c>
      <c r="W54" s="29" t="s">
        <v>24</v>
      </c>
      <c r="X54" s="29" t="s">
        <v>25</v>
      </c>
      <c r="Y54" s="29" t="s">
        <v>26</v>
      </c>
      <c r="Z54" s="29" t="s">
        <v>159</v>
      </c>
      <c r="AA54" s="29" t="s">
        <v>21</v>
      </c>
      <c r="AB54" s="29" t="s">
        <v>158</v>
      </c>
      <c r="AC54" s="29" t="s">
        <v>23</v>
      </c>
      <c r="AD54" s="29" t="s">
        <v>24</v>
      </c>
      <c r="AE54" s="29" t="s">
        <v>25</v>
      </c>
      <c r="AF54" s="29" t="s">
        <v>26</v>
      </c>
      <c r="AG54" s="29" t="s">
        <v>159</v>
      </c>
      <c r="AH54" s="29" t="s">
        <v>21</v>
      </c>
      <c r="AI54" s="29" t="s">
        <v>158</v>
      </c>
      <c r="AJ54" s="29" t="s">
        <v>23</v>
      </c>
      <c r="AK54" s="28"/>
      <c r="AM54" s="23" t="s">
        <v>52</v>
      </c>
    </row>
    <row r="55" spans="1:39" x14ac:dyDescent="0.15">
      <c r="A55" s="959"/>
      <c r="B55" s="965" t="s">
        <v>114</v>
      </c>
      <c r="C55" s="966"/>
      <c r="D55" s="962" t="s">
        <v>115</v>
      </c>
      <c r="E55" s="964"/>
      <c r="F55" s="29" t="s">
        <v>160</v>
      </c>
      <c r="G55" s="29" t="s">
        <v>160</v>
      </c>
      <c r="H55" s="29"/>
      <c r="I55" s="29" t="s">
        <v>160</v>
      </c>
      <c r="J55" s="29" t="s">
        <v>160</v>
      </c>
      <c r="K55" s="29" t="s">
        <v>160</v>
      </c>
      <c r="L55" s="29"/>
      <c r="M55" s="29" t="s">
        <v>160</v>
      </c>
      <c r="N55" s="29" t="s">
        <v>160</v>
      </c>
      <c r="O55" s="29"/>
      <c r="P55" s="29" t="s">
        <v>160</v>
      </c>
      <c r="Q55" s="29" t="s">
        <v>160</v>
      </c>
      <c r="R55" s="29" t="s">
        <v>160</v>
      </c>
      <c r="S55" s="29"/>
      <c r="T55" s="29"/>
      <c r="U55" s="29" t="s">
        <v>160</v>
      </c>
      <c r="V55" s="29" t="s">
        <v>160</v>
      </c>
      <c r="W55" s="29" t="s">
        <v>160</v>
      </c>
      <c r="X55" s="29" t="s">
        <v>160</v>
      </c>
      <c r="Y55" s="29" t="s">
        <v>160</v>
      </c>
      <c r="Z55" s="29"/>
      <c r="AA55" s="29"/>
      <c r="AB55" s="29" t="s">
        <v>160</v>
      </c>
      <c r="AC55" s="29" t="s">
        <v>160</v>
      </c>
      <c r="AD55" s="29"/>
      <c r="AE55" s="29" t="s">
        <v>160</v>
      </c>
      <c r="AF55" s="29" t="s">
        <v>160</v>
      </c>
      <c r="AG55" s="29"/>
      <c r="AH55" s="29"/>
      <c r="AI55" s="29" t="s">
        <v>160</v>
      </c>
      <c r="AJ55" s="29" t="s">
        <v>160</v>
      </c>
      <c r="AK55" s="969">
        <f>COUNTIF(F55:AJ56,"〇")</f>
        <v>43</v>
      </c>
      <c r="AM55" s="23" t="s">
        <v>116</v>
      </c>
    </row>
    <row r="56" spans="1:39" x14ac:dyDescent="0.15">
      <c r="A56" s="959"/>
      <c r="B56" s="967"/>
      <c r="C56" s="968"/>
      <c r="D56" s="962" t="s">
        <v>117</v>
      </c>
      <c r="E56" s="964"/>
      <c r="F56" s="29" t="s">
        <v>160</v>
      </c>
      <c r="G56" s="29" t="s">
        <v>160</v>
      </c>
      <c r="H56" s="29" t="s">
        <v>160</v>
      </c>
      <c r="I56" s="29" t="s">
        <v>160</v>
      </c>
      <c r="J56" s="29" t="s">
        <v>160</v>
      </c>
      <c r="K56" s="29" t="s">
        <v>160</v>
      </c>
      <c r="L56" s="29"/>
      <c r="M56" s="29" t="s">
        <v>160</v>
      </c>
      <c r="N56" s="29" t="s">
        <v>160</v>
      </c>
      <c r="O56" s="29"/>
      <c r="P56" s="29" t="s">
        <v>160</v>
      </c>
      <c r="Q56" s="29" t="s">
        <v>160</v>
      </c>
      <c r="R56" s="29" t="s">
        <v>160</v>
      </c>
      <c r="S56" s="29"/>
      <c r="T56" s="29"/>
      <c r="U56" s="29" t="s">
        <v>160</v>
      </c>
      <c r="V56" s="29" t="s">
        <v>160</v>
      </c>
      <c r="W56" s="29"/>
      <c r="X56" s="29" t="s">
        <v>160</v>
      </c>
      <c r="Y56" s="29" t="s">
        <v>160</v>
      </c>
      <c r="Z56" s="29"/>
      <c r="AA56" s="29"/>
      <c r="AB56" s="29" t="s">
        <v>160</v>
      </c>
      <c r="AC56" s="29" t="s">
        <v>160</v>
      </c>
      <c r="AD56" s="29" t="s">
        <v>160</v>
      </c>
      <c r="AE56" s="29" t="s">
        <v>160</v>
      </c>
      <c r="AF56" s="29" t="s">
        <v>160</v>
      </c>
      <c r="AG56" s="29"/>
      <c r="AH56" s="29"/>
      <c r="AI56" s="29" t="s">
        <v>160</v>
      </c>
      <c r="AJ56" s="29" t="s">
        <v>160</v>
      </c>
      <c r="AK56" s="970"/>
      <c r="AM56" s="23" t="s">
        <v>118</v>
      </c>
    </row>
    <row r="57" spans="1:39" x14ac:dyDescent="0.15">
      <c r="A57" s="940"/>
      <c r="B57" s="27" t="s">
        <v>119</v>
      </c>
      <c r="C57" s="27" t="s">
        <v>161</v>
      </c>
      <c r="D57" s="30" t="s">
        <v>121</v>
      </c>
      <c r="E57" s="27" t="s">
        <v>122</v>
      </c>
      <c r="F57" s="971" t="s">
        <v>123</v>
      </c>
      <c r="G57" s="972"/>
      <c r="H57" s="972"/>
      <c r="I57" s="972"/>
      <c r="J57" s="972"/>
      <c r="K57" s="972"/>
      <c r="L57" s="972"/>
      <c r="M57" s="972"/>
      <c r="N57" s="972"/>
      <c r="O57" s="972"/>
      <c r="P57" s="972"/>
      <c r="Q57" s="972"/>
      <c r="R57" s="972"/>
      <c r="S57" s="972"/>
      <c r="T57" s="972"/>
      <c r="U57" s="972"/>
      <c r="V57" s="972"/>
      <c r="W57" s="972"/>
      <c r="X57" s="972"/>
      <c r="Y57" s="972"/>
      <c r="Z57" s="972"/>
      <c r="AA57" s="972"/>
      <c r="AB57" s="972"/>
      <c r="AC57" s="972"/>
      <c r="AD57" s="972"/>
      <c r="AE57" s="972"/>
      <c r="AF57" s="972"/>
      <c r="AG57" s="972"/>
      <c r="AH57" s="972"/>
      <c r="AI57" s="972"/>
      <c r="AJ57" s="973"/>
      <c r="AK57" s="31"/>
      <c r="AM57" s="23" t="s">
        <v>57</v>
      </c>
    </row>
    <row r="58" spans="1:39" x14ac:dyDescent="0.15">
      <c r="A58" s="32">
        <v>1</v>
      </c>
      <c r="B58" s="29" t="s">
        <v>162</v>
      </c>
      <c r="C58" s="29" t="s">
        <v>52</v>
      </c>
      <c r="D58" s="29">
        <v>6</v>
      </c>
      <c r="E58" s="29"/>
      <c r="F58" s="29">
        <v>2</v>
      </c>
      <c r="G58" s="29">
        <v>2</v>
      </c>
      <c r="H58" s="29">
        <v>1</v>
      </c>
      <c r="I58" s="29">
        <v>2</v>
      </c>
      <c r="J58" s="29">
        <v>2</v>
      </c>
      <c r="K58" s="29">
        <v>2</v>
      </c>
      <c r="L58" s="29"/>
      <c r="M58" s="29">
        <v>2</v>
      </c>
      <c r="N58" s="29">
        <v>2</v>
      </c>
      <c r="O58" s="29"/>
      <c r="P58" s="29">
        <v>2</v>
      </c>
      <c r="Q58" s="29">
        <v>2</v>
      </c>
      <c r="R58" s="29">
        <v>2</v>
      </c>
      <c r="S58" s="29"/>
      <c r="T58" s="29"/>
      <c r="U58" s="29">
        <v>2</v>
      </c>
      <c r="V58" s="29">
        <v>2</v>
      </c>
      <c r="W58" s="29">
        <v>1</v>
      </c>
      <c r="X58" s="29">
        <v>2</v>
      </c>
      <c r="Y58" s="29">
        <v>2</v>
      </c>
      <c r="Z58" s="29"/>
      <c r="AA58" s="29"/>
      <c r="AB58" s="29">
        <v>2</v>
      </c>
      <c r="AC58" s="29">
        <v>2</v>
      </c>
      <c r="AD58" s="29">
        <v>1</v>
      </c>
      <c r="AE58" s="29">
        <v>2</v>
      </c>
      <c r="AF58" s="29">
        <v>2</v>
      </c>
      <c r="AG58" s="29"/>
      <c r="AH58" s="29"/>
      <c r="AI58" s="29">
        <v>2</v>
      </c>
      <c r="AJ58" s="29">
        <v>2</v>
      </c>
      <c r="AK58" s="33">
        <f>SUM(F58:AJ58)</f>
        <v>43</v>
      </c>
      <c r="AM58" s="23" t="s">
        <v>85</v>
      </c>
    </row>
    <row r="59" spans="1:39" x14ac:dyDescent="0.15">
      <c r="A59" s="32">
        <v>2</v>
      </c>
      <c r="B59" s="29" t="s">
        <v>163</v>
      </c>
      <c r="C59" s="29" t="s">
        <v>52</v>
      </c>
      <c r="D59" s="29">
        <v>6</v>
      </c>
      <c r="E59" s="29"/>
      <c r="F59" s="29">
        <v>2</v>
      </c>
      <c r="G59" s="29">
        <v>2</v>
      </c>
      <c r="H59" s="29">
        <v>1</v>
      </c>
      <c r="I59" s="29">
        <v>2</v>
      </c>
      <c r="J59" s="29">
        <v>2</v>
      </c>
      <c r="K59" s="29">
        <v>2</v>
      </c>
      <c r="L59" s="29"/>
      <c r="M59" s="29">
        <v>2</v>
      </c>
      <c r="N59" s="29">
        <v>2</v>
      </c>
      <c r="O59" s="29"/>
      <c r="P59" s="29">
        <v>2</v>
      </c>
      <c r="Q59" s="29">
        <v>1</v>
      </c>
      <c r="R59" s="29">
        <v>2</v>
      </c>
      <c r="S59" s="29"/>
      <c r="T59" s="29"/>
      <c r="U59" s="29">
        <v>2</v>
      </c>
      <c r="V59" s="29">
        <v>2</v>
      </c>
      <c r="W59" s="29">
        <v>1</v>
      </c>
      <c r="X59" s="29">
        <v>2</v>
      </c>
      <c r="Y59" s="29">
        <v>2</v>
      </c>
      <c r="Z59" s="29"/>
      <c r="AA59" s="29"/>
      <c r="AB59" s="29">
        <v>2</v>
      </c>
      <c r="AC59" s="29">
        <v>2</v>
      </c>
      <c r="AD59" s="29">
        <v>1</v>
      </c>
      <c r="AE59" s="29">
        <v>2</v>
      </c>
      <c r="AF59" s="29">
        <v>2</v>
      </c>
      <c r="AG59" s="29"/>
      <c r="AH59" s="29"/>
      <c r="AI59" s="29">
        <v>2</v>
      </c>
      <c r="AJ59" s="29">
        <v>2</v>
      </c>
      <c r="AK59" s="33">
        <f t="shared" ref="AK59:AK82" si="2">SUM(F59:AJ59)</f>
        <v>42</v>
      </c>
      <c r="AM59" s="23" t="s">
        <v>87</v>
      </c>
    </row>
    <row r="60" spans="1:39" x14ac:dyDescent="0.15">
      <c r="A60" s="32">
        <v>3</v>
      </c>
      <c r="B60" s="29" t="s">
        <v>164</v>
      </c>
      <c r="C60" s="29" t="s">
        <v>52</v>
      </c>
      <c r="D60" s="29">
        <v>6</v>
      </c>
      <c r="E60" s="29"/>
      <c r="F60" s="29">
        <v>2</v>
      </c>
      <c r="G60" s="29">
        <v>2</v>
      </c>
      <c r="H60" s="29">
        <v>1</v>
      </c>
      <c r="I60" s="29">
        <v>2</v>
      </c>
      <c r="J60" s="29">
        <v>2</v>
      </c>
      <c r="K60" s="29">
        <v>2</v>
      </c>
      <c r="L60" s="29"/>
      <c r="M60" s="29">
        <v>2</v>
      </c>
      <c r="N60" s="29">
        <v>2</v>
      </c>
      <c r="O60" s="29"/>
      <c r="P60" s="29"/>
      <c r="Q60" s="29">
        <v>2</v>
      </c>
      <c r="R60" s="29">
        <v>2</v>
      </c>
      <c r="S60" s="29"/>
      <c r="T60" s="29"/>
      <c r="U60" s="29">
        <v>2</v>
      </c>
      <c r="V60" s="29">
        <v>2</v>
      </c>
      <c r="W60" s="29">
        <v>1</v>
      </c>
      <c r="X60" s="29">
        <v>2</v>
      </c>
      <c r="Y60" s="29">
        <v>2</v>
      </c>
      <c r="Z60" s="29"/>
      <c r="AA60" s="29"/>
      <c r="AB60" s="29">
        <v>2</v>
      </c>
      <c r="AC60" s="29">
        <v>2</v>
      </c>
      <c r="AD60" s="29">
        <v>1</v>
      </c>
      <c r="AE60" s="29">
        <v>2</v>
      </c>
      <c r="AF60" s="29">
        <v>2</v>
      </c>
      <c r="AG60" s="29"/>
      <c r="AH60" s="29"/>
      <c r="AI60" s="29">
        <v>2</v>
      </c>
      <c r="AJ60" s="29">
        <v>2</v>
      </c>
      <c r="AK60" s="33">
        <f t="shared" si="2"/>
        <v>41</v>
      </c>
      <c r="AM60" s="23" t="s">
        <v>57</v>
      </c>
    </row>
    <row r="61" spans="1:39" x14ac:dyDescent="0.15">
      <c r="A61" s="32">
        <v>4</v>
      </c>
      <c r="B61" s="29" t="s">
        <v>165</v>
      </c>
      <c r="C61" s="29" t="s">
        <v>52</v>
      </c>
      <c r="D61" s="29">
        <v>6</v>
      </c>
      <c r="E61" s="29"/>
      <c r="F61" s="29">
        <v>2</v>
      </c>
      <c r="G61" s="29">
        <v>2</v>
      </c>
      <c r="H61" s="29">
        <v>1</v>
      </c>
      <c r="I61" s="29">
        <v>2</v>
      </c>
      <c r="J61" s="29">
        <v>2</v>
      </c>
      <c r="K61" s="29">
        <v>2</v>
      </c>
      <c r="L61" s="29"/>
      <c r="M61" s="29">
        <v>2</v>
      </c>
      <c r="N61" s="29"/>
      <c r="O61" s="29"/>
      <c r="P61" s="29">
        <v>2</v>
      </c>
      <c r="Q61" s="29">
        <v>2</v>
      </c>
      <c r="R61" s="29">
        <v>1</v>
      </c>
      <c r="S61" s="29"/>
      <c r="T61" s="29"/>
      <c r="U61" s="29"/>
      <c r="V61" s="29">
        <v>2</v>
      </c>
      <c r="W61" s="29">
        <v>1</v>
      </c>
      <c r="X61" s="29">
        <v>1</v>
      </c>
      <c r="Y61" s="29">
        <v>1</v>
      </c>
      <c r="Z61" s="29"/>
      <c r="AA61" s="29"/>
      <c r="AB61" s="29">
        <v>2</v>
      </c>
      <c r="AC61" s="29">
        <v>1</v>
      </c>
      <c r="AD61" s="29">
        <v>1</v>
      </c>
      <c r="AE61" s="29">
        <v>2</v>
      </c>
      <c r="AF61" s="29">
        <v>1</v>
      </c>
      <c r="AG61" s="29"/>
      <c r="AH61" s="29"/>
      <c r="AI61" s="29">
        <v>2</v>
      </c>
      <c r="AJ61" s="29">
        <v>1</v>
      </c>
      <c r="AK61" s="33">
        <f t="shared" si="2"/>
        <v>33</v>
      </c>
      <c r="AM61" s="23" t="s">
        <v>53</v>
      </c>
    </row>
    <row r="62" spans="1:39" x14ac:dyDescent="0.15">
      <c r="A62" s="32">
        <v>5</v>
      </c>
      <c r="B62" s="29" t="s">
        <v>166</v>
      </c>
      <c r="C62" s="29" t="s">
        <v>52</v>
      </c>
      <c r="D62" s="29">
        <v>5</v>
      </c>
      <c r="E62" s="29"/>
      <c r="F62" s="29">
        <v>2</v>
      </c>
      <c r="G62" s="29">
        <v>2</v>
      </c>
      <c r="H62" s="29">
        <v>1</v>
      </c>
      <c r="I62" s="29">
        <v>2</v>
      </c>
      <c r="J62" s="29">
        <v>2</v>
      </c>
      <c r="K62" s="29">
        <v>2</v>
      </c>
      <c r="L62" s="29"/>
      <c r="M62" s="29">
        <v>2</v>
      </c>
      <c r="N62" s="29">
        <v>2</v>
      </c>
      <c r="O62" s="29"/>
      <c r="P62" s="29">
        <v>2</v>
      </c>
      <c r="Q62" s="29"/>
      <c r="R62" s="29">
        <v>2</v>
      </c>
      <c r="S62" s="29"/>
      <c r="T62" s="29"/>
      <c r="U62" s="29">
        <v>2</v>
      </c>
      <c r="V62" s="29">
        <v>2</v>
      </c>
      <c r="W62" s="29">
        <v>1</v>
      </c>
      <c r="X62" s="29">
        <v>2</v>
      </c>
      <c r="Y62" s="29">
        <v>2</v>
      </c>
      <c r="Z62" s="29"/>
      <c r="AA62" s="29"/>
      <c r="AB62" s="29">
        <v>2</v>
      </c>
      <c r="AC62" s="29">
        <v>2</v>
      </c>
      <c r="AD62" s="29">
        <v>1</v>
      </c>
      <c r="AE62" s="29">
        <v>2</v>
      </c>
      <c r="AF62" s="29">
        <v>2</v>
      </c>
      <c r="AG62" s="29"/>
      <c r="AH62" s="29"/>
      <c r="AI62" s="29">
        <v>2</v>
      </c>
      <c r="AJ62" s="29">
        <v>2</v>
      </c>
      <c r="AK62" s="33">
        <f t="shared" si="2"/>
        <v>41</v>
      </c>
    </row>
    <row r="63" spans="1:39" x14ac:dyDescent="0.15">
      <c r="A63" s="32">
        <v>6</v>
      </c>
      <c r="B63" s="29" t="s">
        <v>167</v>
      </c>
      <c r="C63" s="29" t="s">
        <v>52</v>
      </c>
      <c r="D63" s="29">
        <v>5</v>
      </c>
      <c r="E63" s="29"/>
      <c r="F63" s="29"/>
      <c r="G63" s="29"/>
      <c r="H63" s="29">
        <v>1</v>
      </c>
      <c r="I63" s="29">
        <v>2</v>
      </c>
      <c r="J63" s="29">
        <v>2</v>
      </c>
      <c r="K63" s="29">
        <v>2</v>
      </c>
      <c r="L63" s="29"/>
      <c r="M63" s="29">
        <v>2</v>
      </c>
      <c r="N63" s="29">
        <v>2</v>
      </c>
      <c r="O63" s="29"/>
      <c r="P63" s="29">
        <v>1</v>
      </c>
      <c r="Q63" s="29">
        <v>2</v>
      </c>
      <c r="R63" s="29">
        <v>1</v>
      </c>
      <c r="S63" s="29"/>
      <c r="T63" s="29"/>
      <c r="U63" s="29">
        <v>2</v>
      </c>
      <c r="V63" s="29">
        <v>2</v>
      </c>
      <c r="W63" s="29">
        <v>1</v>
      </c>
      <c r="X63" s="29">
        <v>1</v>
      </c>
      <c r="Y63" s="29">
        <v>1</v>
      </c>
      <c r="Z63" s="29"/>
      <c r="AA63" s="29"/>
      <c r="AB63" s="29"/>
      <c r="AC63" s="29">
        <v>1</v>
      </c>
      <c r="AD63" s="29">
        <v>1</v>
      </c>
      <c r="AE63" s="29"/>
      <c r="AF63" s="29">
        <v>1</v>
      </c>
      <c r="AG63" s="29"/>
      <c r="AH63" s="29"/>
      <c r="AI63" s="29"/>
      <c r="AJ63" s="29">
        <v>1</v>
      </c>
      <c r="AK63" s="33">
        <f t="shared" si="2"/>
        <v>26</v>
      </c>
      <c r="AM63" s="34" t="s">
        <v>168</v>
      </c>
    </row>
    <row r="64" spans="1:39" x14ac:dyDescent="0.15">
      <c r="A64" s="32">
        <v>7</v>
      </c>
      <c r="B64" s="29" t="s">
        <v>169</v>
      </c>
      <c r="C64" s="29" t="s">
        <v>52</v>
      </c>
      <c r="D64" s="29">
        <v>5</v>
      </c>
      <c r="E64" s="29"/>
      <c r="F64" s="29">
        <v>1</v>
      </c>
      <c r="G64" s="29">
        <v>1</v>
      </c>
      <c r="H64" s="29"/>
      <c r="I64" s="29">
        <v>2</v>
      </c>
      <c r="J64" s="29"/>
      <c r="K64" s="29">
        <v>2</v>
      </c>
      <c r="L64" s="29"/>
      <c r="M64" s="29"/>
      <c r="N64" s="29">
        <v>2</v>
      </c>
      <c r="O64" s="29"/>
      <c r="P64" s="29">
        <v>2</v>
      </c>
      <c r="Q64" s="29">
        <v>2</v>
      </c>
      <c r="R64" s="29">
        <v>2</v>
      </c>
      <c r="S64" s="29"/>
      <c r="T64" s="29"/>
      <c r="U64" s="29">
        <v>2</v>
      </c>
      <c r="V64" s="29"/>
      <c r="W64" s="29"/>
      <c r="X64" s="29">
        <v>2</v>
      </c>
      <c r="Y64" s="29">
        <v>2</v>
      </c>
      <c r="Z64" s="29"/>
      <c r="AA64" s="29"/>
      <c r="AB64" s="29">
        <v>1</v>
      </c>
      <c r="AC64" s="29">
        <v>2</v>
      </c>
      <c r="AD64" s="29"/>
      <c r="AE64" s="29">
        <v>1</v>
      </c>
      <c r="AF64" s="29">
        <v>2</v>
      </c>
      <c r="AG64" s="29"/>
      <c r="AH64" s="29"/>
      <c r="AI64" s="29">
        <v>1</v>
      </c>
      <c r="AJ64" s="29">
        <v>2</v>
      </c>
      <c r="AK64" s="33">
        <f t="shared" si="2"/>
        <v>29</v>
      </c>
    </row>
    <row r="65" spans="1:39" x14ac:dyDescent="0.15">
      <c r="A65" s="32">
        <v>8</v>
      </c>
      <c r="B65" s="29" t="s">
        <v>170</v>
      </c>
      <c r="C65" s="29" t="s">
        <v>52</v>
      </c>
      <c r="D65" s="29">
        <v>4</v>
      </c>
      <c r="E65" s="29" t="s">
        <v>160</v>
      </c>
      <c r="F65" s="29">
        <v>2</v>
      </c>
      <c r="G65" s="29">
        <v>2</v>
      </c>
      <c r="H65" s="29">
        <v>1</v>
      </c>
      <c r="I65" s="29">
        <v>2</v>
      </c>
      <c r="J65" s="29">
        <v>2</v>
      </c>
      <c r="K65" s="29">
        <v>2</v>
      </c>
      <c r="L65" s="29"/>
      <c r="M65" s="29">
        <v>2</v>
      </c>
      <c r="N65" s="29">
        <v>2</v>
      </c>
      <c r="O65" s="29"/>
      <c r="P65" s="29">
        <v>2</v>
      </c>
      <c r="Q65" s="29">
        <v>2</v>
      </c>
      <c r="R65" s="29">
        <v>2</v>
      </c>
      <c r="S65" s="29"/>
      <c r="T65" s="29"/>
      <c r="U65" s="29">
        <v>2</v>
      </c>
      <c r="V65" s="29">
        <v>2</v>
      </c>
      <c r="W65" s="29">
        <v>1</v>
      </c>
      <c r="X65" s="29">
        <v>2</v>
      </c>
      <c r="Y65" s="29">
        <v>2</v>
      </c>
      <c r="Z65" s="29"/>
      <c r="AA65" s="29"/>
      <c r="AB65" s="29">
        <v>2</v>
      </c>
      <c r="AC65" s="29">
        <v>2</v>
      </c>
      <c r="AD65" s="29">
        <v>1</v>
      </c>
      <c r="AE65" s="29">
        <v>2</v>
      </c>
      <c r="AF65" s="29">
        <v>2</v>
      </c>
      <c r="AG65" s="29"/>
      <c r="AH65" s="29"/>
      <c r="AI65" s="29">
        <v>2</v>
      </c>
      <c r="AJ65" s="29">
        <v>2</v>
      </c>
      <c r="AK65" s="33">
        <f t="shared" si="2"/>
        <v>43</v>
      </c>
      <c r="AM65" s="34">
        <v>1</v>
      </c>
    </row>
    <row r="66" spans="1:39" x14ac:dyDescent="0.15">
      <c r="A66" s="32">
        <v>9</v>
      </c>
      <c r="B66" s="29" t="s">
        <v>171</v>
      </c>
      <c r="C66" s="29" t="s">
        <v>52</v>
      </c>
      <c r="D66" s="29">
        <v>4</v>
      </c>
      <c r="E66" s="29"/>
      <c r="F66" s="29">
        <v>2</v>
      </c>
      <c r="G66" s="29">
        <v>2</v>
      </c>
      <c r="H66" s="29">
        <v>1</v>
      </c>
      <c r="I66" s="29">
        <v>2</v>
      </c>
      <c r="J66" s="29">
        <v>2</v>
      </c>
      <c r="K66" s="29">
        <v>2</v>
      </c>
      <c r="L66" s="29"/>
      <c r="M66" s="29">
        <v>2</v>
      </c>
      <c r="N66" s="29">
        <v>1</v>
      </c>
      <c r="O66" s="29"/>
      <c r="P66" s="29">
        <v>2</v>
      </c>
      <c r="Q66" s="29">
        <v>2</v>
      </c>
      <c r="R66" s="29"/>
      <c r="S66" s="29"/>
      <c r="T66" s="29"/>
      <c r="U66" s="29">
        <v>1</v>
      </c>
      <c r="V66" s="29">
        <v>2</v>
      </c>
      <c r="W66" s="29">
        <v>1</v>
      </c>
      <c r="X66" s="29"/>
      <c r="Y66" s="29"/>
      <c r="Z66" s="29"/>
      <c r="AA66" s="29"/>
      <c r="AB66" s="29">
        <v>2</v>
      </c>
      <c r="AC66" s="29"/>
      <c r="AD66" s="29">
        <v>1</v>
      </c>
      <c r="AE66" s="29">
        <v>2</v>
      </c>
      <c r="AF66" s="29"/>
      <c r="AG66" s="29"/>
      <c r="AH66" s="29"/>
      <c r="AI66" s="29">
        <v>2</v>
      </c>
      <c r="AJ66" s="29"/>
      <c r="AK66" s="33">
        <f t="shared" si="2"/>
        <v>29</v>
      </c>
      <c r="AM66" s="34">
        <v>2</v>
      </c>
    </row>
    <row r="67" spans="1:39" x14ac:dyDescent="0.15">
      <c r="A67" s="32">
        <v>10</v>
      </c>
      <c r="B67" s="29" t="s">
        <v>172</v>
      </c>
      <c r="C67" s="29" t="s">
        <v>52</v>
      </c>
      <c r="D67" s="29">
        <v>3</v>
      </c>
      <c r="E67" s="29"/>
      <c r="F67" s="29">
        <v>2</v>
      </c>
      <c r="G67" s="29">
        <v>2</v>
      </c>
      <c r="H67" s="29"/>
      <c r="I67" s="29">
        <v>2</v>
      </c>
      <c r="J67" s="29">
        <v>2</v>
      </c>
      <c r="K67" s="29"/>
      <c r="L67" s="29"/>
      <c r="M67" s="29">
        <v>2</v>
      </c>
      <c r="N67" s="29">
        <v>1</v>
      </c>
      <c r="O67" s="29"/>
      <c r="P67" s="29"/>
      <c r="Q67" s="29"/>
      <c r="R67" s="29"/>
      <c r="S67" s="29"/>
      <c r="T67" s="29"/>
      <c r="U67" s="29">
        <v>1</v>
      </c>
      <c r="V67" s="29">
        <v>2</v>
      </c>
      <c r="W67" s="29"/>
      <c r="X67" s="29"/>
      <c r="Y67" s="29"/>
      <c r="Z67" s="29"/>
      <c r="AA67" s="29"/>
      <c r="AB67" s="29">
        <v>2</v>
      </c>
      <c r="AC67" s="29"/>
      <c r="AD67" s="29"/>
      <c r="AE67" s="29">
        <v>2</v>
      </c>
      <c r="AF67" s="29"/>
      <c r="AG67" s="29"/>
      <c r="AH67" s="29"/>
      <c r="AI67" s="29">
        <v>2</v>
      </c>
      <c r="AJ67" s="29"/>
      <c r="AK67" s="33">
        <f t="shared" si="2"/>
        <v>20</v>
      </c>
    </row>
    <row r="68" spans="1:39" x14ac:dyDescent="0.15">
      <c r="A68" s="32">
        <v>11</v>
      </c>
      <c r="B68" s="29" t="s">
        <v>173</v>
      </c>
      <c r="C68" s="29" t="s">
        <v>87</v>
      </c>
      <c r="D68" s="29">
        <v>5</v>
      </c>
      <c r="E68" s="29"/>
      <c r="F68" s="29">
        <v>1</v>
      </c>
      <c r="G68" s="29">
        <v>1</v>
      </c>
      <c r="H68" s="29">
        <v>1</v>
      </c>
      <c r="I68" s="29">
        <v>2</v>
      </c>
      <c r="J68" s="29">
        <v>2</v>
      </c>
      <c r="K68" s="29">
        <v>2</v>
      </c>
      <c r="L68" s="29"/>
      <c r="M68" s="29">
        <v>2</v>
      </c>
      <c r="N68" s="29">
        <v>2</v>
      </c>
      <c r="O68" s="29"/>
      <c r="P68" s="29">
        <v>2</v>
      </c>
      <c r="Q68" s="29">
        <v>1</v>
      </c>
      <c r="R68" s="29">
        <v>2</v>
      </c>
      <c r="S68" s="29"/>
      <c r="T68" s="29"/>
      <c r="U68" s="29">
        <v>2</v>
      </c>
      <c r="V68" s="29">
        <v>2</v>
      </c>
      <c r="W68" s="29">
        <v>1</v>
      </c>
      <c r="X68" s="29">
        <v>2</v>
      </c>
      <c r="Y68" s="29">
        <v>2</v>
      </c>
      <c r="Z68" s="29"/>
      <c r="AA68" s="29"/>
      <c r="AB68" s="29">
        <v>1</v>
      </c>
      <c r="AC68" s="29">
        <v>2</v>
      </c>
      <c r="AD68" s="29">
        <v>1</v>
      </c>
      <c r="AE68" s="29">
        <v>1</v>
      </c>
      <c r="AF68" s="29">
        <v>2</v>
      </c>
      <c r="AG68" s="29"/>
      <c r="AH68" s="29"/>
      <c r="AI68" s="29">
        <v>1</v>
      </c>
      <c r="AJ68" s="29">
        <v>2</v>
      </c>
      <c r="AK68" s="33">
        <f t="shared" si="2"/>
        <v>37</v>
      </c>
      <c r="AM68" s="34">
        <v>6</v>
      </c>
    </row>
    <row r="69" spans="1:39" x14ac:dyDescent="0.15">
      <c r="A69" s="32">
        <v>12</v>
      </c>
      <c r="B69" s="29" t="s">
        <v>174</v>
      </c>
      <c r="C69" s="29" t="s">
        <v>87</v>
      </c>
      <c r="D69" s="29">
        <v>2</v>
      </c>
      <c r="E69" s="29"/>
      <c r="F69" s="29">
        <v>2</v>
      </c>
      <c r="G69" s="29">
        <v>2</v>
      </c>
      <c r="H69" s="29">
        <v>1</v>
      </c>
      <c r="I69" s="29">
        <v>2</v>
      </c>
      <c r="J69" s="29">
        <v>2</v>
      </c>
      <c r="K69" s="29">
        <v>2</v>
      </c>
      <c r="L69" s="29"/>
      <c r="M69" s="29">
        <v>2</v>
      </c>
      <c r="N69" s="29">
        <v>2</v>
      </c>
      <c r="O69" s="29"/>
      <c r="P69" s="29">
        <v>2</v>
      </c>
      <c r="Q69" s="29">
        <v>2</v>
      </c>
      <c r="R69" s="29">
        <v>2</v>
      </c>
      <c r="S69" s="29"/>
      <c r="T69" s="29"/>
      <c r="U69" s="29">
        <v>2</v>
      </c>
      <c r="V69" s="29">
        <v>2</v>
      </c>
      <c r="W69" s="29">
        <v>1</v>
      </c>
      <c r="X69" s="29">
        <v>2</v>
      </c>
      <c r="Y69" s="29">
        <v>2</v>
      </c>
      <c r="Z69" s="29"/>
      <c r="AA69" s="29"/>
      <c r="AB69" s="29">
        <v>2</v>
      </c>
      <c r="AC69" s="29">
        <v>2</v>
      </c>
      <c r="AD69" s="29">
        <v>1</v>
      </c>
      <c r="AE69" s="29">
        <v>2</v>
      </c>
      <c r="AF69" s="29">
        <v>2</v>
      </c>
      <c r="AG69" s="29"/>
      <c r="AH69" s="29"/>
      <c r="AI69" s="29">
        <v>2</v>
      </c>
      <c r="AJ69" s="29">
        <v>2</v>
      </c>
      <c r="AK69" s="33">
        <f t="shared" si="2"/>
        <v>43</v>
      </c>
      <c r="AM69" s="34">
        <v>5</v>
      </c>
    </row>
    <row r="70" spans="1:39" x14ac:dyDescent="0.15">
      <c r="A70" s="32">
        <v>13</v>
      </c>
      <c r="B70" s="29" t="s">
        <v>175</v>
      </c>
      <c r="C70" s="29" t="s">
        <v>87</v>
      </c>
      <c r="D70" s="29"/>
      <c r="E70" s="29"/>
      <c r="F70" s="29">
        <v>2</v>
      </c>
      <c r="G70" s="29">
        <v>2</v>
      </c>
      <c r="H70" s="29">
        <v>1</v>
      </c>
      <c r="I70" s="29">
        <v>2</v>
      </c>
      <c r="J70" s="29">
        <v>2</v>
      </c>
      <c r="K70" s="29">
        <v>2</v>
      </c>
      <c r="L70" s="29"/>
      <c r="M70" s="29">
        <v>2</v>
      </c>
      <c r="N70" s="29">
        <v>2</v>
      </c>
      <c r="O70" s="29"/>
      <c r="P70" s="29">
        <v>2</v>
      </c>
      <c r="Q70" s="29">
        <v>2</v>
      </c>
      <c r="R70" s="29">
        <v>2</v>
      </c>
      <c r="S70" s="29"/>
      <c r="T70" s="29"/>
      <c r="U70" s="29">
        <v>2</v>
      </c>
      <c r="V70" s="29">
        <v>2</v>
      </c>
      <c r="W70" s="29">
        <v>1</v>
      </c>
      <c r="X70" s="29">
        <v>2</v>
      </c>
      <c r="Y70" s="29">
        <v>2</v>
      </c>
      <c r="Z70" s="29"/>
      <c r="AA70" s="29"/>
      <c r="AB70" s="29">
        <v>2</v>
      </c>
      <c r="AC70" s="29">
        <v>2</v>
      </c>
      <c r="AD70" s="29">
        <v>1</v>
      </c>
      <c r="AE70" s="29">
        <v>2</v>
      </c>
      <c r="AF70" s="29">
        <v>2</v>
      </c>
      <c r="AG70" s="29"/>
      <c r="AH70" s="29"/>
      <c r="AI70" s="29">
        <v>2</v>
      </c>
      <c r="AJ70" s="29">
        <v>2</v>
      </c>
      <c r="AK70" s="33">
        <f t="shared" si="2"/>
        <v>43</v>
      </c>
      <c r="AM70" s="34">
        <v>4</v>
      </c>
    </row>
    <row r="71" spans="1:39" x14ac:dyDescent="0.15">
      <c r="A71" s="32">
        <v>14</v>
      </c>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33">
        <f t="shared" si="2"/>
        <v>0</v>
      </c>
      <c r="AM71" s="34">
        <v>3</v>
      </c>
    </row>
    <row r="72" spans="1:39" x14ac:dyDescent="0.15">
      <c r="A72" s="32">
        <v>15</v>
      </c>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33">
        <f t="shared" si="2"/>
        <v>0</v>
      </c>
      <c r="AM72" s="34">
        <v>2</v>
      </c>
    </row>
    <row r="73" spans="1:39" x14ac:dyDescent="0.15">
      <c r="A73" s="32">
        <v>16</v>
      </c>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33">
        <f t="shared" si="2"/>
        <v>0</v>
      </c>
      <c r="AM73" s="34">
        <v>1</v>
      </c>
    </row>
    <row r="74" spans="1:39" x14ac:dyDescent="0.15">
      <c r="A74" s="32">
        <v>17</v>
      </c>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33">
        <f t="shared" si="2"/>
        <v>0</v>
      </c>
    </row>
    <row r="75" spans="1:39" x14ac:dyDescent="0.15">
      <c r="A75" s="32">
        <v>18</v>
      </c>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33">
        <f t="shared" si="2"/>
        <v>0</v>
      </c>
    </row>
    <row r="76" spans="1:39" x14ac:dyDescent="0.15">
      <c r="A76" s="32">
        <v>19</v>
      </c>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33">
        <f t="shared" si="2"/>
        <v>0</v>
      </c>
    </row>
    <row r="77" spans="1:39" x14ac:dyDescent="0.15">
      <c r="A77" s="32">
        <v>20</v>
      </c>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33">
        <f t="shared" si="2"/>
        <v>0</v>
      </c>
    </row>
    <row r="78" spans="1:39" x14ac:dyDescent="0.15">
      <c r="A78" s="32">
        <v>21</v>
      </c>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33">
        <f t="shared" si="2"/>
        <v>0</v>
      </c>
    </row>
    <row r="79" spans="1:39" x14ac:dyDescent="0.15">
      <c r="A79" s="32">
        <v>22</v>
      </c>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33">
        <f t="shared" si="2"/>
        <v>0</v>
      </c>
    </row>
    <row r="80" spans="1:39" x14ac:dyDescent="0.15">
      <c r="A80" s="32">
        <v>23</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33">
        <f t="shared" si="2"/>
        <v>0</v>
      </c>
    </row>
    <row r="81" spans="1:37" x14ac:dyDescent="0.15">
      <c r="A81" s="32">
        <v>24</v>
      </c>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33">
        <f t="shared" si="2"/>
        <v>0</v>
      </c>
    </row>
    <row r="82" spans="1:37" x14ac:dyDescent="0.15">
      <c r="A82" s="32">
        <v>25</v>
      </c>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33">
        <f t="shared" si="2"/>
        <v>0</v>
      </c>
    </row>
    <row r="83" spans="1:37" x14ac:dyDescent="0.15">
      <c r="A83" s="35" t="s">
        <v>176</v>
      </c>
      <c r="B83" s="953" t="s">
        <v>126</v>
      </c>
      <c r="C83" s="953"/>
      <c r="D83" s="953"/>
      <c r="E83" s="36"/>
      <c r="F83" s="27">
        <f>SUM(F58:F82)</f>
        <v>22</v>
      </c>
      <c r="G83" s="27">
        <f t="shared" ref="G83:AJ83" si="3">SUM(G58:G82)</f>
        <v>22</v>
      </c>
      <c r="H83" s="27">
        <f t="shared" si="3"/>
        <v>11</v>
      </c>
      <c r="I83" s="27">
        <f t="shared" si="3"/>
        <v>26</v>
      </c>
      <c r="J83" s="27">
        <f t="shared" si="3"/>
        <v>24</v>
      </c>
      <c r="K83" s="27">
        <f t="shared" si="3"/>
        <v>24</v>
      </c>
      <c r="L83" s="27">
        <f t="shared" si="3"/>
        <v>0</v>
      </c>
      <c r="M83" s="27">
        <f t="shared" si="3"/>
        <v>24</v>
      </c>
      <c r="N83" s="27">
        <f t="shared" si="3"/>
        <v>22</v>
      </c>
      <c r="O83" s="27">
        <f t="shared" si="3"/>
        <v>0</v>
      </c>
      <c r="P83" s="27">
        <f t="shared" si="3"/>
        <v>21</v>
      </c>
      <c r="Q83" s="27">
        <f t="shared" si="3"/>
        <v>20</v>
      </c>
      <c r="R83" s="27">
        <f t="shared" si="3"/>
        <v>20</v>
      </c>
      <c r="S83" s="27">
        <f t="shared" si="3"/>
        <v>0</v>
      </c>
      <c r="T83" s="27">
        <f t="shared" si="3"/>
        <v>0</v>
      </c>
      <c r="U83" s="27">
        <f t="shared" si="3"/>
        <v>22</v>
      </c>
      <c r="V83" s="27">
        <f t="shared" si="3"/>
        <v>24</v>
      </c>
      <c r="W83" s="27">
        <f t="shared" si="3"/>
        <v>11</v>
      </c>
      <c r="X83" s="27">
        <f t="shared" si="3"/>
        <v>20</v>
      </c>
      <c r="Y83" s="27">
        <f t="shared" si="3"/>
        <v>20</v>
      </c>
      <c r="Z83" s="27">
        <f t="shared" si="3"/>
        <v>0</v>
      </c>
      <c r="AA83" s="27">
        <f t="shared" si="3"/>
        <v>0</v>
      </c>
      <c r="AB83" s="27">
        <f t="shared" si="3"/>
        <v>22</v>
      </c>
      <c r="AC83" s="27">
        <f t="shared" si="3"/>
        <v>20</v>
      </c>
      <c r="AD83" s="27">
        <f t="shared" si="3"/>
        <v>11</v>
      </c>
      <c r="AE83" s="27">
        <f t="shared" si="3"/>
        <v>22</v>
      </c>
      <c r="AF83" s="27">
        <f t="shared" si="3"/>
        <v>20</v>
      </c>
      <c r="AG83" s="27">
        <f t="shared" si="3"/>
        <v>0</v>
      </c>
      <c r="AH83" s="27">
        <f t="shared" si="3"/>
        <v>0</v>
      </c>
      <c r="AI83" s="27">
        <f t="shared" si="3"/>
        <v>22</v>
      </c>
      <c r="AJ83" s="27">
        <f t="shared" si="3"/>
        <v>20</v>
      </c>
      <c r="AK83" s="27">
        <f>SUM(AK58:AK82)</f>
        <v>470</v>
      </c>
    </row>
    <row r="84" spans="1:37" x14ac:dyDescent="0.15">
      <c r="A84" s="37"/>
      <c r="B84" s="954" t="s">
        <v>127</v>
      </c>
      <c r="C84" s="954"/>
      <c r="D84" s="954"/>
      <c r="E84" s="38"/>
      <c r="F84" s="955" t="s">
        <v>177</v>
      </c>
      <c r="G84" s="955"/>
      <c r="H84" s="955"/>
      <c r="I84" s="955"/>
      <c r="J84" s="955"/>
      <c r="K84" s="955"/>
      <c r="L84" s="955"/>
      <c r="M84" s="955"/>
      <c r="N84" s="955"/>
      <c r="O84" s="955"/>
      <c r="P84" s="955"/>
      <c r="Q84" s="955"/>
      <c r="R84" s="955"/>
      <c r="S84" s="955"/>
      <c r="T84" s="955"/>
      <c r="U84" s="955"/>
      <c r="V84" s="955"/>
      <c r="W84" s="955"/>
      <c r="X84" s="955"/>
      <c r="Y84" s="955"/>
      <c r="Z84" s="955"/>
      <c r="AA84" s="955"/>
      <c r="AB84" s="955"/>
      <c r="AC84" s="955"/>
      <c r="AD84" s="955"/>
      <c r="AE84" s="955"/>
      <c r="AF84" s="955"/>
      <c r="AG84" s="955"/>
      <c r="AH84" s="955"/>
      <c r="AI84" s="955"/>
      <c r="AJ84" s="955"/>
    </row>
    <row r="85" spans="1:37" ht="14.25" thickBot="1" x14ac:dyDescent="0.2">
      <c r="B85" s="954" t="s">
        <v>178</v>
      </c>
      <c r="C85" s="954"/>
      <c r="D85" s="954"/>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row>
    <row r="86" spans="1:37" ht="15.95" customHeight="1" thickBot="1" x14ac:dyDescent="0.2">
      <c r="A86" s="23" t="s">
        <v>176</v>
      </c>
      <c r="B86" s="945" t="s">
        <v>131</v>
      </c>
      <c r="C86" s="945"/>
      <c r="D86" s="945"/>
      <c r="E86" s="924" t="s">
        <v>132</v>
      </c>
      <c r="F86" s="924"/>
      <c r="G86" s="924"/>
      <c r="H86" s="924"/>
      <c r="I86" s="924"/>
      <c r="K86" s="956" t="s">
        <v>179</v>
      </c>
      <c r="L86" s="957"/>
      <c r="M86" s="957"/>
      <c r="N86" s="957"/>
      <c r="O86" s="957"/>
      <c r="P86" s="957"/>
      <c r="Q86" s="957"/>
      <c r="R86" s="40"/>
      <c r="S86" s="40"/>
      <c r="T86" s="40"/>
      <c r="U86" s="40"/>
      <c r="V86" s="40"/>
      <c r="W86" s="40"/>
      <c r="X86" s="40"/>
      <c r="Y86" s="40"/>
      <c r="Z86" s="40"/>
      <c r="AA86" s="40"/>
      <c r="AB86" s="40"/>
      <c r="AC86" s="40"/>
      <c r="AD86" s="40"/>
      <c r="AE86" s="40"/>
      <c r="AF86" s="957"/>
      <c r="AG86" s="957"/>
      <c r="AH86" s="957"/>
      <c r="AI86" s="957"/>
      <c r="AJ86" s="957"/>
      <c r="AK86" s="958"/>
    </row>
    <row r="87" spans="1:37" ht="14.25" thickBot="1" x14ac:dyDescent="0.2">
      <c r="B87" s="945" t="s">
        <v>134</v>
      </c>
      <c r="C87" s="945"/>
      <c r="D87" s="945"/>
      <c r="E87" s="41"/>
      <c r="F87" s="42" t="s">
        <v>121</v>
      </c>
      <c r="G87" s="43" t="s">
        <v>135</v>
      </c>
      <c r="K87" s="946" t="s">
        <v>136</v>
      </c>
      <c r="L87" s="947"/>
      <c r="M87" s="947"/>
      <c r="N87" s="947"/>
      <c r="O87" s="947"/>
      <c r="P87" s="947"/>
      <c r="Q87" s="948"/>
      <c r="R87" s="44">
        <f>AK83</f>
        <v>470</v>
      </c>
      <c r="S87" s="45" t="s">
        <v>30</v>
      </c>
      <c r="T87" s="46" t="s">
        <v>180</v>
      </c>
      <c r="U87" s="928" t="s">
        <v>138</v>
      </c>
      <c r="V87" s="928"/>
      <c r="W87" s="928"/>
      <c r="X87" s="928"/>
      <c r="Y87" s="929"/>
      <c r="Z87" s="44">
        <f>AK55</f>
        <v>43</v>
      </c>
      <c r="AA87" s="45" t="s">
        <v>139</v>
      </c>
      <c r="AB87" s="39" t="s">
        <v>153</v>
      </c>
      <c r="AC87" s="949">
        <f>ROUNDDOWN(R87/Z87,1)</f>
        <v>10.9</v>
      </c>
      <c r="AD87" s="950"/>
      <c r="AE87" s="47" t="s">
        <v>30</v>
      </c>
      <c r="AF87" s="39"/>
      <c r="AG87" s="39"/>
      <c r="AH87" s="39"/>
      <c r="AI87" s="39"/>
      <c r="AJ87" s="39"/>
      <c r="AK87" s="48"/>
    </row>
    <row r="88" spans="1:37" ht="3.4" customHeight="1" thickBot="1" x14ac:dyDescent="0.2">
      <c r="B88" s="951" t="s">
        <v>141</v>
      </c>
      <c r="C88" s="951"/>
      <c r="D88" s="951"/>
      <c r="E88" s="41"/>
      <c r="F88" s="941">
        <v>6</v>
      </c>
      <c r="G88" s="952">
        <f>SUMPRODUCT(($C$58:$C$82="生活介護")*($D$58:$D$82=F88)*($AK$58:$AK$82&gt;0))</f>
        <v>4</v>
      </c>
      <c r="K88" s="49"/>
      <c r="L88" s="39"/>
      <c r="M88" s="39"/>
      <c r="N88" s="39"/>
      <c r="O88" s="39"/>
      <c r="P88" s="39"/>
      <c r="Q88" s="39"/>
      <c r="R88" s="50"/>
      <c r="S88" s="50"/>
      <c r="T88" s="39"/>
      <c r="U88" s="39"/>
      <c r="V88" s="39"/>
      <c r="W88" s="39"/>
      <c r="X88" s="39"/>
      <c r="Y88" s="39"/>
      <c r="Z88" s="50"/>
      <c r="AA88" s="39"/>
      <c r="AB88" s="39"/>
      <c r="AC88" s="39"/>
      <c r="AD88" s="39"/>
      <c r="AE88" s="39"/>
      <c r="AF88" s="39"/>
      <c r="AG88" s="39"/>
      <c r="AH88" s="39"/>
      <c r="AI88" s="39"/>
      <c r="AJ88" s="39"/>
      <c r="AK88" s="48"/>
    </row>
    <row r="89" spans="1:37" ht="14.25" thickBot="1" x14ac:dyDescent="0.2">
      <c r="B89" s="951"/>
      <c r="C89" s="951"/>
      <c r="D89" s="951"/>
      <c r="E89" s="37"/>
      <c r="F89" s="942"/>
      <c r="G89" s="944"/>
      <c r="K89" s="946" t="s">
        <v>142</v>
      </c>
      <c r="L89" s="947"/>
      <c r="M89" s="947"/>
      <c r="N89" s="947"/>
      <c r="O89" s="947"/>
      <c r="P89" s="947"/>
      <c r="Q89" s="948"/>
      <c r="R89" s="44">
        <f>COUNTA(F83:AJ83)-COUNTIF(F83:AJ83,0)</f>
        <v>23</v>
      </c>
      <c r="S89" s="45" t="s">
        <v>21</v>
      </c>
      <c r="T89" s="46" t="s">
        <v>137</v>
      </c>
      <c r="U89" s="928" t="s">
        <v>143</v>
      </c>
      <c r="V89" s="928"/>
      <c r="W89" s="928"/>
      <c r="X89" s="928"/>
      <c r="Y89" s="929"/>
      <c r="Z89" s="44">
        <f>COUNTA(F54:AJ54)</f>
        <v>31</v>
      </c>
      <c r="AA89" s="45" t="s">
        <v>21</v>
      </c>
      <c r="AB89" s="51" t="s">
        <v>144</v>
      </c>
      <c r="AC89" s="39">
        <v>7</v>
      </c>
      <c r="AD89" s="39" t="s">
        <v>21</v>
      </c>
      <c r="AE89" s="37" t="s">
        <v>153</v>
      </c>
      <c r="AF89" s="52">
        <f>ROUNDDOWN(R89/Z89*AC89,1)</f>
        <v>5.0999999999999996</v>
      </c>
      <c r="AG89" s="47" t="s">
        <v>21</v>
      </c>
      <c r="AH89" s="39"/>
      <c r="AI89" s="39"/>
      <c r="AJ89" s="39"/>
      <c r="AK89" s="48"/>
    </row>
    <row r="90" spans="1:37" ht="14.25" thickBot="1" x14ac:dyDescent="0.2">
      <c r="B90" s="932"/>
      <c r="C90" s="932"/>
      <c r="D90" s="932"/>
      <c r="E90" s="37"/>
      <c r="F90" s="53">
        <v>5</v>
      </c>
      <c r="G90" s="54">
        <f>SUMPRODUCT(($C$58:$C$82="生活介護")*($D$58:$D$82=F90)*($AK$58:$AK$82&gt;0))</f>
        <v>3</v>
      </c>
      <c r="H90" s="55" t="s">
        <v>122</v>
      </c>
      <c r="K90" s="933" t="s">
        <v>146</v>
      </c>
      <c r="L90" s="934"/>
      <c r="M90" s="934"/>
      <c r="N90" s="934"/>
      <c r="O90" s="934"/>
      <c r="P90" s="934"/>
      <c r="Q90" s="934"/>
      <c r="R90" s="934"/>
      <c r="S90" s="934"/>
      <c r="T90" s="934"/>
      <c r="U90" s="934"/>
      <c r="V90" s="934"/>
      <c r="W90" s="934"/>
      <c r="X90" s="934"/>
      <c r="Y90" s="934"/>
      <c r="Z90" s="934"/>
      <c r="AA90" s="934"/>
      <c r="AB90" s="934"/>
      <c r="AC90" s="934"/>
      <c r="AD90" s="934"/>
      <c r="AE90" s="934"/>
      <c r="AF90" s="934"/>
      <c r="AG90" s="934"/>
      <c r="AH90" s="934"/>
      <c r="AI90" s="934"/>
      <c r="AJ90" s="934"/>
      <c r="AK90" s="935"/>
    </row>
    <row r="91" spans="1:37" ht="14.25" thickBot="1" x14ac:dyDescent="0.2">
      <c r="F91" s="56">
        <v>4</v>
      </c>
      <c r="G91" s="57">
        <f>SUMPRODUCT(($C$58:$C$82="生活介護")*($D$58:$D$82=F91)*($AK$58:$AK$82&gt;0))</f>
        <v>2</v>
      </c>
      <c r="H91" s="58">
        <f>SUMPRODUCT(($C$58:$C$82="生活介護")*($D$58:$D$82=F91)*($E$58:$E$82=$AM$14)*($AK$58:$AK$82&gt;0))</f>
        <v>1</v>
      </c>
      <c r="I91" s="39"/>
      <c r="J91" s="39"/>
      <c r="K91" s="936"/>
      <c r="L91" s="937"/>
      <c r="M91" s="937"/>
      <c r="N91" s="937"/>
      <c r="O91" s="937"/>
      <c r="P91" s="937"/>
      <c r="Q91" s="937"/>
      <c r="R91" s="937"/>
      <c r="S91" s="937"/>
      <c r="T91" s="937"/>
      <c r="U91" s="937"/>
      <c r="V91" s="937"/>
      <c r="W91" s="937"/>
      <c r="X91" s="937"/>
      <c r="Y91" s="937"/>
      <c r="Z91" s="937"/>
      <c r="AA91" s="937"/>
      <c r="AB91" s="937"/>
      <c r="AC91" s="937"/>
      <c r="AD91" s="937"/>
      <c r="AE91" s="937"/>
      <c r="AF91" s="937"/>
      <c r="AG91" s="937"/>
      <c r="AH91" s="937"/>
      <c r="AI91" s="937"/>
      <c r="AJ91" s="937"/>
      <c r="AK91" s="938"/>
    </row>
    <row r="92" spans="1:37" ht="12" customHeight="1" thickBot="1" x14ac:dyDescent="0.2">
      <c r="B92" s="922" t="s">
        <v>147</v>
      </c>
      <c r="C92" s="922"/>
      <c r="D92" s="59"/>
      <c r="E92" s="59"/>
      <c r="F92" s="939">
        <v>3</v>
      </c>
      <c r="G92" s="941">
        <f>SUMPRODUCT(($C$58:$C$82="生活介護")*($D$58:$D$82=F92)*($AK$58:$AK$82&gt;0))</f>
        <v>1</v>
      </c>
      <c r="H92" s="943">
        <f>SUMPRODUCT(($C$58:$C$82="生活介護")*($D$58:$D$82=F92)*($E$58:$E$82=$AM$14)*($AK$58:$AK$82&gt;0))</f>
        <v>0</v>
      </c>
      <c r="K92" s="39"/>
      <c r="L92" s="39"/>
      <c r="M92" s="39"/>
      <c r="N92" s="39"/>
      <c r="O92" s="39"/>
      <c r="P92" s="39"/>
      <c r="Q92" s="39"/>
      <c r="R92" s="39"/>
      <c r="S92" s="39"/>
      <c r="T92" s="39"/>
      <c r="U92" s="39"/>
      <c r="V92" s="39"/>
      <c r="W92" s="39"/>
      <c r="X92" s="39"/>
      <c r="Y92" s="39"/>
      <c r="Z92" s="39"/>
      <c r="AA92" s="39"/>
      <c r="AB92" s="39"/>
      <c r="AC92" s="39"/>
      <c r="AD92" s="39"/>
      <c r="AE92" s="37"/>
      <c r="AF92" s="37"/>
      <c r="AG92" s="37"/>
      <c r="AH92" s="37"/>
      <c r="AI92" s="37"/>
      <c r="AJ92" s="37"/>
      <c r="AK92" s="37"/>
    </row>
    <row r="93" spans="1:37" ht="2.25" customHeight="1" x14ac:dyDescent="0.15">
      <c r="B93" s="59"/>
      <c r="C93" s="59"/>
      <c r="D93" s="59"/>
      <c r="E93" s="59"/>
      <c r="F93" s="940"/>
      <c r="G93" s="942"/>
      <c r="H93" s="944"/>
      <c r="K93" s="60"/>
      <c r="L93" s="40"/>
      <c r="M93" s="40"/>
      <c r="N93" s="40"/>
      <c r="O93" s="40"/>
      <c r="P93" s="40"/>
      <c r="Q93" s="40"/>
      <c r="R93" s="40"/>
      <c r="S93" s="40"/>
      <c r="T93" s="40"/>
      <c r="U93" s="40"/>
      <c r="V93" s="40"/>
      <c r="W93" s="40"/>
      <c r="X93" s="40"/>
      <c r="Y93" s="40"/>
      <c r="Z93" s="40"/>
      <c r="AA93" s="40"/>
      <c r="AB93" s="40"/>
      <c r="AC93" s="40"/>
      <c r="AD93" s="40"/>
      <c r="AE93" s="61"/>
      <c r="AF93" s="61"/>
      <c r="AG93" s="61"/>
      <c r="AH93" s="61"/>
      <c r="AI93" s="61"/>
      <c r="AJ93" s="61"/>
      <c r="AK93" s="62"/>
    </row>
    <row r="94" spans="1:37" ht="14.25" customHeight="1" thickBot="1" x14ac:dyDescent="0.2">
      <c r="B94" s="922" t="s">
        <v>148</v>
      </c>
      <c r="C94" s="922"/>
      <c r="D94" s="922"/>
      <c r="E94" s="59"/>
      <c r="F94" s="56">
        <v>2</v>
      </c>
      <c r="G94" s="53">
        <f>SUMPRODUCT(($C$58:$C$82="生活介護")*($D$58:$D$82=F94)*($AK$58:$AK$82&gt;0))</f>
        <v>0</v>
      </c>
      <c r="H94" s="63">
        <f>SUMPRODUCT(($C$58:$C$82="生活介護")*($D$58:$D$82=F94)*($E$58:$E$82=$AM$14)*($AK$58:$AK$82&gt;0))</f>
        <v>0</v>
      </c>
      <c r="K94" s="923" t="s">
        <v>149</v>
      </c>
      <c r="L94" s="924"/>
      <c r="M94" s="924"/>
      <c r="N94" s="924"/>
      <c r="O94" s="924"/>
      <c r="P94" s="924"/>
      <c r="Q94" s="924"/>
      <c r="R94" s="39"/>
      <c r="S94" s="39"/>
      <c r="T94" s="39"/>
      <c r="U94" s="39"/>
      <c r="V94" s="39"/>
      <c r="W94" s="39"/>
      <c r="X94" s="39"/>
      <c r="Y94" s="39"/>
      <c r="Z94" s="39"/>
      <c r="AA94" s="39"/>
      <c r="AB94" s="39"/>
      <c r="AC94" s="39"/>
      <c r="AD94" s="39"/>
      <c r="AE94" s="39"/>
      <c r="AF94" s="39"/>
      <c r="AG94" s="39"/>
      <c r="AH94" s="37"/>
      <c r="AI94" s="37"/>
      <c r="AJ94" s="37"/>
      <c r="AK94" s="64"/>
    </row>
    <row r="95" spans="1:37" ht="14.25" thickBot="1" x14ac:dyDescent="0.2">
      <c r="B95" s="922" t="s">
        <v>150</v>
      </c>
      <c r="C95" s="922"/>
      <c r="D95" s="922"/>
      <c r="E95" s="59"/>
      <c r="F95" s="56">
        <v>1</v>
      </c>
      <c r="G95" s="53">
        <f>SUMPRODUCT(($C$58:$C$82="生活介護")*($D$58:$D$82=F95)*($AK$58:$AK$82&gt;0))</f>
        <v>0</v>
      </c>
      <c r="H95" s="54">
        <f>SUMPRODUCT(($C$58:$C$82="生活介護")*($D$58:$D$82=F95)*($E$58:$E$82=$AM$14)*($AK$58:$AK$82&gt;0))</f>
        <v>0</v>
      </c>
      <c r="K95" s="925" t="s">
        <v>151</v>
      </c>
      <c r="L95" s="926"/>
      <c r="M95" s="926"/>
      <c r="N95" s="926"/>
      <c r="O95" s="926"/>
      <c r="P95" s="926"/>
      <c r="Q95" s="926"/>
      <c r="R95" s="926"/>
      <c r="S95" s="927"/>
      <c r="T95" s="44">
        <f>G88+G90+H91+H92+H94+H95</f>
        <v>8</v>
      </c>
      <c r="U95" s="45" t="s">
        <v>30</v>
      </c>
      <c r="V95" s="46" t="s">
        <v>137</v>
      </c>
      <c r="W95" s="928" t="s">
        <v>152</v>
      </c>
      <c r="X95" s="928"/>
      <c r="Y95" s="928"/>
      <c r="Z95" s="928"/>
      <c r="AA95" s="928"/>
      <c r="AB95" s="929"/>
      <c r="AC95" s="65">
        <f>G96</f>
        <v>10</v>
      </c>
      <c r="AD95" s="45" t="s">
        <v>30</v>
      </c>
      <c r="AE95" s="37" t="s">
        <v>153</v>
      </c>
      <c r="AF95" s="930">
        <f>ROUNDDOWN(T95/AC95,2)</f>
        <v>0.8</v>
      </c>
      <c r="AG95" s="931"/>
      <c r="AH95" s="39"/>
      <c r="AI95" s="39"/>
      <c r="AJ95" s="39"/>
      <c r="AK95" s="48"/>
    </row>
    <row r="96" spans="1:37" ht="14.25" thickBot="1" x14ac:dyDescent="0.2">
      <c r="B96" s="59"/>
      <c r="C96" s="66" t="s">
        <v>181</v>
      </c>
      <c r="D96" s="59"/>
      <c r="E96" s="59"/>
      <c r="F96" s="67" t="s">
        <v>10</v>
      </c>
      <c r="G96" s="35">
        <f>SUM(G88:G95)</f>
        <v>10</v>
      </c>
      <c r="K96" s="916" t="s">
        <v>155</v>
      </c>
      <c r="L96" s="917"/>
      <c r="M96" s="917"/>
      <c r="N96" s="917"/>
      <c r="O96" s="917"/>
      <c r="P96" s="917"/>
      <c r="Q96" s="917"/>
      <c r="R96" s="917"/>
      <c r="S96" s="917"/>
      <c r="T96" s="917"/>
      <c r="U96" s="917"/>
      <c r="V96" s="917"/>
      <c r="W96" s="917"/>
      <c r="X96" s="917"/>
      <c r="Y96" s="917"/>
      <c r="Z96" s="917"/>
      <c r="AA96" s="917"/>
      <c r="AB96" s="917"/>
      <c r="AC96" s="917"/>
      <c r="AD96" s="917"/>
      <c r="AE96" s="917"/>
      <c r="AF96" s="917"/>
      <c r="AG96" s="917"/>
      <c r="AH96" s="917"/>
      <c r="AI96" s="917"/>
      <c r="AJ96" s="917"/>
      <c r="AK96" s="918"/>
    </row>
    <row r="97" spans="2:37" ht="14.25" thickBot="1" x14ac:dyDescent="0.2">
      <c r="B97" s="59"/>
      <c r="C97" s="68">
        <v>20</v>
      </c>
      <c r="D97" s="59" t="s">
        <v>30</v>
      </c>
      <c r="E97" s="59"/>
      <c r="K97" s="919"/>
      <c r="L97" s="920"/>
      <c r="M97" s="920"/>
      <c r="N97" s="920"/>
      <c r="O97" s="920"/>
      <c r="P97" s="920"/>
      <c r="Q97" s="920"/>
      <c r="R97" s="920"/>
      <c r="S97" s="920"/>
      <c r="T97" s="920"/>
      <c r="U97" s="920"/>
      <c r="V97" s="920"/>
      <c r="W97" s="920"/>
      <c r="X97" s="920"/>
      <c r="Y97" s="920"/>
      <c r="Z97" s="920"/>
      <c r="AA97" s="920"/>
      <c r="AB97" s="920"/>
      <c r="AC97" s="920"/>
      <c r="AD97" s="920"/>
      <c r="AE97" s="920"/>
      <c r="AF97" s="920"/>
      <c r="AG97" s="920"/>
      <c r="AH97" s="920"/>
      <c r="AI97" s="920"/>
      <c r="AJ97" s="920"/>
      <c r="AK97" s="921"/>
    </row>
    <row r="98" spans="2:37" ht="4.5" customHeight="1" x14ac:dyDescent="0.15"/>
    <row r="99" spans="2:37" x14ac:dyDescent="0.15">
      <c r="AE99" s="39"/>
      <c r="AF99" s="39"/>
    </row>
  </sheetData>
  <mergeCells count="78">
    <mergeCell ref="W2:AJ2"/>
    <mergeCell ref="A4:A8"/>
    <mergeCell ref="B4:D4"/>
    <mergeCell ref="B5:E5"/>
    <mergeCell ref="B6:C7"/>
    <mergeCell ref="D6:E6"/>
    <mergeCell ref="AK6:AK7"/>
    <mergeCell ref="D7:E7"/>
    <mergeCell ref="F8:AJ8"/>
    <mergeCell ref="B34:D34"/>
    <mergeCell ref="B35:D35"/>
    <mergeCell ref="F35:AJ35"/>
    <mergeCell ref="U40:Y40"/>
    <mergeCell ref="B41:D41"/>
    <mergeCell ref="K41:AK42"/>
    <mergeCell ref="B36:D36"/>
    <mergeCell ref="B37:D37"/>
    <mergeCell ref="E37:I37"/>
    <mergeCell ref="K37:Q37"/>
    <mergeCell ref="AF37:AK37"/>
    <mergeCell ref="B38:D38"/>
    <mergeCell ref="K38:Q38"/>
    <mergeCell ref="U38:Y38"/>
    <mergeCell ref="AC38:AD38"/>
    <mergeCell ref="K45:Q45"/>
    <mergeCell ref="B39:D40"/>
    <mergeCell ref="F39:F40"/>
    <mergeCell ref="G39:G40"/>
    <mergeCell ref="K40:Q40"/>
    <mergeCell ref="B43:C43"/>
    <mergeCell ref="F43:F44"/>
    <mergeCell ref="G43:G44"/>
    <mergeCell ref="H43:H44"/>
    <mergeCell ref="B45:D45"/>
    <mergeCell ref="AK55:AK56"/>
    <mergeCell ref="D56:E56"/>
    <mergeCell ref="F57:AJ57"/>
    <mergeCell ref="B46:D46"/>
    <mergeCell ref="K46:S46"/>
    <mergeCell ref="W46:AB46"/>
    <mergeCell ref="AF46:AG46"/>
    <mergeCell ref="K47:AK48"/>
    <mergeCell ref="W51:AJ51"/>
    <mergeCell ref="A53:A57"/>
    <mergeCell ref="B53:D53"/>
    <mergeCell ref="B54:E54"/>
    <mergeCell ref="B55:C56"/>
    <mergeCell ref="D55:E55"/>
    <mergeCell ref="B83:D83"/>
    <mergeCell ref="B84:D84"/>
    <mergeCell ref="F84:AJ84"/>
    <mergeCell ref="B85:D85"/>
    <mergeCell ref="B86:D86"/>
    <mergeCell ref="E86:I86"/>
    <mergeCell ref="K86:Q86"/>
    <mergeCell ref="AF86:AK86"/>
    <mergeCell ref="B87:D87"/>
    <mergeCell ref="K87:Q87"/>
    <mergeCell ref="U87:Y87"/>
    <mergeCell ref="AC87:AD87"/>
    <mergeCell ref="B88:D89"/>
    <mergeCell ref="F88:F89"/>
    <mergeCell ref="G88:G89"/>
    <mergeCell ref="K89:Q89"/>
    <mergeCell ref="U89:Y89"/>
    <mergeCell ref="B90:D90"/>
    <mergeCell ref="K90:AK91"/>
    <mergeCell ref="B92:C92"/>
    <mergeCell ref="F92:F93"/>
    <mergeCell ref="G92:G93"/>
    <mergeCell ref="H92:H93"/>
    <mergeCell ref="K96:AK97"/>
    <mergeCell ref="B94:D94"/>
    <mergeCell ref="K94:Q94"/>
    <mergeCell ref="B95:D95"/>
    <mergeCell ref="K95:S95"/>
    <mergeCell ref="W95:AB95"/>
    <mergeCell ref="AF95:AG95"/>
  </mergeCells>
  <phoneticPr fontId="2"/>
  <dataValidations count="5">
    <dataValidation type="list" allowBlank="1" showInputMessage="1" showErrorMessage="1" sqref="D58:D82 D9:D33" xr:uid="{00000000-0002-0000-0900-000000000000}">
      <formula1>$AM$18:$AM$24</formula1>
    </dataValidation>
    <dataValidation type="list" allowBlank="1" showInputMessage="1" showErrorMessage="1" sqref="F58:AJ82 F9:AJ33" xr:uid="{00000000-0002-0000-0900-000001000000}">
      <formula1>$AM$15:$AM$17</formula1>
    </dataValidation>
    <dataValidation type="list" showInputMessage="1" showErrorMessage="1" sqref="E58:E82 E9:E33" xr:uid="{00000000-0002-0000-0900-000002000000}">
      <formula1>$AM$13:$AM$14</formula1>
    </dataValidation>
    <dataValidation type="list" allowBlank="1" showInputMessage="1" showErrorMessage="1" sqref="F55:AJ56 F6:AJ7" xr:uid="{00000000-0002-0000-0900-000003000000}">
      <formula1>$AM$13:$AM$14</formula1>
    </dataValidation>
    <dataValidation type="list" allowBlank="1" showInputMessage="1" showErrorMessage="1" sqref="C58:C82 C9:C33" xr:uid="{00000000-0002-0000-0900-000004000000}">
      <formula1>$AM$4:$AM$12</formula1>
    </dataValidation>
  </dataValidations>
  <printOptions horizontalCentered="1"/>
  <pageMargins left="0.39370078740157483" right="0.39370078740157483" top="0.98425196850393704" bottom="0.39370078740157483" header="0.31496062992125984" footer="0.31496062992125984"/>
  <pageSetup paperSize="9" scale="84" fitToHeight="2" orientation="landscape" horizontalDpi="1200" verticalDpi="1200" r:id="rId1"/>
  <rowBreaks count="1" manualBreakCount="1">
    <brk id="49" max="36" man="1"/>
  </rowBreaks>
  <colBreaks count="1" manualBreakCount="1">
    <brk id="37" max="4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52"/>
  <sheetViews>
    <sheetView view="pageBreakPreview" zoomScale="70" zoomScaleNormal="70" zoomScaleSheetLayoutView="70" workbookViewId="0">
      <selection activeCell="A2" sqref="A2:Z3"/>
    </sheetView>
  </sheetViews>
  <sheetFormatPr defaultRowHeight="14.25" x14ac:dyDescent="0.15"/>
  <cols>
    <col min="1" max="2" width="3" style="367" customWidth="1"/>
    <col min="3" max="9" width="3.125" style="367" customWidth="1"/>
    <col min="10" max="19" width="3" style="367" customWidth="1"/>
    <col min="20" max="20" width="2.875" style="367" customWidth="1"/>
    <col min="21" max="21" width="3" style="367" customWidth="1"/>
    <col min="22" max="22" width="3.75" style="367" customWidth="1"/>
    <col min="23" max="23" width="4" style="367" customWidth="1"/>
    <col min="24" max="25" width="3" style="367" customWidth="1"/>
    <col min="26" max="26" width="2.875" style="367" customWidth="1"/>
    <col min="27" max="30" width="2.625" style="367" customWidth="1"/>
    <col min="31" max="256" width="9" style="367"/>
    <col min="257" max="258" width="3" style="367" customWidth="1"/>
    <col min="259" max="265" width="3.125" style="367" customWidth="1"/>
    <col min="266" max="275" width="3" style="367" customWidth="1"/>
    <col min="276" max="276" width="2.875" style="367" customWidth="1"/>
    <col min="277" max="277" width="3" style="367" customWidth="1"/>
    <col min="278" max="278" width="3.75" style="367" customWidth="1"/>
    <col min="279" max="279" width="4" style="367" customWidth="1"/>
    <col min="280" max="281" width="3" style="367" customWidth="1"/>
    <col min="282" max="282" width="2.875" style="367" customWidth="1"/>
    <col min="283" max="286" width="2.625" style="367" customWidth="1"/>
    <col min="287" max="512" width="9" style="367"/>
    <col min="513" max="514" width="3" style="367" customWidth="1"/>
    <col min="515" max="521" width="3.125" style="367" customWidth="1"/>
    <col min="522" max="531" width="3" style="367" customWidth="1"/>
    <col min="532" max="532" width="2.875" style="367" customWidth="1"/>
    <col min="533" max="533" width="3" style="367" customWidth="1"/>
    <col min="534" max="534" width="3.75" style="367" customWidth="1"/>
    <col min="535" max="535" width="4" style="367" customWidth="1"/>
    <col min="536" max="537" width="3" style="367" customWidth="1"/>
    <col min="538" max="538" width="2.875" style="367" customWidth="1"/>
    <col min="539" max="542" width="2.625" style="367" customWidth="1"/>
    <col min="543" max="768" width="9" style="367"/>
    <col min="769" max="770" width="3" style="367" customWidth="1"/>
    <col min="771" max="777" width="3.125" style="367" customWidth="1"/>
    <col min="778" max="787" width="3" style="367" customWidth="1"/>
    <col min="788" max="788" width="2.875" style="367" customWidth="1"/>
    <col min="789" max="789" width="3" style="367" customWidth="1"/>
    <col min="790" max="790" width="3.75" style="367" customWidth="1"/>
    <col min="791" max="791" width="4" style="367" customWidth="1"/>
    <col min="792" max="793" width="3" style="367" customWidth="1"/>
    <col min="794" max="794" width="2.875" style="367" customWidth="1"/>
    <col min="795" max="798" width="2.625" style="367" customWidth="1"/>
    <col min="799" max="1024" width="9" style="367"/>
    <col min="1025" max="1026" width="3" style="367" customWidth="1"/>
    <col min="1027" max="1033" width="3.125" style="367" customWidth="1"/>
    <col min="1034" max="1043" width="3" style="367" customWidth="1"/>
    <col min="1044" max="1044" width="2.875" style="367" customWidth="1"/>
    <col min="1045" max="1045" width="3" style="367" customWidth="1"/>
    <col min="1046" max="1046" width="3.75" style="367" customWidth="1"/>
    <col min="1047" max="1047" width="4" style="367" customWidth="1"/>
    <col min="1048" max="1049" width="3" style="367" customWidth="1"/>
    <col min="1050" max="1050" width="2.875" style="367" customWidth="1"/>
    <col min="1051" max="1054" width="2.625" style="367" customWidth="1"/>
    <col min="1055" max="1280" width="9" style="367"/>
    <col min="1281" max="1282" width="3" style="367" customWidth="1"/>
    <col min="1283" max="1289" width="3.125" style="367" customWidth="1"/>
    <col min="1290" max="1299" width="3" style="367" customWidth="1"/>
    <col min="1300" max="1300" width="2.875" style="367" customWidth="1"/>
    <col min="1301" max="1301" width="3" style="367" customWidth="1"/>
    <col min="1302" max="1302" width="3.75" style="367" customWidth="1"/>
    <col min="1303" max="1303" width="4" style="367" customWidth="1"/>
    <col min="1304" max="1305" width="3" style="367" customWidth="1"/>
    <col min="1306" max="1306" width="2.875" style="367" customWidth="1"/>
    <col min="1307" max="1310" width="2.625" style="367" customWidth="1"/>
    <col min="1311" max="1536" width="9" style="367"/>
    <col min="1537" max="1538" width="3" style="367" customWidth="1"/>
    <col min="1539" max="1545" width="3.125" style="367" customWidth="1"/>
    <col min="1546" max="1555" width="3" style="367" customWidth="1"/>
    <col min="1556" max="1556" width="2.875" style="367" customWidth="1"/>
    <col min="1557" max="1557" width="3" style="367" customWidth="1"/>
    <col min="1558" max="1558" width="3.75" style="367" customWidth="1"/>
    <col min="1559" max="1559" width="4" style="367" customWidth="1"/>
    <col min="1560" max="1561" width="3" style="367" customWidth="1"/>
    <col min="1562" max="1562" width="2.875" style="367" customWidth="1"/>
    <col min="1563" max="1566" width="2.625" style="367" customWidth="1"/>
    <col min="1567" max="1792" width="9" style="367"/>
    <col min="1793" max="1794" width="3" style="367" customWidth="1"/>
    <col min="1795" max="1801" width="3.125" style="367" customWidth="1"/>
    <col min="1802" max="1811" width="3" style="367" customWidth="1"/>
    <col min="1812" max="1812" width="2.875" style="367" customWidth="1"/>
    <col min="1813" max="1813" width="3" style="367" customWidth="1"/>
    <col min="1814" max="1814" width="3.75" style="367" customWidth="1"/>
    <col min="1815" max="1815" width="4" style="367" customWidth="1"/>
    <col min="1816" max="1817" width="3" style="367" customWidth="1"/>
    <col min="1818" max="1818" width="2.875" style="367" customWidth="1"/>
    <col min="1819" max="1822" width="2.625" style="367" customWidth="1"/>
    <col min="1823" max="2048" width="9" style="367"/>
    <col min="2049" max="2050" width="3" style="367" customWidth="1"/>
    <col min="2051" max="2057" width="3.125" style="367" customWidth="1"/>
    <col min="2058" max="2067" width="3" style="367" customWidth="1"/>
    <col min="2068" max="2068" width="2.875" style="367" customWidth="1"/>
    <col min="2069" max="2069" width="3" style="367" customWidth="1"/>
    <col min="2070" max="2070" width="3.75" style="367" customWidth="1"/>
    <col min="2071" max="2071" width="4" style="367" customWidth="1"/>
    <col min="2072" max="2073" width="3" style="367" customWidth="1"/>
    <col min="2074" max="2074" width="2.875" style="367" customWidth="1"/>
    <col min="2075" max="2078" width="2.625" style="367" customWidth="1"/>
    <col min="2079" max="2304" width="9" style="367"/>
    <col min="2305" max="2306" width="3" style="367" customWidth="1"/>
    <col min="2307" max="2313" width="3.125" style="367" customWidth="1"/>
    <col min="2314" max="2323" width="3" style="367" customWidth="1"/>
    <col min="2324" max="2324" width="2.875" style="367" customWidth="1"/>
    <col min="2325" max="2325" width="3" style="367" customWidth="1"/>
    <col min="2326" max="2326" width="3.75" style="367" customWidth="1"/>
    <col min="2327" max="2327" width="4" style="367" customWidth="1"/>
    <col min="2328" max="2329" width="3" style="367" customWidth="1"/>
    <col min="2330" max="2330" width="2.875" style="367" customWidth="1"/>
    <col min="2331" max="2334" width="2.625" style="367" customWidth="1"/>
    <col min="2335" max="2560" width="9" style="367"/>
    <col min="2561" max="2562" width="3" style="367" customWidth="1"/>
    <col min="2563" max="2569" width="3.125" style="367" customWidth="1"/>
    <col min="2570" max="2579" width="3" style="367" customWidth="1"/>
    <col min="2580" max="2580" width="2.875" style="367" customWidth="1"/>
    <col min="2581" max="2581" width="3" style="367" customWidth="1"/>
    <col min="2582" max="2582" width="3.75" style="367" customWidth="1"/>
    <col min="2583" max="2583" width="4" style="367" customWidth="1"/>
    <col min="2584" max="2585" width="3" style="367" customWidth="1"/>
    <col min="2586" max="2586" width="2.875" style="367" customWidth="1"/>
    <col min="2587" max="2590" width="2.625" style="367" customWidth="1"/>
    <col min="2591" max="2816" width="9" style="367"/>
    <col min="2817" max="2818" width="3" style="367" customWidth="1"/>
    <col min="2819" max="2825" width="3.125" style="367" customWidth="1"/>
    <col min="2826" max="2835" width="3" style="367" customWidth="1"/>
    <col min="2836" max="2836" width="2.875" style="367" customWidth="1"/>
    <col min="2837" max="2837" width="3" style="367" customWidth="1"/>
    <col min="2838" max="2838" width="3.75" style="367" customWidth="1"/>
    <col min="2839" max="2839" width="4" style="367" customWidth="1"/>
    <col min="2840" max="2841" width="3" style="367" customWidth="1"/>
    <col min="2842" max="2842" width="2.875" style="367" customWidth="1"/>
    <col min="2843" max="2846" width="2.625" style="367" customWidth="1"/>
    <col min="2847" max="3072" width="9" style="367"/>
    <col min="3073" max="3074" width="3" style="367" customWidth="1"/>
    <col min="3075" max="3081" width="3.125" style="367" customWidth="1"/>
    <col min="3082" max="3091" width="3" style="367" customWidth="1"/>
    <col min="3092" max="3092" width="2.875" style="367" customWidth="1"/>
    <col min="3093" max="3093" width="3" style="367" customWidth="1"/>
    <col min="3094" max="3094" width="3.75" style="367" customWidth="1"/>
    <col min="3095" max="3095" width="4" style="367" customWidth="1"/>
    <col min="3096" max="3097" width="3" style="367" customWidth="1"/>
    <col min="3098" max="3098" width="2.875" style="367" customWidth="1"/>
    <col min="3099" max="3102" width="2.625" style="367" customWidth="1"/>
    <col min="3103" max="3328" width="9" style="367"/>
    <col min="3329" max="3330" width="3" style="367" customWidth="1"/>
    <col min="3331" max="3337" width="3.125" style="367" customWidth="1"/>
    <col min="3338" max="3347" width="3" style="367" customWidth="1"/>
    <col min="3348" max="3348" width="2.875" style="367" customWidth="1"/>
    <col min="3349" max="3349" width="3" style="367" customWidth="1"/>
    <col min="3350" max="3350" width="3.75" style="367" customWidth="1"/>
    <col min="3351" max="3351" width="4" style="367" customWidth="1"/>
    <col min="3352" max="3353" width="3" style="367" customWidth="1"/>
    <col min="3354" max="3354" width="2.875" style="367" customWidth="1"/>
    <col min="3355" max="3358" width="2.625" style="367" customWidth="1"/>
    <col min="3359" max="3584" width="9" style="367"/>
    <col min="3585" max="3586" width="3" style="367" customWidth="1"/>
    <col min="3587" max="3593" width="3.125" style="367" customWidth="1"/>
    <col min="3594" max="3603" width="3" style="367" customWidth="1"/>
    <col min="3604" max="3604" width="2.875" style="367" customWidth="1"/>
    <col min="3605" max="3605" width="3" style="367" customWidth="1"/>
    <col min="3606" max="3606" width="3.75" style="367" customWidth="1"/>
    <col min="3607" max="3607" width="4" style="367" customWidth="1"/>
    <col min="3608" max="3609" width="3" style="367" customWidth="1"/>
    <col min="3610" max="3610" width="2.875" style="367" customWidth="1"/>
    <col min="3611" max="3614" width="2.625" style="367" customWidth="1"/>
    <col min="3615" max="3840" width="9" style="367"/>
    <col min="3841" max="3842" width="3" style="367" customWidth="1"/>
    <col min="3843" max="3849" width="3.125" style="367" customWidth="1"/>
    <col min="3850" max="3859" width="3" style="367" customWidth="1"/>
    <col min="3860" max="3860" width="2.875" style="367" customWidth="1"/>
    <col min="3861" max="3861" width="3" style="367" customWidth="1"/>
    <col min="3862" max="3862" width="3.75" style="367" customWidth="1"/>
    <col min="3863" max="3863" width="4" style="367" customWidth="1"/>
    <col min="3864" max="3865" width="3" style="367" customWidth="1"/>
    <col min="3866" max="3866" width="2.875" style="367" customWidth="1"/>
    <col min="3867" max="3870" width="2.625" style="367" customWidth="1"/>
    <col min="3871" max="4096" width="9" style="367"/>
    <col min="4097" max="4098" width="3" style="367" customWidth="1"/>
    <col min="4099" max="4105" width="3.125" style="367" customWidth="1"/>
    <col min="4106" max="4115" width="3" style="367" customWidth="1"/>
    <col min="4116" max="4116" width="2.875" style="367" customWidth="1"/>
    <col min="4117" max="4117" width="3" style="367" customWidth="1"/>
    <col min="4118" max="4118" width="3.75" style="367" customWidth="1"/>
    <col min="4119" max="4119" width="4" style="367" customWidth="1"/>
    <col min="4120" max="4121" width="3" style="367" customWidth="1"/>
    <col min="4122" max="4122" width="2.875" style="367" customWidth="1"/>
    <col min="4123" max="4126" width="2.625" style="367" customWidth="1"/>
    <col min="4127" max="4352" width="9" style="367"/>
    <col min="4353" max="4354" width="3" style="367" customWidth="1"/>
    <col min="4355" max="4361" width="3.125" style="367" customWidth="1"/>
    <col min="4362" max="4371" width="3" style="367" customWidth="1"/>
    <col min="4372" max="4372" width="2.875" style="367" customWidth="1"/>
    <col min="4373" max="4373" width="3" style="367" customWidth="1"/>
    <col min="4374" max="4374" width="3.75" style="367" customWidth="1"/>
    <col min="4375" max="4375" width="4" style="367" customWidth="1"/>
    <col min="4376" max="4377" width="3" style="367" customWidth="1"/>
    <col min="4378" max="4378" width="2.875" style="367" customWidth="1"/>
    <col min="4379" max="4382" width="2.625" style="367" customWidth="1"/>
    <col min="4383" max="4608" width="9" style="367"/>
    <col min="4609" max="4610" width="3" style="367" customWidth="1"/>
    <col min="4611" max="4617" width="3.125" style="367" customWidth="1"/>
    <col min="4618" max="4627" width="3" style="367" customWidth="1"/>
    <col min="4628" max="4628" width="2.875" style="367" customWidth="1"/>
    <col min="4629" max="4629" width="3" style="367" customWidth="1"/>
    <col min="4630" max="4630" width="3.75" style="367" customWidth="1"/>
    <col min="4631" max="4631" width="4" style="367" customWidth="1"/>
    <col min="4632" max="4633" width="3" style="367" customWidth="1"/>
    <col min="4634" max="4634" width="2.875" style="367" customWidth="1"/>
    <col min="4635" max="4638" width="2.625" style="367" customWidth="1"/>
    <col min="4639" max="4864" width="9" style="367"/>
    <col min="4865" max="4866" width="3" style="367" customWidth="1"/>
    <col min="4867" max="4873" width="3.125" style="367" customWidth="1"/>
    <col min="4874" max="4883" width="3" style="367" customWidth="1"/>
    <col min="4884" max="4884" width="2.875" style="367" customWidth="1"/>
    <col min="4885" max="4885" width="3" style="367" customWidth="1"/>
    <col min="4886" max="4886" width="3.75" style="367" customWidth="1"/>
    <col min="4887" max="4887" width="4" style="367" customWidth="1"/>
    <col min="4888" max="4889" width="3" style="367" customWidth="1"/>
    <col min="4890" max="4890" width="2.875" style="367" customWidth="1"/>
    <col min="4891" max="4894" width="2.625" style="367" customWidth="1"/>
    <col min="4895" max="5120" width="9" style="367"/>
    <col min="5121" max="5122" width="3" style="367" customWidth="1"/>
    <col min="5123" max="5129" width="3.125" style="367" customWidth="1"/>
    <col min="5130" max="5139" width="3" style="367" customWidth="1"/>
    <col min="5140" max="5140" width="2.875" style="367" customWidth="1"/>
    <col min="5141" max="5141" width="3" style="367" customWidth="1"/>
    <col min="5142" max="5142" width="3.75" style="367" customWidth="1"/>
    <col min="5143" max="5143" width="4" style="367" customWidth="1"/>
    <col min="5144" max="5145" width="3" style="367" customWidth="1"/>
    <col min="5146" max="5146" width="2.875" style="367" customWidth="1"/>
    <col min="5147" max="5150" width="2.625" style="367" customWidth="1"/>
    <col min="5151" max="5376" width="9" style="367"/>
    <col min="5377" max="5378" width="3" style="367" customWidth="1"/>
    <col min="5379" max="5385" width="3.125" style="367" customWidth="1"/>
    <col min="5386" max="5395" width="3" style="367" customWidth="1"/>
    <col min="5396" max="5396" width="2.875" style="367" customWidth="1"/>
    <col min="5397" max="5397" width="3" style="367" customWidth="1"/>
    <col min="5398" max="5398" width="3.75" style="367" customWidth="1"/>
    <col min="5399" max="5399" width="4" style="367" customWidth="1"/>
    <col min="5400" max="5401" width="3" style="367" customWidth="1"/>
    <col min="5402" max="5402" width="2.875" style="367" customWidth="1"/>
    <col min="5403" max="5406" width="2.625" style="367" customWidth="1"/>
    <col min="5407" max="5632" width="9" style="367"/>
    <col min="5633" max="5634" width="3" style="367" customWidth="1"/>
    <col min="5635" max="5641" width="3.125" style="367" customWidth="1"/>
    <col min="5642" max="5651" width="3" style="367" customWidth="1"/>
    <col min="5652" max="5652" width="2.875" style="367" customWidth="1"/>
    <col min="5653" max="5653" width="3" style="367" customWidth="1"/>
    <col min="5654" max="5654" width="3.75" style="367" customWidth="1"/>
    <col min="5655" max="5655" width="4" style="367" customWidth="1"/>
    <col min="5656" max="5657" width="3" style="367" customWidth="1"/>
    <col min="5658" max="5658" width="2.875" style="367" customWidth="1"/>
    <col min="5659" max="5662" width="2.625" style="367" customWidth="1"/>
    <col min="5663" max="5888" width="9" style="367"/>
    <col min="5889" max="5890" width="3" style="367" customWidth="1"/>
    <col min="5891" max="5897" width="3.125" style="367" customWidth="1"/>
    <col min="5898" max="5907" width="3" style="367" customWidth="1"/>
    <col min="5908" max="5908" width="2.875" style="367" customWidth="1"/>
    <col min="5909" max="5909" width="3" style="367" customWidth="1"/>
    <col min="5910" max="5910" width="3.75" style="367" customWidth="1"/>
    <col min="5911" max="5911" width="4" style="367" customWidth="1"/>
    <col min="5912" max="5913" width="3" style="367" customWidth="1"/>
    <col min="5914" max="5914" width="2.875" style="367" customWidth="1"/>
    <col min="5915" max="5918" width="2.625" style="367" customWidth="1"/>
    <col min="5919" max="6144" width="9" style="367"/>
    <col min="6145" max="6146" width="3" style="367" customWidth="1"/>
    <col min="6147" max="6153" width="3.125" style="367" customWidth="1"/>
    <col min="6154" max="6163" width="3" style="367" customWidth="1"/>
    <col min="6164" max="6164" width="2.875" style="367" customWidth="1"/>
    <col min="6165" max="6165" width="3" style="367" customWidth="1"/>
    <col min="6166" max="6166" width="3.75" style="367" customWidth="1"/>
    <col min="6167" max="6167" width="4" style="367" customWidth="1"/>
    <col min="6168" max="6169" width="3" style="367" customWidth="1"/>
    <col min="6170" max="6170" width="2.875" style="367" customWidth="1"/>
    <col min="6171" max="6174" width="2.625" style="367" customWidth="1"/>
    <col min="6175" max="6400" width="9" style="367"/>
    <col min="6401" max="6402" width="3" style="367" customWidth="1"/>
    <col min="6403" max="6409" width="3.125" style="367" customWidth="1"/>
    <col min="6410" max="6419" width="3" style="367" customWidth="1"/>
    <col min="6420" max="6420" width="2.875" style="367" customWidth="1"/>
    <col min="6421" max="6421" width="3" style="367" customWidth="1"/>
    <col min="6422" max="6422" width="3.75" style="367" customWidth="1"/>
    <col min="6423" max="6423" width="4" style="367" customWidth="1"/>
    <col min="6424" max="6425" width="3" style="367" customWidth="1"/>
    <col min="6426" max="6426" width="2.875" style="367" customWidth="1"/>
    <col min="6427" max="6430" width="2.625" style="367" customWidth="1"/>
    <col min="6431" max="6656" width="9" style="367"/>
    <col min="6657" max="6658" width="3" style="367" customWidth="1"/>
    <col min="6659" max="6665" width="3.125" style="367" customWidth="1"/>
    <col min="6666" max="6675" width="3" style="367" customWidth="1"/>
    <col min="6676" max="6676" width="2.875" style="367" customWidth="1"/>
    <col min="6677" max="6677" width="3" style="367" customWidth="1"/>
    <col min="6678" max="6678" width="3.75" style="367" customWidth="1"/>
    <col min="6679" max="6679" width="4" style="367" customWidth="1"/>
    <col min="6680" max="6681" width="3" style="367" customWidth="1"/>
    <col min="6682" max="6682" width="2.875" style="367" customWidth="1"/>
    <col min="6683" max="6686" width="2.625" style="367" customWidth="1"/>
    <col min="6687" max="6912" width="9" style="367"/>
    <col min="6913" max="6914" width="3" style="367" customWidth="1"/>
    <col min="6915" max="6921" width="3.125" style="367" customWidth="1"/>
    <col min="6922" max="6931" width="3" style="367" customWidth="1"/>
    <col min="6932" max="6932" width="2.875" style="367" customWidth="1"/>
    <col min="6933" max="6933" width="3" style="367" customWidth="1"/>
    <col min="6934" max="6934" width="3.75" style="367" customWidth="1"/>
    <col min="6935" max="6935" width="4" style="367" customWidth="1"/>
    <col min="6936" max="6937" width="3" style="367" customWidth="1"/>
    <col min="6938" max="6938" width="2.875" style="367" customWidth="1"/>
    <col min="6939" max="6942" width="2.625" style="367" customWidth="1"/>
    <col min="6943" max="7168" width="9" style="367"/>
    <col min="7169" max="7170" width="3" style="367" customWidth="1"/>
    <col min="7171" max="7177" width="3.125" style="367" customWidth="1"/>
    <col min="7178" max="7187" width="3" style="367" customWidth="1"/>
    <col min="7188" max="7188" width="2.875" style="367" customWidth="1"/>
    <col min="7189" max="7189" width="3" style="367" customWidth="1"/>
    <col min="7190" max="7190" width="3.75" style="367" customWidth="1"/>
    <col min="7191" max="7191" width="4" style="367" customWidth="1"/>
    <col min="7192" max="7193" width="3" style="367" customWidth="1"/>
    <col min="7194" max="7194" width="2.875" style="367" customWidth="1"/>
    <col min="7195" max="7198" width="2.625" style="367" customWidth="1"/>
    <col min="7199" max="7424" width="9" style="367"/>
    <col min="7425" max="7426" width="3" style="367" customWidth="1"/>
    <col min="7427" max="7433" width="3.125" style="367" customWidth="1"/>
    <col min="7434" max="7443" width="3" style="367" customWidth="1"/>
    <col min="7444" max="7444" width="2.875" style="367" customWidth="1"/>
    <col min="7445" max="7445" width="3" style="367" customWidth="1"/>
    <col min="7446" max="7446" width="3.75" style="367" customWidth="1"/>
    <col min="7447" max="7447" width="4" style="367" customWidth="1"/>
    <col min="7448" max="7449" width="3" style="367" customWidth="1"/>
    <col min="7450" max="7450" width="2.875" style="367" customWidth="1"/>
    <col min="7451" max="7454" width="2.625" style="367" customWidth="1"/>
    <col min="7455" max="7680" width="9" style="367"/>
    <col min="7681" max="7682" width="3" style="367" customWidth="1"/>
    <col min="7683" max="7689" width="3.125" style="367" customWidth="1"/>
    <col min="7690" max="7699" width="3" style="367" customWidth="1"/>
    <col min="7700" max="7700" width="2.875" style="367" customWidth="1"/>
    <col min="7701" max="7701" width="3" style="367" customWidth="1"/>
    <col min="7702" max="7702" width="3.75" style="367" customWidth="1"/>
    <col min="7703" max="7703" width="4" style="367" customWidth="1"/>
    <col min="7704" max="7705" width="3" style="367" customWidth="1"/>
    <col min="7706" max="7706" width="2.875" style="367" customWidth="1"/>
    <col min="7707" max="7710" width="2.625" style="367" customWidth="1"/>
    <col min="7711" max="7936" width="9" style="367"/>
    <col min="7937" max="7938" width="3" style="367" customWidth="1"/>
    <col min="7939" max="7945" width="3.125" style="367" customWidth="1"/>
    <col min="7946" max="7955" width="3" style="367" customWidth="1"/>
    <col min="7956" max="7956" width="2.875" style="367" customWidth="1"/>
    <col min="7957" max="7957" width="3" style="367" customWidth="1"/>
    <col min="7958" max="7958" width="3.75" style="367" customWidth="1"/>
    <col min="7959" max="7959" width="4" style="367" customWidth="1"/>
    <col min="7960" max="7961" width="3" style="367" customWidth="1"/>
    <col min="7962" max="7962" width="2.875" style="367" customWidth="1"/>
    <col min="7963" max="7966" width="2.625" style="367" customWidth="1"/>
    <col min="7967" max="8192" width="9" style="367"/>
    <col min="8193" max="8194" width="3" style="367" customWidth="1"/>
    <col min="8195" max="8201" width="3.125" style="367" customWidth="1"/>
    <col min="8202" max="8211" width="3" style="367" customWidth="1"/>
    <col min="8212" max="8212" width="2.875" style="367" customWidth="1"/>
    <col min="8213" max="8213" width="3" style="367" customWidth="1"/>
    <col min="8214" max="8214" width="3.75" style="367" customWidth="1"/>
    <col min="8215" max="8215" width="4" style="367" customWidth="1"/>
    <col min="8216" max="8217" width="3" style="367" customWidth="1"/>
    <col min="8218" max="8218" width="2.875" style="367" customWidth="1"/>
    <col min="8219" max="8222" width="2.625" style="367" customWidth="1"/>
    <col min="8223" max="8448" width="9" style="367"/>
    <col min="8449" max="8450" width="3" style="367" customWidth="1"/>
    <col min="8451" max="8457" width="3.125" style="367" customWidth="1"/>
    <col min="8458" max="8467" width="3" style="367" customWidth="1"/>
    <col min="8468" max="8468" width="2.875" style="367" customWidth="1"/>
    <col min="8469" max="8469" width="3" style="367" customWidth="1"/>
    <col min="8470" max="8470" width="3.75" style="367" customWidth="1"/>
    <col min="8471" max="8471" width="4" style="367" customWidth="1"/>
    <col min="8472" max="8473" width="3" style="367" customWidth="1"/>
    <col min="8474" max="8474" width="2.875" style="367" customWidth="1"/>
    <col min="8475" max="8478" width="2.625" style="367" customWidth="1"/>
    <col min="8479" max="8704" width="9" style="367"/>
    <col min="8705" max="8706" width="3" style="367" customWidth="1"/>
    <col min="8707" max="8713" width="3.125" style="367" customWidth="1"/>
    <col min="8714" max="8723" width="3" style="367" customWidth="1"/>
    <col min="8724" max="8724" width="2.875" style="367" customWidth="1"/>
    <col min="8725" max="8725" width="3" style="367" customWidth="1"/>
    <col min="8726" max="8726" width="3.75" style="367" customWidth="1"/>
    <col min="8727" max="8727" width="4" style="367" customWidth="1"/>
    <col min="8728" max="8729" width="3" style="367" customWidth="1"/>
    <col min="8730" max="8730" width="2.875" style="367" customWidth="1"/>
    <col min="8731" max="8734" width="2.625" style="367" customWidth="1"/>
    <col min="8735" max="8960" width="9" style="367"/>
    <col min="8961" max="8962" width="3" style="367" customWidth="1"/>
    <col min="8963" max="8969" width="3.125" style="367" customWidth="1"/>
    <col min="8970" max="8979" width="3" style="367" customWidth="1"/>
    <col min="8980" max="8980" width="2.875" style="367" customWidth="1"/>
    <col min="8981" max="8981" width="3" style="367" customWidth="1"/>
    <col min="8982" max="8982" width="3.75" style="367" customWidth="1"/>
    <col min="8983" max="8983" width="4" style="367" customWidth="1"/>
    <col min="8984" max="8985" width="3" style="367" customWidth="1"/>
    <col min="8986" max="8986" width="2.875" style="367" customWidth="1"/>
    <col min="8987" max="8990" width="2.625" style="367" customWidth="1"/>
    <col min="8991" max="9216" width="9" style="367"/>
    <col min="9217" max="9218" width="3" style="367" customWidth="1"/>
    <col min="9219" max="9225" width="3.125" style="367" customWidth="1"/>
    <col min="9226" max="9235" width="3" style="367" customWidth="1"/>
    <col min="9236" max="9236" width="2.875" style="367" customWidth="1"/>
    <col min="9237" max="9237" width="3" style="367" customWidth="1"/>
    <col min="9238" max="9238" width="3.75" style="367" customWidth="1"/>
    <col min="9239" max="9239" width="4" style="367" customWidth="1"/>
    <col min="9240" max="9241" width="3" style="367" customWidth="1"/>
    <col min="9242" max="9242" width="2.875" style="367" customWidth="1"/>
    <col min="9243" max="9246" width="2.625" style="367" customWidth="1"/>
    <col min="9247" max="9472" width="9" style="367"/>
    <col min="9473" max="9474" width="3" style="367" customWidth="1"/>
    <col min="9475" max="9481" width="3.125" style="367" customWidth="1"/>
    <col min="9482" max="9491" width="3" style="367" customWidth="1"/>
    <col min="9492" max="9492" width="2.875" style="367" customWidth="1"/>
    <col min="9493" max="9493" width="3" style="367" customWidth="1"/>
    <col min="9494" max="9494" width="3.75" style="367" customWidth="1"/>
    <col min="9495" max="9495" width="4" style="367" customWidth="1"/>
    <col min="9496" max="9497" width="3" style="367" customWidth="1"/>
    <col min="9498" max="9498" width="2.875" style="367" customWidth="1"/>
    <col min="9499" max="9502" width="2.625" style="367" customWidth="1"/>
    <col min="9503" max="9728" width="9" style="367"/>
    <col min="9729" max="9730" width="3" style="367" customWidth="1"/>
    <col min="9731" max="9737" width="3.125" style="367" customWidth="1"/>
    <col min="9738" max="9747" width="3" style="367" customWidth="1"/>
    <col min="9748" max="9748" width="2.875" style="367" customWidth="1"/>
    <col min="9749" max="9749" width="3" style="367" customWidth="1"/>
    <col min="9750" max="9750" width="3.75" style="367" customWidth="1"/>
    <col min="9751" max="9751" width="4" style="367" customWidth="1"/>
    <col min="9752" max="9753" width="3" style="367" customWidth="1"/>
    <col min="9754" max="9754" width="2.875" style="367" customWidth="1"/>
    <col min="9755" max="9758" width="2.625" style="367" customWidth="1"/>
    <col min="9759" max="9984" width="9" style="367"/>
    <col min="9985" max="9986" width="3" style="367" customWidth="1"/>
    <col min="9987" max="9993" width="3.125" style="367" customWidth="1"/>
    <col min="9994" max="10003" width="3" style="367" customWidth="1"/>
    <col min="10004" max="10004" width="2.875" style="367" customWidth="1"/>
    <col min="10005" max="10005" width="3" style="367" customWidth="1"/>
    <col min="10006" max="10006" width="3.75" style="367" customWidth="1"/>
    <col min="10007" max="10007" width="4" style="367" customWidth="1"/>
    <col min="10008" max="10009" width="3" style="367" customWidth="1"/>
    <col min="10010" max="10010" width="2.875" style="367" customWidth="1"/>
    <col min="10011" max="10014" width="2.625" style="367" customWidth="1"/>
    <col min="10015" max="10240" width="9" style="367"/>
    <col min="10241" max="10242" width="3" style="367" customWidth="1"/>
    <col min="10243" max="10249" width="3.125" style="367" customWidth="1"/>
    <col min="10250" max="10259" width="3" style="367" customWidth="1"/>
    <col min="10260" max="10260" width="2.875" style="367" customWidth="1"/>
    <col min="10261" max="10261" width="3" style="367" customWidth="1"/>
    <col min="10262" max="10262" width="3.75" style="367" customWidth="1"/>
    <col min="10263" max="10263" width="4" style="367" customWidth="1"/>
    <col min="10264" max="10265" width="3" style="367" customWidth="1"/>
    <col min="10266" max="10266" width="2.875" style="367" customWidth="1"/>
    <col min="10267" max="10270" width="2.625" style="367" customWidth="1"/>
    <col min="10271" max="10496" width="9" style="367"/>
    <col min="10497" max="10498" width="3" style="367" customWidth="1"/>
    <col min="10499" max="10505" width="3.125" style="367" customWidth="1"/>
    <col min="10506" max="10515" width="3" style="367" customWidth="1"/>
    <col min="10516" max="10516" width="2.875" style="367" customWidth="1"/>
    <col min="10517" max="10517" width="3" style="367" customWidth="1"/>
    <col min="10518" max="10518" width="3.75" style="367" customWidth="1"/>
    <col min="10519" max="10519" width="4" style="367" customWidth="1"/>
    <col min="10520" max="10521" width="3" style="367" customWidth="1"/>
    <col min="10522" max="10522" width="2.875" style="367" customWidth="1"/>
    <col min="10523" max="10526" width="2.625" style="367" customWidth="1"/>
    <col min="10527" max="10752" width="9" style="367"/>
    <col min="10753" max="10754" width="3" style="367" customWidth="1"/>
    <col min="10755" max="10761" width="3.125" style="367" customWidth="1"/>
    <col min="10762" max="10771" width="3" style="367" customWidth="1"/>
    <col min="10772" max="10772" width="2.875" style="367" customWidth="1"/>
    <col min="10773" max="10773" width="3" style="367" customWidth="1"/>
    <col min="10774" max="10774" width="3.75" style="367" customWidth="1"/>
    <col min="10775" max="10775" width="4" style="367" customWidth="1"/>
    <col min="10776" max="10777" width="3" style="367" customWidth="1"/>
    <col min="10778" max="10778" width="2.875" style="367" customWidth="1"/>
    <col min="10779" max="10782" width="2.625" style="367" customWidth="1"/>
    <col min="10783" max="11008" width="9" style="367"/>
    <col min="11009" max="11010" width="3" style="367" customWidth="1"/>
    <col min="11011" max="11017" width="3.125" style="367" customWidth="1"/>
    <col min="11018" max="11027" width="3" style="367" customWidth="1"/>
    <col min="11028" max="11028" width="2.875" style="367" customWidth="1"/>
    <col min="11029" max="11029" width="3" style="367" customWidth="1"/>
    <col min="11030" max="11030" width="3.75" style="367" customWidth="1"/>
    <col min="11031" max="11031" width="4" style="367" customWidth="1"/>
    <col min="11032" max="11033" width="3" style="367" customWidth="1"/>
    <col min="11034" max="11034" width="2.875" style="367" customWidth="1"/>
    <col min="11035" max="11038" width="2.625" style="367" customWidth="1"/>
    <col min="11039" max="11264" width="9" style="367"/>
    <col min="11265" max="11266" width="3" style="367" customWidth="1"/>
    <col min="11267" max="11273" width="3.125" style="367" customWidth="1"/>
    <col min="11274" max="11283" width="3" style="367" customWidth="1"/>
    <col min="11284" max="11284" width="2.875" style="367" customWidth="1"/>
    <col min="11285" max="11285" width="3" style="367" customWidth="1"/>
    <col min="11286" max="11286" width="3.75" style="367" customWidth="1"/>
    <col min="11287" max="11287" width="4" style="367" customWidth="1"/>
    <col min="11288" max="11289" width="3" style="367" customWidth="1"/>
    <col min="11290" max="11290" width="2.875" style="367" customWidth="1"/>
    <col min="11291" max="11294" width="2.625" style="367" customWidth="1"/>
    <col min="11295" max="11520" width="9" style="367"/>
    <col min="11521" max="11522" width="3" style="367" customWidth="1"/>
    <col min="11523" max="11529" width="3.125" style="367" customWidth="1"/>
    <col min="11530" max="11539" width="3" style="367" customWidth="1"/>
    <col min="11540" max="11540" width="2.875" style="367" customWidth="1"/>
    <col min="11541" max="11541" width="3" style="367" customWidth="1"/>
    <col min="11542" max="11542" width="3.75" style="367" customWidth="1"/>
    <col min="11543" max="11543" width="4" style="367" customWidth="1"/>
    <col min="11544" max="11545" width="3" style="367" customWidth="1"/>
    <col min="11546" max="11546" width="2.875" style="367" customWidth="1"/>
    <col min="11547" max="11550" width="2.625" style="367" customWidth="1"/>
    <col min="11551" max="11776" width="9" style="367"/>
    <col min="11777" max="11778" width="3" style="367" customWidth="1"/>
    <col min="11779" max="11785" width="3.125" style="367" customWidth="1"/>
    <col min="11786" max="11795" width="3" style="367" customWidth="1"/>
    <col min="11796" max="11796" width="2.875" style="367" customWidth="1"/>
    <col min="11797" max="11797" width="3" style="367" customWidth="1"/>
    <col min="11798" max="11798" width="3.75" style="367" customWidth="1"/>
    <col min="11799" max="11799" width="4" style="367" customWidth="1"/>
    <col min="11800" max="11801" width="3" style="367" customWidth="1"/>
    <col min="11802" max="11802" width="2.875" style="367" customWidth="1"/>
    <col min="11803" max="11806" width="2.625" style="367" customWidth="1"/>
    <col min="11807" max="12032" width="9" style="367"/>
    <col min="12033" max="12034" width="3" style="367" customWidth="1"/>
    <col min="12035" max="12041" width="3.125" style="367" customWidth="1"/>
    <col min="12042" max="12051" width="3" style="367" customWidth="1"/>
    <col min="12052" max="12052" width="2.875" style="367" customWidth="1"/>
    <col min="12053" max="12053" width="3" style="367" customWidth="1"/>
    <col min="12054" max="12054" width="3.75" style="367" customWidth="1"/>
    <col min="12055" max="12055" width="4" style="367" customWidth="1"/>
    <col min="12056" max="12057" width="3" style="367" customWidth="1"/>
    <col min="12058" max="12058" width="2.875" style="367" customWidth="1"/>
    <col min="12059" max="12062" width="2.625" style="367" customWidth="1"/>
    <col min="12063" max="12288" width="9" style="367"/>
    <col min="12289" max="12290" width="3" style="367" customWidth="1"/>
    <col min="12291" max="12297" width="3.125" style="367" customWidth="1"/>
    <col min="12298" max="12307" width="3" style="367" customWidth="1"/>
    <col min="12308" max="12308" width="2.875" style="367" customWidth="1"/>
    <col min="12309" max="12309" width="3" style="367" customWidth="1"/>
    <col min="12310" max="12310" width="3.75" style="367" customWidth="1"/>
    <col min="12311" max="12311" width="4" style="367" customWidth="1"/>
    <col min="12312" max="12313" width="3" style="367" customWidth="1"/>
    <col min="12314" max="12314" width="2.875" style="367" customWidth="1"/>
    <col min="12315" max="12318" width="2.625" style="367" customWidth="1"/>
    <col min="12319" max="12544" width="9" style="367"/>
    <col min="12545" max="12546" width="3" style="367" customWidth="1"/>
    <col min="12547" max="12553" width="3.125" style="367" customWidth="1"/>
    <col min="12554" max="12563" width="3" style="367" customWidth="1"/>
    <col min="12564" max="12564" width="2.875" style="367" customWidth="1"/>
    <col min="12565" max="12565" width="3" style="367" customWidth="1"/>
    <col min="12566" max="12566" width="3.75" style="367" customWidth="1"/>
    <col min="12567" max="12567" width="4" style="367" customWidth="1"/>
    <col min="12568" max="12569" width="3" style="367" customWidth="1"/>
    <col min="12570" max="12570" width="2.875" style="367" customWidth="1"/>
    <col min="12571" max="12574" width="2.625" style="367" customWidth="1"/>
    <col min="12575" max="12800" width="9" style="367"/>
    <col min="12801" max="12802" width="3" style="367" customWidth="1"/>
    <col min="12803" max="12809" width="3.125" style="367" customWidth="1"/>
    <col min="12810" max="12819" width="3" style="367" customWidth="1"/>
    <col min="12820" max="12820" width="2.875" style="367" customWidth="1"/>
    <col min="12821" max="12821" width="3" style="367" customWidth="1"/>
    <col min="12822" max="12822" width="3.75" style="367" customWidth="1"/>
    <col min="12823" max="12823" width="4" style="367" customWidth="1"/>
    <col min="12824" max="12825" width="3" style="367" customWidth="1"/>
    <col min="12826" max="12826" width="2.875" style="367" customWidth="1"/>
    <col min="12827" max="12830" width="2.625" style="367" customWidth="1"/>
    <col min="12831" max="13056" width="9" style="367"/>
    <col min="13057" max="13058" width="3" style="367" customWidth="1"/>
    <col min="13059" max="13065" width="3.125" style="367" customWidth="1"/>
    <col min="13066" max="13075" width="3" style="367" customWidth="1"/>
    <col min="13076" max="13076" width="2.875" style="367" customWidth="1"/>
    <col min="13077" max="13077" width="3" style="367" customWidth="1"/>
    <col min="13078" max="13078" width="3.75" style="367" customWidth="1"/>
    <col min="13079" max="13079" width="4" style="367" customWidth="1"/>
    <col min="13080" max="13081" width="3" style="367" customWidth="1"/>
    <col min="13082" max="13082" width="2.875" style="367" customWidth="1"/>
    <col min="13083" max="13086" width="2.625" style="367" customWidth="1"/>
    <col min="13087" max="13312" width="9" style="367"/>
    <col min="13313" max="13314" width="3" style="367" customWidth="1"/>
    <col min="13315" max="13321" width="3.125" style="367" customWidth="1"/>
    <col min="13322" max="13331" width="3" style="367" customWidth="1"/>
    <col min="13332" max="13332" width="2.875" style="367" customWidth="1"/>
    <col min="13333" max="13333" width="3" style="367" customWidth="1"/>
    <col min="13334" max="13334" width="3.75" style="367" customWidth="1"/>
    <col min="13335" max="13335" width="4" style="367" customWidth="1"/>
    <col min="13336" max="13337" width="3" style="367" customWidth="1"/>
    <col min="13338" max="13338" width="2.875" style="367" customWidth="1"/>
    <col min="13339" max="13342" width="2.625" style="367" customWidth="1"/>
    <col min="13343" max="13568" width="9" style="367"/>
    <col min="13569" max="13570" width="3" style="367" customWidth="1"/>
    <col min="13571" max="13577" width="3.125" style="367" customWidth="1"/>
    <col min="13578" max="13587" width="3" style="367" customWidth="1"/>
    <col min="13588" max="13588" width="2.875" style="367" customWidth="1"/>
    <col min="13589" max="13589" width="3" style="367" customWidth="1"/>
    <col min="13590" max="13590" width="3.75" style="367" customWidth="1"/>
    <col min="13591" max="13591" width="4" style="367" customWidth="1"/>
    <col min="13592" max="13593" width="3" style="367" customWidth="1"/>
    <col min="13594" max="13594" width="2.875" style="367" customWidth="1"/>
    <col min="13595" max="13598" width="2.625" style="367" customWidth="1"/>
    <col min="13599" max="13824" width="9" style="367"/>
    <col min="13825" max="13826" width="3" style="367" customWidth="1"/>
    <col min="13827" max="13833" width="3.125" style="367" customWidth="1"/>
    <col min="13834" max="13843" width="3" style="367" customWidth="1"/>
    <col min="13844" max="13844" width="2.875" style="367" customWidth="1"/>
    <col min="13845" max="13845" width="3" style="367" customWidth="1"/>
    <col min="13846" max="13846" width="3.75" style="367" customWidth="1"/>
    <col min="13847" max="13847" width="4" style="367" customWidth="1"/>
    <col min="13848" max="13849" width="3" style="367" customWidth="1"/>
    <col min="13850" max="13850" width="2.875" style="367" customWidth="1"/>
    <col min="13851" max="13854" width="2.625" style="367" customWidth="1"/>
    <col min="13855" max="14080" width="9" style="367"/>
    <col min="14081" max="14082" width="3" style="367" customWidth="1"/>
    <col min="14083" max="14089" width="3.125" style="367" customWidth="1"/>
    <col min="14090" max="14099" width="3" style="367" customWidth="1"/>
    <col min="14100" max="14100" width="2.875" style="367" customWidth="1"/>
    <col min="14101" max="14101" width="3" style="367" customWidth="1"/>
    <col min="14102" max="14102" width="3.75" style="367" customWidth="1"/>
    <col min="14103" max="14103" width="4" style="367" customWidth="1"/>
    <col min="14104" max="14105" width="3" style="367" customWidth="1"/>
    <col min="14106" max="14106" width="2.875" style="367" customWidth="1"/>
    <col min="14107" max="14110" width="2.625" style="367" customWidth="1"/>
    <col min="14111" max="14336" width="9" style="367"/>
    <col min="14337" max="14338" width="3" style="367" customWidth="1"/>
    <col min="14339" max="14345" width="3.125" style="367" customWidth="1"/>
    <col min="14346" max="14355" width="3" style="367" customWidth="1"/>
    <col min="14356" max="14356" width="2.875" style="367" customWidth="1"/>
    <col min="14357" max="14357" width="3" style="367" customWidth="1"/>
    <col min="14358" max="14358" width="3.75" style="367" customWidth="1"/>
    <col min="14359" max="14359" width="4" style="367" customWidth="1"/>
    <col min="14360" max="14361" width="3" style="367" customWidth="1"/>
    <col min="14362" max="14362" width="2.875" style="367" customWidth="1"/>
    <col min="14363" max="14366" width="2.625" style="367" customWidth="1"/>
    <col min="14367" max="14592" width="9" style="367"/>
    <col min="14593" max="14594" width="3" style="367" customWidth="1"/>
    <col min="14595" max="14601" width="3.125" style="367" customWidth="1"/>
    <col min="14602" max="14611" width="3" style="367" customWidth="1"/>
    <col min="14612" max="14612" width="2.875" style="367" customWidth="1"/>
    <col min="14613" max="14613" width="3" style="367" customWidth="1"/>
    <col min="14614" max="14614" width="3.75" style="367" customWidth="1"/>
    <col min="14615" max="14615" width="4" style="367" customWidth="1"/>
    <col min="14616" max="14617" width="3" style="367" customWidth="1"/>
    <col min="14618" max="14618" width="2.875" style="367" customWidth="1"/>
    <col min="14619" max="14622" width="2.625" style="367" customWidth="1"/>
    <col min="14623" max="14848" width="9" style="367"/>
    <col min="14849" max="14850" width="3" style="367" customWidth="1"/>
    <col min="14851" max="14857" width="3.125" style="367" customWidth="1"/>
    <col min="14858" max="14867" width="3" style="367" customWidth="1"/>
    <col min="14868" max="14868" width="2.875" style="367" customWidth="1"/>
    <col min="14869" max="14869" width="3" style="367" customWidth="1"/>
    <col min="14870" max="14870" width="3.75" style="367" customWidth="1"/>
    <col min="14871" max="14871" width="4" style="367" customWidth="1"/>
    <col min="14872" max="14873" width="3" style="367" customWidth="1"/>
    <col min="14874" max="14874" width="2.875" style="367" customWidth="1"/>
    <col min="14875" max="14878" width="2.625" style="367" customWidth="1"/>
    <col min="14879" max="15104" width="9" style="367"/>
    <col min="15105" max="15106" width="3" style="367" customWidth="1"/>
    <col min="15107" max="15113" width="3.125" style="367" customWidth="1"/>
    <col min="15114" max="15123" width="3" style="367" customWidth="1"/>
    <col min="15124" max="15124" width="2.875" style="367" customWidth="1"/>
    <col min="15125" max="15125" width="3" style="367" customWidth="1"/>
    <col min="15126" max="15126" width="3.75" style="367" customWidth="1"/>
    <col min="15127" max="15127" width="4" style="367" customWidth="1"/>
    <col min="15128" max="15129" width="3" style="367" customWidth="1"/>
    <col min="15130" max="15130" width="2.875" style="367" customWidth="1"/>
    <col min="15131" max="15134" width="2.625" style="367" customWidth="1"/>
    <col min="15135" max="15360" width="9" style="367"/>
    <col min="15361" max="15362" width="3" style="367" customWidth="1"/>
    <col min="15363" max="15369" width="3.125" style="367" customWidth="1"/>
    <col min="15370" max="15379" width="3" style="367" customWidth="1"/>
    <col min="15380" max="15380" width="2.875" style="367" customWidth="1"/>
    <col min="15381" max="15381" width="3" style="367" customWidth="1"/>
    <col min="15382" max="15382" width="3.75" style="367" customWidth="1"/>
    <col min="15383" max="15383" width="4" style="367" customWidth="1"/>
    <col min="15384" max="15385" width="3" style="367" customWidth="1"/>
    <col min="15386" max="15386" width="2.875" style="367" customWidth="1"/>
    <col min="15387" max="15390" width="2.625" style="367" customWidth="1"/>
    <col min="15391" max="15616" width="9" style="367"/>
    <col min="15617" max="15618" width="3" style="367" customWidth="1"/>
    <col min="15619" max="15625" width="3.125" style="367" customWidth="1"/>
    <col min="15626" max="15635" width="3" style="367" customWidth="1"/>
    <col min="15636" max="15636" width="2.875" style="367" customWidth="1"/>
    <col min="15637" max="15637" width="3" style="367" customWidth="1"/>
    <col min="15638" max="15638" width="3.75" style="367" customWidth="1"/>
    <col min="15639" max="15639" width="4" style="367" customWidth="1"/>
    <col min="15640" max="15641" width="3" style="367" customWidth="1"/>
    <col min="15642" max="15642" width="2.875" style="367" customWidth="1"/>
    <col min="15643" max="15646" width="2.625" style="367" customWidth="1"/>
    <col min="15647" max="15872" width="9" style="367"/>
    <col min="15873" max="15874" width="3" style="367" customWidth="1"/>
    <col min="15875" max="15881" width="3.125" style="367" customWidth="1"/>
    <col min="15882" max="15891" width="3" style="367" customWidth="1"/>
    <col min="15892" max="15892" width="2.875" style="367" customWidth="1"/>
    <col min="15893" max="15893" width="3" style="367" customWidth="1"/>
    <col min="15894" max="15894" width="3.75" style="367" customWidth="1"/>
    <col min="15895" max="15895" width="4" style="367" customWidth="1"/>
    <col min="15896" max="15897" width="3" style="367" customWidth="1"/>
    <col min="15898" max="15898" width="2.875" style="367" customWidth="1"/>
    <col min="15899" max="15902" width="2.625" style="367" customWidth="1"/>
    <col min="15903" max="16128" width="9" style="367"/>
    <col min="16129" max="16130" width="3" style="367" customWidth="1"/>
    <col min="16131" max="16137" width="3.125" style="367" customWidth="1"/>
    <col min="16138" max="16147" width="3" style="367" customWidth="1"/>
    <col min="16148" max="16148" width="2.875" style="367" customWidth="1"/>
    <col min="16149" max="16149" width="3" style="367" customWidth="1"/>
    <col min="16150" max="16150" width="3.75" style="367" customWidth="1"/>
    <col min="16151" max="16151" width="4" style="367" customWidth="1"/>
    <col min="16152" max="16153" width="3" style="367" customWidth="1"/>
    <col min="16154" max="16154" width="2.875" style="367" customWidth="1"/>
    <col min="16155" max="16158" width="2.625" style="367" customWidth="1"/>
    <col min="16159" max="16384" width="9" style="367"/>
  </cols>
  <sheetData>
    <row r="1" spans="1:36" s="341" customFormat="1" ht="17.25" customHeight="1" x14ac:dyDescent="0.15">
      <c r="A1" s="4" t="s">
        <v>19</v>
      </c>
      <c r="B1" s="339"/>
      <c r="C1" s="339"/>
      <c r="D1" s="339"/>
      <c r="E1" s="339"/>
      <c r="F1" s="339"/>
      <c r="G1" s="339"/>
      <c r="H1" s="339"/>
      <c r="I1" s="339"/>
      <c r="J1" s="339"/>
      <c r="K1" s="339"/>
      <c r="L1" s="339"/>
      <c r="M1" s="339"/>
      <c r="N1" s="339"/>
      <c r="O1" s="339"/>
      <c r="P1" s="339"/>
      <c r="Q1" s="339"/>
      <c r="R1" s="1049" t="s">
        <v>598</v>
      </c>
      <c r="S1" s="1049"/>
      <c r="T1" s="1049"/>
      <c r="U1" s="1049"/>
      <c r="V1" s="1049"/>
      <c r="W1" s="1049"/>
      <c r="X1" s="1049"/>
      <c r="Y1" s="1049"/>
      <c r="Z1" s="1049"/>
      <c r="AA1" s="340"/>
      <c r="AB1" s="340"/>
      <c r="AC1" s="340"/>
      <c r="AD1" s="340"/>
    </row>
    <row r="2" spans="1:36" s="341" customFormat="1" ht="24.75" customHeight="1" x14ac:dyDescent="0.15">
      <c r="A2" s="1050" t="s">
        <v>599</v>
      </c>
      <c r="B2" s="1051"/>
      <c r="C2" s="1051"/>
      <c r="D2" s="1051"/>
      <c r="E2" s="1051"/>
      <c r="F2" s="1051"/>
      <c r="G2" s="1051"/>
      <c r="H2" s="1051"/>
      <c r="I2" s="1051"/>
      <c r="J2" s="1051"/>
      <c r="K2" s="1051"/>
      <c r="L2" s="1051"/>
      <c r="M2" s="1051"/>
      <c r="N2" s="1051"/>
      <c r="O2" s="1051"/>
      <c r="P2" s="1051"/>
      <c r="Q2" s="1051"/>
      <c r="R2" s="1051"/>
      <c r="S2" s="1051"/>
      <c r="T2" s="1051"/>
      <c r="U2" s="1051"/>
      <c r="V2" s="1051"/>
      <c r="W2" s="1051"/>
      <c r="X2" s="1051"/>
      <c r="Y2" s="1051"/>
      <c r="Z2" s="1051"/>
      <c r="AA2" s="342"/>
      <c r="AB2" s="342"/>
      <c r="AC2" s="342"/>
      <c r="AD2" s="342"/>
    </row>
    <row r="3" spans="1:36" s="341" customFormat="1" ht="24.75" customHeight="1" x14ac:dyDescent="0.15">
      <c r="A3" s="1051"/>
      <c r="B3" s="1051"/>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row>
    <row r="4" spans="1:36" s="346" customFormat="1" ht="24" customHeight="1" x14ac:dyDescent="0.15">
      <c r="A4" s="343"/>
      <c r="B4" s="1052" t="s">
        <v>600</v>
      </c>
      <c r="C4" s="1052"/>
      <c r="D4" s="1052"/>
      <c r="E4" s="1052"/>
      <c r="F4" s="1052"/>
      <c r="G4" s="1052"/>
      <c r="H4" s="1052"/>
      <c r="I4" s="1053"/>
      <c r="J4" s="1053"/>
      <c r="K4" s="1053"/>
      <c r="L4" s="1053"/>
      <c r="M4" s="1053"/>
      <c r="N4" s="1053"/>
      <c r="O4" s="1053"/>
      <c r="P4" s="1053"/>
      <c r="Q4" s="1053"/>
      <c r="R4" s="1053"/>
      <c r="S4" s="1053"/>
      <c r="T4" s="1053"/>
      <c r="U4" s="1053"/>
      <c r="V4" s="1053"/>
      <c r="W4" s="1053"/>
      <c r="X4" s="1053"/>
      <c r="Y4" s="1053"/>
      <c r="Z4" s="1053"/>
      <c r="AA4" s="344"/>
      <c r="AB4" s="345"/>
      <c r="AC4" s="345"/>
      <c r="AD4" s="345"/>
      <c r="AE4" s="345"/>
      <c r="AF4" s="345"/>
      <c r="AG4" s="345"/>
      <c r="AH4" s="345"/>
      <c r="AI4" s="345"/>
      <c r="AJ4" s="345"/>
    </row>
    <row r="5" spans="1:36" s="346" customFormat="1" ht="24" customHeight="1" x14ac:dyDescent="0.15">
      <c r="A5" s="343"/>
      <c r="B5" s="1054" t="s">
        <v>601</v>
      </c>
      <c r="C5" s="1054"/>
      <c r="D5" s="1054"/>
      <c r="E5" s="1054"/>
      <c r="F5" s="1054"/>
      <c r="G5" s="1054"/>
      <c r="H5" s="1054"/>
      <c r="I5" s="1055" t="s">
        <v>602</v>
      </c>
      <c r="J5" s="1055"/>
      <c r="K5" s="1055"/>
      <c r="L5" s="1055"/>
      <c r="M5" s="1055"/>
      <c r="N5" s="1055"/>
      <c r="O5" s="1055"/>
      <c r="P5" s="1055"/>
      <c r="Q5" s="1055"/>
      <c r="R5" s="1055"/>
      <c r="S5" s="1055"/>
      <c r="T5" s="1055"/>
      <c r="U5" s="1055"/>
      <c r="V5" s="1055"/>
      <c r="W5" s="1055"/>
      <c r="X5" s="1055"/>
      <c r="Y5" s="1055"/>
      <c r="Z5" s="1055"/>
      <c r="AA5" s="345"/>
      <c r="AB5" s="345"/>
      <c r="AC5" s="345"/>
      <c r="AD5" s="345"/>
      <c r="AE5" s="345"/>
      <c r="AF5" s="345"/>
      <c r="AG5" s="345"/>
      <c r="AH5" s="345"/>
      <c r="AI5" s="345"/>
      <c r="AJ5" s="345"/>
    </row>
    <row r="6" spans="1:36" s="348" customFormat="1" ht="13.5" customHeight="1" x14ac:dyDescent="0.15">
      <c r="A6" s="347"/>
      <c r="B6" s="347"/>
      <c r="C6" s="347"/>
      <c r="D6" s="347"/>
      <c r="E6" s="347"/>
      <c r="F6" s="1047"/>
      <c r="G6" s="1047"/>
      <c r="H6" s="1047"/>
      <c r="I6" s="1047"/>
      <c r="J6" s="1047"/>
      <c r="K6" s="1047"/>
      <c r="L6" s="1047"/>
      <c r="M6" s="1047"/>
      <c r="N6" s="1047"/>
      <c r="O6" s="1047"/>
      <c r="P6" s="1047"/>
      <c r="Q6" s="1047"/>
      <c r="R6" s="1047"/>
      <c r="S6" s="1047"/>
      <c r="T6" s="1047"/>
      <c r="U6" s="1047"/>
      <c r="V6" s="1047"/>
      <c r="W6" s="1047"/>
      <c r="X6" s="1047"/>
      <c r="Y6" s="1047"/>
      <c r="Z6" s="1047"/>
    </row>
    <row r="7" spans="1:36" s="348" customFormat="1" ht="11.25" customHeight="1" x14ac:dyDescent="0.15">
      <c r="A7" s="349"/>
      <c r="B7" s="1048" t="s">
        <v>603</v>
      </c>
      <c r="C7" s="1048"/>
      <c r="D7" s="1048"/>
      <c r="E7" s="1048"/>
      <c r="F7" s="1048"/>
      <c r="G7" s="1048"/>
      <c r="H7" s="1048"/>
      <c r="I7" s="1048"/>
      <c r="J7" s="1048"/>
      <c r="K7" s="1048"/>
      <c r="L7" s="1048"/>
      <c r="M7" s="1048"/>
      <c r="N7" s="1048"/>
      <c r="O7" s="1048"/>
      <c r="P7" s="1048"/>
      <c r="Q7" s="1048"/>
      <c r="R7" s="1048"/>
      <c r="S7" s="1032" t="s">
        <v>604</v>
      </c>
      <c r="T7" s="1033"/>
      <c r="U7" s="1038"/>
      <c r="V7" s="1038"/>
      <c r="W7" s="1038"/>
      <c r="X7" s="1041" t="s">
        <v>605</v>
      </c>
      <c r="Y7" s="350"/>
      <c r="Z7" s="351"/>
    </row>
    <row r="8" spans="1:36" s="348" customFormat="1" ht="11.25" customHeight="1" x14ac:dyDescent="0.15">
      <c r="A8" s="352"/>
      <c r="B8" s="1048"/>
      <c r="C8" s="1048"/>
      <c r="D8" s="1048"/>
      <c r="E8" s="1048"/>
      <c r="F8" s="1048"/>
      <c r="G8" s="1048"/>
      <c r="H8" s="1048"/>
      <c r="I8" s="1048"/>
      <c r="J8" s="1048"/>
      <c r="K8" s="1048"/>
      <c r="L8" s="1048"/>
      <c r="M8" s="1048"/>
      <c r="N8" s="1048"/>
      <c r="O8" s="1048"/>
      <c r="P8" s="1048"/>
      <c r="Q8" s="1048"/>
      <c r="R8" s="1048"/>
      <c r="S8" s="1034"/>
      <c r="T8" s="1035"/>
      <c r="U8" s="1039"/>
      <c r="V8" s="1039"/>
      <c r="W8" s="1039"/>
      <c r="X8" s="1042"/>
      <c r="Y8" s="353"/>
      <c r="Z8" s="354"/>
    </row>
    <row r="9" spans="1:36" s="348" customFormat="1" ht="6" customHeight="1" x14ac:dyDescent="0.15">
      <c r="A9" s="352"/>
      <c r="B9" s="1048"/>
      <c r="C9" s="1048"/>
      <c r="D9" s="1048"/>
      <c r="E9" s="1048"/>
      <c r="F9" s="1048"/>
      <c r="G9" s="1048"/>
      <c r="H9" s="1048"/>
      <c r="I9" s="1048"/>
      <c r="J9" s="1048"/>
      <c r="K9" s="1048"/>
      <c r="L9" s="1048"/>
      <c r="M9" s="1048"/>
      <c r="N9" s="1048"/>
      <c r="O9" s="1048"/>
      <c r="P9" s="1048"/>
      <c r="Q9" s="1048"/>
      <c r="R9" s="1048"/>
      <c r="S9" s="1036"/>
      <c r="T9" s="1037"/>
      <c r="U9" s="1040"/>
      <c r="V9" s="1040"/>
      <c r="W9" s="1040"/>
      <c r="X9" s="1043"/>
      <c r="Y9" s="355"/>
      <c r="Z9" s="356"/>
    </row>
    <row r="10" spans="1:36" s="348" customFormat="1" ht="9.75" customHeight="1" x14ac:dyDescent="0.15">
      <c r="A10" s="352"/>
      <c r="B10" s="1021" t="s">
        <v>606</v>
      </c>
      <c r="C10" s="1022"/>
      <c r="D10" s="1022"/>
      <c r="E10" s="1022"/>
      <c r="F10" s="1022"/>
      <c r="G10" s="1022"/>
      <c r="H10" s="1022"/>
      <c r="I10" s="1022"/>
      <c r="J10" s="1022"/>
      <c r="K10" s="1022"/>
      <c r="L10" s="1022"/>
      <c r="M10" s="1022"/>
      <c r="N10" s="1022"/>
      <c r="O10" s="1022"/>
      <c r="P10" s="1022"/>
      <c r="Q10" s="1022"/>
      <c r="R10" s="1022"/>
      <c r="S10" s="1032" t="s">
        <v>607</v>
      </c>
      <c r="T10" s="1033"/>
      <c r="U10" s="1038">
        <f>SUM(U21:Z50)</f>
        <v>0</v>
      </c>
      <c r="V10" s="1038"/>
      <c r="W10" s="1038"/>
      <c r="X10" s="1041" t="s">
        <v>605</v>
      </c>
      <c r="Y10" s="350"/>
      <c r="Z10" s="357"/>
    </row>
    <row r="11" spans="1:36" s="348" customFormat="1" ht="9.75" customHeight="1" x14ac:dyDescent="0.15">
      <c r="A11" s="352"/>
      <c r="B11" s="1030"/>
      <c r="C11" s="1031"/>
      <c r="D11" s="1031"/>
      <c r="E11" s="1031"/>
      <c r="F11" s="1031"/>
      <c r="G11" s="1031"/>
      <c r="H11" s="1031"/>
      <c r="I11" s="1031"/>
      <c r="J11" s="1031"/>
      <c r="K11" s="1031"/>
      <c r="L11" s="1031"/>
      <c r="M11" s="1031"/>
      <c r="N11" s="1031"/>
      <c r="O11" s="1031"/>
      <c r="P11" s="1031"/>
      <c r="Q11" s="1031"/>
      <c r="R11" s="1031"/>
      <c r="S11" s="1034"/>
      <c r="T11" s="1035"/>
      <c r="U11" s="1039"/>
      <c r="V11" s="1039"/>
      <c r="W11" s="1039"/>
      <c r="X11" s="1042"/>
      <c r="Y11" s="353"/>
      <c r="Z11" s="358"/>
    </row>
    <row r="12" spans="1:36" s="348" customFormat="1" ht="6" customHeight="1" x14ac:dyDescent="0.15">
      <c r="A12" s="352"/>
      <c r="B12" s="1024"/>
      <c r="C12" s="1025"/>
      <c r="D12" s="1025"/>
      <c r="E12" s="1025"/>
      <c r="F12" s="1025"/>
      <c r="G12" s="1025"/>
      <c r="H12" s="1025"/>
      <c r="I12" s="1025"/>
      <c r="J12" s="1025"/>
      <c r="K12" s="1025"/>
      <c r="L12" s="1025"/>
      <c r="M12" s="1025"/>
      <c r="N12" s="1025"/>
      <c r="O12" s="1025"/>
      <c r="P12" s="1025"/>
      <c r="Q12" s="1025"/>
      <c r="R12" s="1025"/>
      <c r="S12" s="1036"/>
      <c r="T12" s="1037"/>
      <c r="U12" s="1040"/>
      <c r="V12" s="1040"/>
      <c r="W12" s="1040"/>
      <c r="X12" s="1043"/>
      <c r="Y12" s="355"/>
      <c r="Z12" s="359"/>
    </row>
    <row r="13" spans="1:36" s="348" customFormat="1" ht="9.75" customHeight="1" x14ac:dyDescent="0.15">
      <c r="A13" s="352"/>
      <c r="B13" s="1021" t="s">
        <v>608</v>
      </c>
      <c r="C13" s="1022"/>
      <c r="D13" s="1022"/>
      <c r="E13" s="1022"/>
      <c r="F13" s="1022"/>
      <c r="G13" s="1022"/>
      <c r="H13" s="1022"/>
      <c r="I13" s="1022"/>
      <c r="J13" s="1022"/>
      <c r="K13" s="1022"/>
      <c r="L13" s="1022"/>
      <c r="M13" s="1022"/>
      <c r="N13" s="1022"/>
      <c r="O13" s="1022"/>
      <c r="P13" s="1022"/>
      <c r="Q13" s="1022"/>
      <c r="R13" s="1022"/>
      <c r="S13" s="1032" t="s">
        <v>609</v>
      </c>
      <c r="T13" s="1033"/>
      <c r="U13" s="1044"/>
      <c r="V13" s="1044"/>
      <c r="W13" s="1044"/>
      <c r="X13" s="1041" t="s">
        <v>610</v>
      </c>
      <c r="Y13" s="350"/>
      <c r="Z13" s="357"/>
    </row>
    <row r="14" spans="1:36" s="348" customFormat="1" ht="9.75" customHeight="1" x14ac:dyDescent="0.15">
      <c r="A14" s="352"/>
      <c r="B14" s="1030"/>
      <c r="C14" s="1031"/>
      <c r="D14" s="1031"/>
      <c r="E14" s="1031"/>
      <c r="F14" s="1031"/>
      <c r="G14" s="1031"/>
      <c r="H14" s="1031"/>
      <c r="I14" s="1031"/>
      <c r="J14" s="1031"/>
      <c r="K14" s="1031"/>
      <c r="L14" s="1031"/>
      <c r="M14" s="1031"/>
      <c r="N14" s="1031"/>
      <c r="O14" s="1031"/>
      <c r="P14" s="1031"/>
      <c r="Q14" s="1031"/>
      <c r="R14" s="1031"/>
      <c r="S14" s="1034"/>
      <c r="T14" s="1035"/>
      <c r="U14" s="1045"/>
      <c r="V14" s="1045"/>
      <c r="W14" s="1045"/>
      <c r="X14" s="1042"/>
      <c r="Y14" s="353"/>
      <c r="Z14" s="358"/>
    </row>
    <row r="15" spans="1:36" s="348" customFormat="1" ht="6" customHeight="1" x14ac:dyDescent="0.15">
      <c r="A15" s="352"/>
      <c r="B15" s="1024"/>
      <c r="C15" s="1025"/>
      <c r="D15" s="1025"/>
      <c r="E15" s="1025"/>
      <c r="F15" s="1025"/>
      <c r="G15" s="1025"/>
      <c r="H15" s="1025"/>
      <c r="I15" s="1025"/>
      <c r="J15" s="1025"/>
      <c r="K15" s="1025"/>
      <c r="L15" s="1025"/>
      <c r="M15" s="1025"/>
      <c r="N15" s="1025"/>
      <c r="O15" s="1025"/>
      <c r="P15" s="1025"/>
      <c r="Q15" s="1025"/>
      <c r="R15" s="1025"/>
      <c r="S15" s="1036"/>
      <c r="T15" s="1037"/>
      <c r="U15" s="1046"/>
      <c r="V15" s="1046"/>
      <c r="W15" s="1046"/>
      <c r="X15" s="1043"/>
      <c r="Y15" s="355"/>
      <c r="Z15" s="359"/>
    </row>
    <row r="16" spans="1:36" s="348" customFormat="1" ht="36.75" customHeight="1" x14ac:dyDescent="0.15">
      <c r="A16" s="352"/>
      <c r="B16" s="1021" t="s">
        <v>611</v>
      </c>
      <c r="C16" s="1022"/>
      <c r="D16" s="1022"/>
      <c r="E16" s="1022"/>
      <c r="F16" s="1022"/>
      <c r="G16" s="1022"/>
      <c r="H16" s="1023"/>
      <c r="I16" s="1027" t="s">
        <v>612</v>
      </c>
      <c r="J16" s="1028"/>
      <c r="K16" s="1028"/>
      <c r="L16" s="1028"/>
      <c r="M16" s="1028"/>
      <c r="N16" s="1028"/>
      <c r="O16" s="1028"/>
      <c r="P16" s="1028"/>
      <c r="Q16" s="1028"/>
      <c r="R16" s="1027" t="s">
        <v>613</v>
      </c>
      <c r="S16" s="1028"/>
      <c r="T16" s="1028"/>
      <c r="U16" s="1028"/>
      <c r="V16" s="1028"/>
      <c r="W16" s="1028"/>
      <c r="X16" s="1028"/>
      <c r="Y16" s="1028"/>
      <c r="Z16" s="1029"/>
    </row>
    <row r="17" spans="1:26" s="348" customFormat="1" ht="27.75" customHeight="1" x14ac:dyDescent="0.15">
      <c r="A17" s="360"/>
      <c r="B17" s="1024"/>
      <c r="C17" s="1025"/>
      <c r="D17" s="1025"/>
      <c r="E17" s="1025"/>
      <c r="F17" s="1025"/>
      <c r="G17" s="1025"/>
      <c r="H17" s="1026"/>
      <c r="I17" s="1027" t="s">
        <v>373</v>
      </c>
      <c r="J17" s="1028"/>
      <c r="K17" s="1028"/>
      <c r="L17" s="1028"/>
      <c r="M17" s="1028"/>
      <c r="N17" s="1028"/>
      <c r="O17" s="1028"/>
      <c r="P17" s="1028"/>
      <c r="Q17" s="1028"/>
      <c r="R17" s="1027"/>
      <c r="S17" s="1028"/>
      <c r="T17" s="1028"/>
      <c r="U17" s="1028"/>
      <c r="V17" s="1028"/>
      <c r="W17" s="1028"/>
      <c r="X17" s="1028"/>
      <c r="Y17" s="1028"/>
      <c r="Z17" s="1029"/>
    </row>
    <row r="18" spans="1:26" s="348" customFormat="1" ht="15" customHeight="1" x14ac:dyDescent="0.15">
      <c r="A18" s="361"/>
      <c r="B18" s="362"/>
      <c r="C18" s="1012" t="s">
        <v>614</v>
      </c>
      <c r="D18" s="1013"/>
      <c r="E18" s="1013"/>
      <c r="F18" s="1013"/>
      <c r="G18" s="1013"/>
      <c r="H18" s="1013"/>
      <c r="I18" s="1013"/>
      <c r="J18" s="1013"/>
      <c r="K18" s="1013"/>
      <c r="L18" s="1013"/>
      <c r="M18" s="1013"/>
      <c r="N18" s="1013"/>
      <c r="O18" s="1013"/>
      <c r="P18" s="1013"/>
      <c r="Q18" s="1013"/>
      <c r="R18" s="1013"/>
      <c r="S18" s="1013"/>
      <c r="T18" s="1014"/>
      <c r="U18" s="999" t="s">
        <v>615</v>
      </c>
      <c r="V18" s="1000"/>
      <c r="W18" s="1000"/>
      <c r="X18" s="1000"/>
      <c r="Y18" s="1000"/>
      <c r="Z18" s="1001"/>
    </row>
    <row r="19" spans="1:26" s="348" customFormat="1" ht="15" customHeight="1" x14ac:dyDescent="0.15">
      <c r="A19" s="361"/>
      <c r="B19" s="362"/>
      <c r="C19" s="1015"/>
      <c r="D19" s="1016"/>
      <c r="E19" s="1016"/>
      <c r="F19" s="1016"/>
      <c r="G19" s="1016"/>
      <c r="H19" s="1016"/>
      <c r="I19" s="1016"/>
      <c r="J19" s="1016"/>
      <c r="K19" s="1016"/>
      <c r="L19" s="1016"/>
      <c r="M19" s="1016"/>
      <c r="N19" s="1016"/>
      <c r="O19" s="1016"/>
      <c r="P19" s="1016"/>
      <c r="Q19" s="1016"/>
      <c r="R19" s="1016"/>
      <c r="S19" s="1016"/>
      <c r="T19" s="1017"/>
      <c r="U19" s="1002"/>
      <c r="V19" s="1003"/>
      <c r="W19" s="1003"/>
      <c r="X19" s="1003"/>
      <c r="Y19" s="1003"/>
      <c r="Z19" s="1004"/>
    </row>
    <row r="20" spans="1:26" s="348" customFormat="1" ht="6" customHeight="1" thickBot="1" x14ac:dyDescent="0.2">
      <c r="A20" s="363"/>
      <c r="B20" s="364"/>
      <c r="C20" s="1018"/>
      <c r="D20" s="1019"/>
      <c r="E20" s="1019"/>
      <c r="F20" s="1019"/>
      <c r="G20" s="1019"/>
      <c r="H20" s="1019"/>
      <c r="I20" s="1019"/>
      <c r="J20" s="1019"/>
      <c r="K20" s="1019"/>
      <c r="L20" s="1019"/>
      <c r="M20" s="1019"/>
      <c r="N20" s="1019"/>
      <c r="O20" s="1019"/>
      <c r="P20" s="1019"/>
      <c r="Q20" s="1019"/>
      <c r="R20" s="1019"/>
      <c r="S20" s="1019"/>
      <c r="T20" s="1020"/>
      <c r="U20" s="1005"/>
      <c r="V20" s="1006"/>
      <c r="W20" s="1006"/>
      <c r="X20" s="1006"/>
      <c r="Y20" s="1006"/>
      <c r="Z20" s="1007"/>
    </row>
    <row r="21" spans="1:26" s="348" customFormat="1" ht="15" customHeight="1" thickTop="1" x14ac:dyDescent="0.15">
      <c r="A21" s="983">
        <v>1</v>
      </c>
      <c r="B21" s="984"/>
      <c r="C21" s="1008" t="s">
        <v>616</v>
      </c>
      <c r="D21" s="1009"/>
      <c r="E21" s="1009"/>
      <c r="F21" s="1009"/>
      <c r="G21" s="1009"/>
      <c r="H21" s="1009"/>
      <c r="I21" s="1009"/>
      <c r="J21" s="1009"/>
      <c r="K21" s="1009"/>
      <c r="L21" s="1009"/>
      <c r="M21" s="1009"/>
      <c r="N21" s="1009"/>
      <c r="O21" s="1009"/>
      <c r="P21" s="1009"/>
      <c r="Q21" s="1009"/>
      <c r="R21" s="1009"/>
      <c r="S21" s="1009"/>
      <c r="T21" s="1010"/>
      <c r="U21" s="1009"/>
      <c r="V21" s="1009"/>
      <c r="W21" s="1009"/>
      <c r="X21" s="1009"/>
      <c r="Y21" s="1009"/>
      <c r="Z21" s="1011"/>
    </row>
    <row r="22" spans="1:26" s="348" customFormat="1" ht="15" customHeight="1" x14ac:dyDescent="0.15">
      <c r="A22" s="983"/>
      <c r="B22" s="984"/>
      <c r="C22" s="987"/>
      <c r="D22" s="988"/>
      <c r="E22" s="988"/>
      <c r="F22" s="988"/>
      <c r="G22" s="988"/>
      <c r="H22" s="988"/>
      <c r="I22" s="988"/>
      <c r="J22" s="988"/>
      <c r="K22" s="988"/>
      <c r="L22" s="988"/>
      <c r="M22" s="988"/>
      <c r="N22" s="988"/>
      <c r="O22" s="988"/>
      <c r="P22" s="988"/>
      <c r="Q22" s="988"/>
      <c r="R22" s="988"/>
      <c r="S22" s="988"/>
      <c r="T22" s="989"/>
      <c r="U22" s="988"/>
      <c r="V22" s="988"/>
      <c r="W22" s="988"/>
      <c r="X22" s="988"/>
      <c r="Y22" s="988"/>
      <c r="Z22" s="993"/>
    </row>
    <row r="23" spans="1:26" s="348" customFormat="1" ht="6" customHeight="1" x14ac:dyDescent="0.15">
      <c r="A23" s="985"/>
      <c r="B23" s="986"/>
      <c r="C23" s="990"/>
      <c r="D23" s="991"/>
      <c r="E23" s="991"/>
      <c r="F23" s="991"/>
      <c r="G23" s="991"/>
      <c r="H23" s="991"/>
      <c r="I23" s="991"/>
      <c r="J23" s="991"/>
      <c r="K23" s="991"/>
      <c r="L23" s="991"/>
      <c r="M23" s="991"/>
      <c r="N23" s="991"/>
      <c r="O23" s="991"/>
      <c r="P23" s="991"/>
      <c r="Q23" s="991"/>
      <c r="R23" s="991"/>
      <c r="S23" s="991"/>
      <c r="T23" s="992"/>
      <c r="U23" s="991"/>
      <c r="V23" s="991"/>
      <c r="W23" s="991"/>
      <c r="X23" s="991"/>
      <c r="Y23" s="991"/>
      <c r="Z23" s="994"/>
    </row>
    <row r="24" spans="1:26" s="348" customFormat="1" ht="15" customHeight="1" x14ac:dyDescent="0.15">
      <c r="A24" s="981">
        <v>2</v>
      </c>
      <c r="B24" s="982"/>
      <c r="C24" s="995" t="s">
        <v>616</v>
      </c>
      <c r="D24" s="996"/>
      <c r="E24" s="996"/>
      <c r="F24" s="996"/>
      <c r="G24" s="996"/>
      <c r="H24" s="996"/>
      <c r="I24" s="996"/>
      <c r="J24" s="996"/>
      <c r="K24" s="996"/>
      <c r="L24" s="996"/>
      <c r="M24" s="996"/>
      <c r="N24" s="996"/>
      <c r="O24" s="996"/>
      <c r="P24" s="996"/>
      <c r="Q24" s="996"/>
      <c r="R24" s="996"/>
      <c r="S24" s="996"/>
      <c r="T24" s="997"/>
      <c r="U24" s="996"/>
      <c r="V24" s="996"/>
      <c r="W24" s="996"/>
      <c r="X24" s="996"/>
      <c r="Y24" s="996"/>
      <c r="Z24" s="998"/>
    </row>
    <row r="25" spans="1:26" s="348" customFormat="1" ht="15" customHeight="1" x14ac:dyDescent="0.15">
      <c r="A25" s="983"/>
      <c r="B25" s="984"/>
      <c r="C25" s="987"/>
      <c r="D25" s="988"/>
      <c r="E25" s="988"/>
      <c r="F25" s="988"/>
      <c r="G25" s="988"/>
      <c r="H25" s="988"/>
      <c r="I25" s="988"/>
      <c r="J25" s="988"/>
      <c r="K25" s="988"/>
      <c r="L25" s="988"/>
      <c r="M25" s="988"/>
      <c r="N25" s="988"/>
      <c r="O25" s="988"/>
      <c r="P25" s="988"/>
      <c r="Q25" s="988"/>
      <c r="R25" s="988"/>
      <c r="S25" s="988"/>
      <c r="T25" s="989"/>
      <c r="U25" s="988"/>
      <c r="V25" s="988"/>
      <c r="W25" s="988"/>
      <c r="X25" s="988"/>
      <c r="Y25" s="988"/>
      <c r="Z25" s="993"/>
    </row>
    <row r="26" spans="1:26" s="348" customFormat="1" ht="6" customHeight="1" x14ac:dyDescent="0.15">
      <c r="A26" s="985"/>
      <c r="B26" s="986"/>
      <c r="C26" s="990"/>
      <c r="D26" s="991"/>
      <c r="E26" s="991"/>
      <c r="F26" s="991"/>
      <c r="G26" s="991"/>
      <c r="H26" s="991"/>
      <c r="I26" s="991"/>
      <c r="J26" s="991"/>
      <c r="K26" s="991"/>
      <c r="L26" s="991"/>
      <c r="M26" s="991"/>
      <c r="N26" s="991"/>
      <c r="O26" s="991"/>
      <c r="P26" s="991"/>
      <c r="Q26" s="991"/>
      <c r="R26" s="991"/>
      <c r="S26" s="991"/>
      <c r="T26" s="992"/>
      <c r="U26" s="991"/>
      <c r="V26" s="991"/>
      <c r="W26" s="991"/>
      <c r="X26" s="991"/>
      <c r="Y26" s="991"/>
      <c r="Z26" s="994"/>
    </row>
    <row r="27" spans="1:26" s="348" customFormat="1" ht="15" customHeight="1" x14ac:dyDescent="0.15">
      <c r="A27" s="981">
        <v>3</v>
      </c>
      <c r="B27" s="982"/>
      <c r="C27" s="995" t="s">
        <v>616</v>
      </c>
      <c r="D27" s="996"/>
      <c r="E27" s="996"/>
      <c r="F27" s="996"/>
      <c r="G27" s="996"/>
      <c r="H27" s="996"/>
      <c r="I27" s="996"/>
      <c r="J27" s="996"/>
      <c r="K27" s="996"/>
      <c r="L27" s="996"/>
      <c r="M27" s="996"/>
      <c r="N27" s="996"/>
      <c r="O27" s="996"/>
      <c r="P27" s="996"/>
      <c r="Q27" s="996"/>
      <c r="R27" s="996"/>
      <c r="S27" s="996"/>
      <c r="T27" s="997"/>
      <c r="U27" s="996"/>
      <c r="V27" s="996"/>
      <c r="W27" s="996"/>
      <c r="X27" s="996"/>
      <c r="Y27" s="996"/>
      <c r="Z27" s="998"/>
    </row>
    <row r="28" spans="1:26" s="348" customFormat="1" ht="15" customHeight="1" x14ac:dyDescent="0.15">
      <c r="A28" s="983"/>
      <c r="B28" s="984"/>
      <c r="C28" s="987"/>
      <c r="D28" s="988"/>
      <c r="E28" s="988"/>
      <c r="F28" s="988"/>
      <c r="G28" s="988"/>
      <c r="H28" s="988"/>
      <c r="I28" s="988"/>
      <c r="J28" s="988"/>
      <c r="K28" s="988"/>
      <c r="L28" s="988"/>
      <c r="M28" s="988"/>
      <c r="N28" s="988"/>
      <c r="O28" s="988"/>
      <c r="P28" s="988"/>
      <c r="Q28" s="988"/>
      <c r="R28" s="988"/>
      <c r="S28" s="988"/>
      <c r="T28" s="989"/>
      <c r="U28" s="988"/>
      <c r="V28" s="988"/>
      <c r="W28" s="988"/>
      <c r="X28" s="988"/>
      <c r="Y28" s="988"/>
      <c r="Z28" s="993"/>
    </row>
    <row r="29" spans="1:26" s="348" customFormat="1" ht="6" customHeight="1" x14ac:dyDescent="0.15">
      <c r="A29" s="985"/>
      <c r="B29" s="986"/>
      <c r="C29" s="990"/>
      <c r="D29" s="991"/>
      <c r="E29" s="991"/>
      <c r="F29" s="991"/>
      <c r="G29" s="991"/>
      <c r="H29" s="991"/>
      <c r="I29" s="991"/>
      <c r="J29" s="991"/>
      <c r="K29" s="991"/>
      <c r="L29" s="991"/>
      <c r="M29" s="991"/>
      <c r="N29" s="991"/>
      <c r="O29" s="991"/>
      <c r="P29" s="991"/>
      <c r="Q29" s="991"/>
      <c r="R29" s="991"/>
      <c r="S29" s="991"/>
      <c r="T29" s="992"/>
      <c r="U29" s="991"/>
      <c r="V29" s="991"/>
      <c r="W29" s="991"/>
      <c r="X29" s="991"/>
      <c r="Y29" s="991"/>
      <c r="Z29" s="994"/>
    </row>
    <row r="30" spans="1:26" s="348" customFormat="1" ht="15" customHeight="1" x14ac:dyDescent="0.15">
      <c r="A30" s="981">
        <v>4</v>
      </c>
      <c r="B30" s="982"/>
      <c r="C30" s="995" t="s">
        <v>616</v>
      </c>
      <c r="D30" s="996"/>
      <c r="E30" s="996"/>
      <c r="F30" s="996"/>
      <c r="G30" s="996"/>
      <c r="H30" s="996"/>
      <c r="I30" s="996"/>
      <c r="J30" s="996"/>
      <c r="K30" s="996"/>
      <c r="L30" s="996"/>
      <c r="M30" s="996"/>
      <c r="N30" s="996"/>
      <c r="O30" s="996"/>
      <c r="P30" s="996"/>
      <c r="Q30" s="996"/>
      <c r="R30" s="996"/>
      <c r="S30" s="996"/>
      <c r="T30" s="997"/>
      <c r="U30" s="996"/>
      <c r="V30" s="996"/>
      <c r="W30" s="996"/>
      <c r="X30" s="996"/>
      <c r="Y30" s="996"/>
      <c r="Z30" s="998"/>
    </row>
    <row r="31" spans="1:26" s="348" customFormat="1" ht="15" customHeight="1" x14ac:dyDescent="0.15">
      <c r="A31" s="983"/>
      <c r="B31" s="984"/>
      <c r="C31" s="987"/>
      <c r="D31" s="988"/>
      <c r="E31" s="988"/>
      <c r="F31" s="988"/>
      <c r="G31" s="988"/>
      <c r="H31" s="988"/>
      <c r="I31" s="988"/>
      <c r="J31" s="988"/>
      <c r="K31" s="988"/>
      <c r="L31" s="988"/>
      <c r="M31" s="988"/>
      <c r="N31" s="988"/>
      <c r="O31" s="988"/>
      <c r="P31" s="988"/>
      <c r="Q31" s="988"/>
      <c r="R31" s="988"/>
      <c r="S31" s="988"/>
      <c r="T31" s="989"/>
      <c r="U31" s="988"/>
      <c r="V31" s="988"/>
      <c r="W31" s="988"/>
      <c r="X31" s="988"/>
      <c r="Y31" s="988"/>
      <c r="Z31" s="993"/>
    </row>
    <row r="32" spans="1:26" s="348" customFormat="1" ht="6" customHeight="1" x14ac:dyDescent="0.15">
      <c r="A32" s="985"/>
      <c r="B32" s="986"/>
      <c r="C32" s="990"/>
      <c r="D32" s="991"/>
      <c r="E32" s="991"/>
      <c r="F32" s="991"/>
      <c r="G32" s="991"/>
      <c r="H32" s="991"/>
      <c r="I32" s="991"/>
      <c r="J32" s="991"/>
      <c r="K32" s="991"/>
      <c r="L32" s="991"/>
      <c r="M32" s="991"/>
      <c r="N32" s="991"/>
      <c r="O32" s="991"/>
      <c r="P32" s="991"/>
      <c r="Q32" s="991"/>
      <c r="R32" s="991"/>
      <c r="S32" s="991"/>
      <c r="T32" s="992"/>
      <c r="U32" s="991"/>
      <c r="V32" s="991"/>
      <c r="W32" s="991"/>
      <c r="X32" s="991"/>
      <c r="Y32" s="991"/>
      <c r="Z32" s="994"/>
    </row>
    <row r="33" spans="1:26" s="348" customFormat="1" ht="15" customHeight="1" x14ac:dyDescent="0.15">
      <c r="A33" s="981">
        <v>5</v>
      </c>
      <c r="B33" s="982"/>
      <c r="C33" s="995" t="s">
        <v>616</v>
      </c>
      <c r="D33" s="996"/>
      <c r="E33" s="996"/>
      <c r="F33" s="996"/>
      <c r="G33" s="996"/>
      <c r="H33" s="996"/>
      <c r="I33" s="996"/>
      <c r="J33" s="996"/>
      <c r="K33" s="996"/>
      <c r="L33" s="996"/>
      <c r="M33" s="996"/>
      <c r="N33" s="996"/>
      <c r="O33" s="996"/>
      <c r="P33" s="996"/>
      <c r="Q33" s="996"/>
      <c r="R33" s="996"/>
      <c r="S33" s="996"/>
      <c r="T33" s="997"/>
      <c r="U33" s="996"/>
      <c r="V33" s="996"/>
      <c r="W33" s="996"/>
      <c r="X33" s="996"/>
      <c r="Y33" s="996"/>
      <c r="Z33" s="998"/>
    </row>
    <row r="34" spans="1:26" s="348" customFormat="1" ht="15" customHeight="1" x14ac:dyDescent="0.15">
      <c r="A34" s="983"/>
      <c r="B34" s="984"/>
      <c r="C34" s="987"/>
      <c r="D34" s="988"/>
      <c r="E34" s="988"/>
      <c r="F34" s="988"/>
      <c r="G34" s="988"/>
      <c r="H34" s="988"/>
      <c r="I34" s="988"/>
      <c r="J34" s="988"/>
      <c r="K34" s="988"/>
      <c r="L34" s="988"/>
      <c r="M34" s="988"/>
      <c r="N34" s="988"/>
      <c r="O34" s="988"/>
      <c r="P34" s="988"/>
      <c r="Q34" s="988"/>
      <c r="R34" s="988"/>
      <c r="S34" s="988"/>
      <c r="T34" s="989"/>
      <c r="U34" s="988"/>
      <c r="V34" s="988"/>
      <c r="W34" s="988"/>
      <c r="X34" s="988"/>
      <c r="Y34" s="988"/>
      <c r="Z34" s="993"/>
    </row>
    <row r="35" spans="1:26" s="348" customFormat="1" ht="6" customHeight="1" x14ac:dyDescent="0.15">
      <c r="A35" s="985"/>
      <c r="B35" s="986"/>
      <c r="C35" s="990"/>
      <c r="D35" s="991"/>
      <c r="E35" s="991"/>
      <c r="F35" s="991"/>
      <c r="G35" s="991"/>
      <c r="H35" s="991"/>
      <c r="I35" s="991"/>
      <c r="J35" s="991"/>
      <c r="K35" s="991"/>
      <c r="L35" s="991"/>
      <c r="M35" s="991"/>
      <c r="N35" s="991"/>
      <c r="O35" s="991"/>
      <c r="P35" s="991"/>
      <c r="Q35" s="991"/>
      <c r="R35" s="991"/>
      <c r="S35" s="991"/>
      <c r="T35" s="992"/>
      <c r="U35" s="991"/>
      <c r="V35" s="991"/>
      <c r="W35" s="991"/>
      <c r="X35" s="991"/>
      <c r="Y35" s="991"/>
      <c r="Z35" s="994"/>
    </row>
    <row r="36" spans="1:26" s="348" customFormat="1" ht="15" customHeight="1" x14ac:dyDescent="0.15">
      <c r="A36" s="981">
        <v>6</v>
      </c>
      <c r="B36" s="982"/>
      <c r="C36" s="995" t="s">
        <v>616</v>
      </c>
      <c r="D36" s="996"/>
      <c r="E36" s="996"/>
      <c r="F36" s="996"/>
      <c r="G36" s="996"/>
      <c r="H36" s="996"/>
      <c r="I36" s="996"/>
      <c r="J36" s="996"/>
      <c r="K36" s="996"/>
      <c r="L36" s="996"/>
      <c r="M36" s="996"/>
      <c r="N36" s="996"/>
      <c r="O36" s="996"/>
      <c r="P36" s="996"/>
      <c r="Q36" s="996"/>
      <c r="R36" s="996"/>
      <c r="S36" s="996"/>
      <c r="T36" s="997"/>
      <c r="U36" s="996"/>
      <c r="V36" s="996"/>
      <c r="W36" s="996"/>
      <c r="X36" s="996"/>
      <c r="Y36" s="996"/>
      <c r="Z36" s="998"/>
    </row>
    <row r="37" spans="1:26" s="348" customFormat="1" ht="15" customHeight="1" x14ac:dyDescent="0.15">
      <c r="A37" s="983"/>
      <c r="B37" s="984"/>
      <c r="C37" s="987"/>
      <c r="D37" s="988"/>
      <c r="E37" s="988"/>
      <c r="F37" s="988"/>
      <c r="G37" s="988"/>
      <c r="H37" s="988"/>
      <c r="I37" s="988"/>
      <c r="J37" s="988"/>
      <c r="K37" s="988"/>
      <c r="L37" s="988"/>
      <c r="M37" s="988"/>
      <c r="N37" s="988"/>
      <c r="O37" s="988"/>
      <c r="P37" s="988"/>
      <c r="Q37" s="988"/>
      <c r="R37" s="988"/>
      <c r="S37" s="988"/>
      <c r="T37" s="989"/>
      <c r="U37" s="988"/>
      <c r="V37" s="988"/>
      <c r="W37" s="988"/>
      <c r="X37" s="988"/>
      <c r="Y37" s="988"/>
      <c r="Z37" s="993"/>
    </row>
    <row r="38" spans="1:26" s="348" customFormat="1" ht="6" customHeight="1" x14ac:dyDescent="0.15">
      <c r="A38" s="985"/>
      <c r="B38" s="986"/>
      <c r="C38" s="990"/>
      <c r="D38" s="991"/>
      <c r="E38" s="991"/>
      <c r="F38" s="991"/>
      <c r="G38" s="991"/>
      <c r="H38" s="991"/>
      <c r="I38" s="991"/>
      <c r="J38" s="991"/>
      <c r="K38" s="991"/>
      <c r="L38" s="991"/>
      <c r="M38" s="991"/>
      <c r="N38" s="991"/>
      <c r="O38" s="991"/>
      <c r="P38" s="991"/>
      <c r="Q38" s="991"/>
      <c r="R38" s="991"/>
      <c r="S38" s="991"/>
      <c r="T38" s="992"/>
      <c r="U38" s="991"/>
      <c r="V38" s="991"/>
      <c r="W38" s="991"/>
      <c r="X38" s="991"/>
      <c r="Y38" s="991"/>
      <c r="Z38" s="994"/>
    </row>
    <row r="39" spans="1:26" s="348" customFormat="1" ht="15" customHeight="1" x14ac:dyDescent="0.15">
      <c r="A39" s="981">
        <v>7</v>
      </c>
      <c r="B39" s="982"/>
      <c r="C39" s="995" t="s">
        <v>616</v>
      </c>
      <c r="D39" s="996"/>
      <c r="E39" s="996"/>
      <c r="F39" s="996"/>
      <c r="G39" s="996"/>
      <c r="H39" s="996"/>
      <c r="I39" s="996"/>
      <c r="J39" s="996"/>
      <c r="K39" s="996"/>
      <c r="L39" s="996"/>
      <c r="M39" s="996"/>
      <c r="N39" s="996"/>
      <c r="O39" s="996"/>
      <c r="P39" s="996"/>
      <c r="Q39" s="996"/>
      <c r="R39" s="996"/>
      <c r="S39" s="996"/>
      <c r="T39" s="997"/>
      <c r="U39" s="996"/>
      <c r="V39" s="996"/>
      <c r="W39" s="996"/>
      <c r="X39" s="996"/>
      <c r="Y39" s="996"/>
      <c r="Z39" s="998"/>
    </row>
    <row r="40" spans="1:26" s="348" customFormat="1" ht="15" customHeight="1" x14ac:dyDescent="0.15">
      <c r="A40" s="983"/>
      <c r="B40" s="984"/>
      <c r="C40" s="987"/>
      <c r="D40" s="988"/>
      <c r="E40" s="988"/>
      <c r="F40" s="988"/>
      <c r="G40" s="988"/>
      <c r="H40" s="988"/>
      <c r="I40" s="988"/>
      <c r="J40" s="988"/>
      <c r="K40" s="988"/>
      <c r="L40" s="988"/>
      <c r="M40" s="988"/>
      <c r="N40" s="988"/>
      <c r="O40" s="988"/>
      <c r="P40" s="988"/>
      <c r="Q40" s="988"/>
      <c r="R40" s="988"/>
      <c r="S40" s="988"/>
      <c r="T40" s="989"/>
      <c r="U40" s="988"/>
      <c r="V40" s="988"/>
      <c r="W40" s="988"/>
      <c r="X40" s="988"/>
      <c r="Y40" s="988"/>
      <c r="Z40" s="993"/>
    </row>
    <row r="41" spans="1:26" s="348" customFormat="1" ht="6" customHeight="1" x14ac:dyDescent="0.15">
      <c r="A41" s="985"/>
      <c r="B41" s="986"/>
      <c r="C41" s="990"/>
      <c r="D41" s="991"/>
      <c r="E41" s="991"/>
      <c r="F41" s="991"/>
      <c r="G41" s="991"/>
      <c r="H41" s="991"/>
      <c r="I41" s="991"/>
      <c r="J41" s="991"/>
      <c r="K41" s="991"/>
      <c r="L41" s="991"/>
      <c r="M41" s="991"/>
      <c r="N41" s="991"/>
      <c r="O41" s="991"/>
      <c r="P41" s="991"/>
      <c r="Q41" s="991"/>
      <c r="R41" s="991"/>
      <c r="S41" s="991"/>
      <c r="T41" s="992"/>
      <c r="U41" s="991"/>
      <c r="V41" s="991"/>
      <c r="W41" s="991"/>
      <c r="X41" s="991"/>
      <c r="Y41" s="991"/>
      <c r="Z41" s="994"/>
    </row>
    <row r="42" spans="1:26" s="348" customFormat="1" ht="15" customHeight="1" x14ac:dyDescent="0.15">
      <c r="A42" s="981">
        <v>8</v>
      </c>
      <c r="B42" s="982"/>
      <c r="C42" s="995" t="s">
        <v>616</v>
      </c>
      <c r="D42" s="996"/>
      <c r="E42" s="996"/>
      <c r="F42" s="996"/>
      <c r="G42" s="996"/>
      <c r="H42" s="996"/>
      <c r="I42" s="996"/>
      <c r="J42" s="996"/>
      <c r="K42" s="996"/>
      <c r="L42" s="996"/>
      <c r="M42" s="996"/>
      <c r="N42" s="996"/>
      <c r="O42" s="996"/>
      <c r="P42" s="996"/>
      <c r="Q42" s="996"/>
      <c r="R42" s="996"/>
      <c r="S42" s="996"/>
      <c r="T42" s="997"/>
      <c r="U42" s="996"/>
      <c r="V42" s="996"/>
      <c r="W42" s="996"/>
      <c r="X42" s="996"/>
      <c r="Y42" s="996"/>
      <c r="Z42" s="998"/>
    </row>
    <row r="43" spans="1:26" s="348" customFormat="1" ht="15" customHeight="1" x14ac:dyDescent="0.15">
      <c r="A43" s="983"/>
      <c r="B43" s="984"/>
      <c r="C43" s="987"/>
      <c r="D43" s="988"/>
      <c r="E43" s="988"/>
      <c r="F43" s="988"/>
      <c r="G43" s="988"/>
      <c r="H43" s="988"/>
      <c r="I43" s="988"/>
      <c r="J43" s="988"/>
      <c r="K43" s="988"/>
      <c r="L43" s="988"/>
      <c r="M43" s="988"/>
      <c r="N43" s="988"/>
      <c r="O43" s="988"/>
      <c r="P43" s="988"/>
      <c r="Q43" s="988"/>
      <c r="R43" s="988"/>
      <c r="S43" s="988"/>
      <c r="T43" s="989"/>
      <c r="U43" s="988"/>
      <c r="V43" s="988"/>
      <c r="W43" s="988"/>
      <c r="X43" s="988"/>
      <c r="Y43" s="988"/>
      <c r="Z43" s="993"/>
    </row>
    <row r="44" spans="1:26" s="348" customFormat="1" ht="6" customHeight="1" x14ac:dyDescent="0.15">
      <c r="A44" s="985"/>
      <c r="B44" s="986"/>
      <c r="C44" s="990"/>
      <c r="D44" s="991"/>
      <c r="E44" s="991"/>
      <c r="F44" s="991"/>
      <c r="G44" s="991"/>
      <c r="H44" s="991"/>
      <c r="I44" s="991"/>
      <c r="J44" s="991"/>
      <c r="K44" s="991"/>
      <c r="L44" s="991"/>
      <c r="M44" s="991"/>
      <c r="N44" s="991"/>
      <c r="O44" s="991"/>
      <c r="P44" s="991"/>
      <c r="Q44" s="991"/>
      <c r="R44" s="991"/>
      <c r="S44" s="991"/>
      <c r="T44" s="992"/>
      <c r="U44" s="991"/>
      <c r="V44" s="991"/>
      <c r="W44" s="991"/>
      <c r="X44" s="991"/>
      <c r="Y44" s="991"/>
      <c r="Z44" s="994"/>
    </row>
    <row r="45" spans="1:26" s="348" customFormat="1" ht="15" customHeight="1" x14ac:dyDescent="0.15">
      <c r="A45" s="981">
        <v>9</v>
      </c>
      <c r="B45" s="982"/>
      <c r="C45" s="987" t="s">
        <v>616</v>
      </c>
      <c r="D45" s="988"/>
      <c r="E45" s="988"/>
      <c r="F45" s="988"/>
      <c r="G45" s="988"/>
      <c r="H45" s="988"/>
      <c r="I45" s="988"/>
      <c r="J45" s="988"/>
      <c r="K45" s="988"/>
      <c r="L45" s="988"/>
      <c r="M45" s="988"/>
      <c r="N45" s="988"/>
      <c r="O45" s="988"/>
      <c r="P45" s="988"/>
      <c r="Q45" s="988"/>
      <c r="R45" s="988"/>
      <c r="S45" s="988"/>
      <c r="T45" s="989"/>
      <c r="U45" s="988"/>
      <c r="V45" s="988"/>
      <c r="W45" s="988"/>
      <c r="X45" s="988"/>
      <c r="Y45" s="988"/>
      <c r="Z45" s="993"/>
    </row>
    <row r="46" spans="1:26" s="348" customFormat="1" ht="15" customHeight="1" x14ac:dyDescent="0.15">
      <c r="A46" s="983"/>
      <c r="B46" s="984"/>
      <c r="C46" s="987"/>
      <c r="D46" s="988"/>
      <c r="E46" s="988"/>
      <c r="F46" s="988"/>
      <c r="G46" s="988"/>
      <c r="H46" s="988"/>
      <c r="I46" s="988"/>
      <c r="J46" s="988"/>
      <c r="K46" s="988"/>
      <c r="L46" s="988"/>
      <c r="M46" s="988"/>
      <c r="N46" s="988"/>
      <c r="O46" s="988"/>
      <c r="P46" s="988"/>
      <c r="Q46" s="988"/>
      <c r="R46" s="988"/>
      <c r="S46" s="988"/>
      <c r="T46" s="989"/>
      <c r="U46" s="988"/>
      <c r="V46" s="988"/>
      <c r="W46" s="988"/>
      <c r="X46" s="988"/>
      <c r="Y46" s="988"/>
      <c r="Z46" s="993"/>
    </row>
    <row r="47" spans="1:26" s="348" customFormat="1" ht="6" customHeight="1" x14ac:dyDescent="0.15">
      <c r="A47" s="985"/>
      <c r="B47" s="986"/>
      <c r="C47" s="990"/>
      <c r="D47" s="991"/>
      <c r="E47" s="991"/>
      <c r="F47" s="991"/>
      <c r="G47" s="991"/>
      <c r="H47" s="991"/>
      <c r="I47" s="991"/>
      <c r="J47" s="991"/>
      <c r="K47" s="991"/>
      <c r="L47" s="991"/>
      <c r="M47" s="991"/>
      <c r="N47" s="991"/>
      <c r="O47" s="991"/>
      <c r="P47" s="991"/>
      <c r="Q47" s="991"/>
      <c r="R47" s="991"/>
      <c r="S47" s="991"/>
      <c r="T47" s="992"/>
      <c r="U47" s="991"/>
      <c r="V47" s="991"/>
      <c r="W47" s="991"/>
      <c r="X47" s="991"/>
      <c r="Y47" s="991"/>
      <c r="Z47" s="994"/>
    </row>
    <row r="48" spans="1:26" s="348" customFormat="1" ht="15" customHeight="1" x14ac:dyDescent="0.15">
      <c r="A48" s="981">
        <v>10</v>
      </c>
      <c r="B48" s="982"/>
      <c r="C48" s="987" t="s">
        <v>616</v>
      </c>
      <c r="D48" s="988"/>
      <c r="E48" s="988"/>
      <c r="F48" s="988"/>
      <c r="G48" s="988"/>
      <c r="H48" s="988"/>
      <c r="I48" s="988"/>
      <c r="J48" s="988"/>
      <c r="K48" s="988"/>
      <c r="L48" s="988"/>
      <c r="M48" s="988"/>
      <c r="N48" s="988"/>
      <c r="O48" s="988"/>
      <c r="P48" s="988"/>
      <c r="Q48" s="988"/>
      <c r="R48" s="988"/>
      <c r="S48" s="988"/>
      <c r="T48" s="989"/>
      <c r="U48" s="988"/>
      <c r="V48" s="988"/>
      <c r="W48" s="988"/>
      <c r="X48" s="988"/>
      <c r="Y48" s="988"/>
      <c r="Z48" s="993"/>
    </row>
    <row r="49" spans="1:26" s="348" customFormat="1" ht="15" customHeight="1" x14ac:dyDescent="0.15">
      <c r="A49" s="983"/>
      <c r="B49" s="984"/>
      <c r="C49" s="987"/>
      <c r="D49" s="988"/>
      <c r="E49" s="988"/>
      <c r="F49" s="988"/>
      <c r="G49" s="988"/>
      <c r="H49" s="988"/>
      <c r="I49" s="988"/>
      <c r="J49" s="988"/>
      <c r="K49" s="988"/>
      <c r="L49" s="988"/>
      <c r="M49" s="988"/>
      <c r="N49" s="988"/>
      <c r="O49" s="988"/>
      <c r="P49" s="988"/>
      <c r="Q49" s="988"/>
      <c r="R49" s="988"/>
      <c r="S49" s="988"/>
      <c r="T49" s="989"/>
      <c r="U49" s="988"/>
      <c r="V49" s="988"/>
      <c r="W49" s="988"/>
      <c r="X49" s="988"/>
      <c r="Y49" s="988"/>
      <c r="Z49" s="993"/>
    </row>
    <row r="50" spans="1:26" s="348" customFormat="1" ht="6" customHeight="1" x14ac:dyDescent="0.15">
      <c r="A50" s="985"/>
      <c r="B50" s="986"/>
      <c r="C50" s="990"/>
      <c r="D50" s="991"/>
      <c r="E50" s="991"/>
      <c r="F50" s="991"/>
      <c r="G50" s="991"/>
      <c r="H50" s="991"/>
      <c r="I50" s="991"/>
      <c r="J50" s="991"/>
      <c r="K50" s="991"/>
      <c r="L50" s="991"/>
      <c r="M50" s="991"/>
      <c r="N50" s="991"/>
      <c r="O50" s="991"/>
      <c r="P50" s="991"/>
      <c r="Q50" s="991"/>
      <c r="R50" s="991"/>
      <c r="S50" s="991"/>
      <c r="T50" s="992"/>
      <c r="U50" s="991"/>
      <c r="V50" s="991"/>
      <c r="W50" s="991"/>
      <c r="X50" s="991"/>
      <c r="Y50" s="991"/>
      <c r="Z50" s="994"/>
    </row>
    <row r="51" spans="1:26" s="366" customFormat="1" ht="24.75" customHeight="1" x14ac:dyDescent="0.15">
      <c r="A51" s="365"/>
      <c r="B51" s="365" t="s">
        <v>617</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row>
    <row r="52" spans="1:26" s="366" customFormat="1" ht="19.5" customHeight="1" x14ac:dyDescent="0.15">
      <c r="A52" s="365"/>
      <c r="B52" s="365" t="s">
        <v>618</v>
      </c>
      <c r="C52" s="365"/>
      <c r="D52" s="365"/>
      <c r="E52" s="365"/>
      <c r="F52" s="365"/>
      <c r="G52" s="365"/>
      <c r="H52" s="365"/>
      <c r="I52" s="365"/>
      <c r="J52" s="365"/>
      <c r="K52" s="365"/>
      <c r="L52" s="365"/>
      <c r="M52" s="365"/>
      <c r="N52" s="365"/>
      <c r="O52" s="365"/>
      <c r="P52" s="365"/>
      <c r="Q52" s="365"/>
      <c r="R52" s="365"/>
      <c r="S52" s="365"/>
      <c r="T52" s="365"/>
      <c r="U52" s="365"/>
      <c r="V52" s="365"/>
      <c r="W52" s="365"/>
      <c r="X52" s="365"/>
      <c r="Y52" s="365"/>
      <c r="Z52" s="365"/>
    </row>
  </sheetData>
  <mergeCells count="56">
    <mergeCell ref="F6:Z6"/>
    <mergeCell ref="B7:R9"/>
    <mergeCell ref="S7:T9"/>
    <mergeCell ref="U7:W9"/>
    <mergeCell ref="R1:Z1"/>
    <mergeCell ref="A2:Z3"/>
    <mergeCell ref="B4:H4"/>
    <mergeCell ref="I4:Z4"/>
    <mergeCell ref="B5:H5"/>
    <mergeCell ref="I5:Z5"/>
    <mergeCell ref="X7:X9"/>
    <mergeCell ref="B10:R12"/>
    <mergeCell ref="S10:T12"/>
    <mergeCell ref="U10:W12"/>
    <mergeCell ref="X10:X12"/>
    <mergeCell ref="S13:T15"/>
    <mergeCell ref="U13:W15"/>
    <mergeCell ref="X13:X15"/>
    <mergeCell ref="B13:R15"/>
    <mergeCell ref="B16:H17"/>
    <mergeCell ref="I16:Q16"/>
    <mergeCell ref="R16:Z16"/>
    <mergeCell ref="I17:Q17"/>
    <mergeCell ref="R17:Z17"/>
    <mergeCell ref="U18:Z20"/>
    <mergeCell ref="A21:B23"/>
    <mergeCell ref="C21:T23"/>
    <mergeCell ref="U21:Z23"/>
    <mergeCell ref="A24:B26"/>
    <mergeCell ref="C24:T26"/>
    <mergeCell ref="U24:Z26"/>
    <mergeCell ref="C18:T20"/>
    <mergeCell ref="A27:B29"/>
    <mergeCell ref="C27:T29"/>
    <mergeCell ref="U27:Z29"/>
    <mergeCell ref="A30:B32"/>
    <mergeCell ref="C30:T32"/>
    <mergeCell ref="U30:Z32"/>
    <mergeCell ref="A33:B35"/>
    <mergeCell ref="C33:T35"/>
    <mergeCell ref="U33:Z35"/>
    <mergeCell ref="A36:B38"/>
    <mergeCell ref="C36:T38"/>
    <mergeCell ref="U36:Z38"/>
    <mergeCell ref="A39:B41"/>
    <mergeCell ref="C39:T41"/>
    <mergeCell ref="U39:Z41"/>
    <mergeCell ref="A42:B44"/>
    <mergeCell ref="C42:T44"/>
    <mergeCell ref="U42:Z44"/>
    <mergeCell ref="A45:B47"/>
    <mergeCell ref="C45:T47"/>
    <mergeCell ref="U45:Z47"/>
    <mergeCell ref="A48:B50"/>
    <mergeCell ref="C48:T50"/>
    <mergeCell ref="U48:Z50"/>
  </mergeCells>
  <phoneticPr fontId="2"/>
  <dataValidations count="1">
    <dataValidation type="list" allowBlank="1" showInputMessage="1" showErrorMessage="1" sqref="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xr:uid="{00000000-0002-0000-0A00-000000000000}">
      <formula1>"　,○,"</formula1>
    </dataValidation>
  </dataValidations>
  <pageMargins left="0.39370078740157483" right="0.39370078740157483" top="0.98425196850393704" bottom="0.59055118110236227" header="0.59055118110236227" footer="0.39370078740157483"/>
  <pageSetup paperSize="9" scale="62"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6"/>
  <sheetViews>
    <sheetView showGridLines="0" view="pageBreakPreview" zoomScaleNormal="100" zoomScaleSheetLayoutView="100" workbookViewId="0"/>
  </sheetViews>
  <sheetFormatPr defaultColWidth="9" defaultRowHeight="13.5" x14ac:dyDescent="0.15"/>
  <cols>
    <col min="1" max="1" width="1.25" style="6" customWidth="1"/>
    <col min="2" max="2" width="24.25" style="6" customWidth="1"/>
    <col min="3" max="3" width="4" style="6" customWidth="1"/>
    <col min="4" max="5" width="20.125" style="6" customWidth="1"/>
    <col min="6" max="6" width="12.75" style="6" customWidth="1"/>
    <col min="7" max="7" width="11.25" style="6" customWidth="1"/>
    <col min="8" max="8" width="3.125" style="6" customWidth="1"/>
    <col min="9" max="9" width="3.75" style="6" customWidth="1"/>
    <col min="10" max="10" width="2.5" style="6" customWidth="1"/>
    <col min="11" max="16384" width="9" style="6"/>
  </cols>
  <sheetData>
    <row r="1" spans="1:10" ht="27.95" customHeight="1" x14ac:dyDescent="0.15">
      <c r="A1" s="5"/>
      <c r="B1" s="6" t="s">
        <v>183</v>
      </c>
      <c r="F1" s="1062" t="s">
        <v>16</v>
      </c>
      <c r="G1" s="1063"/>
      <c r="H1" s="1063"/>
    </row>
    <row r="2" spans="1:10" ht="21.4" customHeight="1" x14ac:dyDescent="0.15">
      <c r="A2" s="5"/>
      <c r="F2" s="21"/>
      <c r="G2" s="20"/>
      <c r="H2" s="20"/>
    </row>
    <row r="3" spans="1:10" ht="36" customHeight="1" x14ac:dyDescent="0.15">
      <c r="B3" s="1064" t="s">
        <v>184</v>
      </c>
      <c r="C3" s="1065"/>
      <c r="D3" s="1065"/>
      <c r="E3" s="1065"/>
      <c r="F3" s="1065"/>
      <c r="G3" s="1065"/>
      <c r="H3" s="1065"/>
    </row>
    <row r="4" spans="1:10" ht="28.5" customHeight="1" x14ac:dyDescent="0.15">
      <c r="A4" s="22"/>
      <c r="B4" s="22"/>
      <c r="C4" s="22"/>
      <c r="D4" s="22"/>
      <c r="E4" s="22"/>
      <c r="F4" s="22"/>
      <c r="G4" s="22"/>
      <c r="H4" s="22"/>
    </row>
    <row r="5" spans="1:10" ht="36" customHeight="1" x14ac:dyDescent="0.15">
      <c r="A5" s="22"/>
      <c r="B5" s="7" t="s">
        <v>28</v>
      </c>
      <c r="C5" s="1066"/>
      <c r="D5" s="1067"/>
      <c r="E5" s="1067"/>
      <c r="F5" s="1067"/>
      <c r="G5" s="1067"/>
      <c r="H5" s="1068"/>
    </row>
    <row r="6" spans="1:10" ht="36.75" customHeight="1" x14ac:dyDescent="0.15">
      <c r="B6" s="8" t="s">
        <v>13</v>
      </c>
      <c r="C6" s="1069" t="s">
        <v>29</v>
      </c>
      <c r="D6" s="1069"/>
      <c r="E6" s="1069"/>
      <c r="F6" s="1069"/>
      <c r="G6" s="1069"/>
      <c r="H6" s="1070"/>
    </row>
    <row r="7" spans="1:10" ht="81.400000000000006" customHeight="1" x14ac:dyDescent="0.15">
      <c r="B7" s="69" t="s">
        <v>185</v>
      </c>
      <c r="C7" s="1057" t="s">
        <v>186</v>
      </c>
      <c r="D7" s="1058"/>
      <c r="E7" s="1058"/>
      <c r="F7" s="1059"/>
      <c r="G7" s="1060" t="s">
        <v>187</v>
      </c>
      <c r="H7" s="1061"/>
    </row>
    <row r="8" spans="1:10" ht="238.5" customHeight="1" x14ac:dyDescent="0.15">
      <c r="B8" s="70" t="s">
        <v>188</v>
      </c>
      <c r="C8" s="1057" t="s">
        <v>189</v>
      </c>
      <c r="D8" s="1058"/>
      <c r="E8" s="1058"/>
      <c r="F8" s="1059"/>
      <c r="G8" s="1060" t="s">
        <v>187</v>
      </c>
      <c r="H8" s="1061"/>
    </row>
    <row r="9" spans="1:10" ht="75.400000000000006" customHeight="1" x14ac:dyDescent="0.15">
      <c r="B9" s="69" t="s">
        <v>190</v>
      </c>
      <c r="C9" s="1057" t="s">
        <v>191</v>
      </c>
      <c r="D9" s="1058"/>
      <c r="E9" s="1058"/>
      <c r="F9" s="1059"/>
      <c r="G9" s="1060" t="s">
        <v>187</v>
      </c>
      <c r="H9" s="1061"/>
    </row>
    <row r="10" spans="1:10" ht="120.75" customHeight="1" x14ac:dyDescent="0.15">
      <c r="B10" s="70" t="s">
        <v>192</v>
      </c>
      <c r="C10" s="1057" t="s">
        <v>193</v>
      </c>
      <c r="D10" s="1058"/>
      <c r="E10" s="1058"/>
      <c r="F10" s="1059"/>
      <c r="G10" s="1060" t="s">
        <v>187</v>
      </c>
      <c r="H10" s="1061"/>
    </row>
    <row r="12" spans="1:10" ht="17.25" customHeight="1" x14ac:dyDescent="0.15">
      <c r="B12" s="9" t="s">
        <v>194</v>
      </c>
      <c r="C12" s="10"/>
      <c r="D12" s="10"/>
      <c r="E12" s="10"/>
      <c r="F12" s="10"/>
      <c r="G12" s="10"/>
      <c r="H12" s="10"/>
      <c r="I12" s="10"/>
      <c r="J12" s="10"/>
    </row>
    <row r="13" spans="1:10" ht="35.25" customHeight="1" x14ac:dyDescent="0.15">
      <c r="B13" s="1056" t="s">
        <v>195</v>
      </c>
      <c r="C13" s="1056"/>
      <c r="D13" s="1056"/>
      <c r="E13" s="1056"/>
      <c r="F13" s="1056"/>
      <c r="G13" s="1056"/>
      <c r="H13" s="1056"/>
      <c r="I13" s="10"/>
      <c r="J13" s="10"/>
    </row>
    <row r="14" spans="1:10" ht="17.25" customHeight="1" x14ac:dyDescent="0.15">
      <c r="B14" s="71" t="s">
        <v>196</v>
      </c>
      <c r="C14" s="10"/>
      <c r="D14" s="10"/>
      <c r="E14" s="10"/>
      <c r="F14" s="10"/>
      <c r="G14" s="10"/>
      <c r="H14" s="10"/>
      <c r="I14" s="10"/>
      <c r="J14" s="10"/>
    </row>
    <row r="15" spans="1:10" ht="17.25" customHeight="1" x14ac:dyDescent="0.15">
      <c r="B15" s="71" t="s">
        <v>197</v>
      </c>
      <c r="C15" s="10"/>
      <c r="D15" s="10"/>
      <c r="E15" s="10"/>
      <c r="F15" s="10"/>
      <c r="G15" s="10"/>
      <c r="H15" s="10"/>
      <c r="I15" s="10"/>
      <c r="J15" s="10"/>
    </row>
    <row r="16" spans="1:10" x14ac:dyDescent="0.15">
      <c r="B16" s="9"/>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2"/>
  <pageMargins left="0.7" right="0.7" top="0.75" bottom="0.75" header="0.3" footer="0.3"/>
  <pageSetup paperSize="9" scale="9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5"/>
  <sheetViews>
    <sheetView showGridLines="0" view="pageBreakPreview" zoomScaleNormal="100" zoomScaleSheetLayoutView="100" workbookViewId="0"/>
  </sheetViews>
  <sheetFormatPr defaultRowHeight="13.5" x14ac:dyDescent="0.15"/>
  <cols>
    <col min="1" max="1" width="3.125" style="91" customWidth="1"/>
    <col min="2" max="2" width="15.375" style="91" customWidth="1"/>
    <col min="3" max="4" width="8.5" style="91" customWidth="1"/>
    <col min="5" max="5" width="8.625" style="91" customWidth="1"/>
    <col min="6" max="6" width="10.25" style="91" customWidth="1"/>
    <col min="7" max="7" width="19.875" style="91" customWidth="1"/>
    <col min="8" max="8" width="19.125" style="91" customWidth="1"/>
    <col min="9" max="256" width="9" style="91"/>
    <col min="257" max="257" width="3.125" style="91" customWidth="1"/>
    <col min="258" max="258" width="15.375" style="91" customWidth="1"/>
    <col min="259" max="260" width="8.5" style="91" customWidth="1"/>
    <col min="261" max="262" width="8.625" style="91" customWidth="1"/>
    <col min="263" max="263" width="16.375" style="91" customWidth="1"/>
    <col min="264" max="264" width="16.75" style="91" bestFit="1" customWidth="1"/>
    <col min="265" max="512" width="9" style="91"/>
    <col min="513" max="513" width="3.125" style="91" customWidth="1"/>
    <col min="514" max="514" width="15.375" style="91" customWidth="1"/>
    <col min="515" max="516" width="8.5" style="91" customWidth="1"/>
    <col min="517" max="518" width="8.625" style="91" customWidth="1"/>
    <col min="519" max="519" width="16.375" style="91" customWidth="1"/>
    <col min="520" max="520" width="16.75" style="91" bestFit="1" customWidth="1"/>
    <col min="521" max="768" width="9" style="91"/>
    <col min="769" max="769" width="3.125" style="91" customWidth="1"/>
    <col min="770" max="770" width="15.375" style="91" customWidth="1"/>
    <col min="771" max="772" width="8.5" style="91" customWidth="1"/>
    <col min="773" max="774" width="8.625" style="91" customWidth="1"/>
    <col min="775" max="775" width="16.375" style="91" customWidth="1"/>
    <col min="776" max="776" width="16.75" style="91" bestFit="1" customWidth="1"/>
    <col min="777" max="1024" width="9" style="91"/>
    <col min="1025" max="1025" width="3.125" style="91" customWidth="1"/>
    <col min="1026" max="1026" width="15.375" style="91" customWidth="1"/>
    <col min="1027" max="1028" width="8.5" style="91" customWidth="1"/>
    <col min="1029" max="1030" width="8.625" style="91" customWidth="1"/>
    <col min="1031" max="1031" width="16.375" style="91" customWidth="1"/>
    <col min="1032" max="1032" width="16.75" style="91" bestFit="1" customWidth="1"/>
    <col min="1033" max="1280" width="9" style="91"/>
    <col min="1281" max="1281" width="3.125" style="91" customWidth="1"/>
    <col min="1282" max="1282" width="15.375" style="91" customWidth="1"/>
    <col min="1283" max="1284" width="8.5" style="91" customWidth="1"/>
    <col min="1285" max="1286" width="8.625" style="91" customWidth="1"/>
    <col min="1287" max="1287" width="16.375" style="91" customWidth="1"/>
    <col min="1288" max="1288" width="16.75" style="91" bestFit="1" customWidth="1"/>
    <col min="1289" max="1536" width="9" style="91"/>
    <col min="1537" max="1537" width="3.125" style="91" customWidth="1"/>
    <col min="1538" max="1538" width="15.375" style="91" customWidth="1"/>
    <col min="1539" max="1540" width="8.5" style="91" customWidth="1"/>
    <col min="1541" max="1542" width="8.625" style="91" customWidth="1"/>
    <col min="1543" max="1543" width="16.375" style="91" customWidth="1"/>
    <col min="1544" max="1544" width="16.75" style="91" bestFit="1" customWidth="1"/>
    <col min="1545" max="1792" width="9" style="91"/>
    <col min="1793" max="1793" width="3.125" style="91" customWidth="1"/>
    <col min="1794" max="1794" width="15.375" style="91" customWidth="1"/>
    <col min="1795" max="1796" width="8.5" style="91" customWidth="1"/>
    <col min="1797" max="1798" width="8.625" style="91" customWidth="1"/>
    <col min="1799" max="1799" width="16.375" style="91" customWidth="1"/>
    <col min="1800" max="1800" width="16.75" style="91" bestFit="1" customWidth="1"/>
    <col min="1801" max="2048" width="9" style="91"/>
    <col min="2049" max="2049" width="3.125" style="91" customWidth="1"/>
    <col min="2050" max="2050" width="15.375" style="91" customWidth="1"/>
    <col min="2051" max="2052" width="8.5" style="91" customWidth="1"/>
    <col min="2053" max="2054" width="8.625" style="91" customWidth="1"/>
    <col min="2055" max="2055" width="16.375" style="91" customWidth="1"/>
    <col min="2056" max="2056" width="16.75" style="91" bestFit="1" customWidth="1"/>
    <col min="2057" max="2304" width="9" style="91"/>
    <col min="2305" max="2305" width="3.125" style="91" customWidth="1"/>
    <col min="2306" max="2306" width="15.375" style="91" customWidth="1"/>
    <col min="2307" max="2308" width="8.5" style="91" customWidth="1"/>
    <col min="2309" max="2310" width="8.625" style="91" customWidth="1"/>
    <col min="2311" max="2311" width="16.375" style="91" customWidth="1"/>
    <col min="2312" max="2312" width="16.75" style="91" bestFit="1" customWidth="1"/>
    <col min="2313" max="2560" width="9" style="91"/>
    <col min="2561" max="2561" width="3.125" style="91" customWidth="1"/>
    <col min="2562" max="2562" width="15.375" style="91" customWidth="1"/>
    <col min="2563" max="2564" width="8.5" style="91" customWidth="1"/>
    <col min="2565" max="2566" width="8.625" style="91" customWidth="1"/>
    <col min="2567" max="2567" width="16.375" style="91" customWidth="1"/>
    <col min="2568" max="2568" width="16.75" style="91" bestFit="1" customWidth="1"/>
    <col min="2569" max="2816" width="9" style="91"/>
    <col min="2817" max="2817" width="3.125" style="91" customWidth="1"/>
    <col min="2818" max="2818" width="15.375" style="91" customWidth="1"/>
    <col min="2819" max="2820" width="8.5" style="91" customWidth="1"/>
    <col min="2821" max="2822" width="8.625" style="91" customWidth="1"/>
    <col min="2823" max="2823" width="16.375" style="91" customWidth="1"/>
    <col min="2824" max="2824" width="16.75" style="91" bestFit="1" customWidth="1"/>
    <col min="2825" max="3072" width="9" style="91"/>
    <col min="3073" max="3073" width="3.125" style="91" customWidth="1"/>
    <col min="3074" max="3074" width="15.375" style="91" customWidth="1"/>
    <col min="3075" max="3076" width="8.5" style="91" customWidth="1"/>
    <col min="3077" max="3078" width="8.625" style="91" customWidth="1"/>
    <col min="3079" max="3079" width="16.375" style="91" customWidth="1"/>
    <col min="3080" max="3080" width="16.75" style="91" bestFit="1" customWidth="1"/>
    <col min="3081" max="3328" width="9" style="91"/>
    <col min="3329" max="3329" width="3.125" style="91" customWidth="1"/>
    <col min="3330" max="3330" width="15.375" style="91" customWidth="1"/>
    <col min="3331" max="3332" width="8.5" style="91" customWidth="1"/>
    <col min="3333" max="3334" width="8.625" style="91" customWidth="1"/>
    <col min="3335" max="3335" width="16.375" style="91" customWidth="1"/>
    <col min="3336" max="3336" width="16.75" style="91" bestFit="1" customWidth="1"/>
    <col min="3337" max="3584" width="9" style="91"/>
    <col min="3585" max="3585" width="3.125" style="91" customWidth="1"/>
    <col min="3586" max="3586" width="15.375" style="91" customWidth="1"/>
    <col min="3587" max="3588" width="8.5" style="91" customWidth="1"/>
    <col min="3589" max="3590" width="8.625" style="91" customWidth="1"/>
    <col min="3591" max="3591" width="16.375" style="91" customWidth="1"/>
    <col min="3592" max="3592" width="16.75" style="91" bestFit="1" customWidth="1"/>
    <col min="3593" max="3840" width="9" style="91"/>
    <col min="3841" max="3841" width="3.125" style="91" customWidth="1"/>
    <col min="3842" max="3842" width="15.375" style="91" customWidth="1"/>
    <col min="3843" max="3844" width="8.5" style="91" customWidth="1"/>
    <col min="3845" max="3846" width="8.625" style="91" customWidth="1"/>
    <col min="3847" max="3847" width="16.375" style="91" customWidth="1"/>
    <col min="3848" max="3848" width="16.75" style="91" bestFit="1" customWidth="1"/>
    <col min="3849" max="4096" width="9" style="91"/>
    <col min="4097" max="4097" width="3.125" style="91" customWidth="1"/>
    <col min="4098" max="4098" width="15.375" style="91" customWidth="1"/>
    <col min="4099" max="4100" width="8.5" style="91" customWidth="1"/>
    <col min="4101" max="4102" width="8.625" style="91" customWidth="1"/>
    <col min="4103" max="4103" width="16.375" style="91" customWidth="1"/>
    <col min="4104" max="4104" width="16.75" style="91" bestFit="1" customWidth="1"/>
    <col min="4105" max="4352" width="9" style="91"/>
    <col min="4353" max="4353" width="3.125" style="91" customWidth="1"/>
    <col min="4354" max="4354" width="15.375" style="91" customWidth="1"/>
    <col min="4355" max="4356" width="8.5" style="91" customWidth="1"/>
    <col min="4357" max="4358" width="8.625" style="91" customWidth="1"/>
    <col min="4359" max="4359" width="16.375" style="91" customWidth="1"/>
    <col min="4360" max="4360" width="16.75" style="91" bestFit="1" customWidth="1"/>
    <col min="4361" max="4608" width="9" style="91"/>
    <col min="4609" max="4609" width="3.125" style="91" customWidth="1"/>
    <col min="4610" max="4610" width="15.375" style="91" customWidth="1"/>
    <col min="4611" max="4612" width="8.5" style="91" customWidth="1"/>
    <col min="4613" max="4614" width="8.625" style="91" customWidth="1"/>
    <col min="4615" max="4615" width="16.375" style="91" customWidth="1"/>
    <col min="4616" max="4616" width="16.75" style="91" bestFit="1" customWidth="1"/>
    <col min="4617" max="4864" width="9" style="91"/>
    <col min="4865" max="4865" width="3.125" style="91" customWidth="1"/>
    <col min="4866" max="4866" width="15.375" style="91" customWidth="1"/>
    <col min="4867" max="4868" width="8.5" style="91" customWidth="1"/>
    <col min="4869" max="4870" width="8.625" style="91" customWidth="1"/>
    <col min="4871" max="4871" width="16.375" style="91" customWidth="1"/>
    <col min="4872" max="4872" width="16.75" style="91" bestFit="1" customWidth="1"/>
    <col min="4873" max="5120" width="9" style="91"/>
    <col min="5121" max="5121" width="3.125" style="91" customWidth="1"/>
    <col min="5122" max="5122" width="15.375" style="91" customWidth="1"/>
    <col min="5123" max="5124" width="8.5" style="91" customWidth="1"/>
    <col min="5125" max="5126" width="8.625" style="91" customWidth="1"/>
    <col min="5127" max="5127" width="16.375" style="91" customWidth="1"/>
    <col min="5128" max="5128" width="16.75" style="91" bestFit="1" customWidth="1"/>
    <col min="5129" max="5376" width="9" style="91"/>
    <col min="5377" max="5377" width="3.125" style="91" customWidth="1"/>
    <col min="5378" max="5378" width="15.375" style="91" customWidth="1"/>
    <col min="5379" max="5380" width="8.5" style="91" customWidth="1"/>
    <col min="5381" max="5382" width="8.625" style="91" customWidth="1"/>
    <col min="5383" max="5383" width="16.375" style="91" customWidth="1"/>
    <col min="5384" max="5384" width="16.75" style="91" bestFit="1" customWidth="1"/>
    <col min="5385" max="5632" width="9" style="91"/>
    <col min="5633" max="5633" width="3.125" style="91" customWidth="1"/>
    <col min="5634" max="5634" width="15.375" style="91" customWidth="1"/>
    <col min="5635" max="5636" width="8.5" style="91" customWidth="1"/>
    <col min="5637" max="5638" width="8.625" style="91" customWidth="1"/>
    <col min="5639" max="5639" width="16.375" style="91" customWidth="1"/>
    <col min="5640" max="5640" width="16.75" style="91" bestFit="1" customWidth="1"/>
    <col min="5641" max="5888" width="9" style="91"/>
    <col min="5889" max="5889" width="3.125" style="91" customWidth="1"/>
    <col min="5890" max="5890" width="15.375" style="91" customWidth="1"/>
    <col min="5891" max="5892" width="8.5" style="91" customWidth="1"/>
    <col min="5893" max="5894" width="8.625" style="91" customWidth="1"/>
    <col min="5895" max="5895" width="16.375" style="91" customWidth="1"/>
    <col min="5896" max="5896" width="16.75" style="91" bestFit="1" customWidth="1"/>
    <col min="5897" max="6144" width="9" style="91"/>
    <col min="6145" max="6145" width="3.125" style="91" customWidth="1"/>
    <col min="6146" max="6146" width="15.375" style="91" customWidth="1"/>
    <col min="6147" max="6148" width="8.5" style="91" customWidth="1"/>
    <col min="6149" max="6150" width="8.625" style="91" customWidth="1"/>
    <col min="6151" max="6151" width="16.375" style="91" customWidth="1"/>
    <col min="6152" max="6152" width="16.75" style="91" bestFit="1" customWidth="1"/>
    <col min="6153" max="6400" width="9" style="91"/>
    <col min="6401" max="6401" width="3.125" style="91" customWidth="1"/>
    <col min="6402" max="6402" width="15.375" style="91" customWidth="1"/>
    <col min="6403" max="6404" width="8.5" style="91" customWidth="1"/>
    <col min="6405" max="6406" width="8.625" style="91" customWidth="1"/>
    <col min="6407" max="6407" width="16.375" style="91" customWidth="1"/>
    <col min="6408" max="6408" width="16.75" style="91" bestFit="1" customWidth="1"/>
    <col min="6409" max="6656" width="9" style="91"/>
    <col min="6657" max="6657" width="3.125" style="91" customWidth="1"/>
    <col min="6658" max="6658" width="15.375" style="91" customWidth="1"/>
    <col min="6659" max="6660" width="8.5" style="91" customWidth="1"/>
    <col min="6661" max="6662" width="8.625" style="91" customWidth="1"/>
    <col min="6663" max="6663" width="16.375" style="91" customWidth="1"/>
    <col min="6664" max="6664" width="16.75" style="91" bestFit="1" customWidth="1"/>
    <col min="6665" max="6912" width="9" style="91"/>
    <col min="6913" max="6913" width="3.125" style="91" customWidth="1"/>
    <col min="6914" max="6914" width="15.375" style="91" customWidth="1"/>
    <col min="6915" max="6916" width="8.5" style="91" customWidth="1"/>
    <col min="6917" max="6918" width="8.625" style="91" customWidth="1"/>
    <col min="6919" max="6919" width="16.375" style="91" customWidth="1"/>
    <col min="6920" max="6920" width="16.75" style="91" bestFit="1" customWidth="1"/>
    <col min="6921" max="7168" width="9" style="91"/>
    <col min="7169" max="7169" width="3.125" style="91" customWidth="1"/>
    <col min="7170" max="7170" width="15.375" style="91" customWidth="1"/>
    <col min="7171" max="7172" width="8.5" style="91" customWidth="1"/>
    <col min="7173" max="7174" width="8.625" style="91" customWidth="1"/>
    <col min="7175" max="7175" width="16.375" style="91" customWidth="1"/>
    <col min="7176" max="7176" width="16.75" style="91" bestFit="1" customWidth="1"/>
    <col min="7177" max="7424" width="9" style="91"/>
    <col min="7425" max="7425" width="3.125" style="91" customWidth="1"/>
    <col min="7426" max="7426" width="15.375" style="91" customWidth="1"/>
    <col min="7427" max="7428" width="8.5" style="91" customWidth="1"/>
    <col min="7429" max="7430" width="8.625" style="91" customWidth="1"/>
    <col min="7431" max="7431" width="16.375" style="91" customWidth="1"/>
    <col min="7432" max="7432" width="16.75" style="91" bestFit="1" customWidth="1"/>
    <col min="7433" max="7680" width="9" style="91"/>
    <col min="7681" max="7681" width="3.125" style="91" customWidth="1"/>
    <col min="7682" max="7682" width="15.375" style="91" customWidth="1"/>
    <col min="7683" max="7684" width="8.5" style="91" customWidth="1"/>
    <col min="7685" max="7686" width="8.625" style="91" customWidth="1"/>
    <col min="7687" max="7687" width="16.375" style="91" customWidth="1"/>
    <col min="7688" max="7688" width="16.75" style="91" bestFit="1" customWidth="1"/>
    <col min="7689" max="7936" width="9" style="91"/>
    <col min="7937" max="7937" width="3.125" style="91" customWidth="1"/>
    <col min="7938" max="7938" width="15.375" style="91" customWidth="1"/>
    <col min="7939" max="7940" width="8.5" style="91" customWidth="1"/>
    <col min="7941" max="7942" width="8.625" style="91" customWidth="1"/>
    <col min="7943" max="7943" width="16.375" style="91" customWidth="1"/>
    <col min="7944" max="7944" width="16.75" style="91" bestFit="1" customWidth="1"/>
    <col min="7945" max="8192" width="9" style="91"/>
    <col min="8193" max="8193" width="3.125" style="91" customWidth="1"/>
    <col min="8194" max="8194" width="15.375" style="91" customWidth="1"/>
    <col min="8195" max="8196" width="8.5" style="91" customWidth="1"/>
    <col min="8197" max="8198" width="8.625" style="91" customWidth="1"/>
    <col min="8199" max="8199" width="16.375" style="91" customWidth="1"/>
    <col min="8200" max="8200" width="16.75" style="91" bestFit="1" customWidth="1"/>
    <col min="8201" max="8448" width="9" style="91"/>
    <col min="8449" max="8449" width="3.125" style="91" customWidth="1"/>
    <col min="8450" max="8450" width="15.375" style="91" customWidth="1"/>
    <col min="8451" max="8452" width="8.5" style="91" customWidth="1"/>
    <col min="8453" max="8454" width="8.625" style="91" customWidth="1"/>
    <col min="8455" max="8455" width="16.375" style="91" customWidth="1"/>
    <col min="8456" max="8456" width="16.75" style="91" bestFit="1" customWidth="1"/>
    <col min="8457" max="8704" width="9" style="91"/>
    <col min="8705" max="8705" width="3.125" style="91" customWidth="1"/>
    <col min="8706" max="8706" width="15.375" style="91" customWidth="1"/>
    <col min="8707" max="8708" width="8.5" style="91" customWidth="1"/>
    <col min="8709" max="8710" width="8.625" style="91" customWidth="1"/>
    <col min="8711" max="8711" width="16.375" style="91" customWidth="1"/>
    <col min="8712" max="8712" width="16.75" style="91" bestFit="1" customWidth="1"/>
    <col min="8713" max="8960" width="9" style="91"/>
    <col min="8961" max="8961" width="3.125" style="91" customWidth="1"/>
    <col min="8962" max="8962" width="15.375" style="91" customWidth="1"/>
    <col min="8963" max="8964" width="8.5" style="91" customWidth="1"/>
    <col min="8965" max="8966" width="8.625" style="91" customWidth="1"/>
    <col min="8967" max="8967" width="16.375" style="91" customWidth="1"/>
    <col min="8968" max="8968" width="16.75" style="91" bestFit="1" customWidth="1"/>
    <col min="8969" max="9216" width="9" style="91"/>
    <col min="9217" max="9217" width="3.125" style="91" customWidth="1"/>
    <col min="9218" max="9218" width="15.375" style="91" customWidth="1"/>
    <col min="9219" max="9220" width="8.5" style="91" customWidth="1"/>
    <col min="9221" max="9222" width="8.625" style="91" customWidth="1"/>
    <col min="9223" max="9223" width="16.375" style="91" customWidth="1"/>
    <col min="9224" max="9224" width="16.75" style="91" bestFit="1" customWidth="1"/>
    <col min="9225" max="9472" width="9" style="91"/>
    <col min="9473" max="9473" width="3.125" style="91" customWidth="1"/>
    <col min="9474" max="9474" width="15.375" style="91" customWidth="1"/>
    <col min="9475" max="9476" width="8.5" style="91" customWidth="1"/>
    <col min="9477" max="9478" width="8.625" style="91" customWidth="1"/>
    <col min="9479" max="9479" width="16.375" style="91" customWidth="1"/>
    <col min="9480" max="9480" width="16.75" style="91" bestFit="1" customWidth="1"/>
    <col min="9481" max="9728" width="9" style="91"/>
    <col min="9729" max="9729" width="3.125" style="91" customWidth="1"/>
    <col min="9730" max="9730" width="15.375" style="91" customWidth="1"/>
    <col min="9731" max="9732" width="8.5" style="91" customWidth="1"/>
    <col min="9733" max="9734" width="8.625" style="91" customWidth="1"/>
    <col min="9735" max="9735" width="16.375" style="91" customWidth="1"/>
    <col min="9736" max="9736" width="16.75" style="91" bestFit="1" customWidth="1"/>
    <col min="9737" max="9984" width="9" style="91"/>
    <col min="9985" max="9985" width="3.125" style="91" customWidth="1"/>
    <col min="9986" max="9986" width="15.375" style="91" customWidth="1"/>
    <col min="9987" max="9988" width="8.5" style="91" customWidth="1"/>
    <col min="9989" max="9990" width="8.625" style="91" customWidth="1"/>
    <col min="9991" max="9991" width="16.375" style="91" customWidth="1"/>
    <col min="9992" max="9992" width="16.75" style="91" bestFit="1" customWidth="1"/>
    <col min="9993" max="10240" width="9" style="91"/>
    <col min="10241" max="10241" width="3.125" style="91" customWidth="1"/>
    <col min="10242" max="10242" width="15.375" style="91" customWidth="1"/>
    <col min="10243" max="10244" width="8.5" style="91" customWidth="1"/>
    <col min="10245" max="10246" width="8.625" style="91" customWidth="1"/>
    <col min="10247" max="10247" width="16.375" style="91" customWidth="1"/>
    <col min="10248" max="10248" width="16.75" style="91" bestFit="1" customWidth="1"/>
    <col min="10249" max="10496" width="9" style="91"/>
    <col min="10497" max="10497" width="3.125" style="91" customWidth="1"/>
    <col min="10498" max="10498" width="15.375" style="91" customWidth="1"/>
    <col min="10499" max="10500" width="8.5" style="91" customWidth="1"/>
    <col min="10501" max="10502" width="8.625" style="91" customWidth="1"/>
    <col min="10503" max="10503" width="16.375" style="91" customWidth="1"/>
    <col min="10504" max="10504" width="16.75" style="91" bestFit="1" customWidth="1"/>
    <col min="10505" max="10752" width="9" style="91"/>
    <col min="10753" max="10753" width="3.125" style="91" customWidth="1"/>
    <col min="10754" max="10754" width="15.375" style="91" customWidth="1"/>
    <col min="10755" max="10756" width="8.5" style="91" customWidth="1"/>
    <col min="10757" max="10758" width="8.625" style="91" customWidth="1"/>
    <col min="10759" max="10759" width="16.375" style="91" customWidth="1"/>
    <col min="10760" max="10760" width="16.75" style="91" bestFit="1" customWidth="1"/>
    <col min="10761" max="11008" width="9" style="91"/>
    <col min="11009" max="11009" width="3.125" style="91" customWidth="1"/>
    <col min="11010" max="11010" width="15.375" style="91" customWidth="1"/>
    <col min="11011" max="11012" width="8.5" style="91" customWidth="1"/>
    <col min="11013" max="11014" width="8.625" style="91" customWidth="1"/>
    <col min="11015" max="11015" width="16.375" style="91" customWidth="1"/>
    <col min="11016" max="11016" width="16.75" style="91" bestFit="1" customWidth="1"/>
    <col min="11017" max="11264" width="9" style="91"/>
    <col min="11265" max="11265" width="3.125" style="91" customWidth="1"/>
    <col min="11266" max="11266" width="15.375" style="91" customWidth="1"/>
    <col min="11267" max="11268" width="8.5" style="91" customWidth="1"/>
    <col min="11269" max="11270" width="8.625" style="91" customWidth="1"/>
    <col min="11271" max="11271" width="16.375" style="91" customWidth="1"/>
    <col min="11272" max="11272" width="16.75" style="91" bestFit="1" customWidth="1"/>
    <col min="11273" max="11520" width="9" style="91"/>
    <col min="11521" max="11521" width="3.125" style="91" customWidth="1"/>
    <col min="11522" max="11522" width="15.375" style="91" customWidth="1"/>
    <col min="11523" max="11524" width="8.5" style="91" customWidth="1"/>
    <col min="11525" max="11526" width="8.625" style="91" customWidth="1"/>
    <col min="11527" max="11527" width="16.375" style="91" customWidth="1"/>
    <col min="11528" max="11528" width="16.75" style="91" bestFit="1" customWidth="1"/>
    <col min="11529" max="11776" width="9" style="91"/>
    <col min="11777" max="11777" width="3.125" style="91" customWidth="1"/>
    <col min="11778" max="11778" width="15.375" style="91" customWidth="1"/>
    <col min="11779" max="11780" width="8.5" style="91" customWidth="1"/>
    <col min="11781" max="11782" width="8.625" style="91" customWidth="1"/>
    <col min="11783" max="11783" width="16.375" style="91" customWidth="1"/>
    <col min="11784" max="11784" width="16.75" style="91" bestFit="1" customWidth="1"/>
    <col min="11785" max="12032" width="9" style="91"/>
    <col min="12033" max="12033" width="3.125" style="91" customWidth="1"/>
    <col min="12034" max="12034" width="15.375" style="91" customWidth="1"/>
    <col min="12035" max="12036" width="8.5" style="91" customWidth="1"/>
    <col min="12037" max="12038" width="8.625" style="91" customWidth="1"/>
    <col min="12039" max="12039" width="16.375" style="91" customWidth="1"/>
    <col min="12040" max="12040" width="16.75" style="91" bestFit="1" customWidth="1"/>
    <col min="12041" max="12288" width="9" style="91"/>
    <col min="12289" max="12289" width="3.125" style="91" customWidth="1"/>
    <col min="12290" max="12290" width="15.375" style="91" customWidth="1"/>
    <col min="12291" max="12292" width="8.5" style="91" customWidth="1"/>
    <col min="12293" max="12294" width="8.625" style="91" customWidth="1"/>
    <col min="12295" max="12295" width="16.375" style="91" customWidth="1"/>
    <col min="12296" max="12296" width="16.75" style="91" bestFit="1" customWidth="1"/>
    <col min="12297" max="12544" width="9" style="91"/>
    <col min="12545" max="12545" width="3.125" style="91" customWidth="1"/>
    <col min="12546" max="12546" width="15.375" style="91" customWidth="1"/>
    <col min="12547" max="12548" width="8.5" style="91" customWidth="1"/>
    <col min="12549" max="12550" width="8.625" style="91" customWidth="1"/>
    <col min="12551" max="12551" width="16.375" style="91" customWidth="1"/>
    <col min="12552" max="12552" width="16.75" style="91" bestFit="1" customWidth="1"/>
    <col min="12553" max="12800" width="9" style="91"/>
    <col min="12801" max="12801" width="3.125" style="91" customWidth="1"/>
    <col min="12802" max="12802" width="15.375" style="91" customWidth="1"/>
    <col min="12803" max="12804" width="8.5" style="91" customWidth="1"/>
    <col min="12805" max="12806" width="8.625" style="91" customWidth="1"/>
    <col min="12807" max="12807" width="16.375" style="91" customWidth="1"/>
    <col min="12808" max="12808" width="16.75" style="91" bestFit="1" customWidth="1"/>
    <col min="12809" max="13056" width="9" style="91"/>
    <col min="13057" max="13057" width="3.125" style="91" customWidth="1"/>
    <col min="13058" max="13058" width="15.375" style="91" customWidth="1"/>
    <col min="13059" max="13060" width="8.5" style="91" customWidth="1"/>
    <col min="13061" max="13062" width="8.625" style="91" customWidth="1"/>
    <col min="13063" max="13063" width="16.375" style="91" customWidth="1"/>
    <col min="13064" max="13064" width="16.75" style="91" bestFit="1" customWidth="1"/>
    <col min="13065" max="13312" width="9" style="91"/>
    <col min="13313" max="13313" width="3.125" style="91" customWidth="1"/>
    <col min="13314" max="13314" width="15.375" style="91" customWidth="1"/>
    <col min="13315" max="13316" width="8.5" style="91" customWidth="1"/>
    <col min="13317" max="13318" width="8.625" style="91" customWidth="1"/>
    <col min="13319" max="13319" width="16.375" style="91" customWidth="1"/>
    <col min="13320" max="13320" width="16.75" style="91" bestFit="1" customWidth="1"/>
    <col min="13321" max="13568" width="9" style="91"/>
    <col min="13569" max="13569" width="3.125" style="91" customWidth="1"/>
    <col min="13570" max="13570" width="15.375" style="91" customWidth="1"/>
    <col min="13571" max="13572" width="8.5" style="91" customWidth="1"/>
    <col min="13573" max="13574" width="8.625" style="91" customWidth="1"/>
    <col min="13575" max="13575" width="16.375" style="91" customWidth="1"/>
    <col min="13576" max="13576" width="16.75" style="91" bestFit="1" customWidth="1"/>
    <col min="13577" max="13824" width="9" style="91"/>
    <col min="13825" max="13825" width="3.125" style="91" customWidth="1"/>
    <col min="13826" max="13826" width="15.375" style="91" customWidth="1"/>
    <col min="13827" max="13828" width="8.5" style="91" customWidth="1"/>
    <col min="13829" max="13830" width="8.625" style="91" customWidth="1"/>
    <col min="13831" max="13831" width="16.375" style="91" customWidth="1"/>
    <col min="13832" max="13832" width="16.75" style="91" bestFit="1" customWidth="1"/>
    <col min="13833" max="14080" width="9" style="91"/>
    <col min="14081" max="14081" width="3.125" style="91" customWidth="1"/>
    <col min="14082" max="14082" width="15.375" style="91" customWidth="1"/>
    <col min="14083" max="14084" width="8.5" style="91" customWidth="1"/>
    <col min="14085" max="14086" width="8.625" style="91" customWidth="1"/>
    <col min="14087" max="14087" width="16.375" style="91" customWidth="1"/>
    <col min="14088" max="14088" width="16.75" style="91" bestFit="1" customWidth="1"/>
    <col min="14089" max="14336" width="9" style="91"/>
    <col min="14337" max="14337" width="3.125" style="91" customWidth="1"/>
    <col min="14338" max="14338" width="15.375" style="91" customWidth="1"/>
    <col min="14339" max="14340" width="8.5" style="91" customWidth="1"/>
    <col min="14341" max="14342" width="8.625" style="91" customWidth="1"/>
    <col min="14343" max="14343" width="16.375" style="91" customWidth="1"/>
    <col min="14344" max="14344" width="16.75" style="91" bestFit="1" customWidth="1"/>
    <col min="14345" max="14592" width="9" style="91"/>
    <col min="14593" max="14593" width="3.125" style="91" customWidth="1"/>
    <col min="14594" max="14594" width="15.375" style="91" customWidth="1"/>
    <col min="14595" max="14596" width="8.5" style="91" customWidth="1"/>
    <col min="14597" max="14598" width="8.625" style="91" customWidth="1"/>
    <col min="14599" max="14599" width="16.375" style="91" customWidth="1"/>
    <col min="14600" max="14600" width="16.75" style="91" bestFit="1" customWidth="1"/>
    <col min="14601" max="14848" width="9" style="91"/>
    <col min="14849" max="14849" width="3.125" style="91" customWidth="1"/>
    <col min="14850" max="14850" width="15.375" style="91" customWidth="1"/>
    <col min="14851" max="14852" width="8.5" style="91" customWidth="1"/>
    <col min="14853" max="14854" width="8.625" style="91" customWidth="1"/>
    <col min="14855" max="14855" width="16.375" style="91" customWidth="1"/>
    <col min="14856" max="14856" width="16.75" style="91" bestFit="1" customWidth="1"/>
    <col min="14857" max="15104" width="9" style="91"/>
    <col min="15105" max="15105" width="3.125" style="91" customWidth="1"/>
    <col min="15106" max="15106" width="15.375" style="91" customWidth="1"/>
    <col min="15107" max="15108" width="8.5" style="91" customWidth="1"/>
    <col min="15109" max="15110" width="8.625" style="91" customWidth="1"/>
    <col min="15111" max="15111" width="16.375" style="91" customWidth="1"/>
    <col min="15112" max="15112" width="16.75" style="91" bestFit="1" customWidth="1"/>
    <col min="15113" max="15360" width="9" style="91"/>
    <col min="15361" max="15361" width="3.125" style="91" customWidth="1"/>
    <col min="15362" max="15362" width="15.375" style="91" customWidth="1"/>
    <col min="15363" max="15364" width="8.5" style="91" customWidth="1"/>
    <col min="15365" max="15366" width="8.625" style="91" customWidth="1"/>
    <col min="15367" max="15367" width="16.375" style="91" customWidth="1"/>
    <col min="15368" max="15368" width="16.75" style="91" bestFit="1" customWidth="1"/>
    <col min="15369" max="15616" width="9" style="91"/>
    <col min="15617" max="15617" width="3.125" style="91" customWidth="1"/>
    <col min="15618" max="15618" width="15.375" style="91" customWidth="1"/>
    <col min="15619" max="15620" width="8.5" style="91" customWidth="1"/>
    <col min="15621" max="15622" width="8.625" style="91" customWidth="1"/>
    <col min="15623" max="15623" width="16.375" style="91" customWidth="1"/>
    <col min="15624" max="15624" width="16.75" style="91" bestFit="1" customWidth="1"/>
    <col min="15625" max="15872" width="9" style="91"/>
    <col min="15873" max="15873" width="3.125" style="91" customWidth="1"/>
    <col min="15874" max="15874" width="15.375" style="91" customWidth="1"/>
    <col min="15875" max="15876" width="8.5" style="91" customWidth="1"/>
    <col min="15877" max="15878" width="8.625" style="91" customWidth="1"/>
    <col min="15879" max="15879" width="16.375" style="91" customWidth="1"/>
    <col min="15880" max="15880" width="16.75" style="91" bestFit="1" customWidth="1"/>
    <col min="15881" max="16128" width="9" style="91"/>
    <col min="16129" max="16129" width="3.125" style="91" customWidth="1"/>
    <col min="16130" max="16130" width="15.375" style="91" customWidth="1"/>
    <col min="16131" max="16132" width="8.5" style="91" customWidth="1"/>
    <col min="16133" max="16134" width="8.625" style="91" customWidth="1"/>
    <col min="16135" max="16135" width="16.375" style="91" customWidth="1"/>
    <col min="16136" max="16136" width="16.75" style="91" bestFit="1" customWidth="1"/>
    <col min="16137" max="16384" width="9" style="91"/>
  </cols>
  <sheetData>
    <row r="1" spans="1:8" ht="21.95" customHeight="1" x14ac:dyDescent="0.15">
      <c r="A1" s="89" t="s">
        <v>572</v>
      </c>
      <c r="B1" s="90"/>
      <c r="G1" s="92"/>
      <c r="H1" s="93" t="s">
        <v>254</v>
      </c>
    </row>
    <row r="2" spans="1:8" ht="56.25" customHeight="1" x14ac:dyDescent="0.15">
      <c r="A2" s="1087" t="s">
        <v>573</v>
      </c>
      <c r="B2" s="1087"/>
      <c r="C2" s="1087"/>
      <c r="D2" s="1087"/>
      <c r="E2" s="1087"/>
      <c r="F2" s="1087"/>
      <c r="G2" s="1087"/>
      <c r="H2" s="1087"/>
    </row>
    <row r="3" spans="1:8" ht="15.95" customHeight="1" x14ac:dyDescent="0.15">
      <c r="A3" s="415"/>
      <c r="B3" s="415"/>
      <c r="C3" s="415"/>
      <c r="D3" s="415"/>
      <c r="E3" s="415"/>
      <c r="F3" s="415"/>
      <c r="G3" s="415"/>
      <c r="H3" s="415"/>
    </row>
    <row r="4" spans="1:8" ht="17.25" customHeight="1" x14ac:dyDescent="0.15">
      <c r="A4" s="1088" t="s">
        <v>574</v>
      </c>
      <c r="B4" s="1088"/>
      <c r="C4" s="1088"/>
      <c r="D4" s="1089"/>
      <c r="E4" s="1090"/>
      <c r="F4" s="1090"/>
      <c r="G4" s="1090"/>
      <c r="H4" s="1091"/>
    </row>
    <row r="5" spans="1:8" ht="17.25" customHeight="1" x14ac:dyDescent="0.15">
      <c r="A5" s="1088" t="s">
        <v>575</v>
      </c>
      <c r="B5" s="1088"/>
      <c r="C5" s="1088"/>
      <c r="D5" s="1089" t="s">
        <v>576</v>
      </c>
      <c r="E5" s="1090"/>
      <c r="F5" s="1090"/>
      <c r="G5" s="1090"/>
      <c r="H5" s="1091"/>
    </row>
    <row r="6" spans="1:8" ht="17.25" customHeight="1" x14ac:dyDescent="0.15">
      <c r="A6" s="415"/>
      <c r="B6" s="415"/>
      <c r="C6" s="415"/>
      <c r="D6" s="415"/>
      <c r="E6" s="415"/>
      <c r="F6" s="415"/>
      <c r="G6" s="415"/>
      <c r="H6" s="415"/>
    </row>
    <row r="7" spans="1:8" ht="17.25" customHeight="1" x14ac:dyDescent="0.15">
      <c r="A7" s="1092"/>
      <c r="B7" s="1092"/>
      <c r="C7" s="1093" t="s">
        <v>255</v>
      </c>
      <c r="D7" s="1093"/>
      <c r="E7" s="1094" t="s">
        <v>30</v>
      </c>
      <c r="F7" s="1095"/>
      <c r="G7" s="1095"/>
      <c r="H7" s="1096"/>
    </row>
    <row r="8" spans="1:8" ht="12.75" customHeight="1" x14ac:dyDescent="0.15">
      <c r="A8" s="1092"/>
      <c r="B8" s="1092"/>
      <c r="C8" s="1093"/>
      <c r="D8" s="1093"/>
      <c r="E8" s="1097"/>
      <c r="F8" s="1098"/>
      <c r="G8" s="1098"/>
      <c r="H8" s="1099"/>
    </row>
    <row r="9" spans="1:8" ht="12.75" customHeight="1" x14ac:dyDescent="0.15">
      <c r="A9" s="1092"/>
      <c r="B9" s="1092"/>
      <c r="C9" s="1093"/>
      <c r="D9" s="1093"/>
      <c r="E9" s="1100"/>
      <c r="F9" s="1101"/>
      <c r="G9" s="1101"/>
      <c r="H9" s="1102"/>
    </row>
    <row r="10" spans="1:8" ht="12.75" customHeight="1" x14ac:dyDescent="0.15">
      <c r="A10" s="416"/>
      <c r="B10" s="416"/>
      <c r="C10" s="420"/>
      <c r="D10" s="420"/>
      <c r="E10" s="418"/>
      <c r="F10" s="418"/>
      <c r="G10" s="418"/>
      <c r="H10" s="158"/>
    </row>
    <row r="11" spans="1:8" ht="12.75" customHeight="1" x14ac:dyDescent="0.15">
      <c r="A11" s="416"/>
      <c r="B11" s="1103" t="s">
        <v>256</v>
      </c>
      <c r="C11" s="1106" t="s">
        <v>577</v>
      </c>
      <c r="D11" s="1107"/>
      <c r="E11" s="1108"/>
      <c r="F11" s="417"/>
      <c r="G11" s="417"/>
      <c r="H11" s="323"/>
    </row>
    <row r="12" spans="1:8" ht="12.75" customHeight="1" x14ac:dyDescent="0.15">
      <c r="A12" s="416"/>
      <c r="B12" s="1104"/>
      <c r="C12" s="1109"/>
      <c r="D12" s="1110"/>
      <c r="E12" s="1111"/>
      <c r="F12" s="324">
        <v>1</v>
      </c>
      <c r="G12" s="325" t="s">
        <v>578</v>
      </c>
      <c r="H12" s="326"/>
    </row>
    <row r="13" spans="1:8" ht="12.75" customHeight="1" x14ac:dyDescent="0.15">
      <c r="A13" s="416"/>
      <c r="B13" s="1104"/>
      <c r="C13" s="1109"/>
      <c r="D13" s="1110"/>
      <c r="E13" s="1111"/>
      <c r="F13" s="324">
        <v>2</v>
      </c>
      <c r="G13" s="325" t="s">
        <v>579</v>
      </c>
      <c r="H13" s="326"/>
    </row>
    <row r="14" spans="1:8" ht="12.75" customHeight="1" x14ac:dyDescent="0.15">
      <c r="A14" s="416"/>
      <c r="B14" s="1104"/>
      <c r="C14" s="1109"/>
      <c r="D14" s="1110"/>
      <c r="E14" s="1111"/>
      <c r="F14" s="324">
        <v>3</v>
      </c>
      <c r="G14" s="325" t="s">
        <v>580</v>
      </c>
      <c r="H14" s="326"/>
    </row>
    <row r="15" spans="1:8" ht="12.75" customHeight="1" x14ac:dyDescent="0.15">
      <c r="A15" s="416"/>
      <c r="B15" s="1104"/>
      <c r="C15" s="1109"/>
      <c r="D15" s="1110"/>
      <c r="E15" s="1111"/>
      <c r="F15" s="327">
        <v>4</v>
      </c>
      <c r="G15" s="325" t="s">
        <v>581</v>
      </c>
      <c r="H15" s="326"/>
    </row>
    <row r="16" spans="1:8" ht="12.75" customHeight="1" x14ac:dyDescent="0.15">
      <c r="A16" s="416"/>
      <c r="B16" s="1104"/>
      <c r="C16" s="1109"/>
      <c r="D16" s="1110"/>
      <c r="E16" s="1111"/>
      <c r="F16" s="327">
        <v>5</v>
      </c>
      <c r="G16" s="325" t="s">
        <v>582</v>
      </c>
      <c r="H16" s="326"/>
    </row>
    <row r="17" spans="1:8" ht="12.75" customHeight="1" x14ac:dyDescent="0.15">
      <c r="A17" s="416"/>
      <c r="B17" s="1104"/>
      <c r="C17" s="1109"/>
      <c r="D17" s="1110"/>
      <c r="E17" s="1111"/>
      <c r="F17" s="327">
        <v>6</v>
      </c>
      <c r="G17" s="325" t="s">
        <v>583</v>
      </c>
      <c r="H17" s="326"/>
    </row>
    <row r="18" spans="1:8" ht="16.5" customHeight="1" x14ac:dyDescent="0.15">
      <c r="A18" s="416"/>
      <c r="B18" s="1104"/>
      <c r="C18" s="1109"/>
      <c r="D18" s="1110"/>
      <c r="E18" s="1111"/>
      <c r="F18" s="327">
        <v>7</v>
      </c>
      <c r="G18" s="325" t="s">
        <v>584</v>
      </c>
      <c r="H18" s="326"/>
    </row>
    <row r="19" spans="1:8" ht="12" customHeight="1" x14ac:dyDescent="0.15">
      <c r="A19" s="416"/>
      <c r="B19" s="1104"/>
      <c r="C19" s="1109"/>
      <c r="D19" s="1110"/>
      <c r="E19" s="1111"/>
      <c r="F19" s="327">
        <v>8</v>
      </c>
      <c r="G19" s="325" t="s">
        <v>585</v>
      </c>
      <c r="H19" s="326"/>
    </row>
    <row r="20" spans="1:8" s="94" customFormat="1" ht="12.75" customHeight="1" x14ac:dyDescent="0.15">
      <c r="A20" s="416"/>
      <c r="B20" s="1104"/>
      <c r="C20" s="1112"/>
      <c r="D20" s="1113"/>
      <c r="E20" s="1114"/>
      <c r="F20" s="419"/>
      <c r="G20" s="419"/>
      <c r="H20" s="328"/>
    </row>
    <row r="21" spans="1:8" s="94" customFormat="1" ht="17.25" customHeight="1" x14ac:dyDescent="0.15">
      <c r="A21" s="158"/>
      <c r="B21" s="1105"/>
      <c r="C21" s="1075" t="s">
        <v>586</v>
      </c>
      <c r="D21" s="1076"/>
      <c r="E21" s="1076"/>
      <c r="F21" s="1076"/>
      <c r="G21" s="1076"/>
      <c r="H21" s="1077"/>
    </row>
    <row r="22" spans="1:8" s="94" customFormat="1" ht="17.25" customHeight="1" thickBot="1" x14ac:dyDescent="0.2">
      <c r="A22" s="329"/>
      <c r="B22" s="329"/>
      <c r="C22" s="329"/>
      <c r="D22" s="329"/>
      <c r="E22" s="329"/>
      <c r="F22" s="329"/>
      <c r="G22" s="329"/>
      <c r="H22" s="329"/>
    </row>
    <row r="23" spans="1:8" s="94" customFormat="1" ht="33.75" customHeight="1" x14ac:dyDescent="0.15">
      <c r="A23" s="330"/>
      <c r="B23" s="414" t="s">
        <v>3</v>
      </c>
      <c r="C23" s="1085" t="s">
        <v>257</v>
      </c>
      <c r="D23" s="1085"/>
      <c r="E23" s="1085" t="s">
        <v>31</v>
      </c>
      <c r="F23" s="1086"/>
      <c r="G23" s="331" t="s">
        <v>258</v>
      </c>
      <c r="H23" s="332" t="s">
        <v>587</v>
      </c>
    </row>
    <row r="24" spans="1:8" s="94" customFormat="1" ht="17.25" customHeight="1" x14ac:dyDescent="0.15">
      <c r="A24" s="330">
        <v>1</v>
      </c>
      <c r="B24" s="412"/>
      <c r="C24" s="1081"/>
      <c r="D24" s="1082"/>
      <c r="E24" s="1071"/>
      <c r="F24" s="1072"/>
      <c r="G24" s="333"/>
      <c r="H24" s="334"/>
    </row>
    <row r="25" spans="1:8" s="94" customFormat="1" ht="17.25" customHeight="1" x14ac:dyDescent="0.15">
      <c r="A25" s="330">
        <v>2</v>
      </c>
      <c r="B25" s="412"/>
      <c r="C25" s="1081"/>
      <c r="D25" s="1082"/>
      <c r="E25" s="1071"/>
      <c r="F25" s="1072"/>
      <c r="G25" s="333"/>
      <c r="H25" s="334"/>
    </row>
    <row r="26" spans="1:8" s="94" customFormat="1" ht="17.25" customHeight="1" x14ac:dyDescent="0.15">
      <c r="A26" s="330">
        <v>3</v>
      </c>
      <c r="B26" s="413"/>
      <c r="C26" s="1078"/>
      <c r="D26" s="1080"/>
      <c r="E26" s="1072"/>
      <c r="F26" s="1083"/>
      <c r="G26" s="333"/>
      <c r="H26" s="334"/>
    </row>
    <row r="27" spans="1:8" s="94" customFormat="1" ht="17.25" customHeight="1" x14ac:dyDescent="0.15">
      <c r="A27" s="330">
        <v>4</v>
      </c>
      <c r="B27" s="413"/>
      <c r="C27" s="1078"/>
      <c r="D27" s="1080"/>
      <c r="E27" s="1072"/>
      <c r="F27" s="1083"/>
      <c r="G27" s="333"/>
      <c r="H27" s="334"/>
    </row>
    <row r="28" spans="1:8" s="94" customFormat="1" ht="17.25" customHeight="1" x14ac:dyDescent="0.15">
      <c r="A28" s="330">
        <v>5</v>
      </c>
      <c r="B28" s="413"/>
      <c r="C28" s="1078"/>
      <c r="D28" s="1080"/>
      <c r="E28" s="1072"/>
      <c r="F28" s="1083"/>
      <c r="G28" s="333"/>
      <c r="H28" s="334"/>
    </row>
    <row r="29" spans="1:8" s="94" customFormat="1" ht="17.25" customHeight="1" x14ac:dyDescent="0.15">
      <c r="A29" s="330">
        <v>6</v>
      </c>
      <c r="B29" s="413"/>
      <c r="C29" s="1078"/>
      <c r="D29" s="1080"/>
      <c r="E29" s="1072"/>
      <c r="F29" s="1083"/>
      <c r="G29" s="333"/>
      <c r="H29" s="335"/>
    </row>
    <row r="30" spans="1:8" s="94" customFormat="1" ht="17.25" customHeight="1" x14ac:dyDescent="0.15">
      <c r="A30" s="330">
        <v>7</v>
      </c>
      <c r="B30" s="412"/>
      <c r="C30" s="1071"/>
      <c r="D30" s="1071"/>
      <c r="E30" s="1071"/>
      <c r="F30" s="1072"/>
      <c r="G30" s="336"/>
      <c r="H30" s="337"/>
    </row>
    <row r="31" spans="1:8" s="94" customFormat="1" ht="17.25" customHeight="1" x14ac:dyDescent="0.15">
      <c r="A31" s="330">
        <v>8</v>
      </c>
      <c r="B31" s="412"/>
      <c r="C31" s="1071"/>
      <c r="D31" s="1071"/>
      <c r="E31" s="1071"/>
      <c r="F31" s="1072"/>
      <c r="G31" s="336"/>
      <c r="H31" s="335"/>
    </row>
    <row r="32" spans="1:8" s="94" customFormat="1" ht="17.25" customHeight="1" x14ac:dyDescent="0.15">
      <c r="A32" s="330">
        <v>9</v>
      </c>
      <c r="B32" s="412"/>
      <c r="C32" s="1071"/>
      <c r="D32" s="1071"/>
      <c r="E32" s="1071"/>
      <c r="F32" s="1072"/>
      <c r="G32" s="336"/>
      <c r="H32" s="335"/>
    </row>
    <row r="33" spans="1:8" s="94" customFormat="1" ht="17.25" customHeight="1" x14ac:dyDescent="0.15">
      <c r="A33" s="330">
        <v>10</v>
      </c>
      <c r="B33" s="412"/>
      <c r="C33" s="1071"/>
      <c r="D33" s="1071"/>
      <c r="E33" s="1071"/>
      <c r="F33" s="1072"/>
      <c r="G33" s="336"/>
      <c r="H33" s="335"/>
    </row>
    <row r="34" spans="1:8" s="94" customFormat="1" ht="17.25" customHeight="1" x14ac:dyDescent="0.15">
      <c r="A34" s="330">
        <v>11</v>
      </c>
      <c r="B34" s="413"/>
      <c r="C34" s="1078"/>
      <c r="D34" s="1080"/>
      <c r="E34" s="1071"/>
      <c r="F34" s="1072"/>
      <c r="G34" s="333"/>
      <c r="H34" s="334"/>
    </row>
    <row r="35" spans="1:8" s="94" customFormat="1" ht="17.25" customHeight="1" x14ac:dyDescent="0.15">
      <c r="A35" s="330">
        <v>12</v>
      </c>
      <c r="B35" s="412"/>
      <c r="C35" s="1081"/>
      <c r="D35" s="1082"/>
      <c r="E35" s="1071"/>
      <c r="F35" s="1072"/>
      <c r="G35" s="333"/>
      <c r="H35" s="334"/>
    </row>
    <row r="36" spans="1:8" s="94" customFormat="1" ht="17.25" customHeight="1" x14ac:dyDescent="0.15">
      <c r="A36" s="330">
        <v>13</v>
      </c>
      <c r="B36" s="413"/>
      <c r="C36" s="1078"/>
      <c r="D36" s="1080"/>
      <c r="E36" s="1072"/>
      <c r="F36" s="1083"/>
      <c r="G36" s="333"/>
      <c r="H36" s="334"/>
    </row>
    <row r="37" spans="1:8" s="94" customFormat="1" ht="17.25" customHeight="1" x14ac:dyDescent="0.15">
      <c r="A37" s="330">
        <v>14</v>
      </c>
      <c r="B37" s="412"/>
      <c r="C37" s="1081"/>
      <c r="D37" s="1082"/>
      <c r="E37" s="1071"/>
      <c r="F37" s="1072"/>
      <c r="G37" s="333"/>
      <c r="H37" s="334"/>
    </row>
    <row r="38" spans="1:8" s="94" customFormat="1" ht="17.25" customHeight="1" x14ac:dyDescent="0.15">
      <c r="A38" s="330">
        <v>15</v>
      </c>
      <c r="B38" s="412"/>
      <c r="C38" s="1078"/>
      <c r="D38" s="1079"/>
      <c r="E38" s="1071"/>
      <c r="F38" s="1072"/>
      <c r="G38" s="333"/>
      <c r="H38" s="335"/>
    </row>
    <row r="39" spans="1:8" s="94" customFormat="1" ht="17.25" customHeight="1" x14ac:dyDescent="0.15">
      <c r="A39" s="330">
        <v>16</v>
      </c>
      <c r="B39" s="412"/>
      <c r="C39" s="1084"/>
      <c r="D39" s="1071"/>
      <c r="E39" s="1071"/>
      <c r="F39" s="1072"/>
      <c r="G39" s="333"/>
      <c r="H39" s="335"/>
    </row>
    <row r="40" spans="1:8" s="94" customFormat="1" ht="17.25" customHeight="1" x14ac:dyDescent="0.15">
      <c r="A40" s="330">
        <v>17</v>
      </c>
      <c r="B40" s="412"/>
      <c r="C40" s="1071"/>
      <c r="D40" s="1071"/>
      <c r="E40" s="1071"/>
      <c r="F40" s="1072"/>
      <c r="G40" s="333"/>
      <c r="H40" s="335"/>
    </row>
    <row r="41" spans="1:8" ht="20.25" customHeight="1" x14ac:dyDescent="0.15">
      <c r="A41" s="330">
        <v>18</v>
      </c>
      <c r="B41" s="412"/>
      <c r="C41" s="1071"/>
      <c r="D41" s="1071"/>
      <c r="E41" s="1071"/>
      <c r="F41" s="1072"/>
      <c r="G41" s="333"/>
      <c r="H41" s="335"/>
    </row>
    <row r="42" spans="1:8" ht="20.25" customHeight="1" x14ac:dyDescent="0.15">
      <c r="A42" s="330">
        <v>19</v>
      </c>
      <c r="B42" s="412"/>
      <c r="C42" s="1071"/>
      <c r="D42" s="1071"/>
      <c r="E42" s="1071"/>
      <c r="F42" s="1072"/>
      <c r="G42" s="333"/>
      <c r="H42" s="335"/>
    </row>
    <row r="43" spans="1:8" ht="20.25" customHeight="1" thickBot="1" x14ac:dyDescent="0.2">
      <c r="A43" s="330">
        <v>20</v>
      </c>
      <c r="B43" s="412"/>
      <c r="C43" s="1071"/>
      <c r="D43" s="1071"/>
      <c r="E43" s="1071"/>
      <c r="F43" s="1072"/>
      <c r="G43" s="338"/>
      <c r="H43" s="335"/>
    </row>
    <row r="44" spans="1:8" ht="114.75" customHeight="1" x14ac:dyDescent="0.15">
      <c r="A44" s="1073" t="s">
        <v>673</v>
      </c>
      <c r="B44" s="1074"/>
      <c r="C44" s="1074"/>
      <c r="D44" s="1074"/>
      <c r="E44" s="1074"/>
      <c r="F44" s="1074"/>
      <c r="G44" s="1074"/>
      <c r="H44" s="1074"/>
    </row>
    <row r="45" spans="1:8" ht="53.25" customHeight="1" x14ac:dyDescent="0.15">
      <c r="A45" s="1074"/>
      <c r="B45" s="1074"/>
      <c r="C45" s="1074"/>
      <c r="D45" s="1074"/>
      <c r="E45" s="1074"/>
      <c r="F45" s="1074"/>
      <c r="G45" s="1074"/>
      <c r="H45" s="1074"/>
    </row>
  </sheetData>
  <mergeCells count="56">
    <mergeCell ref="C23:D23"/>
    <mergeCell ref="E23:F23"/>
    <mergeCell ref="C24:D24"/>
    <mergeCell ref="E24:F24"/>
    <mergeCell ref="A2:H2"/>
    <mergeCell ref="A4:C4"/>
    <mergeCell ref="D4:H4"/>
    <mergeCell ref="A7:B7"/>
    <mergeCell ref="A5:C5"/>
    <mergeCell ref="D5:H5"/>
    <mergeCell ref="C7:D9"/>
    <mergeCell ref="E7:H9"/>
    <mergeCell ref="A8:B8"/>
    <mergeCell ref="A9:B9"/>
    <mergeCell ref="B11:B21"/>
    <mergeCell ref="C11:E20"/>
    <mergeCell ref="E30:F30"/>
    <mergeCell ref="C25:D25"/>
    <mergeCell ref="E25:F25"/>
    <mergeCell ref="C26:D26"/>
    <mergeCell ref="E26:F26"/>
    <mergeCell ref="C27:D27"/>
    <mergeCell ref="E27:F27"/>
    <mergeCell ref="C39:D39"/>
    <mergeCell ref="E39:F39"/>
    <mergeCell ref="C31:D31"/>
    <mergeCell ref="E31:F31"/>
    <mergeCell ref="C32:D32"/>
    <mergeCell ref="E32:F32"/>
    <mergeCell ref="C33:D33"/>
    <mergeCell ref="E33:F33"/>
    <mergeCell ref="C21:H21"/>
    <mergeCell ref="C38:D38"/>
    <mergeCell ref="E38:F38"/>
    <mergeCell ref="C34:D34"/>
    <mergeCell ref="E34:F34"/>
    <mergeCell ref="C35:D35"/>
    <mergeCell ref="E35:F35"/>
    <mergeCell ref="C36:D36"/>
    <mergeCell ref="E36:F36"/>
    <mergeCell ref="C37:D37"/>
    <mergeCell ref="E37:F37"/>
    <mergeCell ref="C28:D28"/>
    <mergeCell ref="E28:F28"/>
    <mergeCell ref="C29:D29"/>
    <mergeCell ref="E29:F29"/>
    <mergeCell ref="C30:D30"/>
    <mergeCell ref="C43:D43"/>
    <mergeCell ref="E43:F43"/>
    <mergeCell ref="A44:H45"/>
    <mergeCell ref="C40:D40"/>
    <mergeCell ref="E40:F40"/>
    <mergeCell ref="C41:D41"/>
    <mergeCell ref="E41:F41"/>
    <mergeCell ref="C42:D42"/>
    <mergeCell ref="E42:F42"/>
  </mergeCells>
  <phoneticPr fontId="2"/>
  <pageMargins left="0.7" right="0.7" top="0.75" bottom="0.75" header="0.3" footer="0.3"/>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0"/>
  <sheetViews>
    <sheetView view="pageBreakPreview" zoomScale="85" zoomScaleNormal="100" zoomScaleSheetLayoutView="85" workbookViewId="0"/>
  </sheetViews>
  <sheetFormatPr defaultColWidth="9" defaultRowHeight="13.5" x14ac:dyDescent="0.15"/>
  <cols>
    <col min="1" max="1" width="8.5" style="13" customWidth="1"/>
    <col min="2" max="2" width="9.375" style="13" customWidth="1"/>
    <col min="3" max="4" width="20.625" style="13" customWidth="1"/>
    <col min="5" max="5" width="11.375" style="13" customWidth="1"/>
    <col min="6" max="6" width="20.625" style="13" customWidth="1"/>
    <col min="7" max="7" width="8.75" style="13" customWidth="1"/>
    <col min="8" max="8" width="3.125" style="13" customWidth="1"/>
    <col min="9" max="17" width="20.625" style="13" customWidth="1"/>
    <col min="18" max="16384" width="9" style="13"/>
  </cols>
  <sheetData>
    <row r="1" spans="1:7" ht="23.25" customHeight="1" x14ac:dyDescent="0.15">
      <c r="A1" s="11" t="s">
        <v>32</v>
      </c>
      <c r="B1" s="12"/>
      <c r="C1" s="12"/>
      <c r="D1" s="12"/>
      <c r="E1" s="12"/>
      <c r="F1" s="12"/>
      <c r="G1" s="12"/>
    </row>
    <row r="2" spans="1:7" ht="22.5" customHeight="1" x14ac:dyDescent="0.15">
      <c r="A2" s="12"/>
      <c r="B2" s="12"/>
      <c r="C2" s="12"/>
      <c r="D2" s="12"/>
      <c r="E2" s="12"/>
      <c r="F2" s="1115" t="s">
        <v>33</v>
      </c>
      <c r="G2" s="1115"/>
    </row>
    <row r="3" spans="1:7" ht="15.75" customHeight="1" x14ac:dyDescent="0.15">
      <c r="A3" s="1116" t="s">
        <v>34</v>
      </c>
      <c r="B3" s="1116"/>
      <c r="C3" s="1116"/>
      <c r="D3" s="1116"/>
      <c r="E3" s="1116"/>
      <c r="F3" s="1116"/>
      <c r="G3" s="1116"/>
    </row>
    <row r="4" spans="1:7" ht="27.75" customHeight="1" thickBot="1" x14ac:dyDescent="0.2">
      <c r="A4" s="1117"/>
      <c r="B4" s="1117"/>
      <c r="C4" s="1117"/>
      <c r="D4" s="1117"/>
      <c r="E4" s="1117"/>
      <c r="F4" s="1117"/>
      <c r="G4" s="1117"/>
    </row>
    <row r="5" spans="1:7" ht="21.75" customHeight="1" thickTop="1" thickBot="1" x14ac:dyDescent="0.2">
      <c r="A5" s="1118" t="s">
        <v>35</v>
      </c>
      <c r="B5" s="1119"/>
      <c r="C5" s="1119"/>
      <c r="D5" s="1119"/>
      <c r="E5" s="1120"/>
      <c r="F5" s="1121"/>
      <c r="G5" s="1122"/>
    </row>
    <row r="6" spans="1:7" ht="21.75" customHeight="1" thickTop="1" x14ac:dyDescent="0.15">
      <c r="A6" s="1123" t="s">
        <v>36</v>
      </c>
      <c r="B6" s="1124"/>
      <c r="C6" s="1124"/>
      <c r="D6" s="1124"/>
      <c r="E6" s="1125"/>
      <c r="F6" s="1126"/>
      <c r="G6" s="1127"/>
    </row>
    <row r="7" spans="1:7" ht="21.75" customHeight="1" x14ac:dyDescent="0.15">
      <c r="A7" s="1128" t="s">
        <v>37</v>
      </c>
      <c r="B7" s="1129"/>
      <c r="C7" s="1129"/>
      <c r="D7" s="1129"/>
      <c r="E7" s="1130"/>
      <c r="F7" s="1131"/>
      <c r="G7" s="1132"/>
    </row>
    <row r="8" spans="1:7" ht="18" customHeight="1" x14ac:dyDescent="0.15">
      <c r="A8" s="1128" t="s">
        <v>38</v>
      </c>
      <c r="B8" s="1129"/>
      <c r="C8" s="1129"/>
      <c r="D8" s="1129"/>
      <c r="E8" s="1130"/>
      <c r="F8" s="1131"/>
      <c r="G8" s="1132"/>
    </row>
    <row r="9" spans="1:7" ht="22.5" customHeight="1" thickBot="1" x14ac:dyDescent="0.2">
      <c r="A9" s="1133" t="s">
        <v>39</v>
      </c>
      <c r="B9" s="1134"/>
      <c r="C9" s="1134"/>
      <c r="D9" s="1134"/>
      <c r="E9" s="1135"/>
      <c r="F9" s="1136"/>
      <c r="G9" s="1137"/>
    </row>
    <row r="10" spans="1:7" ht="35.25" customHeight="1" thickTop="1" thickBot="1" x14ac:dyDescent="0.2">
      <c r="A10" s="1118" t="s">
        <v>40</v>
      </c>
      <c r="B10" s="1119"/>
      <c r="C10" s="1119"/>
      <c r="D10" s="1119"/>
      <c r="E10" s="1119"/>
      <c r="F10" s="1119"/>
      <c r="G10" s="1138"/>
    </row>
    <row r="11" spans="1:7" ht="22.5" customHeight="1" thickTop="1" x14ac:dyDescent="0.15">
      <c r="A11" s="14">
        <v>1</v>
      </c>
      <c r="B11" s="1126"/>
      <c r="C11" s="1139"/>
      <c r="D11" s="1139"/>
      <c r="E11" s="1139"/>
      <c r="F11" s="1139"/>
      <c r="G11" s="1127"/>
    </row>
    <row r="12" spans="1:7" ht="35.25" customHeight="1" x14ac:dyDescent="0.15">
      <c r="A12" s="15">
        <v>2</v>
      </c>
      <c r="B12" s="1131"/>
      <c r="C12" s="1140"/>
      <c r="D12" s="1140"/>
      <c r="E12" s="1140"/>
      <c r="F12" s="1140"/>
      <c r="G12" s="1132"/>
    </row>
    <row r="13" spans="1:7" ht="22.5" customHeight="1" x14ac:dyDescent="0.15">
      <c r="A13" s="15">
        <v>3</v>
      </c>
      <c r="B13" s="1131"/>
      <c r="C13" s="1140"/>
      <c r="D13" s="1140"/>
      <c r="E13" s="1140"/>
      <c r="F13" s="1140"/>
      <c r="G13" s="1132"/>
    </row>
    <row r="14" spans="1:7" ht="35.25" customHeight="1" x14ac:dyDescent="0.15">
      <c r="A14" s="15">
        <v>4</v>
      </c>
      <c r="B14" s="1131"/>
      <c r="C14" s="1140"/>
      <c r="D14" s="1140"/>
      <c r="E14" s="1140"/>
      <c r="F14" s="1140"/>
      <c r="G14" s="1132"/>
    </row>
    <row r="15" spans="1:7" ht="22.5" customHeight="1" x14ac:dyDescent="0.15">
      <c r="A15" s="15">
        <v>5</v>
      </c>
      <c r="B15" s="1131"/>
      <c r="C15" s="1140"/>
      <c r="D15" s="1140"/>
      <c r="E15" s="1140"/>
      <c r="F15" s="1140"/>
      <c r="G15" s="1132"/>
    </row>
    <row r="16" spans="1:7" ht="35.25" customHeight="1" x14ac:dyDescent="0.15">
      <c r="A16" s="15">
        <v>6</v>
      </c>
      <c r="B16" s="1131"/>
      <c r="C16" s="1140"/>
      <c r="D16" s="1140"/>
      <c r="E16" s="1140"/>
      <c r="F16" s="1140"/>
      <c r="G16" s="1132"/>
    </row>
    <row r="17" spans="1:7" ht="22.5" customHeight="1" x14ac:dyDescent="0.15">
      <c r="A17" s="15">
        <v>7</v>
      </c>
      <c r="B17" s="1131"/>
      <c r="C17" s="1140"/>
      <c r="D17" s="1140"/>
      <c r="E17" s="1140"/>
      <c r="F17" s="1140"/>
      <c r="G17" s="1132"/>
    </row>
    <row r="18" spans="1:7" ht="35.25" customHeight="1" x14ac:dyDescent="0.15">
      <c r="A18" s="15">
        <v>8</v>
      </c>
      <c r="B18" s="1131"/>
      <c r="C18" s="1140"/>
      <c r="D18" s="1140"/>
      <c r="E18" s="1140"/>
      <c r="F18" s="1140"/>
      <c r="G18" s="1132"/>
    </row>
    <row r="19" spans="1:7" ht="22.5" customHeight="1" x14ac:dyDescent="0.15">
      <c r="A19" s="15">
        <v>9</v>
      </c>
      <c r="B19" s="1131"/>
      <c r="C19" s="1140"/>
      <c r="D19" s="1140"/>
      <c r="E19" s="1140"/>
      <c r="F19" s="1140"/>
      <c r="G19" s="1132"/>
    </row>
    <row r="20" spans="1:7" ht="35.25" customHeight="1" thickBot="1" x14ac:dyDescent="0.2">
      <c r="A20" s="16">
        <v>10</v>
      </c>
      <c r="B20" s="1136"/>
      <c r="C20" s="1141"/>
      <c r="D20" s="1141"/>
      <c r="E20" s="1141"/>
      <c r="F20" s="1141"/>
      <c r="G20" s="1137"/>
    </row>
    <row r="21" spans="1:7" ht="22.5" customHeight="1" thickTop="1" thickBot="1" x14ac:dyDescent="0.2">
      <c r="A21" s="1118" t="s">
        <v>41</v>
      </c>
      <c r="B21" s="1119"/>
      <c r="C21" s="1119"/>
      <c r="D21" s="1119"/>
      <c r="E21" s="1119"/>
      <c r="F21" s="1119"/>
      <c r="G21" s="1138"/>
    </row>
    <row r="22" spans="1:7" ht="35.25" customHeight="1" thickTop="1" x14ac:dyDescent="0.15">
      <c r="A22" s="14">
        <v>1</v>
      </c>
      <c r="B22" s="1126"/>
      <c r="C22" s="1139"/>
      <c r="D22" s="1139"/>
      <c r="E22" s="1139"/>
      <c r="F22" s="1139"/>
      <c r="G22" s="1127"/>
    </row>
    <row r="23" spans="1:7" ht="22.5" customHeight="1" x14ac:dyDescent="0.15">
      <c r="A23" s="15">
        <v>2</v>
      </c>
      <c r="B23" s="1131"/>
      <c r="C23" s="1140"/>
      <c r="D23" s="1140"/>
      <c r="E23" s="1140"/>
      <c r="F23" s="1140"/>
      <c r="G23" s="1132"/>
    </row>
    <row r="24" spans="1:7" ht="35.25" customHeight="1" x14ac:dyDescent="0.15">
      <c r="A24" s="15">
        <v>3</v>
      </c>
      <c r="B24" s="1131"/>
      <c r="C24" s="1140"/>
      <c r="D24" s="1140"/>
      <c r="E24" s="1140"/>
      <c r="F24" s="1140"/>
      <c r="G24" s="1132"/>
    </row>
    <row r="25" spans="1:7" x14ac:dyDescent="0.15">
      <c r="A25" s="15">
        <v>4</v>
      </c>
      <c r="B25" s="1131"/>
      <c r="C25" s="1140"/>
      <c r="D25" s="1140"/>
      <c r="E25" s="1140"/>
      <c r="F25" s="1140"/>
      <c r="G25" s="1132"/>
    </row>
    <row r="26" spans="1:7" ht="14.25" thickBot="1" x14ac:dyDescent="0.2">
      <c r="A26" s="17">
        <v>5</v>
      </c>
      <c r="B26" s="1136"/>
      <c r="C26" s="1141"/>
      <c r="D26" s="1141"/>
      <c r="E26" s="1141"/>
      <c r="F26" s="1141"/>
      <c r="G26" s="1137"/>
    </row>
    <row r="27" spans="1:7" ht="14.25" thickTop="1" x14ac:dyDescent="0.15"/>
    <row r="28" spans="1:7" x14ac:dyDescent="0.15">
      <c r="A28" s="1144" t="s">
        <v>42</v>
      </c>
      <c r="B28" s="1144"/>
      <c r="C28" s="1144"/>
      <c r="D28" s="1144"/>
      <c r="E28" s="1144"/>
      <c r="F28" s="1144"/>
      <c r="G28" s="1144"/>
    </row>
    <row r="29" spans="1:7" x14ac:dyDescent="0.15">
      <c r="A29" s="1142" t="s">
        <v>43</v>
      </c>
      <c r="B29" s="1142"/>
      <c r="C29" s="1142"/>
      <c r="D29" s="1142"/>
      <c r="E29" s="1142"/>
      <c r="F29" s="1142"/>
      <c r="G29" s="1142"/>
    </row>
    <row r="30" spans="1:7" x14ac:dyDescent="0.15">
      <c r="A30" s="1143"/>
      <c r="B30" s="1143"/>
      <c r="C30" s="1143"/>
      <c r="D30" s="1143"/>
      <c r="E30" s="1143"/>
      <c r="F30" s="1143"/>
      <c r="G30" s="1143"/>
    </row>
  </sheetData>
  <mergeCells count="32">
    <mergeCell ref="A29:G29"/>
    <mergeCell ref="A30:G30"/>
    <mergeCell ref="B22:G22"/>
    <mergeCell ref="B23:G23"/>
    <mergeCell ref="B24:G24"/>
    <mergeCell ref="B25:G25"/>
    <mergeCell ref="B26:G26"/>
    <mergeCell ref="A28:G28"/>
    <mergeCell ref="A21:G21"/>
    <mergeCell ref="A10:G10"/>
    <mergeCell ref="B11:G11"/>
    <mergeCell ref="B12:G12"/>
    <mergeCell ref="B13:G13"/>
    <mergeCell ref="B14:G14"/>
    <mergeCell ref="B15:G15"/>
    <mergeCell ref="B16:G16"/>
    <mergeCell ref="B17:G17"/>
    <mergeCell ref="B18:G18"/>
    <mergeCell ref="B19:G19"/>
    <mergeCell ref="B20:G20"/>
    <mergeCell ref="A7:E7"/>
    <mergeCell ref="F7:G7"/>
    <mergeCell ref="A8:E8"/>
    <mergeCell ref="F8:G8"/>
    <mergeCell ref="A9:E9"/>
    <mergeCell ref="F9:G9"/>
    <mergeCell ref="F2:G2"/>
    <mergeCell ref="A3:G4"/>
    <mergeCell ref="A5:E5"/>
    <mergeCell ref="F5:G5"/>
    <mergeCell ref="A6:E6"/>
    <mergeCell ref="F6:G6"/>
  </mergeCells>
  <phoneticPr fontId="2"/>
  <printOptions horizontalCentered="1"/>
  <pageMargins left="0.39370078740157483" right="0.39370078740157483" top="0.59055118110236227" bottom="0.59055118110236227" header="0.39370078740157483" footer="0.39370078740157483"/>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
  <sheetViews>
    <sheetView view="pageBreakPreview" topLeftCell="A13" zoomScaleNormal="100" zoomScaleSheetLayoutView="100" workbookViewId="0">
      <selection activeCell="B4" sqref="B4:G4"/>
    </sheetView>
  </sheetViews>
  <sheetFormatPr defaultRowHeight="13.5" x14ac:dyDescent="0.15"/>
  <cols>
    <col min="1" max="1" width="1.625" style="147" customWidth="1"/>
    <col min="2" max="2" width="10.25" style="147" customWidth="1"/>
    <col min="3" max="3" width="15.625" style="147" customWidth="1"/>
    <col min="4" max="4" width="15.25" style="147" customWidth="1"/>
    <col min="5" max="5" width="17.5" style="147" customWidth="1"/>
    <col min="6" max="6" width="15.125" style="147" customWidth="1"/>
    <col min="7" max="7" width="19.625" style="147" customWidth="1"/>
    <col min="8" max="8" width="1.875" style="147" customWidth="1"/>
    <col min="9" max="9" width="2.5" style="147" customWidth="1"/>
    <col min="10" max="256" width="9" style="147"/>
    <col min="257" max="257" width="1.125" style="147" customWidth="1"/>
    <col min="258" max="259" width="15.625" style="147" customWidth="1"/>
    <col min="260" max="260" width="15.25" style="147" customWidth="1"/>
    <col min="261" max="261" width="17.5" style="147" customWidth="1"/>
    <col min="262" max="262" width="15.125" style="147" customWidth="1"/>
    <col min="263" max="263" width="15.25" style="147" customWidth="1"/>
    <col min="264" max="264" width="3.75" style="147" customWidth="1"/>
    <col min="265" max="265" width="2.5" style="147" customWidth="1"/>
    <col min="266" max="512" width="9" style="147"/>
    <col min="513" max="513" width="1.125" style="147" customWidth="1"/>
    <col min="514" max="515" width="15.625" style="147" customWidth="1"/>
    <col min="516" max="516" width="15.25" style="147" customWidth="1"/>
    <col min="517" max="517" width="17.5" style="147" customWidth="1"/>
    <col min="518" max="518" width="15.125" style="147" customWidth="1"/>
    <col min="519" max="519" width="15.25" style="147" customWidth="1"/>
    <col min="520" max="520" width="3.75" style="147" customWidth="1"/>
    <col min="521" max="521" width="2.5" style="147" customWidth="1"/>
    <col min="522" max="768" width="9" style="147"/>
    <col min="769" max="769" width="1.125" style="147" customWidth="1"/>
    <col min="770" max="771" width="15.625" style="147" customWidth="1"/>
    <col min="772" max="772" width="15.25" style="147" customWidth="1"/>
    <col min="773" max="773" width="17.5" style="147" customWidth="1"/>
    <col min="774" max="774" width="15.125" style="147" customWidth="1"/>
    <col min="775" max="775" width="15.25" style="147" customWidth="1"/>
    <col min="776" max="776" width="3.75" style="147" customWidth="1"/>
    <col min="777" max="777" width="2.5" style="147" customWidth="1"/>
    <col min="778" max="1024" width="9" style="147"/>
    <col min="1025" max="1025" width="1.125" style="147" customWidth="1"/>
    <col min="1026" max="1027" width="15.625" style="147" customWidth="1"/>
    <col min="1028" max="1028" width="15.25" style="147" customWidth="1"/>
    <col min="1029" max="1029" width="17.5" style="147" customWidth="1"/>
    <col min="1030" max="1030" width="15.125" style="147" customWidth="1"/>
    <col min="1031" max="1031" width="15.25" style="147" customWidth="1"/>
    <col min="1032" max="1032" width="3.75" style="147" customWidth="1"/>
    <col min="1033" max="1033" width="2.5" style="147" customWidth="1"/>
    <col min="1034" max="1280" width="9" style="147"/>
    <col min="1281" max="1281" width="1.125" style="147" customWidth="1"/>
    <col min="1282" max="1283" width="15.625" style="147" customWidth="1"/>
    <col min="1284" max="1284" width="15.25" style="147" customWidth="1"/>
    <col min="1285" max="1285" width="17.5" style="147" customWidth="1"/>
    <col min="1286" max="1286" width="15.125" style="147" customWidth="1"/>
    <col min="1287" max="1287" width="15.25" style="147" customWidth="1"/>
    <col min="1288" max="1288" width="3.75" style="147" customWidth="1"/>
    <col min="1289" max="1289" width="2.5" style="147" customWidth="1"/>
    <col min="1290" max="1536" width="9" style="147"/>
    <col min="1537" max="1537" width="1.125" style="147" customWidth="1"/>
    <col min="1538" max="1539" width="15.625" style="147" customWidth="1"/>
    <col min="1540" max="1540" width="15.25" style="147" customWidth="1"/>
    <col min="1541" max="1541" width="17.5" style="147" customWidth="1"/>
    <col min="1542" max="1542" width="15.125" style="147" customWidth="1"/>
    <col min="1543" max="1543" width="15.25" style="147" customWidth="1"/>
    <col min="1544" max="1544" width="3.75" style="147" customWidth="1"/>
    <col min="1545" max="1545" width="2.5" style="147" customWidth="1"/>
    <col min="1546" max="1792" width="9" style="147"/>
    <col min="1793" max="1793" width="1.125" style="147" customWidth="1"/>
    <col min="1794" max="1795" width="15.625" style="147" customWidth="1"/>
    <col min="1796" max="1796" width="15.25" style="147" customWidth="1"/>
    <col min="1797" max="1797" width="17.5" style="147" customWidth="1"/>
    <col min="1798" max="1798" width="15.125" style="147" customWidth="1"/>
    <col min="1799" max="1799" width="15.25" style="147" customWidth="1"/>
    <col min="1800" max="1800" width="3.75" style="147" customWidth="1"/>
    <col min="1801" max="1801" width="2.5" style="147" customWidth="1"/>
    <col min="1802" max="2048" width="9" style="147"/>
    <col min="2049" max="2049" width="1.125" style="147" customWidth="1"/>
    <col min="2050" max="2051" width="15.625" style="147" customWidth="1"/>
    <col min="2052" max="2052" width="15.25" style="147" customWidth="1"/>
    <col min="2053" max="2053" width="17.5" style="147" customWidth="1"/>
    <col min="2054" max="2054" width="15.125" style="147" customWidth="1"/>
    <col min="2055" max="2055" width="15.25" style="147" customWidth="1"/>
    <col min="2056" max="2056" width="3.75" style="147" customWidth="1"/>
    <col min="2057" max="2057" width="2.5" style="147" customWidth="1"/>
    <col min="2058" max="2304" width="9" style="147"/>
    <col min="2305" max="2305" width="1.125" style="147" customWidth="1"/>
    <col min="2306" max="2307" width="15.625" style="147" customWidth="1"/>
    <col min="2308" max="2308" width="15.25" style="147" customWidth="1"/>
    <col min="2309" max="2309" width="17.5" style="147" customWidth="1"/>
    <col min="2310" max="2310" width="15.125" style="147" customWidth="1"/>
    <col min="2311" max="2311" width="15.25" style="147" customWidth="1"/>
    <col min="2312" max="2312" width="3.75" style="147" customWidth="1"/>
    <col min="2313" max="2313" width="2.5" style="147" customWidth="1"/>
    <col min="2314" max="2560" width="9" style="147"/>
    <col min="2561" max="2561" width="1.125" style="147" customWidth="1"/>
    <col min="2562" max="2563" width="15.625" style="147" customWidth="1"/>
    <col min="2564" max="2564" width="15.25" style="147" customWidth="1"/>
    <col min="2565" max="2565" width="17.5" style="147" customWidth="1"/>
    <col min="2566" max="2566" width="15.125" style="147" customWidth="1"/>
    <col min="2567" max="2567" width="15.25" style="147" customWidth="1"/>
    <col min="2568" max="2568" width="3.75" style="147" customWidth="1"/>
    <col min="2569" max="2569" width="2.5" style="147" customWidth="1"/>
    <col min="2570" max="2816" width="9" style="147"/>
    <col min="2817" max="2817" width="1.125" style="147" customWidth="1"/>
    <col min="2818" max="2819" width="15.625" style="147" customWidth="1"/>
    <col min="2820" max="2820" width="15.25" style="147" customWidth="1"/>
    <col min="2821" max="2821" width="17.5" style="147" customWidth="1"/>
    <col min="2822" max="2822" width="15.125" style="147" customWidth="1"/>
    <col min="2823" max="2823" width="15.25" style="147" customWidth="1"/>
    <col min="2824" max="2824" width="3.75" style="147" customWidth="1"/>
    <col min="2825" max="2825" width="2.5" style="147" customWidth="1"/>
    <col min="2826" max="3072" width="9" style="147"/>
    <col min="3073" max="3073" width="1.125" style="147" customWidth="1"/>
    <col min="3074" max="3075" width="15.625" style="147" customWidth="1"/>
    <col min="3076" max="3076" width="15.25" style="147" customWidth="1"/>
    <col min="3077" max="3077" width="17.5" style="147" customWidth="1"/>
    <col min="3078" max="3078" width="15.125" style="147" customWidth="1"/>
    <col min="3079" max="3079" width="15.25" style="147" customWidth="1"/>
    <col min="3080" max="3080" width="3.75" style="147" customWidth="1"/>
    <col min="3081" max="3081" width="2.5" style="147" customWidth="1"/>
    <col min="3082" max="3328" width="9" style="147"/>
    <col min="3329" max="3329" width="1.125" style="147" customWidth="1"/>
    <col min="3330" max="3331" width="15.625" style="147" customWidth="1"/>
    <col min="3332" max="3332" width="15.25" style="147" customWidth="1"/>
    <col min="3333" max="3333" width="17.5" style="147" customWidth="1"/>
    <col min="3334" max="3334" width="15.125" style="147" customWidth="1"/>
    <col min="3335" max="3335" width="15.25" style="147" customWidth="1"/>
    <col min="3336" max="3336" width="3.75" style="147" customWidth="1"/>
    <col min="3337" max="3337" width="2.5" style="147" customWidth="1"/>
    <col min="3338" max="3584" width="9" style="147"/>
    <col min="3585" max="3585" width="1.125" style="147" customWidth="1"/>
    <col min="3586" max="3587" width="15.625" style="147" customWidth="1"/>
    <col min="3588" max="3588" width="15.25" style="147" customWidth="1"/>
    <col min="3589" max="3589" width="17.5" style="147" customWidth="1"/>
    <col min="3590" max="3590" width="15.125" style="147" customWidth="1"/>
    <col min="3591" max="3591" width="15.25" style="147" customWidth="1"/>
    <col min="3592" max="3592" width="3.75" style="147" customWidth="1"/>
    <col min="3593" max="3593" width="2.5" style="147" customWidth="1"/>
    <col min="3594" max="3840" width="9" style="147"/>
    <col min="3841" max="3841" width="1.125" style="147" customWidth="1"/>
    <col min="3842" max="3843" width="15.625" style="147" customWidth="1"/>
    <col min="3844" max="3844" width="15.25" style="147" customWidth="1"/>
    <col min="3845" max="3845" width="17.5" style="147" customWidth="1"/>
    <col min="3846" max="3846" width="15.125" style="147" customWidth="1"/>
    <col min="3847" max="3847" width="15.25" style="147" customWidth="1"/>
    <col min="3848" max="3848" width="3.75" style="147" customWidth="1"/>
    <col min="3849" max="3849" width="2.5" style="147" customWidth="1"/>
    <col min="3850" max="4096" width="9" style="147"/>
    <col min="4097" max="4097" width="1.125" style="147" customWidth="1"/>
    <col min="4098" max="4099" width="15.625" style="147" customWidth="1"/>
    <col min="4100" max="4100" width="15.25" style="147" customWidth="1"/>
    <col min="4101" max="4101" width="17.5" style="147" customWidth="1"/>
    <col min="4102" max="4102" width="15.125" style="147" customWidth="1"/>
    <col min="4103" max="4103" width="15.25" style="147" customWidth="1"/>
    <col min="4104" max="4104" width="3.75" style="147" customWidth="1"/>
    <col min="4105" max="4105" width="2.5" style="147" customWidth="1"/>
    <col min="4106" max="4352" width="9" style="147"/>
    <col min="4353" max="4353" width="1.125" style="147" customWidth="1"/>
    <col min="4354" max="4355" width="15.625" style="147" customWidth="1"/>
    <col min="4356" max="4356" width="15.25" style="147" customWidth="1"/>
    <col min="4357" max="4357" width="17.5" style="147" customWidth="1"/>
    <col min="4358" max="4358" width="15.125" style="147" customWidth="1"/>
    <col min="4359" max="4359" width="15.25" style="147" customWidth="1"/>
    <col min="4360" max="4360" width="3.75" style="147" customWidth="1"/>
    <col min="4361" max="4361" width="2.5" style="147" customWidth="1"/>
    <col min="4362" max="4608" width="9" style="147"/>
    <col min="4609" max="4609" width="1.125" style="147" customWidth="1"/>
    <col min="4610" max="4611" width="15.625" style="147" customWidth="1"/>
    <col min="4612" max="4612" width="15.25" style="147" customWidth="1"/>
    <col min="4613" max="4613" width="17.5" style="147" customWidth="1"/>
    <col min="4614" max="4614" width="15.125" style="147" customWidth="1"/>
    <col min="4615" max="4615" width="15.25" style="147" customWidth="1"/>
    <col min="4616" max="4616" width="3.75" style="147" customWidth="1"/>
    <col min="4617" max="4617" width="2.5" style="147" customWidth="1"/>
    <col min="4618" max="4864" width="9" style="147"/>
    <col min="4865" max="4865" width="1.125" style="147" customWidth="1"/>
    <col min="4866" max="4867" width="15.625" style="147" customWidth="1"/>
    <col min="4868" max="4868" width="15.25" style="147" customWidth="1"/>
    <col min="4869" max="4869" width="17.5" style="147" customWidth="1"/>
    <col min="4870" max="4870" width="15.125" style="147" customWidth="1"/>
    <col min="4871" max="4871" width="15.25" style="147" customWidth="1"/>
    <col min="4872" max="4872" width="3.75" style="147" customWidth="1"/>
    <col min="4873" max="4873" width="2.5" style="147" customWidth="1"/>
    <col min="4874" max="5120" width="9" style="147"/>
    <col min="5121" max="5121" width="1.125" style="147" customWidth="1"/>
    <col min="5122" max="5123" width="15.625" style="147" customWidth="1"/>
    <col min="5124" max="5124" width="15.25" style="147" customWidth="1"/>
    <col min="5125" max="5125" width="17.5" style="147" customWidth="1"/>
    <col min="5126" max="5126" width="15.125" style="147" customWidth="1"/>
    <col min="5127" max="5127" width="15.25" style="147" customWidth="1"/>
    <col min="5128" max="5128" width="3.75" style="147" customWidth="1"/>
    <col min="5129" max="5129" width="2.5" style="147" customWidth="1"/>
    <col min="5130" max="5376" width="9" style="147"/>
    <col min="5377" max="5377" width="1.125" style="147" customWidth="1"/>
    <col min="5378" max="5379" width="15.625" style="147" customWidth="1"/>
    <col min="5380" max="5380" width="15.25" style="147" customWidth="1"/>
    <col min="5381" max="5381" width="17.5" style="147" customWidth="1"/>
    <col min="5382" max="5382" width="15.125" style="147" customWidth="1"/>
    <col min="5383" max="5383" width="15.25" style="147" customWidth="1"/>
    <col min="5384" max="5384" width="3.75" style="147" customWidth="1"/>
    <col min="5385" max="5385" width="2.5" style="147" customWidth="1"/>
    <col min="5386" max="5632" width="9" style="147"/>
    <col min="5633" max="5633" width="1.125" style="147" customWidth="1"/>
    <col min="5634" max="5635" width="15.625" style="147" customWidth="1"/>
    <col min="5636" max="5636" width="15.25" style="147" customWidth="1"/>
    <col min="5637" max="5637" width="17.5" style="147" customWidth="1"/>
    <col min="5638" max="5638" width="15.125" style="147" customWidth="1"/>
    <col min="5639" max="5639" width="15.25" style="147" customWidth="1"/>
    <col min="5640" max="5640" width="3.75" style="147" customWidth="1"/>
    <col min="5641" max="5641" width="2.5" style="147" customWidth="1"/>
    <col min="5642" max="5888" width="9" style="147"/>
    <col min="5889" max="5889" width="1.125" style="147" customWidth="1"/>
    <col min="5890" max="5891" width="15.625" style="147" customWidth="1"/>
    <col min="5892" max="5892" width="15.25" style="147" customWidth="1"/>
    <col min="5893" max="5893" width="17.5" style="147" customWidth="1"/>
    <col min="5894" max="5894" width="15.125" style="147" customWidth="1"/>
    <col min="5895" max="5895" width="15.25" style="147" customWidth="1"/>
    <col min="5896" max="5896" width="3.75" style="147" customWidth="1"/>
    <col min="5897" max="5897" width="2.5" style="147" customWidth="1"/>
    <col min="5898" max="6144" width="9" style="147"/>
    <col min="6145" max="6145" width="1.125" style="147" customWidth="1"/>
    <col min="6146" max="6147" width="15.625" style="147" customWidth="1"/>
    <col min="6148" max="6148" width="15.25" style="147" customWidth="1"/>
    <col min="6149" max="6149" width="17.5" style="147" customWidth="1"/>
    <col min="6150" max="6150" width="15.125" style="147" customWidth="1"/>
    <col min="6151" max="6151" width="15.25" style="147" customWidth="1"/>
    <col min="6152" max="6152" width="3.75" style="147" customWidth="1"/>
    <col min="6153" max="6153" width="2.5" style="147" customWidth="1"/>
    <col min="6154" max="6400" width="9" style="147"/>
    <col min="6401" max="6401" width="1.125" style="147" customWidth="1"/>
    <col min="6402" max="6403" width="15.625" style="147" customWidth="1"/>
    <col min="6404" max="6404" width="15.25" style="147" customWidth="1"/>
    <col min="6405" max="6405" width="17.5" style="147" customWidth="1"/>
    <col min="6406" max="6406" width="15.125" style="147" customWidth="1"/>
    <col min="6407" max="6407" width="15.25" style="147" customWidth="1"/>
    <col min="6408" max="6408" width="3.75" style="147" customWidth="1"/>
    <col min="6409" max="6409" width="2.5" style="147" customWidth="1"/>
    <col min="6410" max="6656" width="9" style="147"/>
    <col min="6657" max="6657" width="1.125" style="147" customWidth="1"/>
    <col min="6658" max="6659" width="15.625" style="147" customWidth="1"/>
    <col min="6660" max="6660" width="15.25" style="147" customWidth="1"/>
    <col min="6661" max="6661" width="17.5" style="147" customWidth="1"/>
    <col min="6662" max="6662" width="15.125" style="147" customWidth="1"/>
    <col min="6663" max="6663" width="15.25" style="147" customWidth="1"/>
    <col min="6664" max="6664" width="3.75" style="147" customWidth="1"/>
    <col min="6665" max="6665" width="2.5" style="147" customWidth="1"/>
    <col min="6666" max="6912" width="9" style="147"/>
    <col min="6913" max="6913" width="1.125" style="147" customWidth="1"/>
    <col min="6914" max="6915" width="15.625" style="147" customWidth="1"/>
    <col min="6916" max="6916" width="15.25" style="147" customWidth="1"/>
    <col min="6917" max="6917" width="17.5" style="147" customWidth="1"/>
    <col min="6918" max="6918" width="15.125" style="147" customWidth="1"/>
    <col min="6919" max="6919" width="15.25" style="147" customWidth="1"/>
    <col min="6920" max="6920" width="3.75" style="147" customWidth="1"/>
    <col min="6921" max="6921" width="2.5" style="147" customWidth="1"/>
    <col min="6922" max="7168" width="9" style="147"/>
    <col min="7169" max="7169" width="1.125" style="147" customWidth="1"/>
    <col min="7170" max="7171" width="15.625" style="147" customWidth="1"/>
    <col min="7172" max="7172" width="15.25" style="147" customWidth="1"/>
    <col min="7173" max="7173" width="17.5" style="147" customWidth="1"/>
    <col min="7174" max="7174" width="15.125" style="147" customWidth="1"/>
    <col min="7175" max="7175" width="15.25" style="147" customWidth="1"/>
    <col min="7176" max="7176" width="3.75" style="147" customWidth="1"/>
    <col min="7177" max="7177" width="2.5" style="147" customWidth="1"/>
    <col min="7178" max="7424" width="9" style="147"/>
    <col min="7425" max="7425" width="1.125" style="147" customWidth="1"/>
    <col min="7426" max="7427" width="15.625" style="147" customWidth="1"/>
    <col min="7428" max="7428" width="15.25" style="147" customWidth="1"/>
    <col min="7429" max="7429" width="17.5" style="147" customWidth="1"/>
    <col min="7430" max="7430" width="15.125" style="147" customWidth="1"/>
    <col min="7431" max="7431" width="15.25" style="147" customWidth="1"/>
    <col min="7432" max="7432" width="3.75" style="147" customWidth="1"/>
    <col min="7433" max="7433" width="2.5" style="147" customWidth="1"/>
    <col min="7434" max="7680" width="9" style="147"/>
    <col min="7681" max="7681" width="1.125" style="147" customWidth="1"/>
    <col min="7682" max="7683" width="15.625" style="147" customWidth="1"/>
    <col min="7684" max="7684" width="15.25" style="147" customWidth="1"/>
    <col min="7685" max="7685" width="17.5" style="147" customWidth="1"/>
    <col min="7686" max="7686" width="15.125" style="147" customWidth="1"/>
    <col min="7687" max="7687" width="15.25" style="147" customWidth="1"/>
    <col min="7688" max="7688" width="3.75" style="147" customWidth="1"/>
    <col min="7689" max="7689" width="2.5" style="147" customWidth="1"/>
    <col min="7690" max="7936" width="9" style="147"/>
    <col min="7937" max="7937" width="1.125" style="147" customWidth="1"/>
    <col min="7938" max="7939" width="15.625" style="147" customWidth="1"/>
    <col min="7940" max="7940" width="15.25" style="147" customWidth="1"/>
    <col min="7941" max="7941" width="17.5" style="147" customWidth="1"/>
    <col min="7942" max="7942" width="15.125" style="147" customWidth="1"/>
    <col min="7943" max="7943" width="15.25" style="147" customWidth="1"/>
    <col min="7944" max="7944" width="3.75" style="147" customWidth="1"/>
    <col min="7945" max="7945" width="2.5" style="147" customWidth="1"/>
    <col min="7946" max="8192" width="9" style="147"/>
    <col min="8193" max="8193" width="1.125" style="147" customWidth="1"/>
    <col min="8194" max="8195" width="15.625" style="147" customWidth="1"/>
    <col min="8196" max="8196" width="15.25" style="147" customWidth="1"/>
    <col min="8197" max="8197" width="17.5" style="147" customWidth="1"/>
    <col min="8198" max="8198" width="15.125" style="147" customWidth="1"/>
    <col min="8199" max="8199" width="15.25" style="147" customWidth="1"/>
    <col min="8200" max="8200" width="3.75" style="147" customWidth="1"/>
    <col min="8201" max="8201" width="2.5" style="147" customWidth="1"/>
    <col min="8202" max="8448" width="9" style="147"/>
    <col min="8449" max="8449" width="1.125" style="147" customWidth="1"/>
    <col min="8450" max="8451" width="15.625" style="147" customWidth="1"/>
    <col min="8452" max="8452" width="15.25" style="147" customWidth="1"/>
    <col min="8453" max="8453" width="17.5" style="147" customWidth="1"/>
    <col min="8454" max="8454" width="15.125" style="147" customWidth="1"/>
    <col min="8455" max="8455" width="15.25" style="147" customWidth="1"/>
    <col min="8456" max="8456" width="3.75" style="147" customWidth="1"/>
    <col min="8457" max="8457" width="2.5" style="147" customWidth="1"/>
    <col min="8458" max="8704" width="9" style="147"/>
    <col min="8705" max="8705" width="1.125" style="147" customWidth="1"/>
    <col min="8706" max="8707" width="15.625" style="147" customWidth="1"/>
    <col min="8708" max="8708" width="15.25" style="147" customWidth="1"/>
    <col min="8709" max="8709" width="17.5" style="147" customWidth="1"/>
    <col min="8710" max="8710" width="15.125" style="147" customWidth="1"/>
    <col min="8711" max="8711" width="15.25" style="147" customWidth="1"/>
    <col min="8712" max="8712" width="3.75" style="147" customWidth="1"/>
    <col min="8713" max="8713" width="2.5" style="147" customWidth="1"/>
    <col min="8714" max="8960" width="9" style="147"/>
    <col min="8961" max="8961" width="1.125" style="147" customWidth="1"/>
    <col min="8962" max="8963" width="15.625" style="147" customWidth="1"/>
    <col min="8964" max="8964" width="15.25" style="147" customWidth="1"/>
    <col min="8965" max="8965" width="17.5" style="147" customWidth="1"/>
    <col min="8966" max="8966" width="15.125" style="147" customWidth="1"/>
    <col min="8967" max="8967" width="15.25" style="147" customWidth="1"/>
    <col min="8968" max="8968" width="3.75" style="147" customWidth="1"/>
    <col min="8969" max="8969" width="2.5" style="147" customWidth="1"/>
    <col min="8970" max="9216" width="9" style="147"/>
    <col min="9217" max="9217" width="1.125" style="147" customWidth="1"/>
    <col min="9218" max="9219" width="15.625" style="147" customWidth="1"/>
    <col min="9220" max="9220" width="15.25" style="147" customWidth="1"/>
    <col min="9221" max="9221" width="17.5" style="147" customWidth="1"/>
    <col min="9222" max="9222" width="15.125" style="147" customWidth="1"/>
    <col min="9223" max="9223" width="15.25" style="147" customWidth="1"/>
    <col min="9224" max="9224" width="3.75" style="147" customWidth="1"/>
    <col min="9225" max="9225" width="2.5" style="147" customWidth="1"/>
    <col min="9226" max="9472" width="9" style="147"/>
    <col min="9473" max="9473" width="1.125" style="147" customWidth="1"/>
    <col min="9474" max="9475" width="15.625" style="147" customWidth="1"/>
    <col min="9476" max="9476" width="15.25" style="147" customWidth="1"/>
    <col min="9477" max="9477" width="17.5" style="147" customWidth="1"/>
    <col min="9478" max="9478" width="15.125" style="147" customWidth="1"/>
    <col min="9479" max="9479" width="15.25" style="147" customWidth="1"/>
    <col min="9480" max="9480" width="3.75" style="147" customWidth="1"/>
    <col min="9481" max="9481" width="2.5" style="147" customWidth="1"/>
    <col min="9482" max="9728" width="9" style="147"/>
    <col min="9729" max="9729" width="1.125" style="147" customWidth="1"/>
    <col min="9730" max="9731" width="15.625" style="147" customWidth="1"/>
    <col min="9732" max="9732" width="15.25" style="147" customWidth="1"/>
    <col min="9733" max="9733" width="17.5" style="147" customWidth="1"/>
    <col min="9734" max="9734" width="15.125" style="147" customWidth="1"/>
    <col min="9735" max="9735" width="15.25" style="147" customWidth="1"/>
    <col min="9736" max="9736" width="3.75" style="147" customWidth="1"/>
    <col min="9737" max="9737" width="2.5" style="147" customWidth="1"/>
    <col min="9738" max="9984" width="9" style="147"/>
    <col min="9985" max="9985" width="1.125" style="147" customWidth="1"/>
    <col min="9986" max="9987" width="15.625" style="147" customWidth="1"/>
    <col min="9988" max="9988" width="15.25" style="147" customWidth="1"/>
    <col min="9989" max="9989" width="17.5" style="147" customWidth="1"/>
    <col min="9990" max="9990" width="15.125" style="147" customWidth="1"/>
    <col min="9991" max="9991" width="15.25" style="147" customWidth="1"/>
    <col min="9992" max="9992" width="3.75" style="147" customWidth="1"/>
    <col min="9993" max="9993" width="2.5" style="147" customWidth="1"/>
    <col min="9994" max="10240" width="9" style="147"/>
    <col min="10241" max="10241" width="1.125" style="147" customWidth="1"/>
    <col min="10242" max="10243" width="15.625" style="147" customWidth="1"/>
    <col min="10244" max="10244" width="15.25" style="147" customWidth="1"/>
    <col min="10245" max="10245" width="17.5" style="147" customWidth="1"/>
    <col min="10246" max="10246" width="15.125" style="147" customWidth="1"/>
    <col min="10247" max="10247" width="15.25" style="147" customWidth="1"/>
    <col min="10248" max="10248" width="3.75" style="147" customWidth="1"/>
    <col min="10249" max="10249" width="2.5" style="147" customWidth="1"/>
    <col min="10250" max="10496" width="9" style="147"/>
    <col min="10497" max="10497" width="1.125" style="147" customWidth="1"/>
    <col min="10498" max="10499" width="15.625" style="147" customWidth="1"/>
    <col min="10500" max="10500" width="15.25" style="147" customWidth="1"/>
    <col min="10501" max="10501" width="17.5" style="147" customWidth="1"/>
    <col min="10502" max="10502" width="15.125" style="147" customWidth="1"/>
    <col min="10503" max="10503" width="15.25" style="147" customWidth="1"/>
    <col min="10504" max="10504" width="3.75" style="147" customWidth="1"/>
    <col min="10505" max="10505" width="2.5" style="147" customWidth="1"/>
    <col min="10506" max="10752" width="9" style="147"/>
    <col min="10753" max="10753" width="1.125" style="147" customWidth="1"/>
    <col min="10754" max="10755" width="15.625" style="147" customWidth="1"/>
    <col min="10756" max="10756" width="15.25" style="147" customWidth="1"/>
    <col min="10757" max="10757" width="17.5" style="147" customWidth="1"/>
    <col min="10758" max="10758" width="15.125" style="147" customWidth="1"/>
    <col min="10759" max="10759" width="15.25" style="147" customWidth="1"/>
    <col min="10760" max="10760" width="3.75" style="147" customWidth="1"/>
    <col min="10761" max="10761" width="2.5" style="147" customWidth="1"/>
    <col min="10762" max="11008" width="9" style="147"/>
    <col min="11009" max="11009" width="1.125" style="147" customWidth="1"/>
    <col min="11010" max="11011" width="15.625" style="147" customWidth="1"/>
    <col min="11012" max="11012" width="15.25" style="147" customWidth="1"/>
    <col min="11013" max="11013" width="17.5" style="147" customWidth="1"/>
    <col min="11014" max="11014" width="15.125" style="147" customWidth="1"/>
    <col min="11015" max="11015" width="15.25" style="147" customWidth="1"/>
    <col min="11016" max="11016" width="3.75" style="147" customWidth="1"/>
    <col min="11017" max="11017" width="2.5" style="147" customWidth="1"/>
    <col min="11018" max="11264" width="9" style="147"/>
    <col min="11265" max="11265" width="1.125" style="147" customWidth="1"/>
    <col min="11266" max="11267" width="15.625" style="147" customWidth="1"/>
    <col min="11268" max="11268" width="15.25" style="147" customWidth="1"/>
    <col min="11269" max="11269" width="17.5" style="147" customWidth="1"/>
    <col min="11270" max="11270" width="15.125" style="147" customWidth="1"/>
    <col min="11271" max="11271" width="15.25" style="147" customWidth="1"/>
    <col min="11272" max="11272" width="3.75" style="147" customWidth="1"/>
    <col min="11273" max="11273" width="2.5" style="147" customWidth="1"/>
    <col min="11274" max="11520" width="9" style="147"/>
    <col min="11521" max="11521" width="1.125" style="147" customWidth="1"/>
    <col min="11522" max="11523" width="15.625" style="147" customWidth="1"/>
    <col min="11524" max="11524" width="15.25" style="147" customWidth="1"/>
    <col min="11525" max="11525" width="17.5" style="147" customWidth="1"/>
    <col min="11526" max="11526" width="15.125" style="147" customWidth="1"/>
    <col min="11527" max="11527" width="15.25" style="147" customWidth="1"/>
    <col min="11528" max="11528" width="3.75" style="147" customWidth="1"/>
    <col min="11529" max="11529" width="2.5" style="147" customWidth="1"/>
    <col min="11530" max="11776" width="9" style="147"/>
    <col min="11777" max="11777" width="1.125" style="147" customWidth="1"/>
    <col min="11778" max="11779" width="15.625" style="147" customWidth="1"/>
    <col min="11780" max="11780" width="15.25" style="147" customWidth="1"/>
    <col min="11781" max="11781" width="17.5" style="147" customWidth="1"/>
    <col min="11782" max="11782" width="15.125" style="147" customWidth="1"/>
    <col min="11783" max="11783" width="15.25" style="147" customWidth="1"/>
    <col min="11784" max="11784" width="3.75" style="147" customWidth="1"/>
    <col min="11785" max="11785" width="2.5" style="147" customWidth="1"/>
    <col min="11786" max="12032" width="9" style="147"/>
    <col min="12033" max="12033" width="1.125" style="147" customWidth="1"/>
    <col min="12034" max="12035" width="15.625" style="147" customWidth="1"/>
    <col min="12036" max="12036" width="15.25" style="147" customWidth="1"/>
    <col min="12037" max="12037" width="17.5" style="147" customWidth="1"/>
    <col min="12038" max="12038" width="15.125" style="147" customWidth="1"/>
    <col min="12039" max="12039" width="15.25" style="147" customWidth="1"/>
    <col min="12040" max="12040" width="3.75" style="147" customWidth="1"/>
    <col min="12041" max="12041" width="2.5" style="147" customWidth="1"/>
    <col min="12042" max="12288" width="9" style="147"/>
    <col min="12289" max="12289" width="1.125" style="147" customWidth="1"/>
    <col min="12290" max="12291" width="15.625" style="147" customWidth="1"/>
    <col min="12292" max="12292" width="15.25" style="147" customWidth="1"/>
    <col min="12293" max="12293" width="17.5" style="147" customWidth="1"/>
    <col min="12294" max="12294" width="15.125" style="147" customWidth="1"/>
    <col min="12295" max="12295" width="15.25" style="147" customWidth="1"/>
    <col min="12296" max="12296" width="3.75" style="147" customWidth="1"/>
    <col min="12297" max="12297" width="2.5" style="147" customWidth="1"/>
    <col min="12298" max="12544" width="9" style="147"/>
    <col min="12545" max="12545" width="1.125" style="147" customWidth="1"/>
    <col min="12546" max="12547" width="15.625" style="147" customWidth="1"/>
    <col min="12548" max="12548" width="15.25" style="147" customWidth="1"/>
    <col min="12549" max="12549" width="17.5" style="147" customWidth="1"/>
    <col min="12550" max="12550" width="15.125" style="147" customWidth="1"/>
    <col min="12551" max="12551" width="15.25" style="147" customWidth="1"/>
    <col min="12552" max="12552" width="3.75" style="147" customWidth="1"/>
    <col min="12553" max="12553" width="2.5" style="147" customWidth="1"/>
    <col min="12554" max="12800" width="9" style="147"/>
    <col min="12801" max="12801" width="1.125" style="147" customWidth="1"/>
    <col min="12802" max="12803" width="15.625" style="147" customWidth="1"/>
    <col min="12804" max="12804" width="15.25" style="147" customWidth="1"/>
    <col min="12805" max="12805" width="17.5" style="147" customWidth="1"/>
    <col min="12806" max="12806" width="15.125" style="147" customWidth="1"/>
    <col min="12807" max="12807" width="15.25" style="147" customWidth="1"/>
    <col min="12808" max="12808" width="3.75" style="147" customWidth="1"/>
    <col min="12809" max="12809" width="2.5" style="147" customWidth="1"/>
    <col min="12810" max="13056" width="9" style="147"/>
    <col min="13057" max="13057" width="1.125" style="147" customWidth="1"/>
    <col min="13058" max="13059" width="15.625" style="147" customWidth="1"/>
    <col min="13060" max="13060" width="15.25" style="147" customWidth="1"/>
    <col min="13061" max="13061" width="17.5" style="147" customWidth="1"/>
    <col min="13062" max="13062" width="15.125" style="147" customWidth="1"/>
    <col min="13063" max="13063" width="15.25" style="147" customWidth="1"/>
    <col min="13064" max="13064" width="3.75" style="147" customWidth="1"/>
    <col min="13065" max="13065" width="2.5" style="147" customWidth="1"/>
    <col min="13066" max="13312" width="9" style="147"/>
    <col min="13313" max="13313" width="1.125" style="147" customWidth="1"/>
    <col min="13314" max="13315" width="15.625" style="147" customWidth="1"/>
    <col min="13316" max="13316" width="15.25" style="147" customWidth="1"/>
    <col min="13317" max="13317" width="17.5" style="147" customWidth="1"/>
    <col min="13318" max="13318" width="15.125" style="147" customWidth="1"/>
    <col min="13319" max="13319" width="15.25" style="147" customWidth="1"/>
    <col min="13320" max="13320" width="3.75" style="147" customWidth="1"/>
    <col min="13321" max="13321" width="2.5" style="147" customWidth="1"/>
    <col min="13322" max="13568" width="9" style="147"/>
    <col min="13569" max="13569" width="1.125" style="147" customWidth="1"/>
    <col min="13570" max="13571" width="15.625" style="147" customWidth="1"/>
    <col min="13572" max="13572" width="15.25" style="147" customWidth="1"/>
    <col min="13573" max="13573" width="17.5" style="147" customWidth="1"/>
    <col min="13574" max="13574" width="15.125" style="147" customWidth="1"/>
    <col min="13575" max="13575" width="15.25" style="147" customWidth="1"/>
    <col min="13576" max="13576" width="3.75" style="147" customWidth="1"/>
    <col min="13577" max="13577" width="2.5" style="147" customWidth="1"/>
    <col min="13578" max="13824" width="9" style="147"/>
    <col min="13825" max="13825" width="1.125" style="147" customWidth="1"/>
    <col min="13826" max="13827" width="15.625" style="147" customWidth="1"/>
    <col min="13828" max="13828" width="15.25" style="147" customWidth="1"/>
    <col min="13829" max="13829" width="17.5" style="147" customWidth="1"/>
    <col min="13830" max="13830" width="15.125" style="147" customWidth="1"/>
    <col min="13831" max="13831" width="15.25" style="147" customWidth="1"/>
    <col min="13832" max="13832" width="3.75" style="147" customWidth="1"/>
    <col min="13833" max="13833" width="2.5" style="147" customWidth="1"/>
    <col min="13834" max="14080" width="9" style="147"/>
    <col min="14081" max="14081" width="1.125" style="147" customWidth="1"/>
    <col min="14082" max="14083" width="15.625" style="147" customWidth="1"/>
    <col min="14084" max="14084" width="15.25" style="147" customWidth="1"/>
    <col min="14085" max="14085" width="17.5" style="147" customWidth="1"/>
    <col min="14086" max="14086" width="15.125" style="147" customWidth="1"/>
    <col min="14087" max="14087" width="15.25" style="147" customWidth="1"/>
    <col min="14088" max="14088" width="3.75" style="147" customWidth="1"/>
    <col min="14089" max="14089" width="2.5" style="147" customWidth="1"/>
    <col min="14090" max="14336" width="9" style="147"/>
    <col min="14337" max="14337" width="1.125" style="147" customWidth="1"/>
    <col min="14338" max="14339" width="15.625" style="147" customWidth="1"/>
    <col min="14340" max="14340" width="15.25" style="147" customWidth="1"/>
    <col min="14341" max="14341" width="17.5" style="147" customWidth="1"/>
    <col min="14342" max="14342" width="15.125" style="147" customWidth="1"/>
    <col min="14343" max="14343" width="15.25" style="147" customWidth="1"/>
    <col min="14344" max="14344" width="3.75" style="147" customWidth="1"/>
    <col min="14345" max="14345" width="2.5" style="147" customWidth="1"/>
    <col min="14346" max="14592" width="9" style="147"/>
    <col min="14593" max="14593" width="1.125" style="147" customWidth="1"/>
    <col min="14594" max="14595" width="15.625" style="147" customWidth="1"/>
    <col min="14596" max="14596" width="15.25" style="147" customWidth="1"/>
    <col min="14597" max="14597" width="17.5" style="147" customWidth="1"/>
    <col min="14598" max="14598" width="15.125" style="147" customWidth="1"/>
    <col min="14599" max="14599" width="15.25" style="147" customWidth="1"/>
    <col min="14600" max="14600" width="3.75" style="147" customWidth="1"/>
    <col min="14601" max="14601" width="2.5" style="147" customWidth="1"/>
    <col min="14602" max="14848" width="9" style="147"/>
    <col min="14849" max="14849" width="1.125" style="147" customWidth="1"/>
    <col min="14850" max="14851" width="15.625" style="147" customWidth="1"/>
    <col min="14852" max="14852" width="15.25" style="147" customWidth="1"/>
    <col min="14853" max="14853" width="17.5" style="147" customWidth="1"/>
    <col min="14854" max="14854" width="15.125" style="147" customWidth="1"/>
    <col min="14855" max="14855" width="15.25" style="147" customWidth="1"/>
    <col min="14856" max="14856" width="3.75" style="147" customWidth="1"/>
    <col min="14857" max="14857" width="2.5" style="147" customWidth="1"/>
    <col min="14858" max="15104" width="9" style="147"/>
    <col min="15105" max="15105" width="1.125" style="147" customWidth="1"/>
    <col min="15106" max="15107" width="15.625" style="147" customWidth="1"/>
    <col min="15108" max="15108" width="15.25" style="147" customWidth="1"/>
    <col min="15109" max="15109" width="17.5" style="147" customWidth="1"/>
    <col min="15110" max="15110" width="15.125" style="147" customWidth="1"/>
    <col min="15111" max="15111" width="15.25" style="147" customWidth="1"/>
    <col min="15112" max="15112" width="3.75" style="147" customWidth="1"/>
    <col min="15113" max="15113" width="2.5" style="147" customWidth="1"/>
    <col min="15114" max="15360" width="9" style="147"/>
    <col min="15361" max="15361" width="1.125" style="147" customWidth="1"/>
    <col min="15362" max="15363" width="15.625" style="147" customWidth="1"/>
    <col min="15364" max="15364" width="15.25" style="147" customWidth="1"/>
    <col min="15365" max="15365" width="17.5" style="147" customWidth="1"/>
    <col min="15366" max="15366" width="15.125" style="147" customWidth="1"/>
    <col min="15367" max="15367" width="15.25" style="147" customWidth="1"/>
    <col min="15368" max="15368" width="3.75" style="147" customWidth="1"/>
    <col min="15369" max="15369" width="2.5" style="147" customWidth="1"/>
    <col min="15370" max="15616" width="9" style="147"/>
    <col min="15617" max="15617" width="1.125" style="147" customWidth="1"/>
    <col min="15618" max="15619" width="15.625" style="147" customWidth="1"/>
    <col min="15620" max="15620" width="15.25" style="147" customWidth="1"/>
    <col min="15621" max="15621" width="17.5" style="147" customWidth="1"/>
    <col min="15622" max="15622" width="15.125" style="147" customWidth="1"/>
    <col min="15623" max="15623" width="15.25" style="147" customWidth="1"/>
    <col min="15624" max="15624" width="3.75" style="147" customWidth="1"/>
    <col min="15625" max="15625" width="2.5" style="147" customWidth="1"/>
    <col min="15626" max="15872" width="9" style="147"/>
    <col min="15873" max="15873" width="1.125" style="147" customWidth="1"/>
    <col min="15874" max="15875" width="15.625" style="147" customWidth="1"/>
    <col min="15876" max="15876" width="15.25" style="147" customWidth="1"/>
    <col min="15877" max="15877" width="17.5" style="147" customWidth="1"/>
    <col min="15878" max="15878" width="15.125" style="147" customWidth="1"/>
    <col min="15879" max="15879" width="15.25" style="147" customWidth="1"/>
    <col min="15880" max="15880" width="3.75" style="147" customWidth="1"/>
    <col min="15881" max="15881" width="2.5" style="147" customWidth="1"/>
    <col min="15882" max="16128" width="9" style="147"/>
    <col min="16129" max="16129" width="1.125" style="147" customWidth="1"/>
    <col min="16130" max="16131" width="15.625" style="147" customWidth="1"/>
    <col min="16132" max="16132" width="15.25" style="147" customWidth="1"/>
    <col min="16133" max="16133" width="17.5" style="147" customWidth="1"/>
    <col min="16134" max="16134" width="15.125" style="147" customWidth="1"/>
    <col min="16135" max="16135" width="15.25" style="147" customWidth="1"/>
    <col min="16136" max="16136" width="3.75" style="147" customWidth="1"/>
    <col min="16137" max="16137" width="2.5" style="147" customWidth="1"/>
    <col min="16138" max="16384" width="9" style="147"/>
  </cols>
  <sheetData>
    <row r="1" spans="1:7" ht="23.25" customHeight="1" x14ac:dyDescent="0.15">
      <c r="A1" s="147" t="s">
        <v>437</v>
      </c>
    </row>
    <row r="2" spans="1:7" ht="22.5" customHeight="1" x14ac:dyDescent="0.15">
      <c r="F2" s="1167" t="s">
        <v>16</v>
      </c>
      <c r="G2" s="1167"/>
    </row>
    <row r="3" spans="1:7" ht="15.75" customHeight="1" x14ac:dyDescent="0.15">
      <c r="F3" s="267"/>
      <c r="G3" s="267"/>
    </row>
    <row r="4" spans="1:7" ht="27.75" customHeight="1" x14ac:dyDescent="0.15">
      <c r="B4" s="1168" t="s">
        <v>382</v>
      </c>
      <c r="C4" s="1168"/>
      <c r="D4" s="1168"/>
      <c r="E4" s="1168"/>
      <c r="F4" s="1168"/>
      <c r="G4" s="1168"/>
    </row>
    <row r="5" spans="1:7" ht="21.75" customHeight="1" x14ac:dyDescent="0.15">
      <c r="B5" s="148"/>
      <c r="C5" s="148"/>
      <c r="D5" s="148"/>
      <c r="E5" s="148"/>
      <c r="F5" s="148"/>
      <c r="G5" s="148"/>
    </row>
    <row r="6" spans="1:7" ht="21.75" customHeight="1" x14ac:dyDescent="0.15">
      <c r="B6" s="1169" t="s">
        <v>383</v>
      </c>
      <c r="C6" s="1169"/>
      <c r="D6" s="1170"/>
      <c r="E6" s="1171"/>
      <c r="F6" s="1171"/>
      <c r="G6" s="1172"/>
    </row>
    <row r="7" spans="1:7" ht="21.75" customHeight="1" x14ac:dyDescent="0.15">
      <c r="B7" s="1169" t="s">
        <v>384</v>
      </c>
      <c r="C7" s="1169"/>
      <c r="D7" s="1170" t="s">
        <v>385</v>
      </c>
      <c r="E7" s="1171"/>
      <c r="F7" s="1171"/>
      <c r="G7" s="1172"/>
    </row>
    <row r="8" spans="1:7" ht="18" customHeight="1" thickBot="1" x14ac:dyDescent="0.2">
      <c r="B8" s="149"/>
      <c r="C8" s="149"/>
      <c r="D8" s="149"/>
      <c r="E8" s="149"/>
      <c r="F8" s="149"/>
      <c r="G8" s="149"/>
    </row>
    <row r="9" spans="1:7" ht="22.5" customHeight="1" x14ac:dyDescent="0.15">
      <c r="B9" s="1163" t="s">
        <v>386</v>
      </c>
      <c r="C9" s="1166" t="s">
        <v>589</v>
      </c>
      <c r="D9" s="1157"/>
      <c r="E9" s="1157"/>
      <c r="F9" s="1157"/>
      <c r="G9" s="1158"/>
    </row>
    <row r="10" spans="1:7" ht="35.25" customHeight="1" x14ac:dyDescent="0.15">
      <c r="B10" s="1164"/>
      <c r="C10" s="150"/>
      <c r="D10" s="1147" t="s">
        <v>387</v>
      </c>
      <c r="E10" s="1147"/>
      <c r="F10" s="1147"/>
      <c r="G10" s="1148"/>
    </row>
    <row r="11" spans="1:7" ht="22.5" customHeight="1" x14ac:dyDescent="0.15">
      <c r="B11" s="1164"/>
      <c r="C11" s="1149" t="s">
        <v>590</v>
      </c>
      <c r="D11" s="1150"/>
      <c r="E11" s="1150"/>
      <c r="F11" s="1150"/>
      <c r="G11" s="1151"/>
    </row>
    <row r="12" spans="1:7" ht="35.25" customHeight="1" x14ac:dyDescent="0.15">
      <c r="B12" s="1164"/>
      <c r="C12" s="150"/>
      <c r="D12" s="1147" t="s">
        <v>387</v>
      </c>
      <c r="E12" s="1147"/>
      <c r="F12" s="1147"/>
      <c r="G12" s="1148"/>
    </row>
    <row r="13" spans="1:7" ht="22.5" customHeight="1" x14ac:dyDescent="0.15">
      <c r="B13" s="1164"/>
      <c r="C13" s="1149" t="s">
        <v>591</v>
      </c>
      <c r="D13" s="1150"/>
      <c r="E13" s="1150"/>
      <c r="F13" s="1150"/>
      <c r="G13" s="1151"/>
    </row>
    <row r="14" spans="1:7" ht="35.25" customHeight="1" x14ac:dyDescent="0.15">
      <c r="B14" s="1164"/>
      <c r="C14" s="150"/>
      <c r="D14" s="1147" t="s">
        <v>387</v>
      </c>
      <c r="E14" s="1147"/>
      <c r="F14" s="1147"/>
      <c r="G14" s="1148"/>
    </row>
    <row r="15" spans="1:7" ht="22.5" customHeight="1" x14ac:dyDescent="0.15">
      <c r="B15" s="1164"/>
      <c r="C15" s="1149" t="s">
        <v>592</v>
      </c>
      <c r="D15" s="1150"/>
      <c r="E15" s="1150"/>
      <c r="F15" s="1150"/>
      <c r="G15" s="1151"/>
    </row>
    <row r="16" spans="1:7" ht="35.25" customHeight="1" x14ac:dyDescent="0.15">
      <c r="B16" s="1164"/>
      <c r="C16" s="150"/>
      <c r="D16" s="1147" t="s">
        <v>387</v>
      </c>
      <c r="E16" s="1147"/>
      <c r="F16" s="1147"/>
      <c r="G16" s="1148"/>
    </row>
    <row r="17" spans="2:7" ht="22.5" customHeight="1" x14ac:dyDescent="0.15">
      <c r="B17" s="1164"/>
      <c r="C17" s="1149" t="s">
        <v>593</v>
      </c>
      <c r="D17" s="1150"/>
      <c r="E17" s="1150"/>
      <c r="F17" s="1150"/>
      <c r="G17" s="1151"/>
    </row>
    <row r="18" spans="2:7" ht="35.25" customHeight="1" x14ac:dyDescent="0.15">
      <c r="B18" s="1164"/>
      <c r="C18" s="150"/>
      <c r="D18" s="1147" t="s">
        <v>387</v>
      </c>
      <c r="E18" s="1147"/>
      <c r="F18" s="1147"/>
      <c r="G18" s="1148"/>
    </row>
    <row r="19" spans="2:7" ht="22.5" customHeight="1" x14ac:dyDescent="0.15">
      <c r="B19" s="1164"/>
      <c r="C19" s="1149" t="s">
        <v>594</v>
      </c>
      <c r="D19" s="1150"/>
      <c r="E19" s="1150"/>
      <c r="F19" s="1150"/>
      <c r="G19" s="1151"/>
    </row>
    <row r="20" spans="2:7" ht="35.25" customHeight="1" thickBot="1" x14ac:dyDescent="0.2">
      <c r="B20" s="1165"/>
      <c r="C20" s="151"/>
      <c r="D20" s="1152" t="s">
        <v>387</v>
      </c>
      <c r="E20" s="1152"/>
      <c r="F20" s="1152"/>
      <c r="G20" s="1153"/>
    </row>
    <row r="21" spans="2:7" ht="31.5" customHeight="1" x14ac:dyDescent="0.15">
      <c r="B21" s="1154" t="s">
        <v>388</v>
      </c>
      <c r="C21" s="1157" t="s">
        <v>595</v>
      </c>
      <c r="D21" s="1157"/>
      <c r="E21" s="1157"/>
      <c r="F21" s="1157"/>
      <c r="G21" s="1158"/>
    </row>
    <row r="22" spans="2:7" ht="35.25" customHeight="1" x14ac:dyDescent="0.15">
      <c r="B22" s="1155"/>
      <c r="C22" s="152"/>
      <c r="D22" s="1159" t="s">
        <v>389</v>
      </c>
      <c r="E22" s="1159"/>
      <c r="F22" s="1159"/>
      <c r="G22" s="1160"/>
    </row>
    <row r="23" spans="2:7" ht="22.5" customHeight="1" x14ac:dyDescent="0.15">
      <c r="B23" s="1155"/>
      <c r="C23" s="1150" t="s">
        <v>596</v>
      </c>
      <c r="D23" s="1150"/>
      <c r="E23" s="1150"/>
      <c r="F23" s="1150"/>
      <c r="G23" s="1151"/>
    </row>
    <row r="24" spans="2:7" ht="35.25" customHeight="1" thickBot="1" x14ac:dyDescent="0.2">
      <c r="B24" s="1156"/>
      <c r="C24" s="153"/>
      <c r="D24" s="1161" t="s">
        <v>389</v>
      </c>
      <c r="E24" s="1161"/>
      <c r="F24" s="1161"/>
      <c r="G24" s="1162"/>
    </row>
    <row r="25" spans="2:7" ht="52.5" customHeight="1" x14ac:dyDescent="0.15">
      <c r="B25" s="1145" t="s">
        <v>597</v>
      </c>
      <c r="C25" s="1145"/>
      <c r="D25" s="1145"/>
      <c r="E25" s="1145"/>
      <c r="F25" s="1145"/>
      <c r="G25" s="1145"/>
    </row>
    <row r="26" spans="2:7" x14ac:dyDescent="0.15">
      <c r="B26" s="1146"/>
      <c r="C26" s="1146"/>
      <c r="D26" s="1146"/>
      <c r="E26" s="1146"/>
      <c r="F26" s="1146"/>
      <c r="G26" s="1146"/>
    </row>
    <row r="27" spans="2:7" x14ac:dyDescent="0.15">
      <c r="B27" s="1146"/>
      <c r="C27" s="1146"/>
      <c r="D27" s="1146"/>
      <c r="E27" s="1146"/>
      <c r="F27" s="1146"/>
      <c r="G27" s="1146"/>
    </row>
  </sheetData>
  <mergeCells count="26">
    <mergeCell ref="D14:G14"/>
    <mergeCell ref="C15:G15"/>
    <mergeCell ref="D16:G16"/>
    <mergeCell ref="C17:G17"/>
    <mergeCell ref="F2:G2"/>
    <mergeCell ref="B4:G4"/>
    <mergeCell ref="B6:C6"/>
    <mergeCell ref="D6:G6"/>
    <mergeCell ref="B7:C7"/>
    <mergeCell ref="D7:G7"/>
    <mergeCell ref="B25:G25"/>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Q80"/>
  <sheetViews>
    <sheetView showGridLines="0" view="pageBreakPreview" zoomScaleNormal="100" zoomScaleSheetLayoutView="100" workbookViewId="0"/>
  </sheetViews>
  <sheetFormatPr defaultColWidth="8.25" defaultRowHeight="21" customHeight="1" x14ac:dyDescent="0.15"/>
  <cols>
    <col min="1" max="1" width="2.625" style="1" customWidth="1"/>
    <col min="2" max="2" width="15" style="3" customWidth="1"/>
    <col min="3" max="3" width="6.625" style="1" customWidth="1"/>
    <col min="4" max="5" width="7.625" style="1" customWidth="1"/>
    <col min="6" max="36" width="2.625" style="1" customWidth="1"/>
    <col min="37" max="37" width="6.625" style="1" customWidth="1"/>
    <col min="38" max="39" width="7.625" style="1" customWidth="1"/>
    <col min="40" max="40" width="5.625" style="1" customWidth="1"/>
    <col min="41" max="16384" width="8.25" style="1"/>
  </cols>
  <sheetData>
    <row r="1" spans="1:40" ht="20.100000000000001" customHeight="1" x14ac:dyDescent="0.15">
      <c r="A1" s="269" t="s">
        <v>503</v>
      </c>
      <c r="C1" s="270"/>
      <c r="D1" s="270"/>
      <c r="E1" s="270"/>
      <c r="F1" s="270"/>
      <c r="G1" s="270"/>
      <c r="H1" s="270"/>
      <c r="I1" s="270"/>
      <c r="J1" s="270"/>
      <c r="K1" s="270"/>
      <c r="L1" s="270"/>
      <c r="M1" s="270"/>
      <c r="N1" s="270"/>
      <c r="O1" s="270"/>
      <c r="P1" s="270"/>
      <c r="Q1" s="270"/>
      <c r="R1" s="270"/>
      <c r="S1" s="270"/>
      <c r="T1" s="270"/>
      <c r="U1" s="270"/>
      <c r="V1" s="270"/>
      <c r="W1" s="270"/>
      <c r="X1" s="268"/>
      <c r="Y1" s="268"/>
      <c r="Z1" s="271"/>
      <c r="AA1" s="271"/>
      <c r="AB1" s="271"/>
      <c r="AC1" s="271"/>
      <c r="AD1" s="272"/>
      <c r="AE1" s="272"/>
      <c r="AF1" s="272"/>
      <c r="AG1" s="272"/>
      <c r="AH1" s="272"/>
      <c r="AI1" s="273" t="s">
        <v>504</v>
      </c>
      <c r="AJ1" s="273"/>
      <c r="AK1" s="1205" t="s">
        <v>505</v>
      </c>
      <c r="AL1" s="1205"/>
      <c r="AM1" s="1205"/>
      <c r="AN1" s="1205"/>
    </row>
    <row r="2" spans="1:40" ht="18" customHeight="1" x14ac:dyDescent="0.15">
      <c r="A2" s="274"/>
      <c r="B2" s="275"/>
      <c r="C2" s="275"/>
      <c r="D2" s="275"/>
      <c r="E2" s="275"/>
      <c r="F2" s="275"/>
      <c r="G2" s="275"/>
      <c r="H2" s="275"/>
      <c r="I2" s="275"/>
      <c r="J2" s="275"/>
      <c r="K2" s="276"/>
      <c r="L2" s="276"/>
      <c r="M2" s="1206">
        <v>2024</v>
      </c>
      <c r="N2" s="1206"/>
      <c r="O2" s="1206"/>
      <c r="P2" s="1206"/>
      <c r="Q2" s="1207" t="s">
        <v>217</v>
      </c>
      <c r="R2" s="1207"/>
      <c r="S2" s="1206"/>
      <c r="T2" s="1206"/>
      <c r="U2" s="1207" t="s">
        <v>158</v>
      </c>
      <c r="V2" s="1207"/>
      <c r="W2" s="275"/>
      <c r="X2" s="275"/>
      <c r="Y2" s="275"/>
      <c r="Z2" s="271"/>
      <c r="AA2" s="271"/>
      <c r="AC2" s="273"/>
      <c r="AD2" s="275"/>
      <c r="AE2" s="275"/>
      <c r="AF2" s="275"/>
      <c r="AG2" s="275"/>
      <c r="AH2" s="275"/>
      <c r="AI2" s="273" t="s">
        <v>506</v>
      </c>
      <c r="AJ2" s="273"/>
      <c r="AK2" s="1208"/>
      <c r="AL2" s="1208"/>
      <c r="AM2" s="1208"/>
      <c r="AN2" s="1208"/>
    </row>
    <row r="3" spans="1:40" ht="18" customHeight="1" x14ac:dyDescent="0.15">
      <c r="A3" s="277"/>
      <c r="B3" s="277"/>
      <c r="C3" s="277"/>
      <c r="D3" s="277"/>
      <c r="E3" s="277"/>
      <c r="F3" s="277"/>
      <c r="G3" s="277"/>
      <c r="H3" s="277"/>
      <c r="I3" s="277"/>
      <c r="J3" s="277"/>
      <c r="K3" s="277"/>
      <c r="L3" s="277"/>
      <c r="M3" s="277"/>
      <c r="N3" s="277"/>
      <c r="O3" s="277"/>
      <c r="P3" s="277"/>
      <c r="Q3" s="277"/>
      <c r="R3" s="277"/>
      <c r="S3" s="277"/>
      <c r="T3" s="277"/>
      <c r="U3" s="277"/>
      <c r="V3" s="277"/>
      <c r="W3" s="277"/>
      <c r="Y3" s="278"/>
      <c r="Z3" s="278"/>
      <c r="AA3" s="278"/>
      <c r="AB3" s="271"/>
      <c r="AC3" s="278"/>
      <c r="AD3" s="278"/>
      <c r="AE3" s="278"/>
      <c r="AF3" s="278"/>
      <c r="AG3" s="278"/>
      <c r="AH3" s="278"/>
      <c r="AI3" s="279" t="s">
        <v>507</v>
      </c>
      <c r="AJ3" s="273"/>
      <c r="AK3" s="1209" t="s">
        <v>508</v>
      </c>
      <c r="AL3" s="1209"/>
      <c r="AM3" s="1209"/>
      <c r="AN3" s="1209"/>
    </row>
    <row r="4" spans="1:40" ht="18" customHeight="1" x14ac:dyDescent="0.15">
      <c r="A4" s="277"/>
      <c r="B4" s="277"/>
      <c r="C4" s="277"/>
      <c r="D4" s="277"/>
      <c r="E4" s="277"/>
      <c r="F4" s="277"/>
      <c r="G4" s="277"/>
      <c r="H4" s="277"/>
      <c r="I4" s="277"/>
      <c r="J4" s="277"/>
      <c r="K4" s="277"/>
      <c r="L4" s="277"/>
      <c r="M4" s="277"/>
      <c r="N4" s="277"/>
      <c r="O4" s="277"/>
      <c r="P4" s="277"/>
      <c r="Q4" s="277"/>
      <c r="R4" s="277"/>
      <c r="S4" s="277"/>
      <c r="T4" s="277"/>
      <c r="U4" s="277"/>
      <c r="V4" s="277"/>
      <c r="W4" s="277"/>
      <c r="Y4" s="278"/>
      <c r="Z4" s="278"/>
      <c r="AA4" s="278"/>
      <c r="AB4" s="271"/>
      <c r="AC4" s="278"/>
      <c r="AD4" s="278"/>
      <c r="AE4" s="278"/>
      <c r="AF4" s="278"/>
      <c r="AG4" s="278"/>
      <c r="AH4" s="278"/>
      <c r="AI4" s="279" t="s">
        <v>509</v>
      </c>
      <c r="AJ4" s="273"/>
      <c r="AK4" s="1209"/>
      <c r="AL4" s="1209"/>
      <c r="AM4" s="1209"/>
      <c r="AN4" s="1209"/>
    </row>
    <row r="5" spans="1:40" ht="18" customHeight="1" x14ac:dyDescent="0.15">
      <c r="A5" s="277"/>
      <c r="B5" s="277"/>
      <c r="C5" s="277"/>
      <c r="D5" s="277"/>
      <c r="E5" s="277"/>
      <c r="F5" s="277"/>
      <c r="G5" s="277"/>
      <c r="H5" s="277"/>
      <c r="I5" s="277"/>
      <c r="J5" s="277"/>
      <c r="K5" s="277"/>
      <c r="L5" s="277"/>
      <c r="M5" s="277"/>
      <c r="N5" s="277"/>
      <c r="O5" s="277"/>
      <c r="P5" s="277"/>
      <c r="Q5" s="277"/>
      <c r="R5" s="277"/>
      <c r="S5" s="277"/>
      <c r="U5" s="277"/>
      <c r="V5" s="277"/>
      <c r="W5" s="277"/>
      <c r="Y5" s="278"/>
      <c r="Z5" s="278"/>
      <c r="AA5" s="278"/>
      <c r="AB5" s="271"/>
      <c r="AC5" s="278"/>
      <c r="AD5" s="278"/>
      <c r="AE5" s="278"/>
      <c r="AF5" s="278"/>
      <c r="AG5" s="279" t="s">
        <v>510</v>
      </c>
      <c r="AH5" s="1210">
        <v>40</v>
      </c>
      <c r="AI5" s="1210"/>
      <c r="AJ5" s="1210"/>
      <c r="AK5" s="278" t="s">
        <v>511</v>
      </c>
      <c r="AL5" s="280">
        <v>160</v>
      </c>
      <c r="AM5" s="278" t="s">
        <v>512</v>
      </c>
      <c r="AN5" s="271"/>
    </row>
    <row r="6" spans="1:40" ht="9.9499999999999993" customHeight="1" x14ac:dyDescent="0.15">
      <c r="A6" s="274"/>
      <c r="B6" s="281"/>
      <c r="C6" s="281"/>
      <c r="D6" s="281"/>
      <c r="E6" s="281"/>
      <c r="F6" s="281"/>
      <c r="G6" s="281"/>
      <c r="H6" s="281"/>
      <c r="I6" s="281"/>
      <c r="J6" s="281"/>
      <c r="K6" s="281"/>
      <c r="L6" s="281"/>
      <c r="M6" s="281"/>
      <c r="N6" s="281"/>
      <c r="O6" s="281"/>
      <c r="P6" s="281"/>
      <c r="Q6" s="281"/>
      <c r="R6" s="281"/>
      <c r="S6" s="281"/>
      <c r="T6" s="281"/>
      <c r="U6" s="281"/>
      <c r="V6" s="281"/>
      <c r="W6" s="281"/>
      <c r="X6" s="282"/>
      <c r="Y6" s="282"/>
      <c r="Z6" s="282"/>
      <c r="AA6" s="282"/>
      <c r="AB6" s="282"/>
      <c r="AC6" s="282"/>
      <c r="AD6" s="282"/>
      <c r="AE6" s="282"/>
      <c r="AF6" s="282"/>
      <c r="AG6" s="282"/>
      <c r="AH6" s="282"/>
      <c r="AI6" s="282"/>
      <c r="AJ6" s="282"/>
      <c r="AK6" s="282"/>
      <c r="AL6" s="282"/>
      <c r="AM6" s="274"/>
      <c r="AN6" s="271"/>
    </row>
    <row r="7" spans="1:40" ht="15" customHeight="1" x14ac:dyDescent="0.15">
      <c r="A7" s="1199" t="s">
        <v>513</v>
      </c>
      <c r="B7" s="1177" t="s">
        <v>514</v>
      </c>
      <c r="C7" s="1200" t="s">
        <v>515</v>
      </c>
      <c r="D7" s="1177" t="s">
        <v>516</v>
      </c>
      <c r="E7" s="1193" t="s">
        <v>517</v>
      </c>
      <c r="F7" s="1203" t="s">
        <v>518</v>
      </c>
      <c r="G7" s="1203"/>
      <c r="H7" s="1203"/>
      <c r="I7" s="1203"/>
      <c r="J7" s="1203"/>
      <c r="K7" s="1203"/>
      <c r="L7" s="1203"/>
      <c r="M7" s="1203"/>
      <c r="N7" s="1203"/>
      <c r="O7" s="1203"/>
      <c r="P7" s="1203"/>
      <c r="Q7" s="1203"/>
      <c r="R7" s="1203"/>
      <c r="S7" s="1203"/>
      <c r="T7" s="1203"/>
      <c r="U7" s="1203"/>
      <c r="V7" s="1203"/>
      <c r="W7" s="1203"/>
      <c r="X7" s="1203"/>
      <c r="Y7" s="1203"/>
      <c r="Z7" s="1203"/>
      <c r="AA7" s="1203"/>
      <c r="AB7" s="1203"/>
      <c r="AC7" s="1203"/>
      <c r="AD7" s="1203"/>
      <c r="AE7" s="1203"/>
      <c r="AF7" s="1203"/>
      <c r="AG7" s="1203"/>
      <c r="AH7" s="1203"/>
      <c r="AI7" s="1203"/>
      <c r="AJ7" s="1203"/>
      <c r="AK7" s="1204" t="s">
        <v>519</v>
      </c>
      <c r="AL7" s="1197" t="s">
        <v>520</v>
      </c>
      <c r="AM7" s="1198" t="s">
        <v>521</v>
      </c>
      <c r="AN7" s="1198"/>
    </row>
    <row r="8" spans="1:40" ht="15" customHeight="1" x14ac:dyDescent="0.15">
      <c r="A8" s="1199"/>
      <c r="B8" s="1177"/>
      <c r="C8" s="1201"/>
      <c r="D8" s="1177"/>
      <c r="E8" s="1193"/>
      <c r="F8" s="1177" t="s">
        <v>4</v>
      </c>
      <c r="G8" s="1177"/>
      <c r="H8" s="1177"/>
      <c r="I8" s="1177"/>
      <c r="J8" s="1177"/>
      <c r="K8" s="1177"/>
      <c r="L8" s="1177"/>
      <c r="M8" s="1177" t="s">
        <v>5</v>
      </c>
      <c r="N8" s="1177"/>
      <c r="O8" s="1177"/>
      <c r="P8" s="1177"/>
      <c r="Q8" s="1177"/>
      <c r="R8" s="1177"/>
      <c r="S8" s="1177"/>
      <c r="T8" s="1177" t="s">
        <v>6</v>
      </c>
      <c r="U8" s="1177"/>
      <c r="V8" s="1177"/>
      <c r="W8" s="1177"/>
      <c r="X8" s="1177"/>
      <c r="Y8" s="1177"/>
      <c r="Z8" s="1177"/>
      <c r="AA8" s="1177" t="s">
        <v>7</v>
      </c>
      <c r="AB8" s="1177"/>
      <c r="AC8" s="1177"/>
      <c r="AD8" s="1177"/>
      <c r="AE8" s="1177"/>
      <c r="AF8" s="1177"/>
      <c r="AG8" s="1177"/>
      <c r="AH8" s="1177" t="s">
        <v>522</v>
      </c>
      <c r="AI8" s="1177"/>
      <c r="AJ8" s="1177"/>
      <c r="AK8" s="1204"/>
      <c r="AL8" s="1197"/>
      <c r="AM8" s="1198"/>
      <c r="AN8" s="1198"/>
    </row>
    <row r="9" spans="1:40" ht="15" customHeight="1" x14ac:dyDescent="0.15">
      <c r="A9" s="1199"/>
      <c r="B9" s="1177"/>
      <c r="C9" s="1201"/>
      <c r="D9" s="1177"/>
      <c r="E9" s="1193"/>
      <c r="F9" s="283">
        <f>DATE($M$2,$S$2,1)</f>
        <v>45261</v>
      </c>
      <c r="G9" s="283">
        <f>DATE($M$2,$S$2,2)</f>
        <v>45262</v>
      </c>
      <c r="H9" s="283">
        <f>DATE($M$2,$S$2,3)</f>
        <v>45263</v>
      </c>
      <c r="I9" s="283">
        <f>DATE($M$2,$S$2,4)</f>
        <v>45264</v>
      </c>
      <c r="J9" s="283">
        <f>DATE($M$2,$S$2,5)</f>
        <v>45265</v>
      </c>
      <c r="K9" s="283">
        <f>DATE($M$2,$S$2,6)</f>
        <v>45266</v>
      </c>
      <c r="L9" s="283">
        <f>DATE($M$2,$S$2,7)</f>
        <v>45267</v>
      </c>
      <c r="M9" s="283">
        <f>DATE($M$2,$S$2,8)</f>
        <v>45268</v>
      </c>
      <c r="N9" s="283">
        <f>DATE($M$2,$S$2,9)</f>
        <v>45269</v>
      </c>
      <c r="O9" s="283">
        <f>DATE($M$2,$S$2,10)</f>
        <v>45270</v>
      </c>
      <c r="P9" s="283">
        <f>DATE($M$2,$S$2,11)</f>
        <v>45271</v>
      </c>
      <c r="Q9" s="283">
        <f>DATE($M$2,$S$2,12)</f>
        <v>45272</v>
      </c>
      <c r="R9" s="283">
        <f>DATE($M$2,$S$2,13)</f>
        <v>45273</v>
      </c>
      <c r="S9" s="283">
        <f>DATE($M$2,$S$2,14)</f>
        <v>45274</v>
      </c>
      <c r="T9" s="283">
        <f>DATE($M$2,$S$2,15)</f>
        <v>45275</v>
      </c>
      <c r="U9" s="283">
        <f>DATE($M$2,$S$2,16)</f>
        <v>45276</v>
      </c>
      <c r="V9" s="283">
        <f>DATE($M$2,$S$2,17)</f>
        <v>45277</v>
      </c>
      <c r="W9" s="283">
        <f>DATE($M$2,$S$2,18)</f>
        <v>45278</v>
      </c>
      <c r="X9" s="283">
        <f>DATE($M$2,$S$2,19)</f>
        <v>45279</v>
      </c>
      <c r="Y9" s="283">
        <f>DATE($M$2,$S$2,20)</f>
        <v>45280</v>
      </c>
      <c r="Z9" s="283">
        <f>DATE($M$2,$S$2,21)</f>
        <v>45281</v>
      </c>
      <c r="AA9" s="283">
        <f>DATE($M$2,$S$2,22)</f>
        <v>45282</v>
      </c>
      <c r="AB9" s="283">
        <f>DATE($M$2,$S$2,23)</f>
        <v>45283</v>
      </c>
      <c r="AC9" s="283">
        <f>DATE($M$2,$S$2,24)</f>
        <v>45284</v>
      </c>
      <c r="AD9" s="283">
        <f>DATE($M$2,$S$2,25)</f>
        <v>45285</v>
      </c>
      <c r="AE9" s="283">
        <f>DATE($M$2,$S$2,26)</f>
        <v>45286</v>
      </c>
      <c r="AF9" s="283">
        <f>DATE($M$2,$S$2,27)</f>
        <v>45287</v>
      </c>
      <c r="AG9" s="283">
        <f>DATE($M$2,$S$2,28)</f>
        <v>45288</v>
      </c>
      <c r="AH9" s="283">
        <f>IF(DAY(EOMONTH(F9,0))&lt;29,"",DATE($M$2,$S$2,29))</f>
        <v>45289</v>
      </c>
      <c r="AI9" s="283">
        <f>IF(DAY(EOMONTH(F9,0))&lt;30,"",DATE($M$2,$S$2,30))</f>
        <v>45290</v>
      </c>
      <c r="AJ9" s="283">
        <f>IF(DAY(EOMONTH(F9,0))&lt;31,"",DATE($M$2,$S$2,31))</f>
        <v>45291</v>
      </c>
      <c r="AK9" s="1204"/>
      <c r="AL9" s="1197"/>
      <c r="AM9" s="1198"/>
      <c r="AN9" s="1198"/>
    </row>
    <row r="10" spans="1:40" ht="15" customHeight="1" x14ac:dyDescent="0.15">
      <c r="A10" s="1199"/>
      <c r="B10" s="1177"/>
      <c r="C10" s="1202"/>
      <c r="D10" s="1177"/>
      <c r="E10" s="1193"/>
      <c r="F10" s="284">
        <f>DATE($M$2,$S$2,1)</f>
        <v>45261</v>
      </c>
      <c r="G10" s="284">
        <f>DATE($M$2,$S$2,2)</f>
        <v>45262</v>
      </c>
      <c r="H10" s="284">
        <f>DATE($M$2,$S$2,3)</f>
        <v>45263</v>
      </c>
      <c r="I10" s="284">
        <f>DATE($M$2,$S$2,4)</f>
        <v>45264</v>
      </c>
      <c r="J10" s="284">
        <f>DATE($M$2,$S$2,5)</f>
        <v>45265</v>
      </c>
      <c r="K10" s="284">
        <f>DATE($M$2,$S$2,6)</f>
        <v>45266</v>
      </c>
      <c r="L10" s="284">
        <f>DATE($M$2,$S$2,7)</f>
        <v>45267</v>
      </c>
      <c r="M10" s="284">
        <f>DATE($M$2,$S$2,8)</f>
        <v>45268</v>
      </c>
      <c r="N10" s="284">
        <f>DATE($M$2,$S$2,9)</f>
        <v>45269</v>
      </c>
      <c r="O10" s="284">
        <f>DATE($M$2,$S$2,10)</f>
        <v>45270</v>
      </c>
      <c r="P10" s="284">
        <f>DATE($M$2,$S$2,11)</f>
        <v>45271</v>
      </c>
      <c r="Q10" s="284">
        <f>DATE($M$2,$S$2,12)</f>
        <v>45272</v>
      </c>
      <c r="R10" s="284">
        <f>DATE($M$2,$S$2,13)</f>
        <v>45273</v>
      </c>
      <c r="S10" s="284">
        <f>DATE($M$2,$S$2,14)</f>
        <v>45274</v>
      </c>
      <c r="T10" s="284">
        <f>DATE($M$2,$S$2,15)</f>
        <v>45275</v>
      </c>
      <c r="U10" s="284">
        <f>DATE($M$2,$S$2,16)</f>
        <v>45276</v>
      </c>
      <c r="V10" s="284">
        <f>DATE($M$2,$S$2,17)</f>
        <v>45277</v>
      </c>
      <c r="W10" s="284">
        <f>DATE($M$2,$S$2,18)</f>
        <v>45278</v>
      </c>
      <c r="X10" s="284">
        <f>DATE($M$2,$S$2,19)</f>
        <v>45279</v>
      </c>
      <c r="Y10" s="284">
        <f>DATE($M$2,$S$2,20)</f>
        <v>45280</v>
      </c>
      <c r="Z10" s="284">
        <f>DATE($M$2,$S$2,21)</f>
        <v>45281</v>
      </c>
      <c r="AA10" s="284">
        <f>DATE($M$2,$S$2,22)</f>
        <v>45282</v>
      </c>
      <c r="AB10" s="284">
        <f>DATE($M$2,$S$2,23)</f>
        <v>45283</v>
      </c>
      <c r="AC10" s="284">
        <f>DATE($M$2,$S$2,24)</f>
        <v>45284</v>
      </c>
      <c r="AD10" s="284">
        <f>DATE($M$2,$S$2,25)</f>
        <v>45285</v>
      </c>
      <c r="AE10" s="284">
        <f>DATE($M$2,$S$2,26)</f>
        <v>45286</v>
      </c>
      <c r="AF10" s="284">
        <f>DATE($M$2,$S$2,27)</f>
        <v>45287</v>
      </c>
      <c r="AG10" s="284">
        <f>DATE($M$2,$S$2,28)</f>
        <v>45288</v>
      </c>
      <c r="AH10" s="284">
        <f>IF(DAY(EOMONTH(F10,0))&lt;29,"",DATE($M$2,$S$2,29))</f>
        <v>45289</v>
      </c>
      <c r="AI10" s="284">
        <f>IF(DAY(EOMONTH(F10,0))&lt;30,"",DATE($M$2,$S$2,30))</f>
        <v>45290</v>
      </c>
      <c r="AJ10" s="284">
        <f>IF(DAY(EOMONTH(F10,0))&lt;31,"",DATE($M$2,$S$2,31))</f>
        <v>45291</v>
      </c>
      <c r="AK10" s="1204"/>
      <c r="AL10" s="1197"/>
      <c r="AM10" s="1198"/>
      <c r="AN10" s="1198"/>
    </row>
    <row r="11" spans="1:40" ht="18" customHeight="1" x14ac:dyDescent="0.15">
      <c r="A11" s="285">
        <v>1</v>
      </c>
      <c r="B11" s="286"/>
      <c r="C11" s="287"/>
      <c r="D11" s="288"/>
      <c r="E11" s="289"/>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1">
        <f>+SUM(F11:AJ11)</f>
        <v>0</v>
      </c>
      <c r="AL11" s="292">
        <f>IF($AK$3="４週",AK11/4,AK11/(DAY(EOMONTH($F$9,0))/7))</f>
        <v>0</v>
      </c>
      <c r="AM11" s="1192"/>
      <c r="AN11" s="1192"/>
    </row>
    <row r="12" spans="1:40" ht="18" customHeight="1" x14ac:dyDescent="0.15">
      <c r="A12" s="285">
        <v>2</v>
      </c>
      <c r="B12" s="286"/>
      <c r="C12" s="287"/>
      <c r="D12" s="288"/>
      <c r="E12" s="289"/>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1">
        <f t="shared" ref="AK12:AK31" si="0">+SUM(F12:AJ12)</f>
        <v>0</v>
      </c>
      <c r="AL12" s="292">
        <f>IF($AK$3="４週",AK12/4,AK12/(DAY(EOMONTH($F$9,0))/7))</f>
        <v>0</v>
      </c>
      <c r="AM12" s="1192"/>
      <c r="AN12" s="1192"/>
    </row>
    <row r="13" spans="1:40" ht="18" customHeight="1" x14ac:dyDescent="0.15">
      <c r="A13" s="285">
        <v>3</v>
      </c>
      <c r="B13" s="286"/>
      <c r="C13" s="287"/>
      <c r="D13" s="288"/>
      <c r="E13" s="289"/>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1">
        <f t="shared" si="0"/>
        <v>0</v>
      </c>
      <c r="AL13" s="292">
        <f>IF($AK$3="４週",AK13/4,AK13/(DAY(EOMONTH($F$9,0))/7))</f>
        <v>0</v>
      </c>
      <c r="AM13" s="1192"/>
      <c r="AN13" s="1192"/>
    </row>
    <row r="14" spans="1:40" ht="18" customHeight="1" x14ac:dyDescent="0.15">
      <c r="A14" s="285">
        <v>4</v>
      </c>
      <c r="B14" s="286"/>
      <c r="C14" s="287"/>
      <c r="D14" s="288"/>
      <c r="E14" s="289"/>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1">
        <f t="shared" si="0"/>
        <v>0</v>
      </c>
      <c r="AL14" s="292">
        <f>IF($AK$3="４週",AK14/4,AK14/(DAY(EOMONTH($F$9,0))/7))</f>
        <v>0</v>
      </c>
      <c r="AM14" s="1192"/>
      <c r="AN14" s="1192"/>
    </row>
    <row r="15" spans="1:40" ht="18" customHeight="1" x14ac:dyDescent="0.15">
      <c r="A15" s="285">
        <v>5</v>
      </c>
      <c r="B15" s="286"/>
      <c r="C15" s="287"/>
      <c r="D15" s="288"/>
      <c r="E15" s="289"/>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1">
        <f t="shared" si="0"/>
        <v>0</v>
      </c>
      <c r="AL15" s="292">
        <f t="shared" ref="AL15:AL30" si="1">IF($AK$3="４週",AK15/4,AK15/(DAY(EOMONTH($F$9,0))/7))</f>
        <v>0</v>
      </c>
      <c r="AM15" s="1192"/>
      <c r="AN15" s="1192"/>
    </row>
    <row r="16" spans="1:40" ht="18" customHeight="1" x14ac:dyDescent="0.15">
      <c r="A16" s="285">
        <v>6</v>
      </c>
      <c r="B16" s="286"/>
      <c r="C16" s="287"/>
      <c r="D16" s="288"/>
      <c r="E16" s="289"/>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1">
        <f t="shared" si="0"/>
        <v>0</v>
      </c>
      <c r="AL16" s="292">
        <f t="shared" si="1"/>
        <v>0</v>
      </c>
      <c r="AM16" s="1192"/>
      <c r="AN16" s="1192"/>
    </row>
    <row r="17" spans="1:40" ht="18" customHeight="1" x14ac:dyDescent="0.15">
      <c r="A17" s="285">
        <v>7</v>
      </c>
      <c r="B17" s="286"/>
      <c r="C17" s="287"/>
      <c r="D17" s="288"/>
      <c r="E17" s="289"/>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90"/>
      <c r="AJ17" s="290"/>
      <c r="AK17" s="291">
        <f t="shared" si="0"/>
        <v>0</v>
      </c>
      <c r="AL17" s="292">
        <f t="shared" si="1"/>
        <v>0</v>
      </c>
      <c r="AM17" s="1192"/>
      <c r="AN17" s="1192"/>
    </row>
    <row r="18" spans="1:40" ht="18" customHeight="1" x14ac:dyDescent="0.15">
      <c r="A18" s="285">
        <v>8</v>
      </c>
      <c r="B18" s="286"/>
      <c r="C18" s="287"/>
      <c r="D18" s="288"/>
      <c r="E18" s="289"/>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1">
        <f t="shared" si="0"/>
        <v>0</v>
      </c>
      <c r="AL18" s="292">
        <f t="shared" si="1"/>
        <v>0</v>
      </c>
      <c r="AM18" s="1192"/>
      <c r="AN18" s="1192"/>
    </row>
    <row r="19" spans="1:40" ht="18" customHeight="1" x14ac:dyDescent="0.15">
      <c r="A19" s="285">
        <v>9</v>
      </c>
      <c r="B19" s="286"/>
      <c r="C19" s="287"/>
      <c r="D19" s="288"/>
      <c r="E19" s="289"/>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1">
        <f t="shared" si="0"/>
        <v>0</v>
      </c>
      <c r="AL19" s="292">
        <f t="shared" si="1"/>
        <v>0</v>
      </c>
      <c r="AM19" s="1192"/>
      <c r="AN19" s="1192"/>
    </row>
    <row r="20" spans="1:40" ht="18" customHeight="1" x14ac:dyDescent="0.15">
      <c r="A20" s="285">
        <v>10</v>
      </c>
      <c r="B20" s="286"/>
      <c r="C20" s="287"/>
      <c r="D20" s="288"/>
      <c r="E20" s="289"/>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1">
        <f t="shared" si="0"/>
        <v>0</v>
      </c>
      <c r="AL20" s="292">
        <f t="shared" si="1"/>
        <v>0</v>
      </c>
      <c r="AM20" s="1192"/>
      <c r="AN20" s="1192"/>
    </row>
    <row r="21" spans="1:40" ht="18" customHeight="1" x14ac:dyDescent="0.15">
      <c r="A21" s="285">
        <v>11</v>
      </c>
      <c r="B21" s="286"/>
      <c r="C21" s="287"/>
      <c r="D21" s="288"/>
      <c r="E21" s="289"/>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f t="shared" si="0"/>
        <v>0</v>
      </c>
      <c r="AL21" s="292">
        <f t="shared" si="1"/>
        <v>0</v>
      </c>
      <c r="AM21" s="1192"/>
      <c r="AN21" s="1192"/>
    </row>
    <row r="22" spans="1:40" ht="18" customHeight="1" x14ac:dyDescent="0.15">
      <c r="A22" s="285">
        <v>12</v>
      </c>
      <c r="B22" s="286"/>
      <c r="C22" s="287"/>
      <c r="D22" s="288"/>
      <c r="E22" s="289"/>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1">
        <f t="shared" si="0"/>
        <v>0</v>
      </c>
      <c r="AL22" s="292">
        <f t="shared" si="1"/>
        <v>0</v>
      </c>
      <c r="AM22" s="1192"/>
      <c r="AN22" s="1192"/>
    </row>
    <row r="23" spans="1:40" ht="18" customHeight="1" x14ac:dyDescent="0.15">
      <c r="A23" s="285">
        <v>13</v>
      </c>
      <c r="B23" s="286"/>
      <c r="C23" s="287"/>
      <c r="D23" s="288"/>
      <c r="E23" s="289"/>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1">
        <f t="shared" si="0"/>
        <v>0</v>
      </c>
      <c r="AL23" s="292">
        <f t="shared" si="1"/>
        <v>0</v>
      </c>
      <c r="AM23" s="1192"/>
      <c r="AN23" s="1192"/>
    </row>
    <row r="24" spans="1:40" ht="18" customHeight="1" x14ac:dyDescent="0.15">
      <c r="A24" s="285">
        <v>14</v>
      </c>
      <c r="B24" s="286"/>
      <c r="C24" s="287"/>
      <c r="D24" s="288"/>
      <c r="E24" s="289"/>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1">
        <f t="shared" si="0"/>
        <v>0</v>
      </c>
      <c r="AL24" s="292">
        <f t="shared" si="1"/>
        <v>0</v>
      </c>
      <c r="AM24" s="1192"/>
      <c r="AN24" s="1192"/>
    </row>
    <row r="25" spans="1:40" ht="18" customHeight="1" x14ac:dyDescent="0.15">
      <c r="A25" s="285">
        <v>15</v>
      </c>
      <c r="B25" s="286"/>
      <c r="C25" s="287"/>
      <c r="D25" s="288"/>
      <c r="E25" s="289"/>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1">
        <f t="shared" si="0"/>
        <v>0</v>
      </c>
      <c r="AL25" s="292">
        <f t="shared" si="1"/>
        <v>0</v>
      </c>
      <c r="AM25" s="1192"/>
      <c r="AN25" s="1192"/>
    </row>
    <row r="26" spans="1:40" ht="18" customHeight="1" x14ac:dyDescent="0.15">
      <c r="A26" s="285">
        <v>16</v>
      </c>
      <c r="B26" s="286"/>
      <c r="C26" s="287"/>
      <c r="D26" s="288"/>
      <c r="E26" s="289"/>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1">
        <f t="shared" si="0"/>
        <v>0</v>
      </c>
      <c r="AL26" s="292">
        <f t="shared" si="1"/>
        <v>0</v>
      </c>
      <c r="AM26" s="1192"/>
      <c r="AN26" s="1192"/>
    </row>
    <row r="27" spans="1:40" ht="18" customHeight="1" x14ac:dyDescent="0.15">
      <c r="A27" s="285">
        <v>17</v>
      </c>
      <c r="B27" s="286"/>
      <c r="C27" s="287"/>
      <c r="D27" s="288"/>
      <c r="E27" s="289"/>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1">
        <f t="shared" si="0"/>
        <v>0</v>
      </c>
      <c r="AL27" s="292">
        <f t="shared" si="1"/>
        <v>0</v>
      </c>
      <c r="AM27" s="1192"/>
      <c r="AN27" s="1192"/>
    </row>
    <row r="28" spans="1:40" ht="18" customHeight="1" x14ac:dyDescent="0.15">
      <c r="A28" s="285">
        <v>18</v>
      </c>
      <c r="B28" s="286"/>
      <c r="C28" s="287"/>
      <c r="D28" s="288"/>
      <c r="E28" s="289"/>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1">
        <f t="shared" si="0"/>
        <v>0</v>
      </c>
      <c r="AL28" s="292">
        <f t="shared" si="1"/>
        <v>0</v>
      </c>
      <c r="AM28" s="1192"/>
      <c r="AN28" s="1192"/>
    </row>
    <row r="29" spans="1:40" ht="18" customHeight="1" x14ac:dyDescent="0.15">
      <c r="A29" s="285">
        <v>19</v>
      </c>
      <c r="B29" s="286"/>
      <c r="C29" s="287"/>
      <c r="D29" s="288"/>
      <c r="E29" s="289"/>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1">
        <f t="shared" si="0"/>
        <v>0</v>
      </c>
      <c r="AL29" s="292">
        <f t="shared" si="1"/>
        <v>0</v>
      </c>
      <c r="AM29" s="1192"/>
      <c r="AN29" s="1192"/>
    </row>
    <row r="30" spans="1:40" ht="18" customHeight="1" x14ac:dyDescent="0.15">
      <c r="A30" s="285">
        <v>20</v>
      </c>
      <c r="B30" s="286"/>
      <c r="C30" s="287"/>
      <c r="D30" s="288"/>
      <c r="E30" s="289"/>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1">
        <f t="shared" si="0"/>
        <v>0</v>
      </c>
      <c r="AL30" s="292">
        <f t="shared" si="1"/>
        <v>0</v>
      </c>
      <c r="AM30" s="1192"/>
      <c r="AN30" s="1192"/>
    </row>
    <row r="31" spans="1:40" ht="18" customHeight="1" x14ac:dyDescent="0.15">
      <c r="A31" s="1193" t="s">
        <v>10</v>
      </c>
      <c r="B31" s="1194"/>
      <c r="C31" s="1194"/>
      <c r="D31" s="1194"/>
      <c r="E31" s="1194"/>
      <c r="F31" s="293">
        <f>+SUM(F11:F30)</f>
        <v>0</v>
      </c>
      <c r="G31" s="293">
        <f t="shared" ref="G31:AJ31" si="2">+SUM(G11:G30)</f>
        <v>0</v>
      </c>
      <c r="H31" s="293">
        <f t="shared" si="2"/>
        <v>0</v>
      </c>
      <c r="I31" s="293">
        <f t="shared" si="2"/>
        <v>0</v>
      </c>
      <c r="J31" s="293">
        <f t="shared" si="2"/>
        <v>0</v>
      </c>
      <c r="K31" s="293">
        <f t="shared" si="2"/>
        <v>0</v>
      </c>
      <c r="L31" s="293">
        <f t="shared" si="2"/>
        <v>0</v>
      </c>
      <c r="M31" s="293">
        <f t="shared" si="2"/>
        <v>0</v>
      </c>
      <c r="N31" s="293">
        <f t="shared" si="2"/>
        <v>0</v>
      </c>
      <c r="O31" s="293">
        <f t="shared" si="2"/>
        <v>0</v>
      </c>
      <c r="P31" s="293">
        <f t="shared" si="2"/>
        <v>0</v>
      </c>
      <c r="Q31" s="293">
        <f t="shared" si="2"/>
        <v>0</v>
      </c>
      <c r="R31" s="293">
        <f t="shared" si="2"/>
        <v>0</v>
      </c>
      <c r="S31" s="293">
        <f t="shared" si="2"/>
        <v>0</v>
      </c>
      <c r="T31" s="293">
        <f t="shared" si="2"/>
        <v>0</v>
      </c>
      <c r="U31" s="293">
        <f t="shared" si="2"/>
        <v>0</v>
      </c>
      <c r="V31" s="293">
        <f t="shared" si="2"/>
        <v>0</v>
      </c>
      <c r="W31" s="293">
        <f t="shared" si="2"/>
        <v>0</v>
      </c>
      <c r="X31" s="293">
        <f t="shared" si="2"/>
        <v>0</v>
      </c>
      <c r="Y31" s="293">
        <f t="shared" si="2"/>
        <v>0</v>
      </c>
      <c r="Z31" s="293">
        <f t="shared" si="2"/>
        <v>0</v>
      </c>
      <c r="AA31" s="293">
        <f t="shared" si="2"/>
        <v>0</v>
      </c>
      <c r="AB31" s="293">
        <f t="shared" si="2"/>
        <v>0</v>
      </c>
      <c r="AC31" s="293">
        <f t="shared" si="2"/>
        <v>0</v>
      </c>
      <c r="AD31" s="293">
        <f t="shared" si="2"/>
        <v>0</v>
      </c>
      <c r="AE31" s="293">
        <f t="shared" si="2"/>
        <v>0</v>
      </c>
      <c r="AF31" s="293">
        <f t="shared" si="2"/>
        <v>0</v>
      </c>
      <c r="AG31" s="293">
        <f t="shared" si="2"/>
        <v>0</v>
      </c>
      <c r="AH31" s="293">
        <f t="shared" si="2"/>
        <v>0</v>
      </c>
      <c r="AI31" s="293">
        <f t="shared" si="2"/>
        <v>0</v>
      </c>
      <c r="AJ31" s="293">
        <f t="shared" si="2"/>
        <v>0</v>
      </c>
      <c r="AK31" s="291">
        <f t="shared" si="0"/>
        <v>0</v>
      </c>
      <c r="AL31" s="292">
        <f>IF($AK$3="４週",AK31/4,AK31/(DAY(EOMONTH($F$9,0))/7))</f>
        <v>0</v>
      </c>
      <c r="AM31" s="1195"/>
      <c r="AN31" s="1195"/>
    </row>
    <row r="32" spans="1:40" ht="18" customHeight="1" x14ac:dyDescent="0.15">
      <c r="A32" s="1194" t="s">
        <v>11</v>
      </c>
      <c r="B32" s="1194"/>
      <c r="C32" s="1194"/>
      <c r="D32" s="1194"/>
      <c r="E32" s="1196"/>
      <c r="F32" s="294">
        <v>12</v>
      </c>
      <c r="G32" s="294">
        <v>20</v>
      </c>
      <c r="H32" s="294">
        <v>12</v>
      </c>
      <c r="I32" s="294">
        <v>20</v>
      </c>
      <c r="J32" s="294">
        <v>12</v>
      </c>
      <c r="K32" s="294">
        <v>20</v>
      </c>
      <c r="L32" s="294">
        <v>12</v>
      </c>
      <c r="M32" s="294">
        <v>20</v>
      </c>
      <c r="N32" s="294">
        <v>12</v>
      </c>
      <c r="O32" s="294">
        <v>20</v>
      </c>
      <c r="P32" s="294">
        <v>12</v>
      </c>
      <c r="Q32" s="294">
        <v>20</v>
      </c>
      <c r="R32" s="294">
        <v>12</v>
      </c>
      <c r="S32" s="294">
        <v>20</v>
      </c>
      <c r="T32" s="294">
        <v>12</v>
      </c>
      <c r="U32" s="294">
        <v>20</v>
      </c>
      <c r="V32" s="294">
        <v>12</v>
      </c>
      <c r="W32" s="294">
        <v>20</v>
      </c>
      <c r="X32" s="294">
        <v>12</v>
      </c>
      <c r="Y32" s="294">
        <v>20</v>
      </c>
      <c r="Z32" s="294">
        <v>12</v>
      </c>
      <c r="AA32" s="294">
        <v>20</v>
      </c>
      <c r="AB32" s="294">
        <v>12</v>
      </c>
      <c r="AC32" s="294">
        <v>20</v>
      </c>
      <c r="AD32" s="294">
        <v>12</v>
      </c>
      <c r="AE32" s="294">
        <v>20</v>
      </c>
      <c r="AF32" s="294">
        <v>12</v>
      </c>
      <c r="AG32" s="294">
        <v>20</v>
      </c>
      <c r="AH32" s="294">
        <v>12</v>
      </c>
      <c r="AI32" s="294">
        <v>20</v>
      </c>
      <c r="AJ32" s="294">
        <v>20</v>
      </c>
      <c r="AK32" s="293"/>
      <c r="AL32" s="295"/>
      <c r="AM32" s="1195"/>
      <c r="AN32" s="1195"/>
    </row>
    <row r="33" spans="1:43" s="2" customFormat="1" ht="15" customHeight="1" x14ac:dyDescent="0.15">
      <c r="A33" s="296"/>
      <c r="B33" s="296"/>
      <c r="C33" s="296"/>
      <c r="D33" s="296"/>
      <c r="E33" s="296"/>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c r="AI33" s="297"/>
      <c r="AJ33" s="297"/>
      <c r="AK33" s="296"/>
      <c r="AL33" s="296"/>
      <c r="AM33" s="298"/>
    </row>
    <row r="34" spans="1:43" s="2" customFormat="1" ht="15" customHeight="1" x14ac:dyDescent="0.15">
      <c r="A34" s="296"/>
      <c r="B34" s="296"/>
      <c r="C34" s="296"/>
      <c r="D34" s="296"/>
      <c r="E34" s="296"/>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6"/>
      <c r="AL34" s="296"/>
      <c r="AM34" s="298"/>
    </row>
    <row r="35" spans="1:43" s="2" customFormat="1" ht="15" customHeight="1" x14ac:dyDescent="0.15">
      <c r="A35" s="296"/>
      <c r="B35" s="296"/>
      <c r="C35" s="296"/>
      <c r="D35" s="296"/>
      <c r="E35" s="296"/>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6"/>
      <c r="AL35" s="296"/>
      <c r="AM35" s="298"/>
    </row>
    <row r="36" spans="1:43" s="2" customFormat="1" ht="15" customHeight="1" x14ac:dyDescent="0.15">
      <c r="A36" s="296"/>
      <c r="B36" s="296"/>
      <c r="C36" s="296"/>
      <c r="D36" s="296"/>
      <c r="E36" s="296"/>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6"/>
      <c r="AL36" s="296"/>
      <c r="AM36" s="298"/>
    </row>
    <row r="37" spans="1:43" s="2" customFormat="1" ht="21" customHeight="1" x14ac:dyDescent="0.15">
      <c r="A37" s="299" t="s">
        <v>528</v>
      </c>
      <c r="B37" s="296"/>
      <c r="C37" s="296"/>
      <c r="D37" s="296"/>
      <c r="E37" s="296"/>
      <c r="F37" s="296"/>
      <c r="G37" s="297"/>
      <c r="H37" s="297"/>
      <c r="I37" s="297"/>
      <c r="J37" s="297"/>
      <c r="K37" s="297"/>
      <c r="L37" s="297"/>
      <c r="M37" s="297"/>
      <c r="N37" s="297"/>
      <c r="O37" s="297"/>
      <c r="AM37" s="296"/>
      <c r="AN37" s="298"/>
    </row>
    <row r="38" spans="1:43" s="2" customFormat="1" ht="24.95" customHeight="1" x14ac:dyDescent="0.15">
      <c r="A38" s="1181"/>
      <c r="B38" s="1181"/>
      <c r="C38" s="1181"/>
      <c r="D38" s="300">
        <v>4</v>
      </c>
      <c r="E38" s="300">
        <v>5</v>
      </c>
      <c r="F38" s="1191">
        <v>6</v>
      </c>
      <c r="G38" s="1191"/>
      <c r="H38" s="1191"/>
      <c r="I38" s="1191">
        <v>7</v>
      </c>
      <c r="J38" s="1191"/>
      <c r="K38" s="1191"/>
      <c r="L38" s="1191">
        <v>8</v>
      </c>
      <c r="M38" s="1191"/>
      <c r="N38" s="1191"/>
      <c r="O38" s="1191">
        <v>9</v>
      </c>
      <c r="P38" s="1191"/>
      <c r="Q38" s="1191"/>
      <c r="R38" s="1191">
        <v>10</v>
      </c>
      <c r="S38" s="1191"/>
      <c r="T38" s="1191"/>
      <c r="U38" s="1191">
        <v>11</v>
      </c>
      <c r="V38" s="1191"/>
      <c r="W38" s="1191"/>
      <c r="X38" s="1191">
        <v>12</v>
      </c>
      <c r="Y38" s="1191"/>
      <c r="Z38" s="1191"/>
      <c r="AA38" s="1191">
        <v>1</v>
      </c>
      <c r="AB38" s="1191"/>
      <c r="AC38" s="1191"/>
      <c r="AD38" s="1191">
        <v>2</v>
      </c>
      <c r="AE38" s="1191"/>
      <c r="AF38" s="1191"/>
      <c r="AG38" s="1191">
        <v>3</v>
      </c>
      <c r="AH38" s="1191"/>
      <c r="AI38" s="1191"/>
      <c r="AJ38" s="1181" t="s">
        <v>529</v>
      </c>
      <c r="AK38" s="1181"/>
      <c r="AL38" s="301" t="s">
        <v>530</v>
      </c>
      <c r="AM38" s="302"/>
      <c r="AN38" s="302"/>
      <c r="AO38" s="302"/>
      <c r="AP38" s="302"/>
      <c r="AQ38" s="302"/>
    </row>
    <row r="39" spans="1:43" s="2" customFormat="1" ht="18" customHeight="1" x14ac:dyDescent="0.15">
      <c r="A39" s="1190" t="s">
        <v>531</v>
      </c>
      <c r="B39" s="1190"/>
      <c r="C39" s="1190"/>
      <c r="D39" s="290"/>
      <c r="E39" s="290"/>
      <c r="F39" s="1186"/>
      <c r="G39" s="1186"/>
      <c r="H39" s="1186"/>
      <c r="I39" s="1186"/>
      <c r="J39" s="1186"/>
      <c r="K39" s="1186"/>
      <c r="L39" s="1186"/>
      <c r="M39" s="1186"/>
      <c r="N39" s="1186"/>
      <c r="O39" s="1186"/>
      <c r="P39" s="1186"/>
      <c r="Q39" s="1186"/>
      <c r="R39" s="1186"/>
      <c r="S39" s="1186"/>
      <c r="T39" s="1186"/>
      <c r="U39" s="1186"/>
      <c r="V39" s="1186"/>
      <c r="W39" s="1186"/>
      <c r="X39" s="1186"/>
      <c r="Y39" s="1186"/>
      <c r="Z39" s="1186"/>
      <c r="AA39" s="1186"/>
      <c r="AB39" s="1186"/>
      <c r="AC39" s="1186"/>
      <c r="AD39" s="1186"/>
      <c r="AE39" s="1186"/>
      <c r="AF39" s="1186"/>
      <c r="AG39" s="1186"/>
      <c r="AH39" s="1186"/>
      <c r="AI39" s="1186"/>
      <c r="AJ39" s="1187">
        <f>SUM(D39:AI39)</f>
        <v>0</v>
      </c>
      <c r="AK39" s="1187"/>
      <c r="AL39" s="1188" t="e">
        <f>ROUNDUP(AJ39/AJ40,1)</f>
        <v>#DIV/0!</v>
      </c>
      <c r="AM39" s="302"/>
      <c r="AN39" s="302"/>
      <c r="AO39" s="302"/>
      <c r="AP39" s="302"/>
      <c r="AQ39" s="302"/>
    </row>
    <row r="40" spans="1:43" s="2" customFormat="1" ht="18" customHeight="1" x14ac:dyDescent="0.15">
      <c r="A40" s="1190" t="s">
        <v>532</v>
      </c>
      <c r="B40" s="1190"/>
      <c r="C40" s="1190"/>
      <c r="D40" s="290"/>
      <c r="E40" s="290"/>
      <c r="F40" s="1186"/>
      <c r="G40" s="1186"/>
      <c r="H40" s="1186"/>
      <c r="I40" s="1186"/>
      <c r="J40" s="1186"/>
      <c r="K40" s="1186"/>
      <c r="L40" s="1186"/>
      <c r="M40" s="1186"/>
      <c r="N40" s="1186"/>
      <c r="O40" s="1186"/>
      <c r="P40" s="1186"/>
      <c r="Q40" s="1186"/>
      <c r="R40" s="1186"/>
      <c r="S40" s="1186"/>
      <c r="T40" s="1186"/>
      <c r="U40" s="1186"/>
      <c r="V40" s="1186"/>
      <c r="W40" s="1186"/>
      <c r="X40" s="1186"/>
      <c r="Y40" s="1186"/>
      <c r="Z40" s="1186"/>
      <c r="AA40" s="1186"/>
      <c r="AB40" s="1186"/>
      <c r="AC40" s="1186"/>
      <c r="AD40" s="1186"/>
      <c r="AE40" s="1186"/>
      <c r="AF40" s="1186"/>
      <c r="AG40" s="1186"/>
      <c r="AH40" s="1186"/>
      <c r="AI40" s="1186"/>
      <c r="AJ40" s="1187">
        <f>+SUM(D40:AI40)</f>
        <v>0</v>
      </c>
      <c r="AK40" s="1187"/>
      <c r="AL40" s="1189"/>
      <c r="AM40" s="302"/>
      <c r="AN40" s="302"/>
      <c r="AO40" s="302"/>
      <c r="AP40" s="302"/>
      <c r="AQ40" s="302"/>
    </row>
    <row r="41" spans="1:43" s="2" customFormat="1" ht="5.0999999999999996" customHeight="1" x14ac:dyDescent="0.15">
      <c r="A41" s="303"/>
      <c r="B41" s="303"/>
      <c r="C41" s="303"/>
      <c r="D41" s="302"/>
      <c r="E41" s="302"/>
      <c r="F41" s="302"/>
      <c r="G41" s="302"/>
      <c r="H41" s="302"/>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304"/>
      <c r="AH41" s="304"/>
      <c r="AI41" s="304"/>
      <c r="AJ41" s="305"/>
      <c r="AK41" s="297"/>
      <c r="AL41" s="296"/>
      <c r="AM41" s="296"/>
      <c r="AN41" s="298"/>
    </row>
    <row r="42" spans="1:43" s="2" customFormat="1" ht="18" customHeight="1" x14ac:dyDescent="0.15">
      <c r="A42" s="299" t="s">
        <v>533</v>
      </c>
      <c r="B42" s="297"/>
      <c r="D42" s="297"/>
      <c r="E42" s="297"/>
      <c r="F42" s="297"/>
      <c r="G42" s="297"/>
      <c r="H42" s="297"/>
      <c r="I42" s="302"/>
      <c r="J42" s="302"/>
      <c r="K42" s="302"/>
      <c r="L42" s="302"/>
      <c r="M42" s="302"/>
      <c r="N42" s="302"/>
      <c r="O42" s="297"/>
      <c r="P42" s="297"/>
      <c r="Q42" s="297"/>
      <c r="R42" s="297"/>
      <c r="S42" s="297"/>
      <c r="T42" s="297"/>
      <c r="U42" s="297"/>
      <c r="V42" s="297"/>
      <c r="W42" s="296"/>
      <c r="X42" s="297"/>
      <c r="Y42" s="297"/>
      <c r="Z42" s="297"/>
      <c r="AA42" s="297"/>
      <c r="AB42" s="297"/>
      <c r="AC42" s="297"/>
      <c r="AD42" s="297"/>
      <c r="AE42" s="297"/>
      <c r="AF42" s="297"/>
      <c r="AG42" s="304"/>
      <c r="AH42" s="304"/>
      <c r="AI42" s="304"/>
      <c r="AJ42" s="305"/>
      <c r="AK42" s="297"/>
      <c r="AL42" s="296"/>
      <c r="AM42" s="296"/>
      <c r="AN42" s="298"/>
    </row>
    <row r="43" spans="1:43" s="2" customFormat="1" ht="24.95" customHeight="1" x14ac:dyDescent="0.15">
      <c r="A43" s="1181" t="s">
        <v>534</v>
      </c>
      <c r="B43" s="1181"/>
      <c r="C43" s="1181" t="s">
        <v>525</v>
      </c>
      <c r="D43" s="1181"/>
      <c r="E43" s="1182" t="s">
        <v>535</v>
      </c>
      <c r="F43" s="1182"/>
      <c r="G43" s="1182"/>
      <c r="H43" s="1182"/>
      <c r="I43" s="302"/>
      <c r="J43" s="302"/>
      <c r="K43" s="302"/>
      <c r="L43" s="302"/>
      <c r="M43" s="302"/>
      <c r="N43" s="302"/>
      <c r="O43" s="302"/>
      <c r="P43" s="302"/>
      <c r="Q43" s="302"/>
      <c r="R43" s="302"/>
      <c r="S43" s="302"/>
      <c r="T43" s="302"/>
      <c r="U43" s="302"/>
      <c r="W43" s="296"/>
      <c r="X43" s="297"/>
      <c r="Y43" s="297"/>
      <c r="Z43" s="297"/>
      <c r="AA43" s="297"/>
      <c r="AB43" s="297"/>
      <c r="AC43" s="297"/>
      <c r="AD43" s="297"/>
      <c r="AE43" s="297"/>
      <c r="AF43" s="297"/>
      <c r="AG43" s="304"/>
      <c r="AH43" s="304"/>
      <c r="AI43" s="304"/>
      <c r="AJ43" s="305"/>
      <c r="AK43" s="297"/>
      <c r="AL43" s="296"/>
      <c r="AM43" s="296"/>
      <c r="AN43" s="298"/>
    </row>
    <row r="44" spans="1:43" s="2" customFormat="1" ht="18" customHeight="1" x14ac:dyDescent="0.15">
      <c r="A44" s="1182" t="s">
        <v>536</v>
      </c>
      <c r="B44" s="1182"/>
      <c r="C44" s="1183" t="e">
        <f>ROUNDDOWN(IF(AL39&lt;=60,1,1+ROUNDUP((AL39-60)/40,0)),1)</f>
        <v>#DIV/0!</v>
      </c>
      <c r="D44" s="1183"/>
      <c r="E44" s="1183" t="e">
        <f>ROUNDDOWN(AL39/10,1)</f>
        <v>#DIV/0!</v>
      </c>
      <c r="F44" s="1183"/>
      <c r="G44" s="1183"/>
      <c r="H44" s="1183"/>
      <c r="I44" s="302"/>
      <c r="J44" s="302"/>
      <c r="K44" s="302"/>
      <c r="L44" s="302"/>
      <c r="M44" s="302"/>
      <c r="N44" s="302"/>
      <c r="O44" s="302"/>
      <c r="P44" s="302"/>
      <c r="Q44" s="302"/>
      <c r="R44" s="302"/>
      <c r="S44" s="302"/>
      <c r="T44" s="302"/>
      <c r="U44" s="302"/>
      <c r="W44" s="296"/>
      <c r="X44" s="297"/>
      <c r="Y44" s="297"/>
      <c r="Z44" s="297"/>
      <c r="AA44" s="297"/>
      <c r="AB44" s="297"/>
      <c r="AC44" s="297"/>
      <c r="AD44" s="297"/>
      <c r="AE44" s="297"/>
      <c r="AF44" s="297"/>
      <c r="AG44" s="304"/>
      <c r="AH44" s="304"/>
      <c r="AI44" s="304"/>
      <c r="AJ44" s="305"/>
      <c r="AK44" s="297"/>
      <c r="AL44" s="296"/>
      <c r="AM44" s="296"/>
      <c r="AN44" s="298"/>
    </row>
    <row r="45" spans="1:43" s="2" customFormat="1" ht="5.0999999999999996" customHeight="1" x14ac:dyDescent="0.15">
      <c r="A45" s="303"/>
      <c r="B45" s="303"/>
      <c r="C45" s="303"/>
      <c r="D45" s="303"/>
      <c r="E45" s="303"/>
      <c r="F45" s="303"/>
      <c r="G45" s="303"/>
      <c r="H45" s="303"/>
      <c r="I45" s="303"/>
      <c r="J45" s="304"/>
      <c r="K45" s="304"/>
      <c r="L45" s="304"/>
      <c r="M45" s="305"/>
      <c r="N45" s="297"/>
      <c r="O45" s="297"/>
      <c r="P45" s="297"/>
      <c r="Q45" s="302"/>
      <c r="W45" s="296"/>
      <c r="X45" s="297"/>
      <c r="Y45" s="297"/>
      <c r="Z45" s="297"/>
      <c r="AA45" s="297"/>
      <c r="AB45" s="297"/>
      <c r="AC45" s="297"/>
      <c r="AD45" s="297"/>
      <c r="AE45" s="297"/>
      <c r="AF45" s="297"/>
      <c r="AG45" s="304"/>
      <c r="AH45" s="304"/>
      <c r="AI45" s="304"/>
      <c r="AJ45" s="305"/>
      <c r="AK45" s="297"/>
      <c r="AL45" s="296"/>
      <c r="AM45" s="296"/>
      <c r="AN45" s="298"/>
    </row>
    <row r="46" spans="1:43" ht="21" customHeight="1" x14ac:dyDescent="0.15">
      <c r="A46" s="306" t="s">
        <v>537</v>
      </c>
      <c r="B46" s="1"/>
      <c r="C46" s="282"/>
      <c r="D46" s="282"/>
      <c r="E46" s="282"/>
      <c r="F46" s="282"/>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282"/>
      <c r="AM46" s="282"/>
      <c r="AN46" s="274"/>
    </row>
    <row r="47" spans="1:43" ht="24.95" customHeight="1" x14ac:dyDescent="0.15">
      <c r="A47" s="274"/>
      <c r="B47" s="281"/>
      <c r="C47" s="1174" t="s">
        <v>705</v>
      </c>
      <c r="D47" s="1175"/>
      <c r="E47" s="1184" t="s">
        <v>706</v>
      </c>
      <c r="F47" s="1184"/>
      <c r="G47" s="1184"/>
      <c r="H47" s="1184"/>
      <c r="I47" s="1174" t="s">
        <v>707</v>
      </c>
      <c r="J47" s="1175"/>
      <c r="K47" s="1175"/>
      <c r="L47" s="1175"/>
      <c r="M47" s="1175"/>
      <c r="N47" s="1176"/>
      <c r="O47" s="1174" t="s">
        <v>708</v>
      </c>
      <c r="P47" s="1175"/>
      <c r="Q47" s="1175"/>
      <c r="R47" s="1175"/>
      <c r="S47" s="1175"/>
      <c r="T47" s="1176"/>
      <c r="U47" s="1174" t="s">
        <v>709</v>
      </c>
      <c r="V47" s="1175"/>
      <c r="W47" s="1175"/>
      <c r="X47" s="1175"/>
      <c r="Y47" s="1175"/>
      <c r="Z47" s="1176"/>
      <c r="AA47" s="1174" t="s">
        <v>710</v>
      </c>
      <c r="AB47" s="1175"/>
      <c r="AC47" s="1175"/>
      <c r="AD47" s="1175"/>
      <c r="AE47" s="1175"/>
      <c r="AF47" s="1176"/>
      <c r="AG47" s="1184" t="s">
        <v>710</v>
      </c>
      <c r="AH47" s="1184"/>
      <c r="AI47" s="1184"/>
      <c r="AJ47" s="1184"/>
      <c r="AK47" s="1184"/>
      <c r="AL47" s="1184" t="s">
        <v>710</v>
      </c>
      <c r="AM47" s="1184"/>
      <c r="AN47" s="274"/>
    </row>
    <row r="48" spans="1:43" ht="18" customHeight="1" x14ac:dyDescent="0.15">
      <c r="A48" s="274"/>
      <c r="B48" s="281"/>
      <c r="C48" s="308" t="s">
        <v>539</v>
      </c>
      <c r="D48" s="308" t="s">
        <v>541</v>
      </c>
      <c r="E48" s="309" t="s">
        <v>539</v>
      </c>
      <c r="F48" s="1185" t="s">
        <v>541</v>
      </c>
      <c r="G48" s="1185"/>
      <c r="H48" s="1185"/>
      <c r="I48" s="1178" t="s">
        <v>539</v>
      </c>
      <c r="J48" s="1179"/>
      <c r="K48" s="1180"/>
      <c r="L48" s="1178" t="s">
        <v>541</v>
      </c>
      <c r="M48" s="1179"/>
      <c r="N48" s="1180"/>
      <c r="O48" s="1178" t="s">
        <v>539</v>
      </c>
      <c r="P48" s="1179"/>
      <c r="Q48" s="1180"/>
      <c r="R48" s="1178" t="s">
        <v>541</v>
      </c>
      <c r="S48" s="1179"/>
      <c r="T48" s="1180"/>
      <c r="U48" s="1178" t="s">
        <v>539</v>
      </c>
      <c r="V48" s="1179"/>
      <c r="W48" s="1180"/>
      <c r="X48" s="1178" t="s">
        <v>541</v>
      </c>
      <c r="Y48" s="1179"/>
      <c r="Z48" s="1180"/>
      <c r="AA48" s="1178" t="s">
        <v>539</v>
      </c>
      <c r="AB48" s="1179"/>
      <c r="AC48" s="1180"/>
      <c r="AD48" s="1178" t="s">
        <v>541</v>
      </c>
      <c r="AE48" s="1179"/>
      <c r="AF48" s="1180"/>
      <c r="AG48" s="1178" t="s">
        <v>539</v>
      </c>
      <c r="AH48" s="1179"/>
      <c r="AI48" s="1180"/>
      <c r="AJ48" s="1178" t="s">
        <v>541</v>
      </c>
      <c r="AK48" s="1180"/>
      <c r="AL48" s="309" t="s">
        <v>538</v>
      </c>
      <c r="AM48" s="309" t="s">
        <v>540</v>
      </c>
      <c r="AN48" s="274"/>
    </row>
    <row r="49" spans="1:40" ht="18" customHeight="1" x14ac:dyDescent="0.15">
      <c r="A49" s="274"/>
      <c r="B49" s="310" t="s">
        <v>14</v>
      </c>
      <c r="C49" s="309">
        <f>COUNTIFS($B$11:$B$30,C$47,$C$11:$C$30,"A",$E$11:$E$30,"*")</f>
        <v>0</v>
      </c>
      <c r="D49" s="309">
        <f>COUNTIFS($B$11:$B$30,C$47,$C$11:$C$30,"B",$E$11:$E$30,"*")</f>
        <v>0</v>
      </c>
      <c r="E49" s="309">
        <f>COUNTIFS($B$11:$B$30,E$47,$C$11:$C$30,"A",$E$11:$E$30,"*")</f>
        <v>0</v>
      </c>
      <c r="F49" s="1178">
        <f>COUNTIFS($B$11:$B$30,E$47,$C$11:$C$30,"B",$E$11:$E$30,"*")</f>
        <v>0</v>
      </c>
      <c r="G49" s="1179"/>
      <c r="H49" s="1180"/>
      <c r="I49" s="1178">
        <f>COUNTIFS($B$11:$B$30,I$47,$C$11:$C$30,"A",$E$11:$E$30,"*")</f>
        <v>0</v>
      </c>
      <c r="J49" s="1179"/>
      <c r="K49" s="1180"/>
      <c r="L49" s="1178">
        <f>COUNTIFS($B$11:$B$30,I$47,$C$11:$C$30,"B",$E$11:$E$30,"*")</f>
        <v>0</v>
      </c>
      <c r="M49" s="1179"/>
      <c r="N49" s="1180"/>
      <c r="O49" s="1178">
        <f>COUNTIFS($B$11:$B$30,O$47,$C$11:$C$30,"A",$E$11:$E$30,"*")</f>
        <v>0</v>
      </c>
      <c r="P49" s="1179"/>
      <c r="Q49" s="1180"/>
      <c r="R49" s="1178">
        <f>COUNTIFS($B$11:$B$30,O$47,$C$11:$C$30,"B",$E$11:$E$30,"*")</f>
        <v>0</v>
      </c>
      <c r="S49" s="1179"/>
      <c r="T49" s="1180"/>
      <c r="U49" s="1178">
        <f>COUNTIFS($B$11:$B$30,U$47,$C$11:$C$30,"A",$E$11:$E$30,"*")</f>
        <v>0</v>
      </c>
      <c r="V49" s="1179"/>
      <c r="W49" s="1180"/>
      <c r="X49" s="1178">
        <f>COUNTIFS($B$11:$B$30,U$47,$C$11:$C$30,"B",$E$11:$E$30,"*")</f>
        <v>0</v>
      </c>
      <c r="Y49" s="1179"/>
      <c r="Z49" s="1180"/>
      <c r="AA49" s="1178">
        <f>COUNTIFS($B$11:$B$30,AA$47,$C$11:$C$30,"A",$E$11:$E$30,"*")</f>
        <v>0</v>
      </c>
      <c r="AB49" s="1179"/>
      <c r="AC49" s="1180"/>
      <c r="AD49" s="1178">
        <f>COUNTIFS($B$11:$B$30,AA$47,$C$11:$C$30,"B",$E$11:$E$30,"*")</f>
        <v>0</v>
      </c>
      <c r="AE49" s="1179"/>
      <c r="AF49" s="1180"/>
      <c r="AG49" s="1178">
        <f>COUNTIFS($B$11:$B$30,AG$47,$C$11:$C$30,"A",$E$11:$E$30,"*")</f>
        <v>0</v>
      </c>
      <c r="AH49" s="1179"/>
      <c r="AI49" s="1180"/>
      <c r="AJ49" s="1178">
        <f>COUNTIFS($B$11:$B$30,AG$47,$C$11:$C$30,"B",$E$11:$E$30,"*")</f>
        <v>0</v>
      </c>
      <c r="AK49" s="1180"/>
      <c r="AL49" s="309">
        <f>COUNTIFS($B$11:$B$30,AL$47,$C$11:$C$30,"A",$E$11:$E$30,"*")</f>
        <v>0</v>
      </c>
      <c r="AM49" s="309">
        <f>COUNTIFS($B$11:$B$30,AL$47,$C$11:$C$30,"B",$E$11:$E$30,"*")</f>
        <v>0</v>
      </c>
      <c r="AN49" s="274"/>
    </row>
    <row r="50" spans="1:40" ht="18" customHeight="1" x14ac:dyDescent="0.15">
      <c r="A50" s="274"/>
      <c r="B50" s="311" t="s">
        <v>15</v>
      </c>
      <c r="C50" s="309">
        <f>COUNTIFS($B$11:$B$30,C$47,$C$11:$C$30,"C",$E$11:$E$30,"*")</f>
        <v>0</v>
      </c>
      <c r="D50" s="309">
        <f>COUNTIFS($B$11:$B$30,C$47,$C$11:$C$30,"D",$E$11:$E$30,"*")</f>
        <v>0</v>
      </c>
      <c r="E50" s="309">
        <f>COUNTIFS($B$11:$B$30,E$47,$C$11:$C$30,"C",$E$11:$E$30,"*")</f>
        <v>0</v>
      </c>
      <c r="F50" s="1178">
        <f>COUNTIFS($B$11:$B$30,E$47,$C$11:$C$30,"D",$E$11:$E$30,"*")</f>
        <v>0</v>
      </c>
      <c r="G50" s="1179"/>
      <c r="H50" s="1180"/>
      <c r="I50" s="1178">
        <f>COUNTIFS($B$11:$B$30,I$47,$C$11:$C$30,"C",$E$11:$E$30,"*")</f>
        <v>0</v>
      </c>
      <c r="J50" s="1179"/>
      <c r="K50" s="1180"/>
      <c r="L50" s="1178">
        <f>COUNTIFS($B$11:$B$30,I$47,$C$11:$C$30,"D",$E$11:$E$30,"*")</f>
        <v>0</v>
      </c>
      <c r="M50" s="1179"/>
      <c r="N50" s="1180"/>
      <c r="O50" s="1178">
        <f>COUNTIFS($B$11:$B$30,O$47,$C$11:$C$30,"C",$E$11:$E$30,"*")</f>
        <v>0</v>
      </c>
      <c r="P50" s="1179"/>
      <c r="Q50" s="1180"/>
      <c r="R50" s="1178">
        <f>COUNTIFS($B$11:$B$30,O$47,$C$11:$C$30,"D",$E$11:$E$30,"*")</f>
        <v>0</v>
      </c>
      <c r="S50" s="1179"/>
      <c r="T50" s="1180"/>
      <c r="U50" s="1178">
        <f>COUNTIFS($B$11:$B$30,U$47,$C$11:$C$30,"C",$E$11:$E$30,"*")</f>
        <v>0</v>
      </c>
      <c r="V50" s="1179"/>
      <c r="W50" s="1180"/>
      <c r="X50" s="1178">
        <f>COUNTIFS($B$11:$B$30,U$47,$C$11:$C$30,"D",$E$11:$E$30,"*")</f>
        <v>0</v>
      </c>
      <c r="Y50" s="1179"/>
      <c r="Z50" s="1180"/>
      <c r="AA50" s="1178">
        <f>COUNTIFS($B$11:$B$30,AA$47,$C$11:$C$30,"C",$E$11:$E$30,"*")</f>
        <v>0</v>
      </c>
      <c r="AB50" s="1179"/>
      <c r="AC50" s="1180"/>
      <c r="AD50" s="1178">
        <f>COUNTIFS($B$11:$B$30,AA$47,$C$11:$C$30,"D",$E$11:$E$30,"*")</f>
        <v>0</v>
      </c>
      <c r="AE50" s="1179"/>
      <c r="AF50" s="1180"/>
      <c r="AG50" s="1178">
        <f>COUNTIFS($B$11:$B$30,AG$47,$C$11:$C$30,"C",$E$11:$E$30,"*")</f>
        <v>0</v>
      </c>
      <c r="AH50" s="1179"/>
      <c r="AI50" s="1180"/>
      <c r="AJ50" s="1178">
        <f>COUNTIFS($B$11:$B$30,AG$47,$C$11:$C$30,"D",$E$11:$E$30,"*")</f>
        <v>0</v>
      </c>
      <c r="AK50" s="1180"/>
      <c r="AL50" s="309">
        <f>COUNTIFS($B$11:$B$30,AL$47,$C$11:$C$30,"C",$E$11:$E$30,"*")</f>
        <v>0</v>
      </c>
      <c r="AM50" s="309">
        <f>COUNTIFS($B$11:$B$30,AL$47,$C$11:$C$30,"D",$E$11:$E$30,"*")</f>
        <v>0</v>
      </c>
      <c r="AN50" s="274"/>
    </row>
    <row r="51" spans="1:40" ht="24.95" customHeight="1" x14ac:dyDescent="0.15">
      <c r="A51" s="274"/>
      <c r="B51" s="311" t="s">
        <v>542</v>
      </c>
      <c r="C51" s="1174">
        <f>IF($AK$3="４週",SUMIFS($AK$11:$AK$30,$B$11:$B$30,C47)/4/$AH$5,IF($AK$3="歴月",SUMIFS($AK$11:$AK$30,$B$11:$B$30,C47)/$AL$5,"記載する期間を選択してください"))</f>
        <v>0</v>
      </c>
      <c r="D51" s="1176"/>
      <c r="E51" s="1174">
        <f>IF($AK$3="４週",SUMIFS($AK$11:$AK$30,$B$11:$B$30,E47)/4/$AH$5,IF($AK$3="歴月",SUMIFS($AK$11:$AK$30,$B$11:$B$30,E47)/$AL$5,"記載する期間を選択してください"))</f>
        <v>0</v>
      </c>
      <c r="F51" s="1175"/>
      <c r="G51" s="1175"/>
      <c r="H51" s="1176"/>
      <c r="I51" s="1174">
        <f>IF($AK$3="４週",SUMIFS($AK$11:$AK$30,$B$11:$B$30,I47)/4/$AH$5,IF($AK$3="歴月",SUMIFS($AK$11:$AK$30,$B$11:$B$30,I47)/$AL$5,"記載する期間を選択してください"))</f>
        <v>0</v>
      </c>
      <c r="J51" s="1175"/>
      <c r="K51" s="1175"/>
      <c r="L51" s="1175"/>
      <c r="M51" s="1175"/>
      <c r="N51" s="1176"/>
      <c r="O51" s="1174">
        <f>IF($AK$3="４週",SUMIFS($AK$11:$AK$30,$B$11:$B$30,O47)/4/$AH$5,IF($AK$3="歴月",SUMIFS($AK$11:$AK$30,$B$11:$B$30,O47)/$AL$5,"記載する期間を選択してください"))</f>
        <v>0</v>
      </c>
      <c r="P51" s="1175"/>
      <c r="Q51" s="1175"/>
      <c r="R51" s="1175"/>
      <c r="S51" s="1175"/>
      <c r="T51" s="1176"/>
      <c r="U51" s="1174">
        <f>IF($AK$3="４週",SUMIFS($AK$11:$AK$30,$B$11:$B$30,U47)/4/$AH$5,IF($AK$3="歴月",SUMIFS($AK$11:$AK$30,$B$11:$B$30,U47)/$AL$5,"記載する期間を選択してください"))</f>
        <v>0</v>
      </c>
      <c r="V51" s="1175"/>
      <c r="W51" s="1175"/>
      <c r="X51" s="1175"/>
      <c r="Y51" s="1175"/>
      <c r="Z51" s="1176"/>
      <c r="AA51" s="1174">
        <f>IF($AK$3="４週",SUMIFS($AK$11:$AK$30,$B$11:$B$30,AA47)/4/$AH$5,IF($AK$3="歴月",SUMIFS($AK$11:$AK$30,$B$11:$B$30,AA47)/$AL$5,"記載する期間を選択してください"))</f>
        <v>0</v>
      </c>
      <c r="AB51" s="1175"/>
      <c r="AC51" s="1175"/>
      <c r="AD51" s="1175"/>
      <c r="AE51" s="1175"/>
      <c r="AF51" s="1176"/>
      <c r="AG51" s="1174">
        <f>IF($AK$3="４週",SUMIFS($AK$11:$AK$30,$B$11:$B$30,AG47)/4/$AH$5,IF($AK$3="歴月",SUMIFS($AK$11:$AK$30,$B$11:$B$30,AG47)/$AL$5,"記載する期間を選択してください"))</f>
        <v>0</v>
      </c>
      <c r="AH51" s="1175"/>
      <c r="AI51" s="1175"/>
      <c r="AJ51" s="1175"/>
      <c r="AK51" s="1176"/>
      <c r="AL51" s="1174">
        <f>IF($AK$3="４週",SUMIFS($AK$11:$AK$30,$B$11:$B$30,AL47)/4/$AH$5,IF($AK$3="歴月",SUMIFS($AK$11:$AK$30,$B$11:$B$30,AL47)/$AL$5,"記載する期間を選択してください"))</f>
        <v>0</v>
      </c>
      <c r="AM51" s="1176"/>
      <c r="AN51" s="274"/>
    </row>
    <row r="52" spans="1:40" ht="5.0999999999999996" customHeight="1" x14ac:dyDescent="0.15">
      <c r="A52" s="274"/>
      <c r="B52" s="1"/>
      <c r="C52" s="312">
        <v>2</v>
      </c>
      <c r="D52" s="312"/>
      <c r="E52" s="312">
        <v>3</v>
      </c>
      <c r="F52" s="312"/>
      <c r="G52" s="312"/>
      <c r="H52" s="312"/>
      <c r="I52" s="312">
        <v>4</v>
      </c>
      <c r="J52" s="312"/>
      <c r="K52" s="312"/>
      <c r="L52" s="312"/>
      <c r="M52" s="312"/>
      <c r="N52" s="312"/>
      <c r="O52" s="312">
        <v>5</v>
      </c>
      <c r="P52" s="312"/>
      <c r="Q52" s="312"/>
      <c r="R52" s="312"/>
      <c r="S52" s="312"/>
      <c r="T52" s="312"/>
      <c r="U52" s="312">
        <v>6</v>
      </c>
      <c r="V52" s="312"/>
      <c r="W52" s="312"/>
      <c r="X52" s="312"/>
      <c r="Y52" s="312"/>
      <c r="Z52" s="312"/>
      <c r="AA52" s="312">
        <v>7</v>
      </c>
      <c r="AB52" s="312"/>
      <c r="AC52" s="312"/>
      <c r="AD52" s="312"/>
      <c r="AE52" s="312"/>
      <c r="AF52" s="312"/>
      <c r="AG52" s="312">
        <v>8</v>
      </c>
      <c r="AH52" s="312"/>
      <c r="AI52" s="312"/>
      <c r="AJ52" s="312"/>
      <c r="AK52" s="312"/>
      <c r="AL52" s="312">
        <v>9</v>
      </c>
      <c r="AM52" s="313"/>
      <c r="AN52" s="274"/>
    </row>
    <row r="53" spans="1:40" ht="15" customHeight="1" x14ac:dyDescent="0.15">
      <c r="A53" s="314" t="s">
        <v>543</v>
      </c>
      <c r="B53" s="315"/>
      <c r="C53" s="316"/>
      <c r="D53" s="316"/>
      <c r="E53" s="316"/>
      <c r="F53" s="317"/>
      <c r="G53" s="316"/>
      <c r="H53" s="312"/>
      <c r="I53" s="312"/>
      <c r="J53" s="312"/>
      <c r="K53" s="312"/>
      <c r="L53" s="312"/>
      <c r="M53" s="312"/>
      <c r="N53" s="312"/>
      <c r="O53" s="312"/>
      <c r="P53" s="312"/>
      <c r="Q53" s="312"/>
      <c r="R53" s="312">
        <v>6</v>
      </c>
      <c r="S53" s="312"/>
      <c r="T53" s="312"/>
      <c r="U53" s="312"/>
      <c r="V53" s="312"/>
      <c r="W53" s="312"/>
      <c r="X53" s="312">
        <v>7</v>
      </c>
      <c r="Y53" s="312"/>
      <c r="Z53" s="312"/>
      <c r="AA53" s="312"/>
      <c r="AB53" s="312"/>
      <c r="AC53" s="312"/>
      <c r="AD53" s="312">
        <v>8</v>
      </c>
      <c r="AE53" s="312"/>
      <c r="AF53" s="312"/>
      <c r="AG53" s="318"/>
      <c r="AH53" s="318"/>
      <c r="AI53" s="318"/>
      <c r="AJ53" s="318">
        <v>9</v>
      </c>
      <c r="AK53" s="319"/>
      <c r="AL53" s="319"/>
      <c r="AM53" s="274"/>
    </row>
    <row r="54" spans="1:40" s="192" customFormat="1" ht="15" customHeight="1" x14ac:dyDescent="0.15">
      <c r="A54" s="314" t="s">
        <v>544</v>
      </c>
      <c r="B54" s="320"/>
      <c r="C54" s="320"/>
      <c r="D54" s="320"/>
      <c r="E54" s="320"/>
      <c r="F54" s="320"/>
      <c r="G54" s="320"/>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row>
    <row r="55" spans="1:40" s="192" customFormat="1" ht="15" customHeight="1" x14ac:dyDescent="0.15">
      <c r="A55" s="314" t="s">
        <v>545</v>
      </c>
      <c r="B55" s="320"/>
      <c r="C55" s="320"/>
      <c r="D55" s="320"/>
      <c r="E55" s="320"/>
      <c r="F55" s="320"/>
      <c r="G55" s="320"/>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68"/>
      <c r="AK55" s="268"/>
      <c r="AL55" s="268"/>
      <c r="AM55" s="268"/>
    </row>
    <row r="56" spans="1:40" s="192" customFormat="1" ht="15" customHeight="1" x14ac:dyDescent="0.15">
      <c r="A56" s="314" t="s">
        <v>546</v>
      </c>
      <c r="B56" s="320"/>
      <c r="C56" s="320"/>
      <c r="D56" s="320"/>
      <c r="E56" s="320"/>
      <c r="F56" s="320"/>
      <c r="G56" s="320"/>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row>
    <row r="57" spans="1:40" s="192" customFormat="1" ht="15" customHeight="1" x14ac:dyDescent="0.15">
      <c r="A57" s="314" t="s">
        <v>547</v>
      </c>
      <c r="B57" s="320"/>
      <c r="C57" s="320"/>
      <c r="D57" s="320"/>
      <c r="E57" s="320"/>
      <c r="F57" s="320"/>
      <c r="G57" s="320"/>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68"/>
      <c r="AJ57" s="268"/>
      <c r="AK57" s="268"/>
      <c r="AL57" s="268"/>
      <c r="AM57" s="268"/>
    </row>
    <row r="58" spans="1:40" ht="15" customHeight="1" x14ac:dyDescent="0.15">
      <c r="A58" s="192" t="s">
        <v>548</v>
      </c>
      <c r="B58" s="321"/>
      <c r="C58" s="192"/>
      <c r="D58" s="192"/>
      <c r="E58" s="192"/>
      <c r="F58" s="192"/>
      <c r="G58" s="192"/>
    </row>
    <row r="59" spans="1:40" ht="15" customHeight="1" x14ac:dyDescent="0.15">
      <c r="A59" s="192" t="s">
        <v>549</v>
      </c>
      <c r="B59" s="321"/>
      <c r="C59" s="192"/>
      <c r="D59" s="192"/>
      <c r="E59" s="192"/>
      <c r="F59" s="192"/>
      <c r="G59" s="192"/>
    </row>
    <row r="60" spans="1:40" ht="15" customHeight="1" x14ac:dyDescent="0.15">
      <c r="A60" s="192"/>
      <c r="B60" s="310" t="s">
        <v>550</v>
      </c>
      <c r="C60" s="1177" t="s">
        <v>551</v>
      </c>
      <c r="D60" s="1177"/>
      <c r="E60" s="1177"/>
      <c r="F60" s="192"/>
      <c r="G60" s="192"/>
    </row>
    <row r="61" spans="1:40" ht="15" customHeight="1" x14ac:dyDescent="0.15">
      <c r="A61" s="192"/>
      <c r="B61" s="322" t="s">
        <v>523</v>
      </c>
      <c r="C61" s="1173" t="s">
        <v>552</v>
      </c>
      <c r="D61" s="1173"/>
      <c r="E61" s="1173"/>
      <c r="F61" s="192"/>
      <c r="G61" s="192"/>
    </row>
    <row r="62" spans="1:40" ht="15" customHeight="1" x14ac:dyDescent="0.15">
      <c r="A62" s="192"/>
      <c r="B62" s="322" t="s">
        <v>524</v>
      </c>
      <c r="C62" s="1173" t="s">
        <v>553</v>
      </c>
      <c r="D62" s="1173"/>
      <c r="E62" s="1173"/>
      <c r="F62" s="192"/>
      <c r="G62" s="192"/>
    </row>
    <row r="63" spans="1:40" ht="15" customHeight="1" x14ac:dyDescent="0.15">
      <c r="A63" s="192"/>
      <c r="B63" s="322" t="s">
        <v>526</v>
      </c>
      <c r="C63" s="1173" t="s">
        <v>554</v>
      </c>
      <c r="D63" s="1173"/>
      <c r="E63" s="1173"/>
      <c r="F63" s="192"/>
      <c r="G63" s="192"/>
    </row>
    <row r="64" spans="1:40" ht="15" customHeight="1" x14ac:dyDescent="0.15">
      <c r="A64" s="192"/>
      <c r="B64" s="322" t="s">
        <v>527</v>
      </c>
      <c r="C64" s="1173" t="s">
        <v>555</v>
      </c>
      <c r="D64" s="1173"/>
      <c r="E64" s="1173"/>
      <c r="F64" s="192"/>
      <c r="G64" s="192"/>
    </row>
    <row r="65" spans="1:7" ht="15" customHeight="1" x14ac:dyDescent="0.15">
      <c r="A65" s="192"/>
      <c r="B65" s="314" t="s">
        <v>556</v>
      </c>
      <c r="C65" s="192"/>
      <c r="D65" s="192"/>
      <c r="E65" s="192"/>
      <c r="F65" s="192"/>
      <c r="G65" s="192"/>
    </row>
    <row r="66" spans="1:7" ht="15" customHeight="1" x14ac:dyDescent="0.15">
      <c r="A66" s="192"/>
      <c r="B66" s="314" t="s">
        <v>557</v>
      </c>
      <c r="C66" s="192"/>
      <c r="D66" s="192"/>
      <c r="E66" s="192"/>
      <c r="F66" s="192"/>
      <c r="G66" s="192"/>
    </row>
    <row r="67" spans="1:7" ht="15" customHeight="1" x14ac:dyDescent="0.15">
      <c r="A67" s="192"/>
      <c r="B67" s="314" t="s">
        <v>558</v>
      </c>
      <c r="C67" s="192"/>
      <c r="D67" s="192"/>
      <c r="E67" s="192"/>
      <c r="F67" s="192"/>
      <c r="G67" s="192"/>
    </row>
    <row r="68" spans="1:7" ht="15" customHeight="1" x14ac:dyDescent="0.15">
      <c r="A68" s="192" t="s">
        <v>559</v>
      </c>
      <c r="B68" s="321"/>
      <c r="C68" s="192"/>
      <c r="D68" s="192"/>
      <c r="E68" s="192"/>
      <c r="F68" s="192"/>
      <c r="G68" s="192"/>
    </row>
    <row r="69" spans="1:7" ht="15" customHeight="1" x14ac:dyDescent="0.15">
      <c r="A69" s="192" t="s">
        <v>560</v>
      </c>
      <c r="B69" s="321"/>
      <c r="C69" s="192"/>
      <c r="D69" s="192"/>
      <c r="E69" s="192"/>
      <c r="F69" s="192"/>
      <c r="G69" s="192"/>
    </row>
    <row r="70" spans="1:7" ht="15" customHeight="1" x14ac:dyDescent="0.15">
      <c r="A70" s="192" t="s">
        <v>561</v>
      </c>
      <c r="B70" s="321"/>
      <c r="C70" s="192"/>
      <c r="D70" s="192"/>
      <c r="E70" s="192"/>
      <c r="F70" s="192"/>
      <c r="G70" s="192"/>
    </row>
    <row r="71" spans="1:7" ht="15" customHeight="1" x14ac:dyDescent="0.15">
      <c r="A71" s="192" t="s">
        <v>562</v>
      </c>
      <c r="B71" s="321"/>
      <c r="C71" s="192"/>
      <c r="D71" s="192"/>
      <c r="E71" s="192"/>
      <c r="F71" s="192"/>
      <c r="G71" s="192"/>
    </row>
    <row r="72" spans="1:7" ht="15" customHeight="1" x14ac:dyDescent="0.15">
      <c r="A72" s="192" t="s">
        <v>563</v>
      </c>
      <c r="B72" s="321"/>
      <c r="C72" s="192"/>
      <c r="D72" s="192"/>
      <c r="E72" s="192"/>
      <c r="F72" s="192"/>
      <c r="G72" s="192"/>
    </row>
    <row r="73" spans="1:7" ht="15" customHeight="1" x14ac:dyDescent="0.15">
      <c r="A73" s="192" t="s">
        <v>564</v>
      </c>
      <c r="B73" s="321"/>
      <c r="C73" s="192"/>
      <c r="D73" s="192"/>
      <c r="E73" s="192"/>
      <c r="F73" s="192"/>
      <c r="G73" s="192"/>
    </row>
    <row r="74" spans="1:7" ht="15" customHeight="1" x14ac:dyDescent="0.15">
      <c r="A74" s="192" t="s">
        <v>565</v>
      </c>
      <c r="B74" s="321"/>
      <c r="C74" s="192"/>
      <c r="D74" s="192"/>
      <c r="E74" s="192"/>
      <c r="F74" s="192"/>
      <c r="G74" s="192"/>
    </row>
    <row r="75" spans="1:7" ht="15" customHeight="1" x14ac:dyDescent="0.15">
      <c r="A75" s="192" t="s">
        <v>566</v>
      </c>
      <c r="B75" s="321"/>
      <c r="C75" s="192"/>
      <c r="D75" s="192"/>
      <c r="E75" s="192"/>
      <c r="F75" s="192"/>
      <c r="G75" s="192"/>
    </row>
    <row r="76" spans="1:7" ht="15" customHeight="1" x14ac:dyDescent="0.15">
      <c r="A76" s="192" t="s">
        <v>567</v>
      </c>
      <c r="B76" s="321"/>
      <c r="C76" s="192"/>
      <c r="D76" s="192"/>
      <c r="E76" s="192"/>
      <c r="F76" s="192"/>
      <c r="G76" s="192"/>
    </row>
    <row r="77" spans="1:7" ht="15" customHeight="1" x14ac:dyDescent="0.15">
      <c r="A77" s="192" t="s">
        <v>568</v>
      </c>
      <c r="B77" s="321"/>
      <c r="C77" s="192"/>
      <c r="D77" s="192"/>
      <c r="E77" s="192"/>
      <c r="F77" s="192"/>
      <c r="G77" s="192"/>
    </row>
    <row r="78" spans="1:7" ht="15" customHeight="1" x14ac:dyDescent="0.15">
      <c r="A78" s="192" t="s">
        <v>569</v>
      </c>
      <c r="B78" s="321"/>
      <c r="C78" s="192"/>
      <c r="D78" s="192"/>
      <c r="E78" s="192"/>
      <c r="F78" s="192"/>
      <c r="G78" s="192"/>
    </row>
    <row r="79" spans="1:7" ht="15" customHeight="1" x14ac:dyDescent="0.15">
      <c r="A79" s="192" t="s">
        <v>570</v>
      </c>
      <c r="B79" s="321"/>
      <c r="C79" s="192"/>
      <c r="D79" s="192"/>
      <c r="E79" s="192"/>
      <c r="F79" s="192"/>
      <c r="G79" s="192"/>
    </row>
    <row r="80" spans="1:7" ht="15" customHeight="1" x14ac:dyDescent="0.15">
      <c r="A80" s="192" t="s">
        <v>571</v>
      </c>
      <c r="B80" s="321"/>
      <c r="C80" s="192"/>
      <c r="D80" s="192"/>
      <c r="E80" s="192"/>
      <c r="F80" s="192"/>
      <c r="G80" s="192"/>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8:C38"/>
    <mergeCell ref="F38:H38"/>
    <mergeCell ref="I38:K38"/>
    <mergeCell ref="L38:N38"/>
    <mergeCell ref="O38:Q38"/>
    <mergeCell ref="AL39:AL40"/>
    <mergeCell ref="A40:C40"/>
    <mergeCell ref="F40:H40"/>
    <mergeCell ref="I40:K40"/>
    <mergeCell ref="L40:N40"/>
    <mergeCell ref="O40:Q40"/>
    <mergeCell ref="R40:T40"/>
    <mergeCell ref="AJ38:AK38"/>
    <mergeCell ref="A39:C39"/>
    <mergeCell ref="F39:H39"/>
    <mergeCell ref="I39:K39"/>
    <mergeCell ref="L39:N39"/>
    <mergeCell ref="O39:Q39"/>
    <mergeCell ref="R39:T39"/>
    <mergeCell ref="U39:W39"/>
    <mergeCell ref="X39:Z39"/>
    <mergeCell ref="AA39:AC39"/>
    <mergeCell ref="R38:T38"/>
    <mergeCell ref="U38:W38"/>
    <mergeCell ref="X38:Z38"/>
    <mergeCell ref="AA38:AC38"/>
    <mergeCell ref="AD38:AF38"/>
    <mergeCell ref="AG38:AI38"/>
    <mergeCell ref="U40:W40"/>
    <mergeCell ref="X40:Z40"/>
    <mergeCell ref="AA40:AC40"/>
    <mergeCell ref="AD40:AF40"/>
    <mergeCell ref="AG40:AI40"/>
    <mergeCell ref="AJ40:AK40"/>
    <mergeCell ref="AD39:AF39"/>
    <mergeCell ref="AG39:AI39"/>
    <mergeCell ref="AJ39:AK39"/>
    <mergeCell ref="C47:D47"/>
    <mergeCell ref="E47:H47"/>
    <mergeCell ref="I47:N47"/>
    <mergeCell ref="O47:T47"/>
    <mergeCell ref="U47:Z47"/>
    <mergeCell ref="AA47:AF47"/>
    <mergeCell ref="A43:B43"/>
    <mergeCell ref="C43:D43"/>
    <mergeCell ref="E43:H43"/>
    <mergeCell ref="A44:B44"/>
    <mergeCell ref="C44:D44"/>
    <mergeCell ref="E44:H44"/>
    <mergeCell ref="AG47:AK47"/>
    <mergeCell ref="AL47:AM47"/>
    <mergeCell ref="F48:H48"/>
    <mergeCell ref="I48:K48"/>
    <mergeCell ref="L48:N48"/>
    <mergeCell ref="O48:Q48"/>
    <mergeCell ref="R48:T48"/>
    <mergeCell ref="U48:W48"/>
    <mergeCell ref="X48:Z48"/>
    <mergeCell ref="AA48:AC48"/>
    <mergeCell ref="AD48:AF48"/>
    <mergeCell ref="AG48:AI48"/>
    <mergeCell ref="AJ48:AK48"/>
    <mergeCell ref="AG49:AI49"/>
    <mergeCell ref="AJ49:AK49"/>
    <mergeCell ref="F50:H50"/>
    <mergeCell ref="I50:K50"/>
    <mergeCell ref="L50:N50"/>
    <mergeCell ref="O50:Q50"/>
    <mergeCell ref="R50:T50"/>
    <mergeCell ref="U50:W50"/>
    <mergeCell ref="C63:E63"/>
    <mergeCell ref="F49:H49"/>
    <mergeCell ref="I49:K49"/>
    <mergeCell ref="L49:N49"/>
    <mergeCell ref="O49:Q49"/>
    <mergeCell ref="R49:T49"/>
    <mergeCell ref="U49:W49"/>
    <mergeCell ref="X49:Z49"/>
    <mergeCell ref="AA49:AC49"/>
    <mergeCell ref="AD49:AF49"/>
    <mergeCell ref="C64:E64"/>
    <mergeCell ref="AA51:AF51"/>
    <mergeCell ref="AG51:AK51"/>
    <mergeCell ref="AL51:AM51"/>
    <mergeCell ref="C60:E60"/>
    <mergeCell ref="C61:E61"/>
    <mergeCell ref="C62:E62"/>
    <mergeCell ref="X50:Z50"/>
    <mergeCell ref="AA50:AC50"/>
    <mergeCell ref="AD50:AF50"/>
    <mergeCell ref="AG50:AI50"/>
    <mergeCell ref="AJ50:AK50"/>
    <mergeCell ref="C51:D51"/>
    <mergeCell ref="E51:H51"/>
    <mergeCell ref="I51:N51"/>
    <mergeCell ref="O51:T51"/>
    <mergeCell ref="U51:Z51"/>
  </mergeCells>
  <phoneticPr fontId="2"/>
  <dataValidations count="6">
    <dataValidation type="list" allowBlank="1" showInputMessage="1" showErrorMessage="1" sqref="AK3:AN3" xr:uid="{00000000-0002-0000-0F00-000000000000}">
      <formula1>"４週,歴月"</formula1>
    </dataValidation>
    <dataValidation type="list" allowBlank="1" showInputMessage="1" showErrorMessage="1" sqref="AK4:AN4" xr:uid="{00000000-0002-0000-0F00-000001000000}">
      <formula1>"予定,実績"</formula1>
    </dataValidation>
    <dataValidation type="whole" operator="greaterThanOrEqual" allowBlank="1" showInputMessage="1" showErrorMessage="1" sqref="I39:I40 D39:F40 AG39:AG40 AD39:AD40 AA39:AA40 X39:X40 U39:U40 R39:R40 O39:O40 L39:L40" xr:uid="{00000000-0002-0000-0F00-000002000000}">
      <formula1>0</formula1>
    </dataValidation>
    <dataValidation operator="greaterThanOrEqual" allowBlank="1" showInputMessage="1" showErrorMessage="1" sqref="I45 AJ39:AJ40 AL39 L41 L45 I41" xr:uid="{00000000-0002-0000-0F00-000003000000}"/>
    <dataValidation type="list" allowBlank="1" showInputMessage="1" showErrorMessage="1" sqref="C11:C30" xr:uid="{00000000-0002-0000-0F00-000004000000}">
      <formula1>"A,B,C,D"</formula1>
    </dataValidation>
    <dataValidation type="list" allowBlank="1" showInputMessage="1" showErrorMessage="1" sqref="B11:B30" xr:uid="{00000000-0002-0000-0F00-000005000000}">
      <formula1>"管理者,サービス管理責任者,職業指導員,生活支援員,その他職員"</formula1>
    </dataValidation>
  </dataValidations>
  <printOptions horizontalCentered="1" verticalCentered="1"/>
  <pageMargins left="0.19685039370078741" right="0.19685039370078741" top="0.39370078740157483" bottom="0.19685039370078741" header="0.19685039370078741" footer="0.39370078740157483"/>
  <pageSetup paperSize="9" scale="80" fitToWidth="0" fitToHeight="0" orientation="landscape" r:id="rId1"/>
  <headerFooter alignWithMargins="0"/>
  <rowBreaks count="1" manualBreakCount="1">
    <brk id="36" max="3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O34"/>
  <sheetViews>
    <sheetView view="pageBreakPreview" zoomScaleSheetLayoutView="100" workbookViewId="0">
      <selection activeCell="S13" sqref="S13:AD13"/>
    </sheetView>
  </sheetViews>
  <sheetFormatPr defaultColWidth="8.625" defaultRowHeight="21" customHeight="1" x14ac:dyDescent="0.15"/>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x14ac:dyDescent="0.15">
      <c r="A1" s="1" t="s">
        <v>485</v>
      </c>
    </row>
    <row r="2" spans="1:41" ht="20.100000000000001" customHeight="1" x14ac:dyDescent="0.15">
      <c r="AD2" s="1256" t="s">
        <v>407</v>
      </c>
      <c r="AE2" s="1256"/>
      <c r="AF2" s="1256"/>
      <c r="AG2" s="1256"/>
      <c r="AH2" s="1256"/>
      <c r="AI2" s="1256"/>
      <c r="AJ2" s="1256"/>
      <c r="AK2" s="1256"/>
      <c r="AL2" s="1256"/>
    </row>
    <row r="3" spans="1:41" ht="20.100000000000001" customHeight="1" x14ac:dyDescent="0.15"/>
    <row r="4" spans="1:41" ht="20.100000000000001" customHeight="1" x14ac:dyDescent="0.15">
      <c r="B4" s="1257" t="s">
        <v>408</v>
      </c>
      <c r="C4" s="1257"/>
      <c r="D4" s="1257"/>
      <c r="E4" s="1257"/>
      <c r="F4" s="1257"/>
      <c r="G4" s="1257"/>
      <c r="H4" s="1257"/>
      <c r="I4" s="1257"/>
      <c r="J4" s="1257"/>
      <c r="K4" s="1257"/>
      <c r="L4" s="1257"/>
      <c r="M4" s="1257"/>
      <c r="N4" s="1257"/>
      <c r="O4" s="1257"/>
      <c r="P4" s="1257"/>
      <c r="Q4" s="1257"/>
      <c r="R4" s="1257"/>
      <c r="S4" s="1257"/>
      <c r="T4" s="1257"/>
      <c r="U4" s="1257"/>
      <c r="V4" s="1257"/>
      <c r="W4" s="1257"/>
      <c r="X4" s="1257"/>
      <c r="Y4" s="1257"/>
      <c r="Z4" s="1257"/>
      <c r="AA4" s="1257"/>
      <c r="AB4" s="1257"/>
      <c r="AC4" s="1257"/>
      <c r="AD4" s="1257"/>
      <c r="AE4" s="1257"/>
      <c r="AF4" s="1257"/>
      <c r="AG4" s="1257"/>
      <c r="AH4" s="1257"/>
      <c r="AI4" s="1257"/>
      <c r="AJ4" s="1257"/>
      <c r="AK4" s="1257"/>
      <c r="AL4" s="1257"/>
    </row>
    <row r="5" spans="1:41" s="173" customFormat="1" ht="20.100000000000001" customHeight="1" x14ac:dyDescent="0.15">
      <c r="A5" s="170"/>
      <c r="B5" s="171"/>
      <c r="C5" s="171"/>
      <c r="D5" s="171"/>
      <c r="E5" s="171"/>
      <c r="F5" s="171"/>
      <c r="G5" s="171"/>
      <c r="H5" s="171"/>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1:41" s="173" customFormat="1" ht="29.25" customHeight="1" x14ac:dyDescent="0.15">
      <c r="A6" s="170"/>
      <c r="B6" s="1258" t="s">
        <v>409</v>
      </c>
      <c r="C6" s="1258"/>
      <c r="D6" s="1258"/>
      <c r="E6" s="1258"/>
      <c r="F6" s="1258"/>
      <c r="G6" s="1258"/>
      <c r="H6" s="1258"/>
      <c r="I6" s="1258"/>
      <c r="J6" s="1258"/>
      <c r="K6" s="1258"/>
      <c r="L6" s="1259"/>
      <c r="M6" s="1259"/>
      <c r="N6" s="1259"/>
      <c r="O6" s="1259"/>
      <c r="P6" s="1259"/>
      <c r="Q6" s="1259"/>
      <c r="R6" s="1259"/>
      <c r="S6" s="1259"/>
      <c r="T6" s="1259"/>
      <c r="U6" s="1259"/>
      <c r="V6" s="1259"/>
      <c r="W6" s="1259"/>
      <c r="X6" s="1259"/>
      <c r="Y6" s="1259"/>
      <c r="Z6" s="1259"/>
      <c r="AA6" s="1259"/>
      <c r="AB6" s="1259"/>
      <c r="AC6" s="1259"/>
      <c r="AD6" s="1259"/>
      <c r="AE6" s="1259"/>
      <c r="AF6" s="1259"/>
      <c r="AG6" s="1259"/>
      <c r="AH6" s="1259"/>
      <c r="AI6" s="1259"/>
      <c r="AJ6" s="1259"/>
      <c r="AK6" s="1259"/>
      <c r="AL6" s="1259"/>
    </row>
    <row r="7" spans="1:41" s="173" customFormat="1" ht="31.5" customHeight="1" x14ac:dyDescent="0.15">
      <c r="A7" s="170"/>
      <c r="B7" s="1258" t="s">
        <v>410</v>
      </c>
      <c r="C7" s="1258"/>
      <c r="D7" s="1258"/>
      <c r="E7" s="1258"/>
      <c r="F7" s="1258"/>
      <c r="G7" s="1258"/>
      <c r="H7" s="1258"/>
      <c r="I7" s="1258"/>
      <c r="J7" s="1258"/>
      <c r="K7" s="1258"/>
      <c r="L7" s="1260"/>
      <c r="M7" s="1260"/>
      <c r="N7" s="1260"/>
      <c r="O7" s="1260"/>
      <c r="P7" s="1260"/>
      <c r="Q7" s="1260"/>
      <c r="R7" s="1260"/>
      <c r="S7" s="1260"/>
      <c r="T7" s="1260"/>
      <c r="U7" s="1260"/>
      <c r="V7" s="1260"/>
      <c r="W7" s="1260"/>
      <c r="X7" s="1260"/>
      <c r="Y7" s="1260"/>
      <c r="Z7" s="1260"/>
      <c r="AA7" s="1261" t="s">
        <v>411</v>
      </c>
      <c r="AB7" s="1261"/>
      <c r="AC7" s="1261"/>
      <c r="AD7" s="1261"/>
      <c r="AE7" s="1261"/>
      <c r="AF7" s="1261"/>
      <c r="AG7" s="1261"/>
      <c r="AH7" s="1261"/>
      <c r="AI7" s="1262" t="s">
        <v>412</v>
      </c>
      <c r="AJ7" s="1262"/>
      <c r="AK7" s="1262"/>
      <c r="AL7" s="1262"/>
    </row>
    <row r="8" spans="1:41" s="173" customFormat="1" ht="29.25" customHeight="1" x14ac:dyDescent="0.15">
      <c r="B8" s="1263" t="s">
        <v>413</v>
      </c>
      <c r="C8" s="1263"/>
      <c r="D8" s="1263"/>
      <c r="E8" s="1263"/>
      <c r="F8" s="1263"/>
      <c r="G8" s="1263"/>
      <c r="H8" s="1263"/>
      <c r="I8" s="1263"/>
      <c r="J8" s="1263"/>
      <c r="K8" s="1263"/>
      <c r="L8" s="1259" t="s">
        <v>414</v>
      </c>
      <c r="M8" s="1259"/>
      <c r="N8" s="1259"/>
      <c r="O8" s="1259"/>
      <c r="P8" s="1259"/>
      <c r="Q8" s="1259"/>
      <c r="R8" s="1259"/>
      <c r="S8" s="1259"/>
      <c r="T8" s="1259"/>
      <c r="U8" s="1259"/>
      <c r="V8" s="1259"/>
      <c r="W8" s="1259"/>
      <c r="X8" s="1259"/>
      <c r="Y8" s="1259"/>
      <c r="Z8" s="1259"/>
      <c r="AA8" s="1259"/>
      <c r="AB8" s="1259"/>
      <c r="AC8" s="1259"/>
      <c r="AD8" s="1259"/>
      <c r="AE8" s="1259"/>
      <c r="AF8" s="1259"/>
      <c r="AG8" s="1259"/>
      <c r="AH8" s="1259"/>
      <c r="AI8" s="1259"/>
      <c r="AJ8" s="1259"/>
      <c r="AK8" s="1259"/>
      <c r="AL8" s="1259"/>
    </row>
    <row r="9" spans="1:41" ht="12.75" customHeight="1" thickBot="1" x14ac:dyDescent="0.2">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row>
    <row r="10" spans="1:41" ht="21" customHeight="1" x14ac:dyDescent="0.15">
      <c r="B10" s="1222" t="s">
        <v>415</v>
      </c>
      <c r="C10" s="1223"/>
      <c r="D10" s="1223"/>
      <c r="E10" s="1223"/>
      <c r="F10" s="1223"/>
      <c r="G10" s="1223"/>
      <c r="H10" s="1223"/>
      <c r="I10" s="1223"/>
      <c r="J10" s="1223"/>
      <c r="K10" s="1223"/>
      <c r="L10" s="1223"/>
      <c r="M10" s="1223"/>
      <c r="N10" s="1223"/>
      <c r="O10" s="1223"/>
      <c r="P10" s="1223"/>
      <c r="Q10" s="1223"/>
      <c r="R10" s="1223"/>
      <c r="S10" s="1223"/>
      <c r="T10" s="1223"/>
      <c r="U10" s="1223"/>
      <c r="V10" s="1223"/>
      <c r="W10" s="1223"/>
      <c r="X10" s="1223"/>
      <c r="Y10" s="1223"/>
      <c r="Z10" s="1223"/>
      <c r="AA10" s="1223"/>
      <c r="AB10" s="1223"/>
      <c r="AC10" s="1223"/>
      <c r="AD10" s="1223"/>
      <c r="AE10" s="1223"/>
      <c r="AF10" s="1223"/>
      <c r="AG10" s="1223"/>
      <c r="AH10" s="1223"/>
      <c r="AI10" s="1223"/>
      <c r="AJ10" s="1223"/>
      <c r="AK10" s="1223"/>
      <c r="AL10" s="1224"/>
    </row>
    <row r="11" spans="1:41" ht="27.75" customHeight="1" x14ac:dyDescent="0.15">
      <c r="B11" s="1264" t="s">
        <v>416</v>
      </c>
      <c r="C11" s="1265"/>
      <c r="D11" s="1265"/>
      <c r="E11" s="1265"/>
      <c r="F11" s="1265"/>
      <c r="G11" s="1265"/>
      <c r="H11" s="1265"/>
      <c r="I11" s="1265"/>
      <c r="J11" s="1265"/>
      <c r="K11" s="1265"/>
      <c r="L11" s="1265"/>
      <c r="M11" s="1265"/>
      <c r="N11" s="1265"/>
      <c r="O11" s="1265"/>
      <c r="P11" s="1265"/>
      <c r="Q11" s="1265"/>
      <c r="R11" s="1265"/>
      <c r="S11" s="1266"/>
      <c r="T11" s="1266"/>
      <c r="U11" s="1266"/>
      <c r="V11" s="1266"/>
      <c r="W11" s="1266"/>
      <c r="X11" s="1266"/>
      <c r="Y11" s="1266"/>
      <c r="Z11" s="1266"/>
      <c r="AA11" s="1266"/>
      <c r="AB11" s="1266"/>
      <c r="AC11" s="1266"/>
      <c r="AD11" s="1266"/>
      <c r="AE11" s="175" t="s">
        <v>417</v>
      </c>
      <c r="AF11" s="176"/>
      <c r="AG11" s="1267"/>
      <c r="AH11" s="1267"/>
      <c r="AI11" s="1267"/>
      <c r="AJ11" s="1267"/>
      <c r="AK11" s="1267"/>
      <c r="AL11" s="1268"/>
      <c r="AO11" s="177"/>
    </row>
    <row r="12" spans="1:41" ht="27.75" customHeight="1" thickBot="1" x14ac:dyDescent="0.2">
      <c r="B12" s="178"/>
      <c r="C12" s="1239" t="s">
        <v>418</v>
      </c>
      <c r="D12" s="1239"/>
      <c r="E12" s="1239"/>
      <c r="F12" s="1239"/>
      <c r="G12" s="1239"/>
      <c r="H12" s="1239"/>
      <c r="I12" s="1239"/>
      <c r="J12" s="1239"/>
      <c r="K12" s="1239"/>
      <c r="L12" s="1239"/>
      <c r="M12" s="1239"/>
      <c r="N12" s="1239"/>
      <c r="O12" s="1239"/>
      <c r="P12" s="1239"/>
      <c r="Q12" s="1239"/>
      <c r="R12" s="1239"/>
      <c r="S12" s="1236">
        <f>ROUNDUP(S11*30%,1)</f>
        <v>0</v>
      </c>
      <c r="T12" s="1236"/>
      <c r="U12" s="1236"/>
      <c r="V12" s="1236"/>
      <c r="W12" s="1236"/>
      <c r="X12" s="1236"/>
      <c r="Y12" s="1236"/>
      <c r="Z12" s="1236"/>
      <c r="AA12" s="1236"/>
      <c r="AB12" s="1236"/>
      <c r="AC12" s="1236"/>
      <c r="AD12" s="1236"/>
      <c r="AE12" s="179" t="s">
        <v>417</v>
      </c>
      <c r="AF12" s="179"/>
      <c r="AG12" s="1237"/>
      <c r="AH12" s="1237"/>
      <c r="AI12" s="1237"/>
      <c r="AJ12" s="1237"/>
      <c r="AK12" s="1237"/>
      <c r="AL12" s="1238"/>
    </row>
    <row r="13" spans="1:41" ht="27.75" customHeight="1" thickTop="1" x14ac:dyDescent="0.15">
      <c r="B13" s="1240" t="s">
        <v>419</v>
      </c>
      <c r="C13" s="1241"/>
      <c r="D13" s="1241"/>
      <c r="E13" s="1241"/>
      <c r="F13" s="1241"/>
      <c r="G13" s="1241"/>
      <c r="H13" s="1241"/>
      <c r="I13" s="1241"/>
      <c r="J13" s="1241"/>
      <c r="K13" s="1241"/>
      <c r="L13" s="1241"/>
      <c r="M13" s="1241"/>
      <c r="N13" s="1241"/>
      <c r="O13" s="1241"/>
      <c r="P13" s="1241"/>
      <c r="Q13" s="1241"/>
      <c r="R13" s="1241"/>
      <c r="S13" s="1242" t="e">
        <f>ROUNDUP(AG14/AG15,1)</f>
        <v>#DIV/0!</v>
      </c>
      <c r="T13" s="1242"/>
      <c r="U13" s="1242"/>
      <c r="V13" s="1242"/>
      <c r="W13" s="1242"/>
      <c r="X13" s="1242"/>
      <c r="Y13" s="1242"/>
      <c r="Z13" s="1242"/>
      <c r="AA13" s="1242"/>
      <c r="AB13" s="1242"/>
      <c r="AC13" s="1242"/>
      <c r="AD13" s="1242"/>
      <c r="AE13" s="180" t="s">
        <v>417</v>
      </c>
      <c r="AF13" s="180"/>
      <c r="AG13" s="1243" t="s">
        <v>420</v>
      </c>
      <c r="AH13" s="1243"/>
      <c r="AI13" s="1243"/>
      <c r="AJ13" s="1243"/>
      <c r="AK13" s="1243"/>
      <c r="AL13" s="1244"/>
    </row>
    <row r="14" spans="1:41" ht="27.75" customHeight="1" x14ac:dyDescent="0.15">
      <c r="B14" s="1245" t="s">
        <v>421</v>
      </c>
      <c r="C14" s="1246"/>
      <c r="D14" s="1246"/>
      <c r="E14" s="1246"/>
      <c r="F14" s="1246"/>
      <c r="G14" s="1246"/>
      <c r="H14" s="1246"/>
      <c r="I14" s="1246"/>
      <c r="J14" s="1246"/>
      <c r="K14" s="1246"/>
      <c r="L14" s="1246"/>
      <c r="M14" s="1246"/>
      <c r="N14" s="1246"/>
      <c r="O14" s="1246"/>
      <c r="P14" s="1246"/>
      <c r="Q14" s="1246"/>
      <c r="R14" s="1246"/>
      <c r="S14" s="1246"/>
      <c r="T14" s="1246"/>
      <c r="U14" s="1246"/>
      <c r="V14" s="1246"/>
      <c r="W14" s="1246"/>
      <c r="X14" s="1246"/>
      <c r="Y14" s="1246"/>
      <c r="Z14" s="1246"/>
      <c r="AA14" s="1246"/>
      <c r="AB14" s="1246"/>
      <c r="AC14" s="1246"/>
      <c r="AD14" s="1246"/>
      <c r="AE14" s="1246"/>
      <c r="AF14" s="1247"/>
      <c r="AG14" s="1248"/>
      <c r="AH14" s="1248"/>
      <c r="AI14" s="1248"/>
      <c r="AJ14" s="1248"/>
      <c r="AK14" s="1248"/>
      <c r="AL14" s="1249"/>
    </row>
    <row r="15" spans="1:41" ht="27.75" customHeight="1" thickBot="1" x14ac:dyDescent="0.2">
      <c r="B15" s="1250" t="s">
        <v>422</v>
      </c>
      <c r="C15" s="1251"/>
      <c r="D15" s="1251"/>
      <c r="E15" s="1251"/>
      <c r="F15" s="1251"/>
      <c r="G15" s="1251"/>
      <c r="H15" s="1251"/>
      <c r="I15" s="1251"/>
      <c r="J15" s="1251"/>
      <c r="K15" s="1251"/>
      <c r="L15" s="1251"/>
      <c r="M15" s="1251"/>
      <c r="N15" s="1251"/>
      <c r="O15" s="1251"/>
      <c r="P15" s="1251"/>
      <c r="Q15" s="1251"/>
      <c r="R15" s="1251"/>
      <c r="S15" s="1251"/>
      <c r="T15" s="1251"/>
      <c r="U15" s="1251"/>
      <c r="V15" s="1251"/>
      <c r="W15" s="1251"/>
      <c r="X15" s="1251"/>
      <c r="Y15" s="1251"/>
      <c r="Z15" s="1251"/>
      <c r="AA15" s="1251"/>
      <c r="AB15" s="1251"/>
      <c r="AC15" s="1251"/>
      <c r="AD15" s="1251"/>
      <c r="AE15" s="1251"/>
      <c r="AF15" s="1252"/>
      <c r="AG15" s="1253"/>
      <c r="AH15" s="1253"/>
      <c r="AI15" s="1253"/>
      <c r="AJ15" s="1253"/>
      <c r="AK15" s="1253"/>
      <c r="AL15" s="1254"/>
    </row>
    <row r="16" spans="1:41" ht="12.75" customHeight="1" thickBot="1" x14ac:dyDescent="0.2">
      <c r="B16" s="181"/>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row>
    <row r="17" spans="1:39" ht="21" customHeight="1" x14ac:dyDescent="0.15">
      <c r="B17" s="1222" t="s">
        <v>423</v>
      </c>
      <c r="C17" s="1223"/>
      <c r="D17" s="1223"/>
      <c r="E17" s="1223"/>
      <c r="F17" s="1223"/>
      <c r="G17" s="1223"/>
      <c r="H17" s="1223"/>
      <c r="I17" s="1223"/>
      <c r="J17" s="1223"/>
      <c r="K17" s="1223"/>
      <c r="L17" s="1223"/>
      <c r="M17" s="1223"/>
      <c r="N17" s="1223"/>
      <c r="O17" s="1223"/>
      <c r="P17" s="1223"/>
      <c r="Q17" s="1223"/>
      <c r="R17" s="1223"/>
      <c r="S17" s="1223"/>
      <c r="T17" s="1223"/>
      <c r="U17" s="1223"/>
      <c r="V17" s="1223"/>
      <c r="W17" s="1223"/>
      <c r="X17" s="1223"/>
      <c r="Y17" s="1223"/>
      <c r="Z17" s="1223"/>
      <c r="AA17" s="1223"/>
      <c r="AB17" s="1223"/>
      <c r="AC17" s="1223"/>
      <c r="AD17" s="1223"/>
      <c r="AE17" s="1223"/>
      <c r="AF17" s="1223"/>
      <c r="AG17" s="1223"/>
      <c r="AH17" s="1223"/>
      <c r="AI17" s="1223"/>
      <c r="AJ17" s="1223"/>
      <c r="AK17" s="1223"/>
      <c r="AL17" s="1224"/>
    </row>
    <row r="18" spans="1:39" ht="27.75" customHeight="1" thickBot="1" x14ac:dyDescent="0.2">
      <c r="B18" s="1269" t="s">
        <v>424</v>
      </c>
      <c r="C18" s="1270"/>
      <c r="D18" s="1270"/>
      <c r="E18" s="1270"/>
      <c r="F18" s="1270"/>
      <c r="G18" s="1270"/>
      <c r="H18" s="1270"/>
      <c r="I18" s="1270"/>
      <c r="J18" s="1270"/>
      <c r="K18" s="1270"/>
      <c r="L18" s="1270"/>
      <c r="M18" s="1270"/>
      <c r="N18" s="1270"/>
      <c r="O18" s="1270"/>
      <c r="P18" s="1270"/>
      <c r="Q18" s="1270"/>
      <c r="R18" s="1270"/>
      <c r="S18" s="1236">
        <f>ROUNDUP(S11/50,1)</f>
        <v>0</v>
      </c>
      <c r="T18" s="1236"/>
      <c r="U18" s="1236"/>
      <c r="V18" s="1236"/>
      <c r="W18" s="1236"/>
      <c r="X18" s="1236"/>
      <c r="Y18" s="1236"/>
      <c r="Z18" s="1236"/>
      <c r="AA18" s="1236"/>
      <c r="AB18" s="1236"/>
      <c r="AC18" s="1236"/>
      <c r="AD18" s="1236"/>
      <c r="AE18" s="183" t="s">
        <v>417</v>
      </c>
      <c r="AF18" s="184"/>
      <c r="AG18" s="1237"/>
      <c r="AH18" s="1237"/>
      <c r="AI18" s="1237"/>
      <c r="AJ18" s="1237"/>
      <c r="AK18" s="1237"/>
      <c r="AL18" s="1238"/>
    </row>
    <row r="19" spans="1:39" ht="27.75" customHeight="1" thickTop="1" thickBot="1" x14ac:dyDescent="0.2">
      <c r="B19" s="1217" t="s">
        <v>425</v>
      </c>
      <c r="C19" s="1218"/>
      <c r="D19" s="1218"/>
      <c r="E19" s="1218"/>
      <c r="F19" s="1218"/>
      <c r="G19" s="1218"/>
      <c r="H19" s="1218"/>
      <c r="I19" s="1218"/>
      <c r="J19" s="1218"/>
      <c r="K19" s="1218"/>
      <c r="L19" s="1218"/>
      <c r="M19" s="1218"/>
      <c r="N19" s="1218"/>
      <c r="O19" s="1218"/>
      <c r="P19" s="1218"/>
      <c r="Q19" s="1218"/>
      <c r="R19" s="1218"/>
      <c r="S19" s="1219"/>
      <c r="T19" s="1219"/>
      <c r="U19" s="1219"/>
      <c r="V19" s="1219"/>
      <c r="W19" s="1219"/>
      <c r="X19" s="1219"/>
      <c r="Y19" s="1219"/>
      <c r="Z19" s="1219"/>
      <c r="AA19" s="1219"/>
      <c r="AB19" s="1219"/>
      <c r="AC19" s="1219"/>
      <c r="AD19" s="1219"/>
      <c r="AE19" s="185" t="s">
        <v>417</v>
      </c>
      <c r="AF19" s="186"/>
      <c r="AG19" s="1220" t="s">
        <v>426</v>
      </c>
      <c r="AH19" s="1220"/>
      <c r="AI19" s="1220"/>
      <c r="AJ19" s="1220"/>
      <c r="AK19" s="1220"/>
      <c r="AL19" s="1221"/>
    </row>
    <row r="20" spans="1:39" ht="12.75" customHeight="1" thickBot="1" x14ac:dyDescent="0.2">
      <c r="A20" s="187"/>
      <c r="B20" s="258"/>
      <c r="C20" s="258"/>
      <c r="D20" s="258"/>
      <c r="E20" s="258"/>
      <c r="F20" s="258"/>
      <c r="G20" s="258"/>
      <c r="H20" s="258"/>
      <c r="I20" s="258"/>
      <c r="J20" s="258"/>
      <c r="K20" s="258"/>
      <c r="L20" s="258"/>
      <c r="M20" s="258"/>
      <c r="N20" s="258"/>
      <c r="O20" s="258"/>
      <c r="P20" s="258"/>
      <c r="Q20" s="258"/>
      <c r="R20" s="258"/>
      <c r="S20" s="188"/>
      <c r="T20" s="188"/>
      <c r="U20" s="188"/>
      <c r="V20" s="188"/>
      <c r="W20" s="188"/>
      <c r="X20" s="188"/>
      <c r="Y20" s="188"/>
      <c r="Z20" s="188"/>
      <c r="AA20" s="188"/>
      <c r="AB20" s="188"/>
      <c r="AC20" s="188"/>
      <c r="AD20" s="188"/>
      <c r="AE20" s="189"/>
      <c r="AF20" s="189"/>
      <c r="AG20" s="190"/>
      <c r="AH20" s="190"/>
      <c r="AI20" s="190"/>
      <c r="AJ20" s="190"/>
      <c r="AK20" s="190"/>
      <c r="AL20" s="190"/>
      <c r="AM20" s="187"/>
    </row>
    <row r="21" spans="1:39" ht="27.75" customHeight="1" thickBot="1" x14ac:dyDescent="0.2">
      <c r="A21" s="187"/>
      <c r="B21" s="1222" t="s">
        <v>427</v>
      </c>
      <c r="C21" s="1223"/>
      <c r="D21" s="1223"/>
      <c r="E21" s="1223"/>
      <c r="F21" s="1223"/>
      <c r="G21" s="1223"/>
      <c r="H21" s="1223"/>
      <c r="I21" s="1223"/>
      <c r="J21" s="1223"/>
      <c r="K21" s="1223"/>
      <c r="L21" s="1223"/>
      <c r="M21" s="1223"/>
      <c r="N21" s="1223"/>
      <c r="O21" s="1223"/>
      <c r="P21" s="1223"/>
      <c r="Q21" s="1223"/>
      <c r="R21" s="1223"/>
      <c r="S21" s="1223"/>
      <c r="T21" s="1223"/>
      <c r="U21" s="1223"/>
      <c r="V21" s="1223"/>
      <c r="W21" s="1223"/>
      <c r="X21" s="1223"/>
      <c r="Y21" s="1223"/>
      <c r="Z21" s="1223"/>
      <c r="AA21" s="1223"/>
      <c r="AB21" s="1223"/>
      <c r="AC21" s="1223"/>
      <c r="AD21" s="1223"/>
      <c r="AE21" s="1223"/>
      <c r="AF21" s="1223"/>
      <c r="AG21" s="1223"/>
      <c r="AH21" s="1223"/>
      <c r="AI21" s="1223"/>
      <c r="AJ21" s="1223"/>
      <c r="AK21" s="1223"/>
      <c r="AL21" s="1224"/>
      <c r="AM21" s="187"/>
    </row>
    <row r="22" spans="1:39" ht="27.75" customHeight="1" x14ac:dyDescent="0.15">
      <c r="B22" s="1225" t="s">
        <v>428</v>
      </c>
      <c r="C22" s="1226"/>
      <c r="D22" s="1226"/>
      <c r="E22" s="1226"/>
      <c r="F22" s="1226"/>
      <c r="G22" s="1226"/>
      <c r="H22" s="1226"/>
      <c r="I22" s="1226"/>
      <c r="J22" s="1226"/>
      <c r="K22" s="1226"/>
      <c r="L22" s="1226"/>
      <c r="M22" s="1226"/>
      <c r="N22" s="1226"/>
      <c r="O22" s="1226"/>
      <c r="P22" s="1226"/>
      <c r="Q22" s="1226"/>
      <c r="R22" s="1227"/>
      <c r="S22" s="1230" t="s">
        <v>429</v>
      </c>
      <c r="T22" s="1226"/>
      <c r="U22" s="1226"/>
      <c r="V22" s="1226"/>
      <c r="W22" s="1226"/>
      <c r="X22" s="1226"/>
      <c r="Y22" s="1226"/>
      <c r="Z22" s="1226"/>
      <c r="AA22" s="1226"/>
      <c r="AB22" s="1226"/>
      <c r="AC22" s="1226"/>
      <c r="AD22" s="1226"/>
      <c r="AE22" s="1226"/>
      <c r="AF22" s="1226"/>
      <c r="AG22" s="1226"/>
      <c r="AH22" s="1226"/>
      <c r="AI22" s="1231"/>
      <c r="AJ22" s="1231"/>
      <c r="AK22" s="1231"/>
      <c r="AL22" s="1232"/>
    </row>
    <row r="23" spans="1:39" ht="47.25" customHeight="1" x14ac:dyDescent="0.15">
      <c r="B23" s="1228"/>
      <c r="C23" s="1229"/>
      <c r="D23" s="1229"/>
      <c r="E23" s="1229"/>
      <c r="F23" s="1229"/>
      <c r="G23" s="1229"/>
      <c r="H23" s="1229"/>
      <c r="I23" s="1229"/>
      <c r="J23" s="1229"/>
      <c r="K23" s="1229"/>
      <c r="L23" s="1229"/>
      <c r="M23" s="1229"/>
      <c r="N23" s="1229"/>
      <c r="O23" s="1229"/>
      <c r="P23" s="1229"/>
      <c r="Q23" s="1229"/>
      <c r="R23" s="1229"/>
      <c r="S23" s="1233" t="s">
        <v>430</v>
      </c>
      <c r="T23" s="1233"/>
      <c r="U23" s="1233"/>
      <c r="V23" s="1233"/>
      <c r="W23" s="1233"/>
      <c r="X23" s="1233"/>
      <c r="Y23" s="1233"/>
      <c r="Z23" s="1233"/>
      <c r="AA23" s="1233"/>
      <c r="AB23" s="1233"/>
      <c r="AC23" s="1233"/>
      <c r="AD23" s="1233"/>
      <c r="AE23" s="1233"/>
      <c r="AF23" s="1233" t="s">
        <v>398</v>
      </c>
      <c r="AG23" s="1233"/>
      <c r="AH23" s="1233"/>
      <c r="AI23" s="1234" t="s">
        <v>399</v>
      </c>
      <c r="AJ23" s="1234"/>
      <c r="AK23" s="1234"/>
      <c r="AL23" s="1235"/>
    </row>
    <row r="24" spans="1:39" ht="27.75" customHeight="1" x14ac:dyDescent="0.15">
      <c r="B24" s="191">
        <v>1</v>
      </c>
      <c r="C24" s="1213"/>
      <c r="D24" s="1213"/>
      <c r="E24" s="1213"/>
      <c r="F24" s="1213"/>
      <c r="G24" s="1213"/>
      <c r="H24" s="1213"/>
      <c r="I24" s="1213"/>
      <c r="J24" s="1213"/>
      <c r="K24" s="1213"/>
      <c r="L24" s="1213"/>
      <c r="M24" s="1213"/>
      <c r="N24" s="1213"/>
      <c r="O24" s="1213"/>
      <c r="P24" s="1213"/>
      <c r="Q24" s="1213"/>
      <c r="R24" s="1213"/>
      <c r="S24" s="1213"/>
      <c r="T24" s="1213"/>
      <c r="U24" s="1213"/>
      <c r="V24" s="1213"/>
      <c r="W24" s="1213"/>
      <c r="X24" s="1213"/>
      <c r="Y24" s="1213"/>
      <c r="Z24" s="1213"/>
      <c r="AA24" s="1213"/>
      <c r="AB24" s="1213"/>
      <c r="AC24" s="1213"/>
      <c r="AD24" s="1213"/>
      <c r="AE24" s="1213"/>
      <c r="AF24" s="1213"/>
      <c r="AG24" s="1213"/>
      <c r="AH24" s="259" t="s">
        <v>400</v>
      </c>
      <c r="AI24" s="1213"/>
      <c r="AJ24" s="1213"/>
      <c r="AK24" s="1213"/>
      <c r="AL24" s="1214"/>
    </row>
    <row r="25" spans="1:39" ht="27.75" customHeight="1" x14ac:dyDescent="0.15">
      <c r="B25" s="191">
        <v>2</v>
      </c>
      <c r="C25" s="1213"/>
      <c r="D25" s="1213"/>
      <c r="E25" s="1213"/>
      <c r="F25" s="1213"/>
      <c r="G25" s="1213"/>
      <c r="H25" s="1213"/>
      <c r="I25" s="1213"/>
      <c r="J25" s="1213"/>
      <c r="K25" s="1213"/>
      <c r="L25" s="1213"/>
      <c r="M25" s="1213"/>
      <c r="N25" s="1213"/>
      <c r="O25" s="1213"/>
      <c r="P25" s="1213"/>
      <c r="Q25" s="1213"/>
      <c r="R25" s="1213"/>
      <c r="S25" s="1213"/>
      <c r="T25" s="1213"/>
      <c r="U25" s="1213"/>
      <c r="V25" s="1213"/>
      <c r="W25" s="1213"/>
      <c r="X25" s="1213"/>
      <c r="Y25" s="1213"/>
      <c r="Z25" s="1213"/>
      <c r="AA25" s="1213"/>
      <c r="AB25" s="1213"/>
      <c r="AC25" s="1213"/>
      <c r="AD25" s="1213"/>
      <c r="AE25" s="1213"/>
      <c r="AF25" s="1213"/>
      <c r="AG25" s="1213"/>
      <c r="AH25" s="259" t="s">
        <v>400</v>
      </c>
      <c r="AI25" s="1213"/>
      <c r="AJ25" s="1213"/>
      <c r="AK25" s="1213"/>
      <c r="AL25" s="1214"/>
    </row>
    <row r="26" spans="1:39" ht="27.75" customHeight="1" x14ac:dyDescent="0.15">
      <c r="B26" s="191">
        <v>3</v>
      </c>
      <c r="C26" s="1213"/>
      <c r="D26" s="1213"/>
      <c r="E26" s="1213"/>
      <c r="F26" s="1213"/>
      <c r="G26" s="1213"/>
      <c r="H26" s="1213"/>
      <c r="I26" s="1213"/>
      <c r="J26" s="1213"/>
      <c r="K26" s="1213"/>
      <c r="L26" s="1213"/>
      <c r="M26" s="1213"/>
      <c r="N26" s="1213"/>
      <c r="O26" s="1213"/>
      <c r="P26" s="1213"/>
      <c r="Q26" s="1213"/>
      <c r="R26" s="1213"/>
      <c r="S26" s="1213"/>
      <c r="T26" s="1213"/>
      <c r="U26" s="1213"/>
      <c r="V26" s="1213"/>
      <c r="W26" s="1213"/>
      <c r="X26" s="1213"/>
      <c r="Y26" s="1213"/>
      <c r="Z26" s="1213"/>
      <c r="AA26" s="1213"/>
      <c r="AB26" s="1213"/>
      <c r="AC26" s="1213"/>
      <c r="AD26" s="1213"/>
      <c r="AE26" s="1213"/>
      <c r="AF26" s="1213"/>
      <c r="AG26" s="1213"/>
      <c r="AH26" s="259" t="s">
        <v>400</v>
      </c>
      <c r="AI26" s="1213"/>
      <c r="AJ26" s="1213"/>
      <c r="AK26" s="1213"/>
      <c r="AL26" s="1214"/>
    </row>
    <row r="27" spans="1:39" ht="36" customHeight="1" thickBot="1" x14ac:dyDescent="0.2">
      <c r="B27" s="260">
        <v>4</v>
      </c>
      <c r="C27" s="1215"/>
      <c r="D27" s="1215"/>
      <c r="E27" s="1215"/>
      <c r="F27" s="1215"/>
      <c r="G27" s="1215"/>
      <c r="H27" s="1215"/>
      <c r="I27" s="1215"/>
      <c r="J27" s="1215"/>
      <c r="K27" s="1215"/>
      <c r="L27" s="1215"/>
      <c r="M27" s="1215"/>
      <c r="N27" s="1215"/>
      <c r="O27" s="1215"/>
      <c r="P27" s="1215"/>
      <c r="Q27" s="1215"/>
      <c r="R27" s="1215"/>
      <c r="S27" s="1215"/>
      <c r="T27" s="1215"/>
      <c r="U27" s="1215"/>
      <c r="V27" s="1215"/>
      <c r="W27" s="1215"/>
      <c r="X27" s="1215"/>
      <c r="Y27" s="1215"/>
      <c r="Z27" s="1215"/>
      <c r="AA27" s="1215"/>
      <c r="AB27" s="1215"/>
      <c r="AC27" s="1215"/>
      <c r="AD27" s="1215"/>
      <c r="AE27" s="1215"/>
      <c r="AF27" s="1215"/>
      <c r="AG27" s="1215"/>
      <c r="AH27" s="261" t="s">
        <v>400</v>
      </c>
      <c r="AI27" s="1215"/>
      <c r="AJ27" s="1215"/>
      <c r="AK27" s="1215"/>
      <c r="AL27" s="1216"/>
    </row>
    <row r="28" spans="1:39" ht="22.5" customHeight="1" x14ac:dyDescent="0.15">
      <c r="B28" s="181"/>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row>
    <row r="29" spans="1:39" ht="22.5" customHeight="1" x14ac:dyDescent="0.15">
      <c r="B29" s="1211" t="s">
        <v>431</v>
      </c>
      <c r="C29" s="1211"/>
      <c r="D29" s="1211"/>
      <c r="E29" s="1211"/>
      <c r="F29" s="1211"/>
      <c r="G29" s="1211"/>
      <c r="H29" s="1212" t="s">
        <v>432</v>
      </c>
      <c r="I29" s="1212"/>
      <c r="J29" s="1212"/>
      <c r="K29" s="1212"/>
      <c r="L29" s="1212"/>
      <c r="M29" s="1212"/>
      <c r="N29" s="1212"/>
      <c r="O29" s="1212"/>
      <c r="P29" s="1212"/>
      <c r="Q29" s="1212"/>
      <c r="R29" s="1212"/>
      <c r="S29" s="1212"/>
      <c r="T29" s="1212"/>
      <c r="U29" s="1212"/>
      <c r="V29" s="1212"/>
      <c r="W29" s="1212"/>
      <c r="X29" s="1212"/>
      <c r="Y29" s="1212"/>
      <c r="Z29" s="1212"/>
      <c r="AA29" s="1212"/>
      <c r="AB29" s="1212"/>
      <c r="AC29" s="1212"/>
      <c r="AD29" s="1212"/>
      <c r="AE29" s="1212"/>
      <c r="AF29" s="1212"/>
      <c r="AG29" s="1212"/>
      <c r="AH29" s="1212"/>
      <c r="AI29" s="1212"/>
      <c r="AJ29" s="1212"/>
      <c r="AK29" s="1212"/>
      <c r="AL29" s="1212"/>
    </row>
    <row r="30" spans="1:39" ht="8.25" customHeight="1" x14ac:dyDescent="0.15">
      <c r="B30" s="181"/>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row>
    <row r="31" spans="1:39" s="192" customFormat="1" ht="17.25" customHeight="1" x14ac:dyDescent="0.15">
      <c r="B31" s="1255" t="s">
        <v>433</v>
      </c>
      <c r="C31" s="1255"/>
      <c r="D31" s="1255"/>
      <c r="E31" s="1255"/>
      <c r="F31" s="1255"/>
      <c r="G31" s="1255"/>
      <c r="H31" s="1255"/>
      <c r="I31" s="1255"/>
      <c r="J31" s="1255"/>
      <c r="K31" s="1255"/>
      <c r="L31" s="1255"/>
      <c r="M31" s="1255"/>
      <c r="N31" s="1255"/>
      <c r="O31" s="1255"/>
      <c r="P31" s="1255"/>
      <c r="Q31" s="1255"/>
      <c r="R31" s="1255"/>
      <c r="S31" s="1255"/>
      <c r="T31" s="1255"/>
      <c r="U31" s="1255"/>
      <c r="V31" s="1255"/>
      <c r="W31" s="1255"/>
      <c r="X31" s="1255"/>
      <c r="Y31" s="1255"/>
      <c r="Z31" s="1255"/>
      <c r="AA31" s="1255"/>
      <c r="AB31" s="1255"/>
      <c r="AC31" s="1255"/>
      <c r="AD31" s="1255"/>
      <c r="AE31" s="1255"/>
      <c r="AF31" s="1255"/>
      <c r="AG31" s="1255"/>
      <c r="AH31" s="1255"/>
      <c r="AI31" s="1255"/>
      <c r="AJ31" s="1255"/>
      <c r="AK31" s="1255"/>
      <c r="AL31" s="1255"/>
    </row>
    <row r="32" spans="1:39" s="192" customFormat="1" ht="45.75" customHeight="1" x14ac:dyDescent="0.15">
      <c r="B32" s="1255"/>
      <c r="C32" s="1255"/>
      <c r="D32" s="1255"/>
      <c r="E32" s="1255"/>
      <c r="F32" s="1255"/>
      <c r="G32" s="1255"/>
      <c r="H32" s="1255"/>
      <c r="I32" s="1255"/>
      <c r="J32" s="1255"/>
      <c r="K32" s="1255"/>
      <c r="L32" s="1255"/>
      <c r="M32" s="1255"/>
      <c r="N32" s="1255"/>
      <c r="O32" s="1255"/>
      <c r="P32" s="1255"/>
      <c r="Q32" s="1255"/>
      <c r="R32" s="1255"/>
      <c r="S32" s="1255"/>
      <c r="T32" s="1255"/>
      <c r="U32" s="1255"/>
      <c r="V32" s="1255"/>
      <c r="W32" s="1255"/>
      <c r="X32" s="1255"/>
      <c r="Y32" s="1255"/>
      <c r="Z32" s="1255"/>
      <c r="AA32" s="1255"/>
      <c r="AB32" s="1255"/>
      <c r="AC32" s="1255"/>
      <c r="AD32" s="1255"/>
      <c r="AE32" s="1255"/>
      <c r="AF32" s="1255"/>
      <c r="AG32" s="1255"/>
      <c r="AH32" s="1255"/>
      <c r="AI32" s="1255"/>
      <c r="AJ32" s="1255"/>
      <c r="AK32" s="1255"/>
      <c r="AL32" s="1255"/>
      <c r="AM32" s="193"/>
    </row>
    <row r="33" spans="2:39" s="192" customFormat="1" ht="9" customHeight="1" x14ac:dyDescent="0.15">
      <c r="B33" s="192" t="s">
        <v>434</v>
      </c>
      <c r="AM33" s="194"/>
    </row>
    <row r="34" spans="2:39" s="192" customFormat="1" ht="21" customHeight="1" x14ac:dyDescent="0.15">
      <c r="B34" s="192" t="s">
        <v>434</v>
      </c>
      <c r="AM34" s="194"/>
    </row>
  </sheetData>
  <protectedRanges>
    <protectedRange sqref="L7:Z7 AI7:AL7 L6:AL6 L8:AL8" name="範囲1_1"/>
  </protectedRanges>
  <mergeCells count="56">
    <mergeCell ref="B31:AL32"/>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29:G29"/>
    <mergeCell ref="H29:AL29"/>
    <mergeCell ref="C26:R26"/>
    <mergeCell ref="S26:AE26"/>
    <mergeCell ref="AF26:AG26"/>
    <mergeCell ref="AI26:AL26"/>
    <mergeCell ref="C27:R27"/>
    <mergeCell ref="S27:AE27"/>
    <mergeCell ref="AF27:AG27"/>
    <mergeCell ref="AI27:AL27"/>
  </mergeCells>
  <phoneticPr fontId="2"/>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62"/>
  <sheetViews>
    <sheetView view="pageBreakPreview" zoomScaleNormal="100" zoomScaleSheetLayoutView="100" workbookViewId="0"/>
  </sheetViews>
  <sheetFormatPr defaultColWidth="3.75" defaultRowHeight="17.25" customHeight="1" x14ac:dyDescent="0.15"/>
  <cols>
    <col min="1" max="1" width="1.75" style="195" customWidth="1"/>
    <col min="2" max="6" width="5.5" style="195" customWidth="1"/>
    <col min="7" max="7" width="5.75" style="195" customWidth="1"/>
    <col min="8" max="11" width="3.75" style="195" customWidth="1"/>
    <col min="12" max="12" width="2.25" style="195" customWidth="1"/>
    <col min="13" max="13" width="4.375" style="195" customWidth="1"/>
    <col min="14" max="16" width="5.5" style="195" customWidth="1"/>
    <col min="17" max="28" width="3.75" style="195" customWidth="1"/>
    <col min="29" max="29" width="2.25" style="195" customWidth="1"/>
    <col min="30" max="16384" width="3.75" style="195"/>
  </cols>
  <sheetData>
    <row r="1" spans="1:29" ht="20.100000000000001" customHeight="1" x14ac:dyDescent="0.15"/>
    <row r="2" spans="1:29" ht="20.100000000000001" customHeight="1" x14ac:dyDescent="0.15">
      <c r="A2" s="196"/>
      <c r="B2" s="196" t="s">
        <v>478</v>
      </c>
      <c r="C2" s="196"/>
      <c r="D2" s="196"/>
      <c r="E2" s="196"/>
      <c r="F2" s="196"/>
      <c r="G2" s="196"/>
      <c r="H2" s="196"/>
      <c r="I2" s="196"/>
      <c r="J2" s="196"/>
      <c r="K2" s="196"/>
      <c r="L2" s="196"/>
      <c r="M2" s="196"/>
      <c r="N2" s="196"/>
      <c r="O2" s="196"/>
      <c r="P2" s="196"/>
      <c r="Q2" s="196"/>
      <c r="R2" s="196"/>
      <c r="S2" s="196"/>
      <c r="T2" s="1271" t="s">
        <v>438</v>
      </c>
      <c r="U2" s="1271"/>
      <c r="V2" s="1271"/>
      <c r="W2" s="1271"/>
      <c r="X2" s="1271"/>
      <c r="Y2" s="1271"/>
      <c r="Z2" s="1271"/>
      <c r="AA2" s="1271"/>
      <c r="AB2" s="1271"/>
      <c r="AC2" s="196"/>
    </row>
    <row r="3" spans="1:29" ht="20.100000000000001" customHeight="1" x14ac:dyDescent="0.15">
      <c r="A3" s="196"/>
      <c r="B3" s="196"/>
      <c r="C3" s="196"/>
      <c r="D3" s="196"/>
      <c r="E3" s="196"/>
      <c r="F3" s="196"/>
      <c r="G3" s="196"/>
      <c r="H3" s="196"/>
      <c r="I3" s="196"/>
      <c r="J3" s="196"/>
      <c r="K3" s="196"/>
      <c r="L3" s="196"/>
      <c r="M3" s="196"/>
      <c r="N3" s="196"/>
      <c r="O3" s="196"/>
      <c r="P3" s="196"/>
      <c r="Q3" s="196"/>
      <c r="R3" s="196"/>
      <c r="S3" s="196"/>
      <c r="T3" s="197"/>
      <c r="U3" s="197"/>
      <c r="V3" s="197"/>
      <c r="W3" s="197"/>
      <c r="X3" s="197"/>
      <c r="Y3" s="197"/>
      <c r="Z3" s="197"/>
      <c r="AA3" s="197"/>
      <c r="AB3" s="197"/>
      <c r="AC3" s="196"/>
    </row>
    <row r="4" spans="1:29" ht="20.100000000000001" customHeight="1" x14ac:dyDescent="0.15">
      <c r="A4" s="1272" t="s">
        <v>439</v>
      </c>
      <c r="B4" s="1273"/>
      <c r="C4" s="1273"/>
      <c r="D4" s="1273"/>
      <c r="E4" s="1273"/>
      <c r="F4" s="1273"/>
      <c r="G4" s="1273"/>
      <c r="H4" s="1273"/>
      <c r="I4" s="1273"/>
      <c r="J4" s="1273"/>
      <c r="K4" s="1273"/>
      <c r="L4" s="1273"/>
      <c r="M4" s="1273"/>
      <c r="N4" s="1273"/>
      <c r="O4" s="1273"/>
      <c r="P4" s="1273"/>
      <c r="Q4" s="1273"/>
      <c r="R4" s="1273"/>
      <c r="S4" s="1273"/>
      <c r="T4" s="1273"/>
      <c r="U4" s="1273"/>
      <c r="V4" s="1273"/>
      <c r="W4" s="1273"/>
      <c r="X4" s="1273"/>
      <c r="Y4" s="1273"/>
      <c r="Z4" s="1273"/>
      <c r="AA4" s="1273"/>
      <c r="AB4" s="1273"/>
      <c r="AC4" s="1273"/>
    </row>
    <row r="5" spans="1:29" s="199" customFormat="1" ht="20.100000000000001" customHeight="1" x14ac:dyDescent="0.15">
      <c r="A5" s="196"/>
      <c r="B5" s="196"/>
      <c r="C5" s="196"/>
      <c r="D5" s="196"/>
      <c r="E5" s="196"/>
      <c r="F5" s="196"/>
      <c r="G5" s="196"/>
      <c r="H5" s="196"/>
      <c r="I5" s="196"/>
      <c r="J5" s="196"/>
      <c r="K5" s="196"/>
      <c r="L5" s="196"/>
      <c r="M5" s="198"/>
      <c r="N5" s="196"/>
      <c r="O5" s="198"/>
      <c r="P5" s="198"/>
      <c r="Q5" s="198"/>
      <c r="R5" s="198"/>
      <c r="S5" s="198"/>
      <c r="T5" s="198"/>
      <c r="U5" s="198"/>
      <c r="V5" s="198"/>
      <c r="W5" s="198"/>
      <c r="X5" s="198"/>
      <c r="Y5" s="198"/>
      <c r="Z5" s="198"/>
      <c r="AA5" s="198"/>
      <c r="AB5" s="198"/>
      <c r="AC5" s="196"/>
    </row>
    <row r="6" spans="1:29" s="202" customFormat="1" ht="20.100000000000001" customHeight="1" x14ac:dyDescent="0.15">
      <c r="A6" s="200"/>
      <c r="B6" s="200" t="s">
        <v>440</v>
      </c>
      <c r="C6" s="200"/>
      <c r="D6" s="200"/>
      <c r="E6" s="200"/>
      <c r="F6" s="200"/>
      <c r="G6" s="200"/>
      <c r="H6" s="200"/>
      <c r="I6" s="200"/>
      <c r="J6" s="200"/>
      <c r="K6" s="200"/>
      <c r="L6" s="200"/>
      <c r="M6" s="201"/>
      <c r="N6" s="201"/>
      <c r="O6" s="201"/>
      <c r="P6" s="201"/>
      <c r="Q6" s="201"/>
      <c r="R6" s="201"/>
      <c r="S6" s="201"/>
      <c r="T6" s="201"/>
      <c r="U6" s="201"/>
      <c r="V6" s="201"/>
      <c r="W6" s="201"/>
      <c r="X6" s="201"/>
      <c r="Y6" s="201"/>
      <c r="Z6" s="201"/>
      <c r="AA6" s="201"/>
      <c r="AB6" s="201"/>
      <c r="AC6" s="200"/>
    </row>
    <row r="7" spans="1:29" ht="20.100000000000001" customHeight="1" thickBot="1" x14ac:dyDescent="0.2">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row>
    <row r="8" spans="1:29" ht="30" customHeight="1" x14ac:dyDescent="0.15">
      <c r="A8" s="196"/>
      <c r="B8" s="1274" t="s">
        <v>441</v>
      </c>
      <c r="C8" s="1275"/>
      <c r="D8" s="1275"/>
      <c r="E8" s="1275"/>
      <c r="F8" s="1276"/>
      <c r="G8" s="1277" t="s">
        <v>442</v>
      </c>
      <c r="H8" s="1278"/>
      <c r="I8" s="1278"/>
      <c r="J8" s="1278"/>
      <c r="K8" s="1278"/>
      <c r="L8" s="1278"/>
      <c r="M8" s="1278"/>
      <c r="N8" s="1278"/>
      <c r="O8" s="1278"/>
      <c r="P8" s="1278"/>
      <c r="Q8" s="1278"/>
      <c r="R8" s="1278"/>
      <c r="S8" s="1278"/>
      <c r="T8" s="1278"/>
      <c r="U8" s="1278"/>
      <c r="V8" s="1278"/>
      <c r="W8" s="1278"/>
      <c r="X8" s="1278"/>
      <c r="Y8" s="1278"/>
      <c r="Z8" s="1278"/>
      <c r="AA8" s="1278"/>
      <c r="AB8" s="1279"/>
      <c r="AC8" s="198"/>
    </row>
    <row r="9" spans="1:29" ht="36" customHeight="1" x14ac:dyDescent="0.15">
      <c r="A9" s="196"/>
      <c r="B9" s="1280" t="s">
        <v>443</v>
      </c>
      <c r="C9" s="1281"/>
      <c r="D9" s="1281"/>
      <c r="E9" s="1281"/>
      <c r="F9" s="1282"/>
      <c r="G9" s="1283"/>
      <c r="H9" s="1284"/>
      <c r="I9" s="1284"/>
      <c r="J9" s="1284"/>
      <c r="K9" s="1284"/>
      <c r="L9" s="1284"/>
      <c r="M9" s="1284"/>
      <c r="N9" s="1284"/>
      <c r="O9" s="1284"/>
      <c r="P9" s="1284"/>
      <c r="Q9" s="1284"/>
      <c r="R9" s="1284"/>
      <c r="S9" s="1284"/>
      <c r="T9" s="1284"/>
      <c r="U9" s="1284"/>
      <c r="V9" s="1284"/>
      <c r="W9" s="1284"/>
      <c r="X9" s="1284"/>
      <c r="Y9" s="1284"/>
      <c r="Z9" s="1284"/>
      <c r="AA9" s="1284"/>
      <c r="AB9" s="1285"/>
      <c r="AC9" s="198"/>
    </row>
    <row r="10" spans="1:29" ht="19.5" customHeight="1" x14ac:dyDescent="0.15">
      <c r="A10" s="196"/>
      <c r="B10" s="1286" t="s">
        <v>444</v>
      </c>
      <c r="C10" s="1287"/>
      <c r="D10" s="1287"/>
      <c r="E10" s="1287"/>
      <c r="F10" s="1288"/>
      <c r="G10" s="1295" t="s">
        <v>445</v>
      </c>
      <c r="H10" s="1296"/>
      <c r="I10" s="1296"/>
      <c r="J10" s="1296"/>
      <c r="K10" s="1296"/>
      <c r="L10" s="1296"/>
      <c r="M10" s="1296"/>
      <c r="N10" s="1296"/>
      <c r="O10" s="1296"/>
      <c r="P10" s="1296"/>
      <c r="Q10" s="1296"/>
      <c r="R10" s="1296"/>
      <c r="S10" s="1296"/>
      <c r="T10" s="1297"/>
      <c r="U10" s="1301" t="s">
        <v>446</v>
      </c>
      <c r="V10" s="1302"/>
      <c r="W10" s="1302"/>
      <c r="X10" s="1302"/>
      <c r="Y10" s="1302"/>
      <c r="Z10" s="1302"/>
      <c r="AA10" s="1302"/>
      <c r="AB10" s="1303"/>
      <c r="AC10" s="198"/>
    </row>
    <row r="11" spans="1:29" ht="19.5" customHeight="1" x14ac:dyDescent="0.15">
      <c r="A11" s="196"/>
      <c r="B11" s="1289"/>
      <c r="C11" s="1290"/>
      <c r="D11" s="1290"/>
      <c r="E11" s="1290"/>
      <c r="F11" s="1291"/>
      <c r="G11" s="1298"/>
      <c r="H11" s="1299"/>
      <c r="I11" s="1299"/>
      <c r="J11" s="1299"/>
      <c r="K11" s="1299"/>
      <c r="L11" s="1299"/>
      <c r="M11" s="1299"/>
      <c r="N11" s="1299"/>
      <c r="O11" s="1299"/>
      <c r="P11" s="1299"/>
      <c r="Q11" s="1299"/>
      <c r="R11" s="1299"/>
      <c r="S11" s="1299"/>
      <c r="T11" s="1300"/>
      <c r="U11" s="1304"/>
      <c r="V11" s="1305"/>
      <c r="W11" s="1305"/>
      <c r="X11" s="1305"/>
      <c r="Y11" s="1305"/>
      <c r="Z11" s="1305"/>
      <c r="AA11" s="1305"/>
      <c r="AB11" s="1306"/>
      <c r="AC11" s="198"/>
    </row>
    <row r="12" spans="1:29" ht="24.75" customHeight="1" x14ac:dyDescent="0.15">
      <c r="A12" s="196"/>
      <c r="B12" s="1292"/>
      <c r="C12" s="1293"/>
      <c r="D12" s="1293"/>
      <c r="E12" s="1293"/>
      <c r="F12" s="1294"/>
      <c r="G12" s="1307" t="s">
        <v>447</v>
      </c>
      <c r="H12" s="1308"/>
      <c r="I12" s="1308"/>
      <c r="J12" s="1308"/>
      <c r="K12" s="1308"/>
      <c r="L12" s="1308"/>
      <c r="M12" s="1308"/>
      <c r="N12" s="1308"/>
      <c r="O12" s="1308"/>
      <c r="P12" s="1308"/>
      <c r="Q12" s="1308"/>
      <c r="R12" s="1308"/>
      <c r="S12" s="1308"/>
      <c r="T12" s="1309"/>
      <c r="U12" s="203"/>
      <c r="V12" s="203"/>
      <c r="W12" s="203"/>
      <c r="X12" s="203" t="s">
        <v>448</v>
      </c>
      <c r="Y12" s="203"/>
      <c r="Z12" s="203" t="s">
        <v>449</v>
      </c>
      <c r="AA12" s="203"/>
      <c r="AB12" s="204" t="s">
        <v>450</v>
      </c>
      <c r="AC12" s="198"/>
    </row>
    <row r="13" spans="1:29" ht="62.25" customHeight="1" thickBot="1" x14ac:dyDescent="0.2">
      <c r="A13" s="196"/>
      <c r="B13" s="1286" t="s">
        <v>451</v>
      </c>
      <c r="C13" s="1287"/>
      <c r="D13" s="1287"/>
      <c r="E13" s="1287"/>
      <c r="F13" s="1288"/>
      <c r="G13" s="1310" t="s">
        <v>452</v>
      </c>
      <c r="H13" s="1311"/>
      <c r="I13" s="1311"/>
      <c r="J13" s="1311"/>
      <c r="K13" s="1311"/>
      <c r="L13" s="1311"/>
      <c r="M13" s="1311"/>
      <c r="N13" s="1311"/>
      <c r="O13" s="1311"/>
      <c r="P13" s="1311"/>
      <c r="Q13" s="1311"/>
      <c r="R13" s="1311"/>
      <c r="S13" s="1311"/>
      <c r="T13" s="1311"/>
      <c r="U13" s="1311"/>
      <c r="V13" s="1311"/>
      <c r="W13" s="1311"/>
      <c r="X13" s="1311"/>
      <c r="Y13" s="1311"/>
      <c r="Z13" s="1311"/>
      <c r="AA13" s="1311"/>
      <c r="AB13" s="1312"/>
      <c r="AC13" s="198"/>
    </row>
    <row r="14" spans="1:29" ht="33.75" customHeight="1" x14ac:dyDescent="0.15">
      <c r="A14" s="196"/>
      <c r="B14" s="1314" t="s">
        <v>453</v>
      </c>
      <c r="C14" s="205"/>
      <c r="D14" s="1317" t="s">
        <v>454</v>
      </c>
      <c r="E14" s="1318"/>
      <c r="F14" s="1318"/>
      <c r="G14" s="1318"/>
      <c r="H14" s="1318"/>
      <c r="I14" s="1318"/>
      <c r="J14" s="1318"/>
      <c r="K14" s="1318"/>
      <c r="L14" s="1318"/>
      <c r="M14" s="1318"/>
      <c r="N14" s="1318"/>
      <c r="O14" s="1318"/>
      <c r="P14" s="1318"/>
      <c r="Q14" s="1319" t="s">
        <v>455</v>
      </c>
      <c r="R14" s="1319"/>
      <c r="S14" s="1319"/>
      <c r="T14" s="1319"/>
      <c r="U14" s="1319"/>
      <c r="V14" s="1319"/>
      <c r="W14" s="1319"/>
      <c r="X14" s="1319"/>
      <c r="Y14" s="1319"/>
      <c r="Z14" s="1319"/>
      <c r="AA14" s="1319"/>
      <c r="AB14" s="1320"/>
      <c r="AC14" s="198"/>
    </row>
    <row r="15" spans="1:29" ht="33.75" customHeight="1" x14ac:dyDescent="0.15">
      <c r="A15" s="196"/>
      <c r="B15" s="1315"/>
      <c r="C15" s="203"/>
      <c r="D15" s="1307" t="s">
        <v>456</v>
      </c>
      <c r="E15" s="1308"/>
      <c r="F15" s="1308"/>
      <c r="G15" s="1308"/>
      <c r="H15" s="1308"/>
      <c r="I15" s="1308"/>
      <c r="J15" s="1308"/>
      <c r="K15" s="1308"/>
      <c r="L15" s="1308"/>
      <c r="M15" s="1308"/>
      <c r="N15" s="1308"/>
      <c r="O15" s="1308"/>
      <c r="P15" s="1308"/>
      <c r="Q15" s="1321" t="s">
        <v>457</v>
      </c>
      <c r="R15" s="1321"/>
      <c r="S15" s="1321"/>
      <c r="T15" s="1321"/>
      <c r="U15" s="1321"/>
      <c r="V15" s="1321"/>
      <c r="W15" s="1321"/>
      <c r="X15" s="1321"/>
      <c r="Y15" s="1321"/>
      <c r="Z15" s="1321"/>
      <c r="AA15" s="1321"/>
      <c r="AB15" s="1322"/>
      <c r="AC15" s="198"/>
    </row>
    <row r="16" spans="1:29" ht="33.75" customHeight="1" x14ac:dyDescent="0.15">
      <c r="A16" s="196"/>
      <c r="B16" s="1315"/>
      <c r="C16" s="203"/>
      <c r="D16" s="1307" t="s">
        <v>458</v>
      </c>
      <c r="E16" s="1308"/>
      <c r="F16" s="1308"/>
      <c r="G16" s="1308"/>
      <c r="H16" s="1308"/>
      <c r="I16" s="1308"/>
      <c r="J16" s="1308"/>
      <c r="K16" s="1308"/>
      <c r="L16" s="1308"/>
      <c r="M16" s="1308"/>
      <c r="N16" s="1308"/>
      <c r="O16" s="1308"/>
      <c r="P16" s="1308"/>
      <c r="Q16" s="206" t="s">
        <v>459</v>
      </c>
      <c r="R16" s="206"/>
      <c r="S16" s="206"/>
      <c r="T16" s="206"/>
      <c r="U16" s="206"/>
      <c r="V16" s="206"/>
      <c r="W16" s="206"/>
      <c r="X16" s="206"/>
      <c r="Y16" s="206"/>
      <c r="Z16" s="206"/>
      <c r="AA16" s="206"/>
      <c r="AB16" s="207"/>
      <c r="AC16" s="198"/>
    </row>
    <row r="17" spans="1:32" ht="33.75" customHeight="1" x14ac:dyDescent="0.15">
      <c r="A17" s="196"/>
      <c r="B17" s="1315"/>
      <c r="C17" s="203"/>
      <c r="D17" s="1307" t="s">
        <v>460</v>
      </c>
      <c r="E17" s="1308"/>
      <c r="F17" s="1308"/>
      <c r="G17" s="1308"/>
      <c r="H17" s="1308"/>
      <c r="I17" s="1308"/>
      <c r="J17" s="1308"/>
      <c r="K17" s="1308"/>
      <c r="L17" s="1308"/>
      <c r="M17" s="1308"/>
      <c r="N17" s="1308"/>
      <c r="O17" s="1308"/>
      <c r="P17" s="1308"/>
      <c r="Q17" s="206" t="s">
        <v>461</v>
      </c>
      <c r="R17" s="206"/>
      <c r="S17" s="206"/>
      <c r="T17" s="206"/>
      <c r="U17" s="206"/>
      <c r="V17" s="206"/>
      <c r="W17" s="206"/>
      <c r="X17" s="206"/>
      <c r="Y17" s="206"/>
      <c r="Z17" s="206"/>
      <c r="AA17" s="206"/>
      <c r="AB17" s="207"/>
      <c r="AC17" s="198"/>
    </row>
    <row r="18" spans="1:32" ht="33.75" customHeight="1" x14ac:dyDescent="0.15">
      <c r="A18" s="196"/>
      <c r="B18" s="1315"/>
      <c r="C18" s="208"/>
      <c r="D18" s="1323" t="s">
        <v>462</v>
      </c>
      <c r="E18" s="1324"/>
      <c r="F18" s="1324"/>
      <c r="G18" s="1324"/>
      <c r="H18" s="1324"/>
      <c r="I18" s="1324"/>
      <c r="J18" s="1324"/>
      <c r="K18" s="1324"/>
      <c r="L18" s="1324"/>
      <c r="M18" s="1324"/>
      <c r="N18" s="1324"/>
      <c r="O18" s="1324"/>
      <c r="P18" s="1324"/>
      <c r="Q18" s="209" t="s">
        <v>461</v>
      </c>
      <c r="R18" s="209"/>
      <c r="S18" s="209"/>
      <c r="T18" s="209"/>
      <c r="U18" s="209"/>
      <c r="V18" s="209"/>
      <c r="W18" s="209"/>
      <c r="X18" s="209"/>
      <c r="Y18" s="209"/>
      <c r="Z18" s="209"/>
      <c r="AA18" s="209"/>
      <c r="AB18" s="210"/>
      <c r="AC18" s="198"/>
    </row>
    <row r="19" spans="1:32" ht="33.75" customHeight="1" x14ac:dyDescent="0.15">
      <c r="A19" s="196"/>
      <c r="B19" s="1315"/>
      <c r="C19" s="211"/>
      <c r="D19" s="1307" t="s">
        <v>463</v>
      </c>
      <c r="E19" s="1308"/>
      <c r="F19" s="1308"/>
      <c r="G19" s="1308"/>
      <c r="H19" s="1308"/>
      <c r="I19" s="1308"/>
      <c r="J19" s="1308"/>
      <c r="K19" s="1308"/>
      <c r="L19" s="1308"/>
      <c r="M19" s="1308"/>
      <c r="N19" s="1308"/>
      <c r="O19" s="1308"/>
      <c r="P19" s="1308"/>
      <c r="Q19" s="206" t="s">
        <v>464</v>
      </c>
      <c r="R19" s="206"/>
      <c r="S19" s="206"/>
      <c r="T19" s="206"/>
      <c r="U19" s="206"/>
      <c r="V19" s="206"/>
      <c r="W19" s="206"/>
      <c r="X19" s="206"/>
      <c r="Y19" s="206"/>
      <c r="Z19" s="206"/>
      <c r="AA19" s="206"/>
      <c r="AB19" s="207"/>
      <c r="AC19" s="198"/>
    </row>
    <row r="20" spans="1:32" ht="33.75" customHeight="1" x14ac:dyDescent="0.15">
      <c r="A20" s="196"/>
      <c r="B20" s="1315"/>
      <c r="C20" s="211"/>
      <c r="D20" s="1307" t="s">
        <v>465</v>
      </c>
      <c r="E20" s="1308"/>
      <c r="F20" s="1308"/>
      <c r="G20" s="1308"/>
      <c r="H20" s="1308"/>
      <c r="I20" s="1308"/>
      <c r="J20" s="1308"/>
      <c r="K20" s="1308"/>
      <c r="L20" s="1308"/>
      <c r="M20" s="1308"/>
      <c r="N20" s="1308"/>
      <c r="O20" s="1308"/>
      <c r="P20" s="1308"/>
      <c r="Q20" s="212" t="s">
        <v>466</v>
      </c>
      <c r="R20" s="212"/>
      <c r="S20" s="212"/>
      <c r="T20" s="212"/>
      <c r="U20" s="213"/>
      <c r="V20" s="213"/>
      <c r="W20" s="212"/>
      <c r="X20" s="212"/>
      <c r="Y20" s="212"/>
      <c r="Z20" s="212"/>
      <c r="AA20" s="212"/>
      <c r="AB20" s="214"/>
      <c r="AC20" s="198"/>
    </row>
    <row r="21" spans="1:32" ht="33.75" customHeight="1" thickBot="1" x14ac:dyDescent="0.2">
      <c r="A21" s="196"/>
      <c r="B21" s="1316"/>
      <c r="C21" s="215"/>
      <c r="D21" s="1325" t="s">
        <v>467</v>
      </c>
      <c r="E21" s="1326"/>
      <c r="F21" s="1326"/>
      <c r="G21" s="1326"/>
      <c r="H21" s="1326"/>
      <c r="I21" s="1326"/>
      <c r="J21" s="1326"/>
      <c r="K21" s="1326"/>
      <c r="L21" s="1326"/>
      <c r="M21" s="1326"/>
      <c r="N21" s="1326"/>
      <c r="O21" s="1326"/>
      <c r="P21" s="1326"/>
      <c r="Q21" s="216" t="s">
        <v>468</v>
      </c>
      <c r="R21" s="216"/>
      <c r="S21" s="216"/>
      <c r="T21" s="216"/>
      <c r="U21" s="216"/>
      <c r="V21" s="216"/>
      <c r="W21" s="216"/>
      <c r="X21" s="216"/>
      <c r="Y21" s="216"/>
      <c r="Z21" s="216"/>
      <c r="AA21" s="216"/>
      <c r="AB21" s="217"/>
      <c r="AC21" s="198"/>
    </row>
    <row r="22" spans="1:32" ht="6.75" customHeight="1" x14ac:dyDescent="0.15">
      <c r="A22" s="196"/>
      <c r="B22" s="1327"/>
      <c r="C22" s="1327"/>
      <c r="D22" s="1327"/>
      <c r="E22" s="1327"/>
      <c r="F22" s="1327"/>
      <c r="G22" s="1327"/>
      <c r="H22" s="1327"/>
      <c r="I22" s="1327"/>
      <c r="J22" s="1327"/>
      <c r="K22" s="1327"/>
      <c r="L22" s="1327"/>
      <c r="M22" s="1327"/>
      <c r="N22" s="1327"/>
      <c r="O22" s="1327"/>
      <c r="P22" s="1327"/>
      <c r="Q22" s="1327"/>
      <c r="R22" s="1327"/>
      <c r="S22" s="1327"/>
      <c r="T22" s="1327"/>
      <c r="U22" s="1327"/>
      <c r="V22" s="1327"/>
      <c r="W22" s="1327"/>
      <c r="X22" s="1327"/>
      <c r="Y22" s="1327"/>
      <c r="Z22" s="1327"/>
      <c r="AA22" s="1327"/>
      <c r="AB22" s="1327"/>
      <c r="AC22" s="198"/>
    </row>
    <row r="23" spans="1:32" ht="21" customHeight="1" x14ac:dyDescent="0.15">
      <c r="A23" s="218"/>
      <c r="B23" s="1328" t="s">
        <v>469</v>
      </c>
      <c r="C23" s="1328"/>
      <c r="D23" s="1328"/>
      <c r="E23" s="1328"/>
      <c r="F23" s="1328"/>
      <c r="G23" s="1328"/>
      <c r="H23" s="1328"/>
      <c r="I23" s="1328"/>
      <c r="J23" s="1328"/>
      <c r="K23" s="1328"/>
      <c r="L23" s="1328"/>
      <c r="M23" s="1328"/>
      <c r="N23" s="1328"/>
      <c r="O23" s="1328"/>
      <c r="P23" s="1328"/>
      <c r="Q23" s="1328"/>
      <c r="R23" s="1328"/>
      <c r="S23" s="1328"/>
      <c r="T23" s="1328"/>
      <c r="U23" s="1328"/>
      <c r="V23" s="1328"/>
      <c r="W23" s="1328"/>
      <c r="X23" s="1328"/>
      <c r="Y23" s="1328"/>
      <c r="Z23" s="1328"/>
      <c r="AA23" s="1328"/>
      <c r="AB23" s="1328"/>
      <c r="AC23" s="219"/>
    </row>
    <row r="24" spans="1:32" ht="21" customHeight="1" x14ac:dyDescent="0.15">
      <c r="A24" s="218"/>
      <c r="B24" s="1328"/>
      <c r="C24" s="1328"/>
      <c r="D24" s="1328"/>
      <c r="E24" s="1328"/>
      <c r="F24" s="1328"/>
      <c r="G24" s="1328"/>
      <c r="H24" s="1328"/>
      <c r="I24" s="1328"/>
      <c r="J24" s="1328"/>
      <c r="K24" s="1328"/>
      <c r="L24" s="1328"/>
      <c r="M24" s="1328"/>
      <c r="N24" s="1328"/>
      <c r="O24" s="1328"/>
      <c r="P24" s="1328"/>
      <c r="Q24" s="1328"/>
      <c r="R24" s="1328"/>
      <c r="S24" s="1328"/>
      <c r="T24" s="1328"/>
      <c r="U24" s="1328"/>
      <c r="V24" s="1328"/>
      <c r="W24" s="1328"/>
      <c r="X24" s="1328"/>
      <c r="Y24" s="1328"/>
      <c r="Z24" s="1328"/>
      <c r="AA24" s="1328"/>
      <c r="AB24" s="1328"/>
      <c r="AC24" s="219"/>
    </row>
    <row r="25" spans="1:32" ht="21" customHeight="1" x14ac:dyDescent="0.15">
      <c r="A25" s="196"/>
      <c r="B25" s="1328"/>
      <c r="C25" s="1328"/>
      <c r="D25" s="1328"/>
      <c r="E25" s="1328"/>
      <c r="F25" s="1328"/>
      <c r="G25" s="1328"/>
      <c r="H25" s="1328"/>
      <c r="I25" s="1328"/>
      <c r="J25" s="1328"/>
      <c r="K25" s="1328"/>
      <c r="L25" s="1328"/>
      <c r="M25" s="1328"/>
      <c r="N25" s="1328"/>
      <c r="O25" s="1328"/>
      <c r="P25" s="1328"/>
      <c r="Q25" s="1328"/>
      <c r="R25" s="1328"/>
      <c r="S25" s="1328"/>
      <c r="T25" s="1328"/>
      <c r="U25" s="1328"/>
      <c r="V25" s="1328"/>
      <c r="W25" s="1328"/>
      <c r="X25" s="1328"/>
      <c r="Y25" s="1328"/>
      <c r="Z25" s="1328"/>
      <c r="AA25" s="1328"/>
      <c r="AB25" s="1328"/>
      <c r="AC25" s="219"/>
      <c r="AD25" s="199"/>
      <c r="AE25" s="199"/>
      <c r="AF25" s="199"/>
    </row>
    <row r="26" spans="1:32" ht="16.5" customHeight="1" x14ac:dyDescent="0.15">
      <c r="A26" s="200"/>
      <c r="B26" s="1328"/>
      <c r="C26" s="1328"/>
      <c r="D26" s="1328"/>
      <c r="E26" s="1328"/>
      <c r="F26" s="1328"/>
      <c r="G26" s="1328"/>
      <c r="H26" s="1328"/>
      <c r="I26" s="1328"/>
      <c r="J26" s="1328"/>
      <c r="K26" s="1328"/>
      <c r="L26" s="1328"/>
      <c r="M26" s="1328"/>
      <c r="N26" s="1328"/>
      <c r="O26" s="1328"/>
      <c r="P26" s="1328"/>
      <c r="Q26" s="1328"/>
      <c r="R26" s="1328"/>
      <c r="S26" s="1328"/>
      <c r="T26" s="1328"/>
      <c r="U26" s="1328"/>
      <c r="V26" s="1328"/>
      <c r="W26" s="1328"/>
      <c r="X26" s="1328"/>
      <c r="Y26" s="1328"/>
      <c r="Z26" s="1328"/>
      <c r="AA26" s="1328"/>
      <c r="AB26" s="1328"/>
      <c r="AC26" s="219"/>
      <c r="AD26" s="199"/>
      <c r="AE26" s="199"/>
      <c r="AF26" s="199"/>
    </row>
    <row r="27" spans="1:32" ht="24" customHeight="1" x14ac:dyDescent="0.15">
      <c r="A27" s="200"/>
      <c r="B27" s="1328"/>
      <c r="C27" s="1328"/>
      <c r="D27" s="1328"/>
      <c r="E27" s="1328"/>
      <c r="F27" s="1328"/>
      <c r="G27" s="1328"/>
      <c r="H27" s="1328"/>
      <c r="I27" s="1328"/>
      <c r="J27" s="1328"/>
      <c r="K27" s="1328"/>
      <c r="L27" s="1328"/>
      <c r="M27" s="1328"/>
      <c r="N27" s="1328"/>
      <c r="O27" s="1328"/>
      <c r="P27" s="1328"/>
      <c r="Q27" s="1328"/>
      <c r="R27" s="1328"/>
      <c r="S27" s="1328"/>
      <c r="T27" s="1328"/>
      <c r="U27" s="1328"/>
      <c r="V27" s="1328"/>
      <c r="W27" s="1328"/>
      <c r="X27" s="1328"/>
      <c r="Y27" s="1328"/>
      <c r="Z27" s="1328"/>
      <c r="AA27" s="1328"/>
      <c r="AB27" s="1328"/>
      <c r="AC27" s="219"/>
      <c r="AD27" s="199"/>
      <c r="AE27" s="199"/>
      <c r="AF27" s="199"/>
    </row>
    <row r="28" spans="1:32" ht="24" customHeight="1" x14ac:dyDescent="0.15">
      <c r="A28" s="200"/>
      <c r="B28" s="1328"/>
      <c r="C28" s="1328"/>
      <c r="D28" s="1328"/>
      <c r="E28" s="1328"/>
      <c r="F28" s="1328"/>
      <c r="G28" s="1328"/>
      <c r="H28" s="1328"/>
      <c r="I28" s="1328"/>
      <c r="J28" s="1328"/>
      <c r="K28" s="1328"/>
      <c r="L28" s="1328"/>
      <c r="M28" s="1328"/>
      <c r="N28" s="1328"/>
      <c r="O28" s="1328"/>
      <c r="P28" s="1328"/>
      <c r="Q28" s="1328"/>
      <c r="R28" s="1328"/>
      <c r="S28" s="1328"/>
      <c r="T28" s="1328"/>
      <c r="U28" s="1328"/>
      <c r="V28" s="1328"/>
      <c r="W28" s="1328"/>
      <c r="X28" s="1328"/>
      <c r="Y28" s="1328"/>
      <c r="Z28" s="1328"/>
      <c r="AA28" s="1328"/>
      <c r="AB28" s="1328"/>
      <c r="AC28" s="219"/>
      <c r="AD28" s="199"/>
      <c r="AE28" s="199"/>
      <c r="AF28" s="199"/>
    </row>
    <row r="29" spans="1:32" ht="3" customHeight="1" x14ac:dyDescent="0.15">
      <c r="A29" s="220"/>
      <c r="B29" s="221"/>
      <c r="C29" s="222"/>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199"/>
      <c r="AE29" s="199"/>
      <c r="AF29" s="199"/>
    </row>
    <row r="30" spans="1:32" ht="24" customHeight="1" x14ac:dyDescent="0.15">
      <c r="A30" s="200"/>
      <c r="B30" s="224"/>
      <c r="C30" s="1313"/>
      <c r="D30" s="1313"/>
      <c r="E30" s="1313"/>
      <c r="F30" s="1313"/>
      <c r="G30" s="1313"/>
      <c r="H30" s="1313"/>
      <c r="I30" s="1313"/>
      <c r="J30" s="1313"/>
      <c r="K30" s="1313"/>
      <c r="L30" s="1313"/>
      <c r="M30" s="1313"/>
      <c r="N30" s="1313"/>
      <c r="O30" s="1313"/>
      <c r="P30" s="1313"/>
      <c r="Q30" s="1313"/>
      <c r="R30" s="1313"/>
      <c r="S30" s="1313"/>
      <c r="T30" s="1313"/>
      <c r="U30" s="1313"/>
      <c r="V30" s="1313"/>
      <c r="W30" s="1313"/>
      <c r="X30" s="1313"/>
      <c r="Y30" s="1313"/>
      <c r="Z30" s="1313"/>
      <c r="AA30" s="1313"/>
      <c r="AB30" s="1313"/>
      <c r="AC30" s="1313"/>
      <c r="AD30" s="199"/>
      <c r="AE30" s="199"/>
      <c r="AF30" s="199"/>
    </row>
    <row r="31" spans="1:32" ht="24" customHeight="1" x14ac:dyDescent="0.15">
      <c r="A31" s="200"/>
      <c r="B31" s="224"/>
      <c r="C31" s="1313"/>
      <c r="D31" s="1313"/>
      <c r="E31" s="1313"/>
      <c r="F31" s="1313"/>
      <c r="G31" s="1313"/>
      <c r="H31" s="1313"/>
      <c r="I31" s="1313"/>
      <c r="J31" s="1313"/>
      <c r="K31" s="1313"/>
      <c r="L31" s="1313"/>
      <c r="M31" s="1313"/>
      <c r="N31" s="1313"/>
      <c r="O31" s="1313"/>
      <c r="P31" s="1313"/>
      <c r="Q31" s="1313"/>
      <c r="R31" s="1313"/>
      <c r="S31" s="1313"/>
      <c r="T31" s="1313"/>
      <c r="U31" s="1313"/>
      <c r="V31" s="1313"/>
      <c r="W31" s="1313"/>
      <c r="X31" s="1313"/>
      <c r="Y31" s="1313"/>
      <c r="Z31" s="1313"/>
      <c r="AA31" s="1313"/>
      <c r="AB31" s="1313"/>
      <c r="AC31" s="1313"/>
      <c r="AD31" s="199"/>
      <c r="AE31" s="199"/>
      <c r="AF31" s="199"/>
    </row>
    <row r="32" spans="1:32" ht="24" customHeight="1" x14ac:dyDescent="0.15">
      <c r="A32" s="200"/>
      <c r="B32" s="225"/>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199"/>
      <c r="AE32" s="199"/>
      <c r="AF32" s="199"/>
    </row>
    <row r="33" spans="1:32" ht="24" customHeight="1" x14ac:dyDescent="0.15">
      <c r="A33" s="200"/>
      <c r="B33" s="224"/>
      <c r="C33" s="1313"/>
      <c r="D33" s="1313"/>
      <c r="E33" s="1313"/>
      <c r="F33" s="1313"/>
      <c r="G33" s="1313"/>
      <c r="H33" s="1313"/>
      <c r="I33" s="1313"/>
      <c r="J33" s="1313"/>
      <c r="K33" s="1313"/>
      <c r="L33" s="1313"/>
      <c r="M33" s="1313"/>
      <c r="N33" s="1313"/>
      <c r="O33" s="1313"/>
      <c r="P33" s="1313"/>
      <c r="Q33" s="1313"/>
      <c r="R33" s="1313"/>
      <c r="S33" s="1313"/>
      <c r="T33" s="1313"/>
      <c r="U33" s="1313"/>
      <c r="V33" s="1313"/>
      <c r="W33" s="1313"/>
      <c r="X33" s="1313"/>
      <c r="Y33" s="1313"/>
      <c r="Z33" s="1313"/>
      <c r="AA33" s="1313"/>
      <c r="AB33" s="1313"/>
      <c r="AC33" s="1313"/>
      <c r="AD33" s="199"/>
      <c r="AE33" s="199"/>
      <c r="AF33" s="199"/>
    </row>
    <row r="34" spans="1:32" ht="24" customHeight="1" x14ac:dyDescent="0.15">
      <c r="A34" s="200"/>
      <c r="B34" s="224"/>
      <c r="C34" s="1313"/>
      <c r="D34" s="1313"/>
      <c r="E34" s="1313"/>
      <c r="F34" s="1313"/>
      <c r="G34" s="1313"/>
      <c r="H34" s="1313"/>
      <c r="I34" s="1313"/>
      <c r="J34" s="1313"/>
      <c r="K34" s="1313"/>
      <c r="L34" s="1313"/>
      <c r="M34" s="1313"/>
      <c r="N34" s="1313"/>
      <c r="O34" s="1313"/>
      <c r="P34" s="1313"/>
      <c r="Q34" s="1313"/>
      <c r="R34" s="1313"/>
      <c r="S34" s="1313"/>
      <c r="T34" s="1313"/>
      <c r="U34" s="1313"/>
      <c r="V34" s="1313"/>
      <c r="W34" s="1313"/>
      <c r="X34" s="1313"/>
      <c r="Y34" s="1313"/>
      <c r="Z34" s="1313"/>
      <c r="AA34" s="1313"/>
      <c r="AB34" s="1313"/>
      <c r="AC34" s="1313"/>
      <c r="AD34" s="199"/>
      <c r="AE34" s="199"/>
      <c r="AF34" s="199"/>
    </row>
    <row r="35" spans="1:32" ht="24" customHeight="1" x14ac:dyDescent="0.15">
      <c r="A35" s="200"/>
      <c r="B35" s="225"/>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199"/>
      <c r="AE35" s="199"/>
      <c r="AF35" s="199"/>
    </row>
    <row r="36" spans="1:32" ht="24" customHeight="1" x14ac:dyDescent="0.15">
      <c r="A36" s="200"/>
      <c r="B36" s="224"/>
      <c r="C36" s="1313"/>
      <c r="D36" s="1313"/>
      <c r="E36" s="1313"/>
      <c r="F36" s="1313"/>
      <c r="G36" s="1313"/>
      <c r="H36" s="1313"/>
      <c r="I36" s="1313"/>
      <c r="J36" s="1313"/>
      <c r="K36" s="1313"/>
      <c r="L36" s="1313"/>
      <c r="M36" s="1313"/>
      <c r="N36" s="1313"/>
      <c r="O36" s="1313"/>
      <c r="P36" s="1313"/>
      <c r="Q36" s="1313"/>
      <c r="R36" s="1313"/>
      <c r="S36" s="1313"/>
      <c r="T36" s="1313"/>
      <c r="U36" s="1313"/>
      <c r="V36" s="1313"/>
      <c r="W36" s="1313"/>
      <c r="X36" s="1313"/>
      <c r="Y36" s="1313"/>
      <c r="Z36" s="1313"/>
      <c r="AA36" s="1313"/>
      <c r="AB36" s="1313"/>
      <c r="AC36" s="1313"/>
      <c r="AD36" s="199"/>
      <c r="AE36" s="199"/>
      <c r="AF36" s="199"/>
    </row>
    <row r="37" spans="1:32" ht="24" customHeight="1" x14ac:dyDescent="0.15">
      <c r="A37" s="200"/>
      <c r="B37" s="224"/>
      <c r="C37" s="1313"/>
      <c r="D37" s="1313"/>
      <c r="E37" s="1313"/>
      <c r="F37" s="1313"/>
      <c r="G37" s="1313"/>
      <c r="H37" s="1313"/>
      <c r="I37" s="1313"/>
      <c r="J37" s="1313"/>
      <c r="K37" s="1313"/>
      <c r="L37" s="1313"/>
      <c r="M37" s="1313"/>
      <c r="N37" s="1313"/>
      <c r="O37" s="1313"/>
      <c r="P37" s="1313"/>
      <c r="Q37" s="1313"/>
      <c r="R37" s="1313"/>
      <c r="S37" s="1313"/>
      <c r="T37" s="1313"/>
      <c r="U37" s="1313"/>
      <c r="V37" s="1313"/>
      <c r="W37" s="1313"/>
      <c r="X37" s="1313"/>
      <c r="Y37" s="1313"/>
      <c r="Z37" s="1313"/>
      <c r="AA37" s="1313"/>
      <c r="AB37" s="1313"/>
      <c r="AC37" s="1313"/>
      <c r="AD37" s="199"/>
      <c r="AE37" s="199"/>
      <c r="AF37" s="199"/>
    </row>
    <row r="38" spans="1:32" ht="24" customHeight="1" x14ac:dyDescent="0.15">
      <c r="A38" s="200"/>
      <c r="B38" s="224"/>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199"/>
      <c r="AE38" s="199"/>
      <c r="AF38" s="199"/>
    </row>
    <row r="39" spans="1:32" ht="24" customHeight="1" x14ac:dyDescent="0.15">
      <c r="A39" s="200"/>
      <c r="B39" s="224"/>
      <c r="C39" s="1313"/>
      <c r="D39" s="1313"/>
      <c r="E39" s="1313"/>
      <c r="F39" s="1313"/>
      <c r="G39" s="1313"/>
      <c r="H39" s="1313"/>
      <c r="I39" s="1313"/>
      <c r="J39" s="1313"/>
      <c r="K39" s="1313"/>
      <c r="L39" s="1313"/>
      <c r="M39" s="1313"/>
      <c r="N39" s="1313"/>
      <c r="O39" s="1313"/>
      <c r="P39" s="1313"/>
      <c r="Q39" s="1313"/>
      <c r="R39" s="1313"/>
      <c r="S39" s="1313"/>
      <c r="T39" s="1313"/>
      <c r="U39" s="1313"/>
      <c r="V39" s="1313"/>
      <c r="W39" s="1313"/>
      <c r="X39" s="1313"/>
      <c r="Y39" s="1313"/>
      <c r="Z39" s="1313"/>
      <c r="AA39" s="1313"/>
      <c r="AB39" s="1313"/>
      <c r="AC39" s="1313"/>
      <c r="AD39" s="199"/>
      <c r="AE39" s="199"/>
      <c r="AF39" s="199"/>
    </row>
    <row r="40" spans="1:32" ht="24" customHeight="1" x14ac:dyDescent="0.15">
      <c r="A40" s="202"/>
      <c r="B40" s="227"/>
      <c r="C40" s="1329"/>
      <c r="D40" s="1329"/>
      <c r="E40" s="1329"/>
      <c r="F40" s="1329"/>
      <c r="G40" s="1329"/>
      <c r="H40" s="1329"/>
      <c r="I40" s="1329"/>
      <c r="J40" s="1329"/>
      <c r="K40" s="1329"/>
      <c r="L40" s="1329"/>
      <c r="M40" s="1329"/>
      <c r="N40" s="1329"/>
      <c r="O40" s="1329"/>
      <c r="P40" s="1329"/>
      <c r="Q40" s="1329"/>
      <c r="R40" s="1329"/>
      <c r="S40" s="1329"/>
      <c r="T40" s="1329"/>
      <c r="U40" s="1329"/>
      <c r="V40" s="1329"/>
      <c r="W40" s="1329"/>
      <c r="X40" s="1329"/>
      <c r="Y40" s="1329"/>
      <c r="Z40" s="1329"/>
      <c r="AA40" s="1329"/>
      <c r="AB40" s="1329"/>
      <c r="AC40" s="1329"/>
      <c r="AD40" s="199"/>
      <c r="AE40" s="199"/>
      <c r="AF40" s="199"/>
    </row>
    <row r="41" spans="1:32" ht="24" customHeight="1" x14ac:dyDescent="0.15">
      <c r="A41" s="202"/>
      <c r="B41" s="202"/>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199"/>
      <c r="AE41" s="199"/>
      <c r="AF41" s="199"/>
    </row>
    <row r="42" spans="1:32" ht="24" customHeight="1" x14ac:dyDescent="0.15">
      <c r="A42" s="229"/>
      <c r="B42" s="199"/>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199"/>
      <c r="AE42" s="199"/>
      <c r="AF42" s="199"/>
    </row>
    <row r="43" spans="1:32" ht="24" customHeight="1" x14ac:dyDescent="0.15">
      <c r="A43" s="202"/>
      <c r="B43" s="231"/>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199"/>
      <c r="AE43" s="199"/>
      <c r="AF43" s="199"/>
    </row>
    <row r="44" spans="1:32" ht="24" customHeight="1" x14ac:dyDescent="0.15">
      <c r="A44" s="202"/>
      <c r="B44" s="227"/>
      <c r="C44" s="1329"/>
      <c r="D44" s="1329"/>
      <c r="E44" s="1329"/>
      <c r="F44" s="1329"/>
      <c r="G44" s="1329"/>
      <c r="H44" s="1329"/>
      <c r="I44" s="1329"/>
      <c r="J44" s="1329"/>
      <c r="K44" s="1329"/>
      <c r="L44" s="1329"/>
      <c r="M44" s="1329"/>
      <c r="N44" s="1329"/>
      <c r="O44" s="1329"/>
      <c r="P44" s="1329"/>
      <c r="Q44" s="1329"/>
      <c r="R44" s="1329"/>
      <c r="S44" s="1329"/>
      <c r="T44" s="1329"/>
      <c r="U44" s="1329"/>
      <c r="V44" s="1329"/>
      <c r="W44" s="1329"/>
      <c r="X44" s="1329"/>
      <c r="Y44" s="1329"/>
      <c r="Z44" s="1329"/>
      <c r="AA44" s="1329"/>
      <c r="AB44" s="1329"/>
      <c r="AC44" s="1329"/>
      <c r="AD44" s="199"/>
      <c r="AE44" s="199"/>
      <c r="AF44" s="199"/>
    </row>
    <row r="45" spans="1:32" ht="24" customHeight="1" x14ac:dyDescent="0.15">
      <c r="A45" s="202"/>
      <c r="B45" s="227"/>
      <c r="C45" s="1329"/>
      <c r="D45" s="1329"/>
      <c r="E45" s="1329"/>
      <c r="F45" s="1329"/>
      <c r="G45" s="1329"/>
      <c r="H45" s="1329"/>
      <c r="I45" s="1329"/>
      <c r="J45" s="1329"/>
      <c r="K45" s="1329"/>
      <c r="L45" s="1329"/>
      <c r="M45" s="1329"/>
      <c r="N45" s="1329"/>
      <c r="O45" s="1329"/>
      <c r="P45" s="1329"/>
      <c r="Q45" s="1329"/>
      <c r="R45" s="1329"/>
      <c r="S45" s="1329"/>
      <c r="T45" s="1329"/>
      <c r="U45" s="1329"/>
      <c r="V45" s="1329"/>
      <c r="W45" s="1329"/>
      <c r="X45" s="1329"/>
      <c r="Y45" s="1329"/>
      <c r="Z45" s="1329"/>
      <c r="AA45" s="1329"/>
      <c r="AB45" s="1329"/>
      <c r="AC45" s="1329"/>
      <c r="AD45" s="199"/>
      <c r="AE45" s="199"/>
      <c r="AF45" s="199"/>
    </row>
    <row r="46" spans="1:32" ht="24" customHeight="1" x14ac:dyDescent="0.15">
      <c r="A46" s="202"/>
      <c r="B46" s="231"/>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199"/>
      <c r="AE46" s="199"/>
      <c r="AF46" s="199"/>
    </row>
    <row r="47" spans="1:32" ht="24" customHeight="1" x14ac:dyDescent="0.15">
      <c r="A47" s="202"/>
      <c r="B47" s="227"/>
      <c r="C47" s="1329"/>
      <c r="D47" s="1329"/>
      <c r="E47" s="1329"/>
      <c r="F47" s="1329"/>
      <c r="G47" s="1329"/>
      <c r="H47" s="1329"/>
      <c r="I47" s="1329"/>
      <c r="J47" s="1329"/>
      <c r="K47" s="1329"/>
      <c r="L47" s="1329"/>
      <c r="M47" s="1329"/>
      <c r="N47" s="1329"/>
      <c r="O47" s="1329"/>
      <c r="P47" s="1329"/>
      <c r="Q47" s="1329"/>
      <c r="R47" s="1329"/>
      <c r="S47" s="1329"/>
      <c r="T47" s="1329"/>
      <c r="U47" s="1329"/>
      <c r="V47" s="1329"/>
      <c r="W47" s="1329"/>
      <c r="X47" s="1329"/>
      <c r="Y47" s="1329"/>
      <c r="Z47" s="1329"/>
      <c r="AA47" s="1329"/>
      <c r="AB47" s="1329"/>
      <c r="AC47" s="1329"/>
      <c r="AD47" s="199"/>
      <c r="AE47" s="199"/>
      <c r="AF47" s="199"/>
    </row>
    <row r="48" spans="1:32" ht="24" customHeight="1" x14ac:dyDescent="0.15">
      <c r="A48" s="202"/>
      <c r="B48" s="227"/>
      <c r="C48" s="1329"/>
      <c r="D48" s="1329"/>
      <c r="E48" s="1329"/>
      <c r="F48" s="1329"/>
      <c r="G48" s="1329"/>
      <c r="H48" s="1329"/>
      <c r="I48" s="1329"/>
      <c r="J48" s="1329"/>
      <c r="K48" s="1329"/>
      <c r="L48" s="1329"/>
      <c r="M48" s="1329"/>
      <c r="N48" s="1329"/>
      <c r="O48" s="1329"/>
      <c r="P48" s="1329"/>
      <c r="Q48" s="1329"/>
      <c r="R48" s="1329"/>
      <c r="S48" s="1329"/>
      <c r="T48" s="1329"/>
      <c r="U48" s="1329"/>
      <c r="V48" s="1329"/>
      <c r="W48" s="1329"/>
      <c r="X48" s="1329"/>
      <c r="Y48" s="1329"/>
      <c r="Z48" s="1329"/>
      <c r="AA48" s="1329"/>
      <c r="AB48" s="1329"/>
      <c r="AC48" s="1329"/>
      <c r="AD48" s="199"/>
      <c r="AE48" s="199"/>
      <c r="AF48" s="199"/>
    </row>
    <row r="49" spans="1:32" ht="24" customHeight="1" x14ac:dyDescent="0.15">
      <c r="A49" s="202"/>
      <c r="B49" s="202"/>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199"/>
      <c r="AE49" s="199"/>
      <c r="AF49" s="199"/>
    </row>
    <row r="50" spans="1:32" ht="24" customHeight="1" x14ac:dyDescent="0.15">
      <c r="A50" s="202"/>
      <c r="B50" s="199"/>
      <c r="C50" s="230"/>
      <c r="D50" s="230"/>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199"/>
      <c r="AE50" s="199"/>
      <c r="AF50" s="199"/>
    </row>
    <row r="51" spans="1:32" ht="24" customHeight="1" x14ac:dyDescent="0.15">
      <c r="A51" s="202"/>
      <c r="B51" s="231"/>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199"/>
      <c r="AE51" s="199"/>
      <c r="AF51" s="199"/>
    </row>
    <row r="52" spans="1:32" ht="24" customHeight="1" x14ac:dyDescent="0.15">
      <c r="A52" s="202"/>
      <c r="B52" s="227"/>
      <c r="C52" s="1329"/>
      <c r="D52" s="1329"/>
      <c r="E52" s="1329"/>
      <c r="F52" s="1329"/>
      <c r="G52" s="1329"/>
      <c r="H52" s="1329"/>
      <c r="I52" s="1329"/>
      <c r="J52" s="1329"/>
      <c r="K52" s="1329"/>
      <c r="L52" s="1329"/>
      <c r="M52" s="1329"/>
      <c r="N52" s="1329"/>
      <c r="O52" s="1329"/>
      <c r="P52" s="1329"/>
      <c r="Q52" s="1329"/>
      <c r="R52" s="1329"/>
      <c r="S52" s="1329"/>
      <c r="T52" s="1329"/>
      <c r="U52" s="1329"/>
      <c r="V52" s="1329"/>
      <c r="W52" s="1329"/>
      <c r="X52" s="1329"/>
      <c r="Y52" s="1329"/>
      <c r="Z52" s="1329"/>
      <c r="AA52" s="1329"/>
      <c r="AB52" s="1329"/>
      <c r="AC52" s="1329"/>
      <c r="AD52" s="199"/>
      <c r="AE52" s="199"/>
      <c r="AF52" s="199"/>
    </row>
    <row r="53" spans="1:32" ht="24" customHeight="1" x14ac:dyDescent="0.15">
      <c r="A53" s="202"/>
      <c r="B53" s="227"/>
      <c r="C53" s="1329"/>
      <c r="D53" s="1329"/>
      <c r="E53" s="1329"/>
      <c r="F53" s="1329"/>
      <c r="G53" s="1329"/>
      <c r="H53" s="1329"/>
      <c r="I53" s="1329"/>
      <c r="J53" s="1329"/>
      <c r="K53" s="1329"/>
      <c r="L53" s="1329"/>
      <c r="M53" s="1329"/>
      <c r="N53" s="1329"/>
      <c r="O53" s="1329"/>
      <c r="P53" s="1329"/>
      <c r="Q53" s="1329"/>
      <c r="R53" s="1329"/>
      <c r="S53" s="1329"/>
      <c r="T53" s="1329"/>
      <c r="U53" s="1329"/>
      <c r="V53" s="1329"/>
      <c r="W53" s="1329"/>
      <c r="X53" s="1329"/>
      <c r="Y53" s="1329"/>
      <c r="Z53" s="1329"/>
      <c r="AA53" s="1329"/>
      <c r="AB53" s="1329"/>
      <c r="AC53" s="1329"/>
      <c r="AD53" s="199"/>
      <c r="AE53" s="199"/>
      <c r="AF53" s="199"/>
    </row>
    <row r="54" spans="1:32" ht="24" customHeight="1" x14ac:dyDescent="0.15">
      <c r="A54" s="202"/>
      <c r="B54" s="227"/>
      <c r="C54" s="1329"/>
      <c r="D54" s="1329"/>
      <c r="E54" s="1329"/>
      <c r="F54" s="1329"/>
      <c r="G54" s="1329"/>
      <c r="H54" s="1329"/>
      <c r="I54" s="1329"/>
      <c r="J54" s="1329"/>
      <c r="K54" s="1329"/>
      <c r="L54" s="1329"/>
      <c r="M54" s="1329"/>
      <c r="N54" s="1329"/>
      <c r="O54" s="1329"/>
      <c r="P54" s="1329"/>
      <c r="Q54" s="1329"/>
      <c r="R54" s="1329"/>
      <c r="S54" s="1329"/>
      <c r="T54" s="1329"/>
      <c r="U54" s="1329"/>
      <c r="V54" s="1329"/>
      <c r="W54" s="1329"/>
      <c r="X54" s="1329"/>
      <c r="Y54" s="1329"/>
      <c r="Z54" s="1329"/>
      <c r="AA54" s="1329"/>
      <c r="AB54" s="1329"/>
      <c r="AC54" s="1329"/>
      <c r="AD54" s="199"/>
      <c r="AE54" s="199"/>
      <c r="AF54" s="199"/>
    </row>
    <row r="55" spans="1:32" ht="24" customHeight="1" x14ac:dyDescent="0.15">
      <c r="A55" s="202"/>
      <c r="B55" s="227"/>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199"/>
      <c r="AE55" s="199"/>
      <c r="AF55" s="199"/>
    </row>
    <row r="56" spans="1:32" ht="24" customHeight="1" x14ac:dyDescent="0.15">
      <c r="A56" s="202"/>
      <c r="B56" s="227"/>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199"/>
      <c r="AE56" s="199"/>
      <c r="AF56" s="199"/>
    </row>
    <row r="57" spans="1:32" ht="17.25" customHeight="1" x14ac:dyDescent="0.15">
      <c r="A57" s="199"/>
      <c r="B57" s="199"/>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199"/>
      <c r="AE57" s="199"/>
      <c r="AF57" s="199"/>
    </row>
    <row r="58" spans="1:32" ht="17.25" customHeight="1" x14ac:dyDescent="0.15">
      <c r="A58" s="199"/>
      <c r="B58" s="199"/>
      <c r="C58" s="230"/>
      <c r="D58" s="230"/>
      <c r="E58" s="230"/>
      <c r="F58" s="230"/>
      <c r="G58" s="230"/>
      <c r="H58" s="230"/>
      <c r="I58" s="230"/>
      <c r="J58" s="230"/>
      <c r="K58" s="230"/>
      <c r="L58" s="230"/>
      <c r="M58" s="230"/>
      <c r="N58" s="230"/>
      <c r="O58" s="230"/>
      <c r="P58" s="230"/>
      <c r="Q58" s="230"/>
      <c r="R58" s="230"/>
      <c r="S58" s="230"/>
      <c r="T58" s="230"/>
      <c r="U58" s="230"/>
      <c r="V58" s="230"/>
      <c r="W58" s="230"/>
      <c r="X58" s="230"/>
      <c r="Y58" s="230"/>
      <c r="Z58" s="230"/>
      <c r="AA58" s="230"/>
      <c r="AB58" s="230"/>
      <c r="AC58" s="230"/>
      <c r="AD58" s="199"/>
      <c r="AE58" s="199"/>
      <c r="AF58" s="199"/>
    </row>
    <row r="59" spans="1:32" ht="17.25" customHeight="1" x14ac:dyDescent="0.15">
      <c r="A59" s="199"/>
      <c r="B59" s="199"/>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199"/>
      <c r="AE59" s="199"/>
      <c r="AF59" s="199"/>
    </row>
    <row r="60" spans="1:32" ht="17.25" customHeight="1" x14ac:dyDescent="0.15">
      <c r="A60" s="199"/>
      <c r="B60" s="199"/>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199"/>
      <c r="AE60" s="199"/>
      <c r="AF60" s="199"/>
    </row>
    <row r="61" spans="1:32" ht="17.25" customHeight="1" x14ac:dyDescent="0.15">
      <c r="A61" s="199"/>
      <c r="B61" s="199"/>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199"/>
      <c r="AE61" s="199"/>
      <c r="AF61" s="199"/>
    </row>
    <row r="62" spans="1:32" ht="17.25" customHeight="1" x14ac:dyDescent="0.15">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2"/>
  <dataValidations count="2">
    <dataValidation type="list" allowBlank="1" showInputMessage="1" showErrorMessage="1" sqref="B52:B54 B47:B48 B44:B45 B39:B40 B36:B37 B33:B34 B30:B31" xr:uid="{00000000-0002-0000-1100-000000000000}">
      <formula1>"✓"</formula1>
    </dataValidation>
    <dataValidation type="list" allowBlank="1" showInputMessage="1" showErrorMessage="1" sqref="C14:C21" xr:uid="{00000000-0002-0000-11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7"/>
  <sheetViews>
    <sheetView showGridLines="0" view="pageBreakPreview" zoomScaleNormal="100" zoomScaleSheetLayoutView="100" workbookViewId="0">
      <selection activeCell="E13" sqref="E13:G13"/>
    </sheetView>
  </sheetViews>
  <sheetFormatPr defaultRowHeight="13.5" x14ac:dyDescent="0.15"/>
  <cols>
    <col min="1" max="1" width="9.5" style="156" customWidth="1"/>
    <col min="2" max="2" width="17.375" style="156" customWidth="1"/>
    <col min="3" max="3" width="10.75" style="156" customWidth="1"/>
    <col min="4" max="4" width="16.875" style="156" customWidth="1"/>
    <col min="5" max="5" width="19.5" style="156" customWidth="1"/>
    <col min="6" max="6" width="14.125" style="156" customWidth="1"/>
    <col min="7" max="7" width="12.25" style="156" customWidth="1"/>
    <col min="8" max="8" width="5.5" style="156" customWidth="1"/>
    <col min="9" max="9" width="4" style="156" customWidth="1"/>
    <col min="10" max="10" width="9.375" style="156" customWidth="1"/>
    <col min="11" max="11" width="1.125" style="156" customWidth="1"/>
    <col min="12" max="12" width="2.75" style="156" customWidth="1"/>
    <col min="13" max="259" width="8.875" style="156"/>
    <col min="260" max="260" width="1.25" style="156" customWidth="1"/>
    <col min="261" max="262" width="17.375" style="156" customWidth="1"/>
    <col min="263" max="263" width="16.875" style="156" customWidth="1"/>
    <col min="264" max="264" width="19.5" style="156" customWidth="1"/>
    <col min="265" max="265" width="16.75" style="156" customWidth="1"/>
    <col min="266" max="266" width="16.875" style="156" customWidth="1"/>
    <col min="267" max="267" width="4.125" style="156" customWidth="1"/>
    <col min="268" max="268" width="2.75" style="156" customWidth="1"/>
    <col min="269" max="515" width="8.875" style="156"/>
    <col min="516" max="516" width="1.25" style="156" customWidth="1"/>
    <col min="517" max="518" width="17.375" style="156" customWidth="1"/>
    <col min="519" max="519" width="16.875" style="156" customWidth="1"/>
    <col min="520" max="520" width="19.5" style="156" customWidth="1"/>
    <col min="521" max="521" width="16.75" style="156" customWidth="1"/>
    <col min="522" max="522" width="16.875" style="156" customWidth="1"/>
    <col min="523" max="523" width="4.125" style="156" customWidth="1"/>
    <col min="524" max="524" width="2.75" style="156" customWidth="1"/>
    <col min="525" max="771" width="8.875" style="156"/>
    <col min="772" max="772" width="1.25" style="156" customWidth="1"/>
    <col min="773" max="774" width="17.375" style="156" customWidth="1"/>
    <col min="775" max="775" width="16.875" style="156" customWidth="1"/>
    <col min="776" max="776" width="19.5" style="156" customWidth="1"/>
    <col min="777" max="777" width="16.75" style="156" customWidth="1"/>
    <col min="778" max="778" width="16.875" style="156" customWidth="1"/>
    <col min="779" max="779" width="4.125" style="156" customWidth="1"/>
    <col min="780" max="780" width="2.75" style="156" customWidth="1"/>
    <col min="781" max="1027" width="8.875" style="156"/>
    <col min="1028" max="1028" width="1.25" style="156" customWidth="1"/>
    <col min="1029" max="1030" width="17.375" style="156" customWidth="1"/>
    <col min="1031" max="1031" width="16.875" style="156" customWidth="1"/>
    <col min="1032" max="1032" width="19.5" style="156" customWidth="1"/>
    <col min="1033" max="1033" width="16.75" style="156" customWidth="1"/>
    <col min="1034" max="1034" width="16.875" style="156" customWidth="1"/>
    <col min="1035" max="1035" width="4.125" style="156" customWidth="1"/>
    <col min="1036" max="1036" width="2.75" style="156" customWidth="1"/>
    <col min="1037" max="1283" width="8.875" style="156"/>
    <col min="1284" max="1284" width="1.25" style="156" customWidth="1"/>
    <col min="1285" max="1286" width="17.375" style="156" customWidth="1"/>
    <col min="1287" max="1287" width="16.875" style="156" customWidth="1"/>
    <col min="1288" max="1288" width="19.5" style="156" customWidth="1"/>
    <col min="1289" max="1289" width="16.75" style="156" customWidth="1"/>
    <col min="1290" max="1290" width="16.875" style="156" customWidth="1"/>
    <col min="1291" max="1291" width="4.125" style="156" customWidth="1"/>
    <col min="1292" max="1292" width="2.75" style="156" customWidth="1"/>
    <col min="1293" max="1539" width="8.875" style="156"/>
    <col min="1540" max="1540" width="1.25" style="156" customWidth="1"/>
    <col min="1541" max="1542" width="17.375" style="156" customWidth="1"/>
    <col min="1543" max="1543" width="16.875" style="156" customWidth="1"/>
    <col min="1544" max="1544" width="19.5" style="156" customWidth="1"/>
    <col min="1545" max="1545" width="16.75" style="156" customWidth="1"/>
    <col min="1546" max="1546" width="16.875" style="156" customWidth="1"/>
    <col min="1547" max="1547" width="4.125" style="156" customWidth="1"/>
    <col min="1548" max="1548" width="2.75" style="156" customWidth="1"/>
    <col min="1549" max="1795" width="8.875" style="156"/>
    <col min="1796" max="1796" width="1.25" style="156" customWidth="1"/>
    <col min="1797" max="1798" width="17.375" style="156" customWidth="1"/>
    <col min="1799" max="1799" width="16.875" style="156" customWidth="1"/>
    <col min="1800" max="1800" width="19.5" style="156" customWidth="1"/>
    <col min="1801" max="1801" width="16.75" style="156" customWidth="1"/>
    <col min="1802" max="1802" width="16.875" style="156" customWidth="1"/>
    <col min="1803" max="1803" width="4.125" style="156" customWidth="1"/>
    <col min="1804" max="1804" width="2.75" style="156" customWidth="1"/>
    <col min="1805" max="2051" width="8.875" style="156"/>
    <col min="2052" max="2052" width="1.25" style="156" customWidth="1"/>
    <col min="2053" max="2054" width="17.375" style="156" customWidth="1"/>
    <col min="2055" max="2055" width="16.875" style="156" customWidth="1"/>
    <col min="2056" max="2056" width="19.5" style="156" customWidth="1"/>
    <col min="2057" max="2057" width="16.75" style="156" customWidth="1"/>
    <col min="2058" max="2058" width="16.875" style="156" customWidth="1"/>
    <col min="2059" max="2059" width="4.125" style="156" customWidth="1"/>
    <col min="2060" max="2060" width="2.75" style="156" customWidth="1"/>
    <col min="2061" max="2307" width="8.875" style="156"/>
    <col min="2308" max="2308" width="1.25" style="156" customWidth="1"/>
    <col min="2309" max="2310" width="17.375" style="156" customWidth="1"/>
    <col min="2311" max="2311" width="16.875" style="156" customWidth="1"/>
    <col min="2312" max="2312" width="19.5" style="156" customWidth="1"/>
    <col min="2313" max="2313" width="16.75" style="156" customWidth="1"/>
    <col min="2314" max="2314" width="16.875" style="156" customWidth="1"/>
    <col min="2315" max="2315" width="4.125" style="156" customWidth="1"/>
    <col min="2316" max="2316" width="2.75" style="156" customWidth="1"/>
    <col min="2317" max="2563" width="8.875" style="156"/>
    <col min="2564" max="2564" width="1.25" style="156" customWidth="1"/>
    <col min="2565" max="2566" width="17.375" style="156" customWidth="1"/>
    <col min="2567" max="2567" width="16.875" style="156" customWidth="1"/>
    <col min="2568" max="2568" width="19.5" style="156" customWidth="1"/>
    <col min="2569" max="2569" width="16.75" style="156" customWidth="1"/>
    <col min="2570" max="2570" width="16.875" style="156" customWidth="1"/>
    <col min="2571" max="2571" width="4.125" style="156" customWidth="1"/>
    <col min="2572" max="2572" width="2.75" style="156" customWidth="1"/>
    <col min="2573" max="2819" width="8.875" style="156"/>
    <col min="2820" max="2820" width="1.25" style="156" customWidth="1"/>
    <col min="2821" max="2822" width="17.375" style="156" customWidth="1"/>
    <col min="2823" max="2823" width="16.875" style="156" customWidth="1"/>
    <col min="2824" max="2824" width="19.5" style="156" customWidth="1"/>
    <col min="2825" max="2825" width="16.75" style="156" customWidth="1"/>
    <col min="2826" max="2826" width="16.875" style="156" customWidth="1"/>
    <col min="2827" max="2827" width="4.125" style="156" customWidth="1"/>
    <col min="2828" max="2828" width="2.75" style="156" customWidth="1"/>
    <col min="2829" max="3075" width="8.875" style="156"/>
    <col min="3076" max="3076" width="1.25" style="156" customWidth="1"/>
    <col min="3077" max="3078" width="17.375" style="156" customWidth="1"/>
    <col min="3079" max="3079" width="16.875" style="156" customWidth="1"/>
    <col min="3080" max="3080" width="19.5" style="156" customWidth="1"/>
    <col min="3081" max="3081" width="16.75" style="156" customWidth="1"/>
    <col min="3082" max="3082" width="16.875" style="156" customWidth="1"/>
    <col min="3083" max="3083" width="4.125" style="156" customWidth="1"/>
    <col min="3084" max="3084" width="2.75" style="156" customWidth="1"/>
    <col min="3085" max="3331" width="8.875" style="156"/>
    <col min="3332" max="3332" width="1.25" style="156" customWidth="1"/>
    <col min="3333" max="3334" width="17.375" style="156" customWidth="1"/>
    <col min="3335" max="3335" width="16.875" style="156" customWidth="1"/>
    <col min="3336" max="3336" width="19.5" style="156" customWidth="1"/>
    <col min="3337" max="3337" width="16.75" style="156" customWidth="1"/>
    <col min="3338" max="3338" width="16.875" style="156" customWidth="1"/>
    <col min="3339" max="3339" width="4.125" style="156" customWidth="1"/>
    <col min="3340" max="3340" width="2.75" style="156" customWidth="1"/>
    <col min="3341" max="3587" width="8.875" style="156"/>
    <col min="3588" max="3588" width="1.25" style="156" customWidth="1"/>
    <col min="3589" max="3590" width="17.375" style="156" customWidth="1"/>
    <col min="3591" max="3591" width="16.875" style="156" customWidth="1"/>
    <col min="3592" max="3592" width="19.5" style="156" customWidth="1"/>
    <col min="3593" max="3593" width="16.75" style="156" customWidth="1"/>
    <col min="3594" max="3594" width="16.875" style="156" customWidth="1"/>
    <col min="3595" max="3595" width="4.125" style="156" customWidth="1"/>
    <col min="3596" max="3596" width="2.75" style="156" customWidth="1"/>
    <col min="3597" max="3843" width="8.875" style="156"/>
    <col min="3844" max="3844" width="1.25" style="156" customWidth="1"/>
    <col min="3845" max="3846" width="17.375" style="156" customWidth="1"/>
    <col min="3847" max="3847" width="16.875" style="156" customWidth="1"/>
    <col min="3848" max="3848" width="19.5" style="156" customWidth="1"/>
    <col min="3849" max="3849" width="16.75" style="156" customWidth="1"/>
    <col min="3850" max="3850" width="16.875" style="156" customWidth="1"/>
    <col min="3851" max="3851" width="4.125" style="156" customWidth="1"/>
    <col min="3852" max="3852" width="2.75" style="156" customWidth="1"/>
    <col min="3853" max="4099" width="8.875" style="156"/>
    <col min="4100" max="4100" width="1.25" style="156" customWidth="1"/>
    <col min="4101" max="4102" width="17.375" style="156" customWidth="1"/>
    <col min="4103" max="4103" width="16.875" style="156" customWidth="1"/>
    <col min="4104" max="4104" width="19.5" style="156" customWidth="1"/>
    <col min="4105" max="4105" width="16.75" style="156" customWidth="1"/>
    <col min="4106" max="4106" width="16.875" style="156" customWidth="1"/>
    <col min="4107" max="4107" width="4.125" style="156" customWidth="1"/>
    <col min="4108" max="4108" width="2.75" style="156" customWidth="1"/>
    <col min="4109" max="4355" width="8.875" style="156"/>
    <col min="4356" max="4356" width="1.25" style="156" customWidth="1"/>
    <col min="4357" max="4358" width="17.375" style="156" customWidth="1"/>
    <col min="4359" max="4359" width="16.875" style="156" customWidth="1"/>
    <col min="4360" max="4360" width="19.5" style="156" customWidth="1"/>
    <col min="4361" max="4361" width="16.75" style="156" customWidth="1"/>
    <col min="4362" max="4362" width="16.875" style="156" customWidth="1"/>
    <col min="4363" max="4363" width="4.125" style="156" customWidth="1"/>
    <col min="4364" max="4364" width="2.75" style="156" customWidth="1"/>
    <col min="4365" max="4611" width="8.875" style="156"/>
    <col min="4612" max="4612" width="1.25" style="156" customWidth="1"/>
    <col min="4613" max="4614" width="17.375" style="156" customWidth="1"/>
    <col min="4615" max="4615" width="16.875" style="156" customWidth="1"/>
    <col min="4616" max="4616" width="19.5" style="156" customWidth="1"/>
    <col min="4617" max="4617" width="16.75" style="156" customWidth="1"/>
    <col min="4618" max="4618" width="16.875" style="156" customWidth="1"/>
    <col min="4619" max="4619" width="4.125" style="156" customWidth="1"/>
    <col min="4620" max="4620" width="2.75" style="156" customWidth="1"/>
    <col min="4621" max="4867" width="8.875" style="156"/>
    <col min="4868" max="4868" width="1.25" style="156" customWidth="1"/>
    <col min="4869" max="4870" width="17.375" style="156" customWidth="1"/>
    <col min="4871" max="4871" width="16.875" style="156" customWidth="1"/>
    <col min="4872" max="4872" width="19.5" style="156" customWidth="1"/>
    <col min="4873" max="4873" width="16.75" style="156" customWidth="1"/>
    <col min="4874" max="4874" width="16.875" style="156" customWidth="1"/>
    <col min="4875" max="4875" width="4.125" style="156" customWidth="1"/>
    <col min="4876" max="4876" width="2.75" style="156" customWidth="1"/>
    <col min="4877" max="5123" width="8.875" style="156"/>
    <col min="5124" max="5124" width="1.25" style="156" customWidth="1"/>
    <col min="5125" max="5126" width="17.375" style="156" customWidth="1"/>
    <col min="5127" max="5127" width="16.875" style="156" customWidth="1"/>
    <col min="5128" max="5128" width="19.5" style="156" customWidth="1"/>
    <col min="5129" max="5129" width="16.75" style="156" customWidth="1"/>
    <col min="5130" max="5130" width="16.875" style="156" customWidth="1"/>
    <col min="5131" max="5131" width="4.125" style="156" customWidth="1"/>
    <col min="5132" max="5132" width="2.75" style="156" customWidth="1"/>
    <col min="5133" max="5379" width="8.875" style="156"/>
    <col min="5380" max="5380" width="1.25" style="156" customWidth="1"/>
    <col min="5381" max="5382" width="17.375" style="156" customWidth="1"/>
    <col min="5383" max="5383" width="16.875" style="156" customWidth="1"/>
    <col min="5384" max="5384" width="19.5" style="156" customWidth="1"/>
    <col min="5385" max="5385" width="16.75" style="156" customWidth="1"/>
    <col min="5386" max="5386" width="16.875" style="156" customWidth="1"/>
    <col min="5387" max="5387" width="4.125" style="156" customWidth="1"/>
    <col min="5388" max="5388" width="2.75" style="156" customWidth="1"/>
    <col min="5389" max="5635" width="8.875" style="156"/>
    <col min="5636" max="5636" width="1.25" style="156" customWidth="1"/>
    <col min="5637" max="5638" width="17.375" style="156" customWidth="1"/>
    <col min="5639" max="5639" width="16.875" style="156" customWidth="1"/>
    <col min="5640" max="5640" width="19.5" style="156" customWidth="1"/>
    <col min="5641" max="5641" width="16.75" style="156" customWidth="1"/>
    <col min="5642" max="5642" width="16.875" style="156" customWidth="1"/>
    <col min="5643" max="5643" width="4.125" style="156" customWidth="1"/>
    <col min="5644" max="5644" width="2.75" style="156" customWidth="1"/>
    <col min="5645" max="5891" width="8.875" style="156"/>
    <col min="5892" max="5892" width="1.25" style="156" customWidth="1"/>
    <col min="5893" max="5894" width="17.375" style="156" customWidth="1"/>
    <col min="5895" max="5895" width="16.875" style="156" customWidth="1"/>
    <col min="5896" max="5896" width="19.5" style="156" customWidth="1"/>
    <col min="5897" max="5897" width="16.75" style="156" customWidth="1"/>
    <col min="5898" max="5898" width="16.875" style="156" customWidth="1"/>
    <col min="5899" max="5899" width="4.125" style="156" customWidth="1"/>
    <col min="5900" max="5900" width="2.75" style="156" customWidth="1"/>
    <col min="5901" max="6147" width="8.875" style="156"/>
    <col min="6148" max="6148" width="1.25" style="156" customWidth="1"/>
    <col min="6149" max="6150" width="17.375" style="156" customWidth="1"/>
    <col min="6151" max="6151" width="16.875" style="156" customWidth="1"/>
    <col min="6152" max="6152" width="19.5" style="156" customWidth="1"/>
    <col min="6153" max="6153" width="16.75" style="156" customWidth="1"/>
    <col min="6154" max="6154" width="16.875" style="156" customWidth="1"/>
    <col min="6155" max="6155" width="4.125" style="156" customWidth="1"/>
    <col min="6156" max="6156" width="2.75" style="156" customWidth="1"/>
    <col min="6157" max="6403" width="8.875" style="156"/>
    <col min="6404" max="6404" width="1.25" style="156" customWidth="1"/>
    <col min="6405" max="6406" width="17.375" style="156" customWidth="1"/>
    <col min="6407" max="6407" width="16.875" style="156" customWidth="1"/>
    <col min="6408" max="6408" width="19.5" style="156" customWidth="1"/>
    <col min="6409" max="6409" width="16.75" style="156" customWidth="1"/>
    <col min="6410" max="6410" width="16.875" style="156" customWidth="1"/>
    <col min="6411" max="6411" width="4.125" style="156" customWidth="1"/>
    <col min="6412" max="6412" width="2.75" style="156" customWidth="1"/>
    <col min="6413" max="6659" width="8.875" style="156"/>
    <col min="6660" max="6660" width="1.25" style="156" customWidth="1"/>
    <col min="6661" max="6662" width="17.375" style="156" customWidth="1"/>
    <col min="6663" max="6663" width="16.875" style="156" customWidth="1"/>
    <col min="6664" max="6664" width="19.5" style="156" customWidth="1"/>
    <col min="6665" max="6665" width="16.75" style="156" customWidth="1"/>
    <col min="6666" max="6666" width="16.875" style="156" customWidth="1"/>
    <col min="6667" max="6667" width="4.125" style="156" customWidth="1"/>
    <col min="6668" max="6668" width="2.75" style="156" customWidth="1"/>
    <col min="6669" max="6915" width="8.875" style="156"/>
    <col min="6916" max="6916" width="1.25" style="156" customWidth="1"/>
    <col min="6917" max="6918" width="17.375" style="156" customWidth="1"/>
    <col min="6919" max="6919" width="16.875" style="156" customWidth="1"/>
    <col min="6920" max="6920" width="19.5" style="156" customWidth="1"/>
    <col min="6921" max="6921" width="16.75" style="156" customWidth="1"/>
    <col min="6922" max="6922" width="16.875" style="156" customWidth="1"/>
    <col min="6923" max="6923" width="4.125" style="156" customWidth="1"/>
    <col min="6924" max="6924" width="2.75" style="156" customWidth="1"/>
    <col min="6925" max="7171" width="8.875" style="156"/>
    <col min="7172" max="7172" width="1.25" style="156" customWidth="1"/>
    <col min="7173" max="7174" width="17.375" style="156" customWidth="1"/>
    <col min="7175" max="7175" width="16.875" style="156" customWidth="1"/>
    <col min="7176" max="7176" width="19.5" style="156" customWidth="1"/>
    <col min="7177" max="7177" width="16.75" style="156" customWidth="1"/>
    <col min="7178" max="7178" width="16.875" style="156" customWidth="1"/>
    <col min="7179" max="7179" width="4.125" style="156" customWidth="1"/>
    <col min="7180" max="7180" width="2.75" style="156" customWidth="1"/>
    <col min="7181" max="7427" width="8.875" style="156"/>
    <col min="7428" max="7428" width="1.25" style="156" customWidth="1"/>
    <col min="7429" max="7430" width="17.375" style="156" customWidth="1"/>
    <col min="7431" max="7431" width="16.875" style="156" customWidth="1"/>
    <col min="7432" max="7432" width="19.5" style="156" customWidth="1"/>
    <col min="7433" max="7433" width="16.75" style="156" customWidth="1"/>
    <col min="7434" max="7434" width="16.875" style="156" customWidth="1"/>
    <col min="7435" max="7435" width="4.125" style="156" customWidth="1"/>
    <col min="7436" max="7436" width="2.75" style="156" customWidth="1"/>
    <col min="7437" max="7683" width="8.875" style="156"/>
    <col min="7684" max="7684" width="1.25" style="156" customWidth="1"/>
    <col min="7685" max="7686" width="17.375" style="156" customWidth="1"/>
    <col min="7687" max="7687" width="16.875" style="156" customWidth="1"/>
    <col min="7688" max="7688" width="19.5" style="156" customWidth="1"/>
    <col min="7689" max="7689" width="16.75" style="156" customWidth="1"/>
    <col min="7690" max="7690" width="16.875" style="156" customWidth="1"/>
    <col min="7691" max="7691" width="4.125" style="156" customWidth="1"/>
    <col min="7692" max="7692" width="2.75" style="156" customWidth="1"/>
    <col min="7693" max="7939" width="8.875" style="156"/>
    <col min="7940" max="7940" width="1.25" style="156" customWidth="1"/>
    <col min="7941" max="7942" width="17.375" style="156" customWidth="1"/>
    <col min="7943" max="7943" width="16.875" style="156" customWidth="1"/>
    <col min="7944" max="7944" width="19.5" style="156" customWidth="1"/>
    <col min="7945" max="7945" width="16.75" style="156" customWidth="1"/>
    <col min="7946" max="7946" width="16.875" style="156" customWidth="1"/>
    <col min="7947" max="7947" width="4.125" style="156" customWidth="1"/>
    <col min="7948" max="7948" width="2.75" style="156" customWidth="1"/>
    <col min="7949" max="8195" width="8.875" style="156"/>
    <col min="8196" max="8196" width="1.25" style="156" customWidth="1"/>
    <col min="8197" max="8198" width="17.375" style="156" customWidth="1"/>
    <col min="8199" max="8199" width="16.875" style="156" customWidth="1"/>
    <col min="8200" max="8200" width="19.5" style="156" customWidth="1"/>
    <col min="8201" max="8201" width="16.75" style="156" customWidth="1"/>
    <col min="8202" max="8202" width="16.875" style="156" customWidth="1"/>
    <col min="8203" max="8203" width="4.125" style="156" customWidth="1"/>
    <col min="8204" max="8204" width="2.75" style="156" customWidth="1"/>
    <col min="8205" max="8451" width="8.875" style="156"/>
    <col min="8452" max="8452" width="1.25" style="156" customWidth="1"/>
    <col min="8453" max="8454" width="17.375" style="156" customWidth="1"/>
    <col min="8455" max="8455" width="16.875" style="156" customWidth="1"/>
    <col min="8456" max="8456" width="19.5" style="156" customWidth="1"/>
    <col min="8457" max="8457" width="16.75" style="156" customWidth="1"/>
    <col min="8458" max="8458" width="16.875" style="156" customWidth="1"/>
    <col min="8459" max="8459" width="4.125" style="156" customWidth="1"/>
    <col min="8460" max="8460" width="2.75" style="156" customWidth="1"/>
    <col min="8461" max="8707" width="8.875" style="156"/>
    <col min="8708" max="8708" width="1.25" style="156" customWidth="1"/>
    <col min="8709" max="8710" width="17.375" style="156" customWidth="1"/>
    <col min="8711" max="8711" width="16.875" style="156" customWidth="1"/>
    <col min="8712" max="8712" width="19.5" style="156" customWidth="1"/>
    <col min="8713" max="8713" width="16.75" style="156" customWidth="1"/>
    <col min="8714" max="8714" width="16.875" style="156" customWidth="1"/>
    <col min="8715" max="8715" width="4.125" style="156" customWidth="1"/>
    <col min="8716" max="8716" width="2.75" style="156" customWidth="1"/>
    <col min="8717" max="8963" width="8.875" style="156"/>
    <col min="8964" max="8964" width="1.25" style="156" customWidth="1"/>
    <col min="8965" max="8966" width="17.375" style="156" customWidth="1"/>
    <col min="8967" max="8967" width="16.875" style="156" customWidth="1"/>
    <col min="8968" max="8968" width="19.5" style="156" customWidth="1"/>
    <col min="8969" max="8969" width="16.75" style="156" customWidth="1"/>
    <col min="8970" max="8970" width="16.875" style="156" customWidth="1"/>
    <col min="8971" max="8971" width="4.125" style="156" customWidth="1"/>
    <col min="8972" max="8972" width="2.75" style="156" customWidth="1"/>
    <col min="8973" max="9219" width="8.875" style="156"/>
    <col min="9220" max="9220" width="1.25" style="156" customWidth="1"/>
    <col min="9221" max="9222" width="17.375" style="156" customWidth="1"/>
    <col min="9223" max="9223" width="16.875" style="156" customWidth="1"/>
    <col min="9224" max="9224" width="19.5" style="156" customWidth="1"/>
    <col min="9225" max="9225" width="16.75" style="156" customWidth="1"/>
    <col min="9226" max="9226" width="16.875" style="156" customWidth="1"/>
    <col min="9227" max="9227" width="4.125" style="156" customWidth="1"/>
    <col min="9228" max="9228" width="2.75" style="156" customWidth="1"/>
    <col min="9229" max="9475" width="8.875" style="156"/>
    <col min="9476" max="9476" width="1.25" style="156" customWidth="1"/>
    <col min="9477" max="9478" width="17.375" style="156" customWidth="1"/>
    <col min="9479" max="9479" width="16.875" style="156" customWidth="1"/>
    <col min="9480" max="9480" width="19.5" style="156" customWidth="1"/>
    <col min="9481" max="9481" width="16.75" style="156" customWidth="1"/>
    <col min="9482" max="9482" width="16.875" style="156" customWidth="1"/>
    <col min="9483" max="9483" width="4.125" style="156" customWidth="1"/>
    <col min="9484" max="9484" width="2.75" style="156" customWidth="1"/>
    <col min="9485" max="9731" width="8.875" style="156"/>
    <col min="9732" max="9732" width="1.25" style="156" customWidth="1"/>
    <col min="9733" max="9734" width="17.375" style="156" customWidth="1"/>
    <col min="9735" max="9735" width="16.875" style="156" customWidth="1"/>
    <col min="9736" max="9736" width="19.5" style="156" customWidth="1"/>
    <col min="9737" max="9737" width="16.75" style="156" customWidth="1"/>
    <col min="9738" max="9738" width="16.875" style="156" customWidth="1"/>
    <col min="9739" max="9739" width="4.125" style="156" customWidth="1"/>
    <col min="9740" max="9740" width="2.75" style="156" customWidth="1"/>
    <col min="9741" max="9987" width="8.875" style="156"/>
    <col min="9988" max="9988" width="1.25" style="156" customWidth="1"/>
    <col min="9989" max="9990" width="17.375" style="156" customWidth="1"/>
    <col min="9991" max="9991" width="16.875" style="156" customWidth="1"/>
    <col min="9992" max="9992" width="19.5" style="156" customWidth="1"/>
    <col min="9993" max="9993" width="16.75" style="156" customWidth="1"/>
    <col min="9994" max="9994" width="16.875" style="156" customWidth="1"/>
    <col min="9995" max="9995" width="4.125" style="156" customWidth="1"/>
    <col min="9996" max="9996" width="2.75" style="156" customWidth="1"/>
    <col min="9997" max="10243" width="8.875" style="156"/>
    <col min="10244" max="10244" width="1.25" style="156" customWidth="1"/>
    <col min="10245" max="10246" width="17.375" style="156" customWidth="1"/>
    <col min="10247" max="10247" width="16.875" style="156" customWidth="1"/>
    <col min="10248" max="10248" width="19.5" style="156" customWidth="1"/>
    <col min="10249" max="10249" width="16.75" style="156" customWidth="1"/>
    <col min="10250" max="10250" width="16.875" style="156" customWidth="1"/>
    <col min="10251" max="10251" width="4.125" style="156" customWidth="1"/>
    <col min="10252" max="10252" width="2.75" style="156" customWidth="1"/>
    <col min="10253" max="10499" width="8.875" style="156"/>
    <col min="10500" max="10500" width="1.25" style="156" customWidth="1"/>
    <col min="10501" max="10502" width="17.375" style="156" customWidth="1"/>
    <col min="10503" max="10503" width="16.875" style="156" customWidth="1"/>
    <col min="10504" max="10504" width="19.5" style="156" customWidth="1"/>
    <col min="10505" max="10505" width="16.75" style="156" customWidth="1"/>
    <col min="10506" max="10506" width="16.875" style="156" customWidth="1"/>
    <col min="10507" max="10507" width="4.125" style="156" customWidth="1"/>
    <col min="10508" max="10508" width="2.75" style="156" customWidth="1"/>
    <col min="10509" max="10755" width="8.875" style="156"/>
    <col min="10756" max="10756" width="1.25" style="156" customWidth="1"/>
    <col min="10757" max="10758" width="17.375" style="156" customWidth="1"/>
    <col min="10759" max="10759" width="16.875" style="156" customWidth="1"/>
    <col min="10760" max="10760" width="19.5" style="156" customWidth="1"/>
    <col min="10761" max="10761" width="16.75" style="156" customWidth="1"/>
    <col min="10762" max="10762" width="16.875" style="156" customWidth="1"/>
    <col min="10763" max="10763" width="4.125" style="156" customWidth="1"/>
    <col min="10764" max="10764" width="2.75" style="156" customWidth="1"/>
    <col min="10765" max="11011" width="8.875" style="156"/>
    <col min="11012" max="11012" width="1.25" style="156" customWidth="1"/>
    <col min="11013" max="11014" width="17.375" style="156" customWidth="1"/>
    <col min="11015" max="11015" width="16.875" style="156" customWidth="1"/>
    <col min="11016" max="11016" width="19.5" style="156" customWidth="1"/>
    <col min="11017" max="11017" width="16.75" style="156" customWidth="1"/>
    <col min="11018" max="11018" width="16.875" style="156" customWidth="1"/>
    <col min="11019" max="11019" width="4.125" style="156" customWidth="1"/>
    <col min="11020" max="11020" width="2.75" style="156" customWidth="1"/>
    <col min="11021" max="11267" width="8.875" style="156"/>
    <col min="11268" max="11268" width="1.25" style="156" customWidth="1"/>
    <col min="11269" max="11270" width="17.375" style="156" customWidth="1"/>
    <col min="11271" max="11271" width="16.875" style="156" customWidth="1"/>
    <col min="11272" max="11272" width="19.5" style="156" customWidth="1"/>
    <col min="11273" max="11273" width="16.75" style="156" customWidth="1"/>
    <col min="11274" max="11274" width="16.875" style="156" customWidth="1"/>
    <col min="11275" max="11275" width="4.125" style="156" customWidth="1"/>
    <col min="11276" max="11276" width="2.75" style="156" customWidth="1"/>
    <col min="11277" max="11523" width="8.875" style="156"/>
    <col min="11524" max="11524" width="1.25" style="156" customWidth="1"/>
    <col min="11525" max="11526" width="17.375" style="156" customWidth="1"/>
    <col min="11527" max="11527" width="16.875" style="156" customWidth="1"/>
    <col min="11528" max="11528" width="19.5" style="156" customWidth="1"/>
    <col min="11529" max="11529" width="16.75" style="156" customWidth="1"/>
    <col min="11530" max="11530" width="16.875" style="156" customWidth="1"/>
    <col min="11531" max="11531" width="4.125" style="156" customWidth="1"/>
    <col min="11532" max="11532" width="2.75" style="156" customWidth="1"/>
    <col min="11533" max="11779" width="8.875" style="156"/>
    <col min="11780" max="11780" width="1.25" style="156" customWidth="1"/>
    <col min="11781" max="11782" width="17.375" style="156" customWidth="1"/>
    <col min="11783" max="11783" width="16.875" style="156" customWidth="1"/>
    <col min="11784" max="11784" width="19.5" style="156" customWidth="1"/>
    <col min="11785" max="11785" width="16.75" style="156" customWidth="1"/>
    <col min="11786" max="11786" width="16.875" style="156" customWidth="1"/>
    <col min="11787" max="11787" width="4.125" style="156" customWidth="1"/>
    <col min="11788" max="11788" width="2.75" style="156" customWidth="1"/>
    <col min="11789" max="12035" width="8.875" style="156"/>
    <col min="12036" max="12036" width="1.25" style="156" customWidth="1"/>
    <col min="12037" max="12038" width="17.375" style="156" customWidth="1"/>
    <col min="12039" max="12039" width="16.875" style="156" customWidth="1"/>
    <col min="12040" max="12040" width="19.5" style="156" customWidth="1"/>
    <col min="12041" max="12041" width="16.75" style="156" customWidth="1"/>
    <col min="12042" max="12042" width="16.875" style="156" customWidth="1"/>
    <col min="12043" max="12043" width="4.125" style="156" customWidth="1"/>
    <col min="12044" max="12044" width="2.75" style="156" customWidth="1"/>
    <col min="12045" max="12291" width="8.875" style="156"/>
    <col min="12292" max="12292" width="1.25" style="156" customWidth="1"/>
    <col min="12293" max="12294" width="17.375" style="156" customWidth="1"/>
    <col min="12295" max="12295" width="16.875" style="156" customWidth="1"/>
    <col min="12296" max="12296" width="19.5" style="156" customWidth="1"/>
    <col min="12297" max="12297" width="16.75" style="156" customWidth="1"/>
    <col min="12298" max="12298" width="16.875" style="156" customWidth="1"/>
    <col min="12299" max="12299" width="4.125" style="156" customWidth="1"/>
    <col min="12300" max="12300" width="2.75" style="156" customWidth="1"/>
    <col min="12301" max="12547" width="8.875" style="156"/>
    <col min="12548" max="12548" width="1.25" style="156" customWidth="1"/>
    <col min="12549" max="12550" width="17.375" style="156" customWidth="1"/>
    <col min="12551" max="12551" width="16.875" style="156" customWidth="1"/>
    <col min="12552" max="12552" width="19.5" style="156" customWidth="1"/>
    <col min="12553" max="12553" width="16.75" style="156" customWidth="1"/>
    <col min="12554" max="12554" width="16.875" style="156" customWidth="1"/>
    <col min="12555" max="12555" width="4.125" style="156" customWidth="1"/>
    <col min="12556" max="12556" width="2.75" style="156" customWidth="1"/>
    <col min="12557" max="12803" width="8.875" style="156"/>
    <col min="12804" max="12804" width="1.25" style="156" customWidth="1"/>
    <col min="12805" max="12806" width="17.375" style="156" customWidth="1"/>
    <col min="12807" max="12807" width="16.875" style="156" customWidth="1"/>
    <col min="12808" max="12808" width="19.5" style="156" customWidth="1"/>
    <col min="12809" max="12809" width="16.75" style="156" customWidth="1"/>
    <col min="12810" max="12810" width="16.875" style="156" customWidth="1"/>
    <col min="12811" max="12811" width="4.125" style="156" customWidth="1"/>
    <col min="12812" max="12812" width="2.75" style="156" customWidth="1"/>
    <col min="12813" max="13059" width="8.875" style="156"/>
    <col min="13060" max="13060" width="1.25" style="156" customWidth="1"/>
    <col min="13061" max="13062" width="17.375" style="156" customWidth="1"/>
    <col min="13063" max="13063" width="16.875" style="156" customWidth="1"/>
    <col min="13064" max="13064" width="19.5" style="156" customWidth="1"/>
    <col min="13065" max="13065" width="16.75" style="156" customWidth="1"/>
    <col min="13066" max="13066" width="16.875" style="156" customWidth="1"/>
    <col min="13067" max="13067" width="4.125" style="156" customWidth="1"/>
    <col min="13068" max="13068" width="2.75" style="156" customWidth="1"/>
    <col min="13069" max="13315" width="8.875" style="156"/>
    <col min="13316" max="13316" width="1.25" style="156" customWidth="1"/>
    <col min="13317" max="13318" width="17.375" style="156" customWidth="1"/>
    <col min="13319" max="13319" width="16.875" style="156" customWidth="1"/>
    <col min="13320" max="13320" width="19.5" style="156" customWidth="1"/>
    <col min="13321" max="13321" width="16.75" style="156" customWidth="1"/>
    <col min="13322" max="13322" width="16.875" style="156" customWidth="1"/>
    <col min="13323" max="13323" width="4.125" style="156" customWidth="1"/>
    <col min="13324" max="13324" width="2.75" style="156" customWidth="1"/>
    <col min="13325" max="13571" width="8.875" style="156"/>
    <col min="13572" max="13572" width="1.25" style="156" customWidth="1"/>
    <col min="13573" max="13574" width="17.375" style="156" customWidth="1"/>
    <col min="13575" max="13575" width="16.875" style="156" customWidth="1"/>
    <col min="13576" max="13576" width="19.5" style="156" customWidth="1"/>
    <col min="13577" max="13577" width="16.75" style="156" customWidth="1"/>
    <col min="13578" max="13578" width="16.875" style="156" customWidth="1"/>
    <col min="13579" max="13579" width="4.125" style="156" customWidth="1"/>
    <col min="13580" max="13580" width="2.75" style="156" customWidth="1"/>
    <col min="13581" max="13827" width="8.875" style="156"/>
    <col min="13828" max="13828" width="1.25" style="156" customWidth="1"/>
    <col min="13829" max="13830" width="17.375" style="156" customWidth="1"/>
    <col min="13831" max="13831" width="16.875" style="156" customWidth="1"/>
    <col min="13832" max="13832" width="19.5" style="156" customWidth="1"/>
    <col min="13833" max="13833" width="16.75" style="156" customWidth="1"/>
    <col min="13834" max="13834" width="16.875" style="156" customWidth="1"/>
    <col min="13835" max="13835" width="4.125" style="156" customWidth="1"/>
    <col min="13836" max="13836" width="2.75" style="156" customWidth="1"/>
    <col min="13837" max="14083" width="8.875" style="156"/>
    <col min="14084" max="14084" width="1.25" style="156" customWidth="1"/>
    <col min="14085" max="14086" width="17.375" style="156" customWidth="1"/>
    <col min="14087" max="14087" width="16.875" style="156" customWidth="1"/>
    <col min="14088" max="14088" width="19.5" style="156" customWidth="1"/>
    <col min="14089" max="14089" width="16.75" style="156" customWidth="1"/>
    <col min="14090" max="14090" width="16.875" style="156" customWidth="1"/>
    <col min="14091" max="14091" width="4.125" style="156" customWidth="1"/>
    <col min="14092" max="14092" width="2.75" style="156" customWidth="1"/>
    <col min="14093" max="14339" width="8.875" style="156"/>
    <col min="14340" max="14340" width="1.25" style="156" customWidth="1"/>
    <col min="14341" max="14342" width="17.375" style="156" customWidth="1"/>
    <col min="14343" max="14343" width="16.875" style="156" customWidth="1"/>
    <col min="14344" max="14344" width="19.5" style="156" customWidth="1"/>
    <col min="14345" max="14345" width="16.75" style="156" customWidth="1"/>
    <col min="14346" max="14346" width="16.875" style="156" customWidth="1"/>
    <col min="14347" max="14347" width="4.125" style="156" customWidth="1"/>
    <col min="14348" max="14348" width="2.75" style="156" customWidth="1"/>
    <col min="14349" max="14595" width="8.875" style="156"/>
    <col min="14596" max="14596" width="1.25" style="156" customWidth="1"/>
    <col min="14597" max="14598" width="17.375" style="156" customWidth="1"/>
    <col min="14599" max="14599" width="16.875" style="156" customWidth="1"/>
    <col min="14600" max="14600" width="19.5" style="156" customWidth="1"/>
    <col min="14601" max="14601" width="16.75" style="156" customWidth="1"/>
    <col min="14602" max="14602" width="16.875" style="156" customWidth="1"/>
    <col min="14603" max="14603" width="4.125" style="156" customWidth="1"/>
    <col min="14604" max="14604" width="2.75" style="156" customWidth="1"/>
    <col min="14605" max="14851" width="8.875" style="156"/>
    <col min="14852" max="14852" width="1.25" style="156" customWidth="1"/>
    <col min="14853" max="14854" width="17.375" style="156" customWidth="1"/>
    <col min="14855" max="14855" width="16.875" style="156" customWidth="1"/>
    <col min="14856" max="14856" width="19.5" style="156" customWidth="1"/>
    <col min="14857" max="14857" width="16.75" style="156" customWidth="1"/>
    <col min="14858" max="14858" width="16.875" style="156" customWidth="1"/>
    <col min="14859" max="14859" width="4.125" style="156" customWidth="1"/>
    <col min="14860" max="14860" width="2.75" style="156" customWidth="1"/>
    <col min="14861" max="15107" width="8.875" style="156"/>
    <col min="15108" max="15108" width="1.25" style="156" customWidth="1"/>
    <col min="15109" max="15110" width="17.375" style="156" customWidth="1"/>
    <col min="15111" max="15111" width="16.875" style="156" customWidth="1"/>
    <col min="15112" max="15112" width="19.5" style="156" customWidth="1"/>
    <col min="15113" max="15113" width="16.75" style="156" customWidth="1"/>
    <col min="15114" max="15114" width="16.875" style="156" customWidth="1"/>
    <col min="15115" max="15115" width="4.125" style="156" customWidth="1"/>
    <col min="15116" max="15116" width="2.75" style="156" customWidth="1"/>
    <col min="15117" max="15363" width="8.875" style="156"/>
    <col min="15364" max="15364" width="1.25" style="156" customWidth="1"/>
    <col min="15365" max="15366" width="17.375" style="156" customWidth="1"/>
    <col min="15367" max="15367" width="16.875" style="156" customWidth="1"/>
    <col min="15368" max="15368" width="19.5" style="156" customWidth="1"/>
    <col min="15369" max="15369" width="16.75" style="156" customWidth="1"/>
    <col min="15370" max="15370" width="16.875" style="156" customWidth="1"/>
    <col min="15371" max="15371" width="4.125" style="156" customWidth="1"/>
    <col min="15372" max="15372" width="2.75" style="156" customWidth="1"/>
    <col min="15373" max="15619" width="8.875" style="156"/>
    <col min="15620" max="15620" width="1.25" style="156" customWidth="1"/>
    <col min="15621" max="15622" width="17.375" style="156" customWidth="1"/>
    <col min="15623" max="15623" width="16.875" style="156" customWidth="1"/>
    <col min="15624" max="15624" width="19.5" style="156" customWidth="1"/>
    <col min="15625" max="15625" width="16.75" style="156" customWidth="1"/>
    <col min="15626" max="15626" width="16.875" style="156" customWidth="1"/>
    <col min="15627" max="15627" width="4.125" style="156" customWidth="1"/>
    <col min="15628" max="15628" width="2.75" style="156" customWidth="1"/>
    <col min="15629" max="15875" width="8.875" style="156"/>
    <col min="15876" max="15876" width="1.25" style="156" customWidth="1"/>
    <col min="15877" max="15878" width="17.375" style="156" customWidth="1"/>
    <col min="15879" max="15879" width="16.875" style="156" customWidth="1"/>
    <col min="15880" max="15880" width="19.5" style="156" customWidth="1"/>
    <col min="15881" max="15881" width="16.75" style="156" customWidth="1"/>
    <col min="15882" max="15882" width="16.875" style="156" customWidth="1"/>
    <col min="15883" max="15883" width="4.125" style="156" customWidth="1"/>
    <col min="15884" max="15884" width="2.75" style="156" customWidth="1"/>
    <col min="15885" max="16131" width="8.875" style="156"/>
    <col min="16132" max="16132" width="1.25" style="156" customWidth="1"/>
    <col min="16133" max="16134" width="17.375" style="156" customWidth="1"/>
    <col min="16135" max="16135" width="16.875" style="156" customWidth="1"/>
    <col min="16136" max="16136" width="19.5" style="156" customWidth="1"/>
    <col min="16137" max="16137" width="16.75" style="156" customWidth="1"/>
    <col min="16138" max="16138" width="16.875" style="156" customWidth="1"/>
    <col min="16139" max="16139" width="4.125" style="156" customWidth="1"/>
    <col min="16140" max="16140" width="2.75" style="156" customWidth="1"/>
    <col min="16141" max="16384" width="8.875" style="156"/>
  </cols>
  <sheetData>
    <row r="1" spans="1:11" ht="27.75" customHeight="1" x14ac:dyDescent="0.15">
      <c r="A1" s="155" t="s">
        <v>483</v>
      </c>
      <c r="B1" s="147"/>
      <c r="C1" s="147"/>
      <c r="D1" s="147"/>
      <c r="E1" s="147"/>
      <c r="F1" s="147"/>
      <c r="G1" s="147"/>
      <c r="H1" s="147"/>
      <c r="I1" s="147"/>
      <c r="J1" s="147"/>
    </row>
    <row r="2" spans="1:11" ht="15.75" customHeight="1" x14ac:dyDescent="0.15">
      <c r="A2" s="155"/>
      <c r="B2" s="157" t="s">
        <v>390</v>
      </c>
      <c r="C2" s="158"/>
      <c r="D2" s="158"/>
      <c r="E2" s="158"/>
      <c r="F2" s="158"/>
      <c r="G2" s="158"/>
      <c r="H2" s="158"/>
      <c r="I2" s="158"/>
      <c r="J2" s="159" t="s">
        <v>391</v>
      </c>
    </row>
    <row r="3" spans="1:11" ht="15.75" customHeight="1" x14ac:dyDescent="0.15">
      <c r="A3" s="155"/>
      <c r="B3" s="157"/>
      <c r="C3" s="158"/>
      <c r="D3" s="158"/>
      <c r="E3" s="158"/>
      <c r="F3" s="158"/>
      <c r="G3" s="158"/>
      <c r="H3" s="158"/>
      <c r="I3" s="158"/>
      <c r="J3" s="159"/>
    </row>
    <row r="4" spans="1:11" ht="18" customHeight="1" x14ac:dyDescent="0.15">
      <c r="A4" s="1344" t="s">
        <v>392</v>
      </c>
      <c r="B4" s="1344"/>
      <c r="C4" s="1344"/>
      <c r="D4" s="1344"/>
      <c r="E4" s="1344"/>
      <c r="F4" s="1344"/>
      <c r="G4" s="1344"/>
      <c r="H4" s="1344"/>
      <c r="I4" s="1344"/>
      <c r="J4" s="1344"/>
    </row>
    <row r="5" spans="1:11" ht="12" customHeight="1" x14ac:dyDescent="0.15">
      <c r="A5" s="160"/>
      <c r="B5" s="160"/>
      <c r="C5" s="160"/>
      <c r="D5" s="160"/>
      <c r="E5" s="160"/>
      <c r="F5" s="160"/>
      <c r="G5" s="160"/>
      <c r="H5" s="160"/>
      <c r="I5" s="160"/>
      <c r="J5" s="160"/>
    </row>
    <row r="6" spans="1:11" ht="43.5" customHeight="1" x14ac:dyDescent="0.15">
      <c r="A6" s="160"/>
      <c r="B6" s="161" t="s">
        <v>393</v>
      </c>
      <c r="C6" s="1170"/>
      <c r="D6" s="1171"/>
      <c r="E6" s="1171"/>
      <c r="F6" s="1171"/>
      <c r="G6" s="1171"/>
      <c r="H6" s="1171"/>
      <c r="I6" s="1171"/>
      <c r="J6" s="1172"/>
    </row>
    <row r="7" spans="1:11" ht="43.5" customHeight="1" x14ac:dyDescent="0.15">
      <c r="A7" s="158"/>
      <c r="B7" s="162" t="s">
        <v>101</v>
      </c>
      <c r="C7" s="1345" t="s">
        <v>372</v>
      </c>
      <c r="D7" s="1345"/>
      <c r="E7" s="1345"/>
      <c r="F7" s="1345"/>
      <c r="G7" s="1345"/>
      <c r="H7" s="1345"/>
      <c r="I7" s="1345"/>
      <c r="J7" s="1345"/>
      <c r="K7" s="163"/>
    </row>
    <row r="8" spans="1:11" ht="43.5" customHeight="1" x14ac:dyDescent="0.15">
      <c r="A8" s="158"/>
      <c r="B8" s="164" t="s">
        <v>394</v>
      </c>
      <c r="C8" s="1346" t="s">
        <v>395</v>
      </c>
      <c r="D8" s="1347"/>
      <c r="E8" s="1347"/>
      <c r="F8" s="1347"/>
      <c r="G8" s="1347"/>
      <c r="H8" s="1347"/>
      <c r="I8" s="1347"/>
      <c r="J8" s="1348"/>
      <c r="K8" s="163"/>
    </row>
    <row r="9" spans="1:11" ht="19.5" customHeight="1" x14ac:dyDescent="0.15">
      <c r="A9" s="158"/>
      <c r="B9" s="1349" t="s">
        <v>396</v>
      </c>
      <c r="C9" s="1352" t="s">
        <v>397</v>
      </c>
      <c r="D9" s="1345"/>
      <c r="E9" s="1345"/>
      <c r="F9" s="1345"/>
      <c r="G9" s="1345"/>
      <c r="H9" s="1345"/>
      <c r="I9" s="1345"/>
      <c r="J9" s="1345"/>
      <c r="K9" s="163"/>
    </row>
    <row r="10" spans="1:11" ht="40.5" customHeight="1" x14ac:dyDescent="0.15">
      <c r="A10" s="158"/>
      <c r="B10" s="1350"/>
      <c r="C10" s="165" t="s">
        <v>2</v>
      </c>
      <c r="D10" s="165" t="s">
        <v>3</v>
      </c>
      <c r="E10" s="1169" t="s">
        <v>264</v>
      </c>
      <c r="F10" s="1169"/>
      <c r="G10" s="1169"/>
      <c r="H10" s="1353" t="s">
        <v>398</v>
      </c>
      <c r="I10" s="1353"/>
      <c r="J10" s="166" t="s">
        <v>399</v>
      </c>
    </row>
    <row r="11" spans="1:11" ht="19.5" customHeight="1" x14ac:dyDescent="0.15">
      <c r="A11" s="158"/>
      <c r="B11" s="1350"/>
      <c r="C11" s="167"/>
      <c r="D11" s="167"/>
      <c r="E11" s="1169"/>
      <c r="F11" s="1169"/>
      <c r="G11" s="1169"/>
      <c r="H11" s="168"/>
      <c r="I11" s="154" t="s">
        <v>400</v>
      </c>
      <c r="J11" s="168"/>
    </row>
    <row r="12" spans="1:11" ht="19.5" customHeight="1" x14ac:dyDescent="0.15">
      <c r="A12" s="158"/>
      <c r="B12" s="1350"/>
      <c r="C12" s="167"/>
      <c r="D12" s="167"/>
      <c r="E12" s="1169"/>
      <c r="F12" s="1169"/>
      <c r="G12" s="1169"/>
      <c r="H12" s="168"/>
      <c r="I12" s="154" t="s">
        <v>400</v>
      </c>
      <c r="J12" s="168"/>
    </row>
    <row r="13" spans="1:11" ht="19.5" customHeight="1" x14ac:dyDescent="0.15">
      <c r="A13" s="158"/>
      <c r="B13" s="1350"/>
      <c r="C13" s="167"/>
      <c r="D13" s="167"/>
      <c r="E13" s="1169"/>
      <c r="F13" s="1169"/>
      <c r="G13" s="1169"/>
      <c r="H13" s="168"/>
      <c r="I13" s="154" t="s">
        <v>400</v>
      </c>
      <c r="J13" s="168"/>
    </row>
    <row r="14" spans="1:11" ht="19.5" customHeight="1" x14ac:dyDescent="0.15">
      <c r="A14" s="158"/>
      <c r="B14" s="1350"/>
      <c r="C14" s="1354" t="s">
        <v>265</v>
      </c>
      <c r="D14" s="1355"/>
      <c r="E14" s="1355"/>
      <c r="F14" s="1355"/>
      <c r="G14" s="1355"/>
      <c r="H14" s="1355"/>
      <c r="I14" s="1355"/>
      <c r="J14" s="1356"/>
    </row>
    <row r="15" spans="1:11" ht="40.5" customHeight="1" x14ac:dyDescent="0.15">
      <c r="A15" s="158"/>
      <c r="B15" s="1350"/>
      <c r="C15" s="165" t="s">
        <v>2</v>
      </c>
      <c r="D15" s="165" t="s">
        <v>3</v>
      </c>
      <c r="E15" s="1169" t="s">
        <v>264</v>
      </c>
      <c r="F15" s="1169"/>
      <c r="G15" s="1169"/>
      <c r="H15" s="1353" t="s">
        <v>398</v>
      </c>
      <c r="I15" s="1353"/>
      <c r="J15" s="166" t="s">
        <v>399</v>
      </c>
    </row>
    <row r="16" spans="1:11" ht="19.5" customHeight="1" x14ac:dyDescent="0.15">
      <c r="A16" s="158"/>
      <c r="B16" s="1350"/>
      <c r="C16" s="167"/>
      <c r="D16" s="167"/>
      <c r="E16" s="1169"/>
      <c r="F16" s="1169"/>
      <c r="G16" s="1169"/>
      <c r="H16" s="168"/>
      <c r="I16" s="154" t="s">
        <v>400</v>
      </c>
      <c r="J16" s="168"/>
      <c r="K16" s="163"/>
    </row>
    <row r="17" spans="1:12" ht="19.5" customHeight="1" x14ac:dyDescent="0.15">
      <c r="A17" s="158"/>
      <c r="B17" s="1350"/>
      <c r="C17" s="167"/>
      <c r="D17" s="167"/>
      <c r="E17" s="1169"/>
      <c r="F17" s="1169"/>
      <c r="G17" s="1169"/>
      <c r="H17" s="168"/>
      <c r="I17" s="154" t="s">
        <v>400</v>
      </c>
      <c r="J17" s="168"/>
    </row>
    <row r="18" spans="1:12" ht="19.5" customHeight="1" x14ac:dyDescent="0.15">
      <c r="A18" s="158"/>
      <c r="B18" s="1351"/>
      <c r="C18" s="167"/>
      <c r="D18" s="167"/>
      <c r="E18" s="1169"/>
      <c r="F18" s="1169"/>
      <c r="G18" s="1169"/>
      <c r="H18" s="168"/>
      <c r="I18" s="154" t="s">
        <v>400</v>
      </c>
      <c r="J18" s="168"/>
    </row>
    <row r="19" spans="1:12" ht="19.5" customHeight="1" x14ac:dyDescent="0.15">
      <c r="A19" s="158"/>
      <c r="B19" s="1330" t="s">
        <v>401</v>
      </c>
      <c r="C19" s="1332" t="s">
        <v>402</v>
      </c>
      <c r="D19" s="1333"/>
      <c r="E19" s="1333"/>
      <c r="F19" s="1333"/>
      <c r="G19" s="1334"/>
      <c r="H19" s="1170" t="s">
        <v>403</v>
      </c>
      <c r="I19" s="1171"/>
      <c r="J19" s="1172"/>
    </row>
    <row r="20" spans="1:12" ht="35.25" customHeight="1" x14ac:dyDescent="0.15">
      <c r="A20" s="158"/>
      <c r="B20" s="1331"/>
      <c r="C20" s="1335"/>
      <c r="D20" s="1336"/>
      <c r="E20" s="1336"/>
      <c r="F20" s="1336"/>
      <c r="G20" s="1337"/>
      <c r="H20" s="1339"/>
      <c r="I20" s="1340"/>
      <c r="J20" s="1341"/>
    </row>
    <row r="21" spans="1:12" ht="6" customHeight="1" x14ac:dyDescent="0.15">
      <c r="A21" s="158"/>
      <c r="B21" s="158"/>
      <c r="C21" s="158"/>
      <c r="D21" s="158"/>
      <c r="E21" s="158"/>
      <c r="F21" s="158"/>
      <c r="G21" s="158"/>
      <c r="H21" s="158"/>
      <c r="I21" s="158"/>
      <c r="J21" s="158"/>
    </row>
    <row r="22" spans="1:12" ht="20.25" customHeight="1" x14ac:dyDescent="0.15">
      <c r="A22" s="158"/>
      <c r="B22" s="169" t="s">
        <v>194</v>
      </c>
      <c r="C22" s="169"/>
      <c r="D22" s="169"/>
      <c r="E22" s="169"/>
      <c r="F22" s="169"/>
      <c r="G22" s="169"/>
      <c r="H22" s="169"/>
      <c r="I22" s="169"/>
      <c r="J22" s="169"/>
      <c r="K22" s="95"/>
      <c r="L22" s="95"/>
    </row>
    <row r="23" spans="1:12" ht="62.25" customHeight="1" x14ac:dyDescent="0.15">
      <c r="A23" s="158"/>
      <c r="B23" s="1342" t="s">
        <v>404</v>
      </c>
      <c r="C23" s="1342"/>
      <c r="D23" s="1342"/>
      <c r="E23" s="1342"/>
      <c r="F23" s="1342"/>
      <c r="G23" s="1342"/>
      <c r="H23" s="1342"/>
      <c r="I23" s="1342"/>
      <c r="J23" s="1342"/>
      <c r="K23" s="95"/>
      <c r="L23" s="95"/>
    </row>
    <row r="24" spans="1:12" ht="39" customHeight="1" x14ac:dyDescent="0.15">
      <c r="A24" s="158"/>
      <c r="B24" s="1342" t="s">
        <v>405</v>
      </c>
      <c r="C24" s="1342"/>
      <c r="D24" s="1342"/>
      <c r="E24" s="1342"/>
      <c r="F24" s="1342"/>
      <c r="G24" s="1342"/>
      <c r="H24" s="1342"/>
      <c r="I24" s="1342"/>
      <c r="J24" s="1342"/>
      <c r="K24" s="95"/>
      <c r="L24" s="95"/>
    </row>
    <row r="25" spans="1:12" ht="29.25" customHeight="1" x14ac:dyDescent="0.15">
      <c r="A25" s="158"/>
      <c r="B25" s="1343" t="s">
        <v>406</v>
      </c>
      <c r="C25" s="1343"/>
      <c r="D25" s="1343"/>
      <c r="E25" s="1343"/>
      <c r="F25" s="1343"/>
      <c r="G25" s="1343"/>
      <c r="H25" s="1343"/>
      <c r="I25" s="1343"/>
      <c r="J25" s="1343"/>
      <c r="K25" s="95"/>
      <c r="L25" s="95"/>
    </row>
    <row r="26" spans="1:12" ht="7.5" customHeight="1" x14ac:dyDescent="0.15">
      <c r="A26" s="147"/>
      <c r="B26" s="1338"/>
      <c r="C26" s="1338"/>
      <c r="D26" s="1338"/>
      <c r="E26" s="1338"/>
      <c r="F26" s="1338"/>
      <c r="G26" s="1338"/>
      <c r="H26" s="1338"/>
      <c r="I26" s="1338"/>
      <c r="J26" s="1338"/>
    </row>
    <row r="27" spans="1:12" x14ac:dyDescent="0.15">
      <c r="B27" s="95"/>
    </row>
  </sheetData>
  <mergeCells count="25">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E17:G17"/>
    <mergeCell ref="E18:G18"/>
    <mergeCell ref="B19:B20"/>
    <mergeCell ref="C19:G20"/>
    <mergeCell ref="B26:J26"/>
    <mergeCell ref="H19:J19"/>
    <mergeCell ref="H20:J20"/>
    <mergeCell ref="B23:J23"/>
    <mergeCell ref="B24:J24"/>
    <mergeCell ref="B25:J25"/>
  </mergeCells>
  <phoneticPr fontId="2"/>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zoomScaleNormal="100" zoomScaleSheetLayoutView="100" workbookViewId="0">
      <selection activeCell="C4" sqref="A4:BE47"/>
    </sheetView>
  </sheetViews>
  <sheetFormatPr defaultColWidth="9" defaultRowHeight="13.5" x14ac:dyDescent="0.15"/>
  <cols>
    <col min="1" max="1" width="3.5" style="104" customWidth="1"/>
    <col min="2" max="2" width="16.5" style="104" customWidth="1"/>
    <col min="3" max="3" width="10.75" style="104" customWidth="1"/>
    <col min="4" max="4" width="7.625" style="104" customWidth="1"/>
    <col min="5" max="5" width="5.375" style="104" customWidth="1"/>
    <col min="6" max="6" width="6" style="104" customWidth="1"/>
    <col min="7" max="16" width="4" style="104" customWidth="1"/>
    <col min="17" max="17" width="9" style="104" hidden="1" customWidth="1"/>
    <col min="18" max="16384" width="9" style="104"/>
  </cols>
  <sheetData>
    <row r="1" spans="1:16" x14ac:dyDescent="0.15">
      <c r="A1" s="125" t="s">
        <v>334</v>
      </c>
    </row>
    <row r="3" spans="1:16" x14ac:dyDescent="0.15">
      <c r="C3" s="527" t="s">
        <v>333</v>
      </c>
      <c r="D3" s="527"/>
      <c r="E3" s="527"/>
      <c r="F3" s="527"/>
    </row>
    <row r="4" spans="1:16" ht="13.5" customHeight="1" x14ac:dyDescent="0.2">
      <c r="C4" s="527" t="s">
        <v>332</v>
      </c>
      <c r="D4" s="527"/>
      <c r="E4" s="527"/>
      <c r="F4" s="527"/>
      <c r="G4" s="124"/>
      <c r="H4" s="529" t="s">
        <v>331</v>
      </c>
      <c r="I4" s="529"/>
      <c r="J4" s="529"/>
      <c r="K4" s="529"/>
      <c r="L4" s="529"/>
      <c r="M4" s="122"/>
      <c r="N4" s="122"/>
      <c r="O4" s="122"/>
      <c r="P4" s="122"/>
    </row>
    <row r="5" spans="1:16" ht="13.5" customHeight="1" x14ac:dyDescent="0.2">
      <c r="C5" s="527" t="s">
        <v>330</v>
      </c>
      <c r="D5" s="527"/>
      <c r="E5" s="527"/>
      <c r="F5" s="527"/>
      <c r="G5" s="123"/>
      <c r="H5" s="529"/>
      <c r="I5" s="529"/>
      <c r="J5" s="529"/>
      <c r="K5" s="529"/>
      <c r="L5" s="529"/>
      <c r="M5" s="122"/>
      <c r="N5" s="122"/>
      <c r="O5" s="122"/>
      <c r="P5" s="122"/>
    </row>
    <row r="6" spans="1:16" x14ac:dyDescent="0.15">
      <c r="C6" s="527" t="s">
        <v>329</v>
      </c>
      <c r="D6" s="527"/>
      <c r="E6" s="527"/>
      <c r="F6" s="527"/>
    </row>
    <row r="8" spans="1:16" x14ac:dyDescent="0.15">
      <c r="P8" s="101" t="s">
        <v>328</v>
      </c>
    </row>
    <row r="9" spans="1:16" x14ac:dyDescent="0.15">
      <c r="B9" s="101" t="s">
        <v>327</v>
      </c>
    </row>
    <row r="10" spans="1:16" ht="13.5" customHeight="1" x14ac:dyDescent="0.15">
      <c r="B10" s="101"/>
      <c r="E10" s="101" t="s">
        <v>326</v>
      </c>
      <c r="F10" s="121" t="s">
        <v>325</v>
      </c>
    </row>
    <row r="11" spans="1:16" ht="13.5" customHeight="1" x14ac:dyDescent="0.15">
      <c r="D11" s="18" t="s">
        <v>324</v>
      </c>
      <c r="E11" s="18"/>
      <c r="F11" s="527" t="s">
        <v>18</v>
      </c>
      <c r="G11" s="527"/>
      <c r="I11" s="528"/>
      <c r="J11" s="528"/>
      <c r="K11" s="528"/>
      <c r="L11" s="528"/>
      <c r="M11" s="528"/>
      <c r="N11" s="528"/>
      <c r="O11" s="528"/>
    </row>
    <row r="12" spans="1:16" ht="13.5" customHeight="1" x14ac:dyDescent="0.15">
      <c r="D12" s="18" t="s">
        <v>323</v>
      </c>
      <c r="E12" s="18"/>
      <c r="F12" s="527" t="s">
        <v>322</v>
      </c>
      <c r="G12" s="527"/>
      <c r="I12" s="528"/>
      <c r="J12" s="528"/>
      <c r="K12" s="528"/>
      <c r="L12" s="528"/>
      <c r="M12" s="528"/>
      <c r="N12" s="528"/>
      <c r="O12" s="528"/>
    </row>
    <row r="13" spans="1:16" ht="13.5" customHeight="1" x14ac:dyDescent="0.15">
      <c r="F13" s="527" t="s">
        <v>321</v>
      </c>
      <c r="G13" s="527"/>
      <c r="I13" s="528"/>
      <c r="J13" s="528"/>
      <c r="K13" s="528"/>
      <c r="L13" s="528"/>
      <c r="M13" s="528"/>
      <c r="N13" s="528"/>
      <c r="O13" s="528"/>
    </row>
    <row r="15" spans="1:16" x14ac:dyDescent="0.15">
      <c r="B15" s="104" t="s">
        <v>320</v>
      </c>
    </row>
    <row r="17" spans="1:16" x14ac:dyDescent="0.15">
      <c r="A17" s="530" t="s">
        <v>319</v>
      </c>
      <c r="B17" s="531"/>
      <c r="C17" s="532"/>
      <c r="D17" s="539" t="s">
        <v>27</v>
      </c>
      <c r="E17" s="540"/>
      <c r="F17" s="540"/>
      <c r="G17" s="120"/>
      <c r="H17" s="119"/>
      <c r="I17" s="118"/>
      <c r="J17" s="118"/>
      <c r="K17" s="117"/>
      <c r="L17" s="116"/>
      <c r="M17" s="116"/>
      <c r="N17" s="116"/>
      <c r="O17" s="116"/>
      <c r="P17" s="115"/>
    </row>
    <row r="18" spans="1:16" x14ac:dyDescent="0.15">
      <c r="A18" s="533"/>
      <c r="B18" s="534"/>
      <c r="C18" s="535"/>
      <c r="D18" s="539" t="s">
        <v>318</v>
      </c>
      <c r="E18" s="540"/>
      <c r="F18" s="540"/>
      <c r="G18" s="541"/>
      <c r="H18" s="542"/>
      <c r="I18" s="542"/>
      <c r="J18" s="542"/>
      <c r="K18" s="542"/>
      <c r="L18" s="542"/>
      <c r="M18" s="542"/>
      <c r="N18" s="542"/>
      <c r="O18" s="542"/>
      <c r="P18" s="543"/>
    </row>
    <row r="19" spans="1:16" x14ac:dyDescent="0.15">
      <c r="A19" s="533"/>
      <c r="B19" s="534"/>
      <c r="C19" s="535"/>
      <c r="D19" s="544" t="s">
        <v>18</v>
      </c>
      <c r="E19" s="545"/>
      <c r="F19" s="545"/>
      <c r="G19" s="546" t="s">
        <v>317</v>
      </c>
      <c r="H19" s="547"/>
      <c r="I19" s="547"/>
      <c r="J19" s="547"/>
      <c r="K19" s="547"/>
      <c r="L19" s="547"/>
      <c r="M19" s="547"/>
      <c r="N19" s="547"/>
      <c r="O19" s="547"/>
      <c r="P19" s="548"/>
    </row>
    <row r="20" spans="1:16" x14ac:dyDescent="0.15">
      <c r="A20" s="533"/>
      <c r="B20" s="534"/>
      <c r="C20" s="535"/>
      <c r="D20" s="544"/>
      <c r="E20" s="545"/>
      <c r="F20" s="545"/>
      <c r="G20" s="549"/>
      <c r="H20" s="550"/>
      <c r="I20" s="550"/>
      <c r="J20" s="550"/>
      <c r="K20" s="550"/>
      <c r="L20" s="550"/>
      <c r="M20" s="550"/>
      <c r="N20" s="550"/>
      <c r="O20" s="550"/>
      <c r="P20" s="551"/>
    </row>
    <row r="21" spans="1:16" x14ac:dyDescent="0.15">
      <c r="A21" s="536"/>
      <c r="B21" s="537"/>
      <c r="C21" s="538"/>
      <c r="D21" s="539" t="s">
        <v>20</v>
      </c>
      <c r="E21" s="540"/>
      <c r="F21" s="552"/>
      <c r="G21" s="541"/>
      <c r="H21" s="542"/>
      <c r="I21" s="542"/>
      <c r="J21" s="542"/>
      <c r="K21" s="542"/>
      <c r="L21" s="542"/>
      <c r="M21" s="542"/>
      <c r="N21" s="542"/>
      <c r="O21" s="542"/>
      <c r="P21" s="543"/>
    </row>
    <row r="22" spans="1:16" x14ac:dyDescent="0.15">
      <c r="A22" s="553" t="s">
        <v>316</v>
      </c>
      <c r="B22" s="553"/>
      <c r="C22" s="553"/>
      <c r="D22" s="553"/>
      <c r="E22" s="554" t="s">
        <v>315</v>
      </c>
      <c r="F22" s="555"/>
      <c r="G22" s="555"/>
      <c r="H22" s="555"/>
      <c r="I22" s="555"/>
      <c r="J22" s="555"/>
      <c r="K22" s="555"/>
      <c r="L22" s="555"/>
      <c r="M22" s="555"/>
      <c r="N22" s="555"/>
      <c r="O22" s="555"/>
      <c r="P22" s="556"/>
    </row>
    <row r="23" spans="1:16" x14ac:dyDescent="0.15">
      <c r="A23" s="114">
        <v>1</v>
      </c>
      <c r="B23" s="548" t="s">
        <v>314</v>
      </c>
      <c r="C23" s="574"/>
      <c r="D23" s="574"/>
      <c r="E23" s="563" t="s">
        <v>313</v>
      </c>
      <c r="F23" s="564"/>
      <c r="G23" s="564"/>
      <c r="H23" s="564"/>
      <c r="I23" s="564"/>
      <c r="J23" s="564"/>
      <c r="K23" s="564"/>
      <c r="L23" s="564"/>
      <c r="M23" s="564"/>
      <c r="N23" s="564"/>
      <c r="O23" s="564"/>
      <c r="P23" s="565"/>
    </row>
    <row r="24" spans="1:16" x14ac:dyDescent="0.15">
      <c r="A24" s="113">
        <v>2</v>
      </c>
      <c r="B24" s="572" t="s">
        <v>312</v>
      </c>
      <c r="C24" s="572"/>
      <c r="D24" s="573"/>
      <c r="E24" s="566"/>
      <c r="F24" s="567"/>
      <c r="G24" s="567"/>
      <c r="H24" s="567"/>
      <c r="I24" s="567"/>
      <c r="J24" s="567"/>
      <c r="K24" s="567"/>
      <c r="L24" s="567"/>
      <c r="M24" s="567"/>
      <c r="N24" s="567"/>
      <c r="O24" s="567"/>
      <c r="P24" s="568"/>
    </row>
    <row r="25" spans="1:16" x14ac:dyDescent="0.15">
      <c r="A25" s="112">
        <v>3</v>
      </c>
      <c r="B25" s="572" t="s">
        <v>311</v>
      </c>
      <c r="C25" s="572"/>
      <c r="D25" s="573"/>
      <c r="E25" s="566"/>
      <c r="F25" s="567"/>
      <c r="G25" s="567"/>
      <c r="H25" s="567"/>
      <c r="I25" s="567"/>
      <c r="J25" s="567"/>
      <c r="K25" s="567"/>
      <c r="L25" s="567"/>
      <c r="M25" s="567"/>
      <c r="N25" s="567"/>
      <c r="O25" s="567"/>
      <c r="P25" s="568"/>
    </row>
    <row r="26" spans="1:16" x14ac:dyDescent="0.15">
      <c r="A26" s="112">
        <v>4</v>
      </c>
      <c r="B26" s="572" t="s">
        <v>310</v>
      </c>
      <c r="C26" s="572"/>
      <c r="D26" s="573"/>
      <c r="E26" s="566"/>
      <c r="F26" s="567"/>
      <c r="G26" s="567"/>
      <c r="H26" s="567"/>
      <c r="I26" s="567"/>
      <c r="J26" s="567"/>
      <c r="K26" s="567"/>
      <c r="L26" s="567"/>
      <c r="M26" s="567"/>
      <c r="N26" s="567"/>
      <c r="O26" s="567"/>
      <c r="P26" s="568"/>
    </row>
    <row r="27" spans="1:16" x14ac:dyDescent="0.15">
      <c r="A27" s="112">
        <v>5</v>
      </c>
      <c r="B27" s="572" t="s">
        <v>309</v>
      </c>
      <c r="C27" s="572"/>
      <c r="D27" s="573"/>
      <c r="E27" s="566"/>
      <c r="F27" s="567"/>
      <c r="G27" s="567"/>
      <c r="H27" s="567"/>
      <c r="I27" s="567"/>
      <c r="J27" s="567"/>
      <c r="K27" s="567"/>
      <c r="L27" s="567"/>
      <c r="M27" s="567"/>
      <c r="N27" s="567"/>
      <c r="O27" s="567"/>
      <c r="P27" s="568"/>
    </row>
    <row r="28" spans="1:16" ht="40.5" customHeight="1" x14ac:dyDescent="0.15">
      <c r="A28" s="112">
        <v>6</v>
      </c>
      <c r="B28" s="560" t="s">
        <v>308</v>
      </c>
      <c r="C28" s="561"/>
      <c r="D28" s="562"/>
      <c r="E28" s="566"/>
      <c r="F28" s="567"/>
      <c r="G28" s="567"/>
      <c r="H28" s="567"/>
      <c r="I28" s="567"/>
      <c r="J28" s="567"/>
      <c r="K28" s="567"/>
      <c r="L28" s="567"/>
      <c r="M28" s="567"/>
      <c r="N28" s="567"/>
      <c r="O28" s="567"/>
      <c r="P28" s="568"/>
    </row>
    <row r="29" spans="1:16" x14ac:dyDescent="0.15">
      <c r="A29" s="112">
        <v>7</v>
      </c>
      <c r="B29" s="572" t="s">
        <v>307</v>
      </c>
      <c r="C29" s="572"/>
      <c r="D29" s="573"/>
      <c r="E29" s="566"/>
      <c r="F29" s="567"/>
      <c r="G29" s="567"/>
      <c r="H29" s="567"/>
      <c r="I29" s="567"/>
      <c r="J29" s="567"/>
      <c r="K29" s="567"/>
      <c r="L29" s="567"/>
      <c r="M29" s="567"/>
      <c r="N29" s="567"/>
      <c r="O29" s="567"/>
      <c r="P29" s="568"/>
    </row>
    <row r="30" spans="1:16" ht="30" customHeight="1" x14ac:dyDescent="0.15">
      <c r="A30" s="112">
        <v>8</v>
      </c>
      <c r="B30" s="560" t="s">
        <v>306</v>
      </c>
      <c r="C30" s="561"/>
      <c r="D30" s="562"/>
      <c r="E30" s="566"/>
      <c r="F30" s="567"/>
      <c r="G30" s="567"/>
      <c r="H30" s="567"/>
      <c r="I30" s="567"/>
      <c r="J30" s="567"/>
      <c r="K30" s="567"/>
      <c r="L30" s="567"/>
      <c r="M30" s="567"/>
      <c r="N30" s="567"/>
      <c r="O30" s="567"/>
      <c r="P30" s="568"/>
    </row>
    <row r="31" spans="1:16" ht="43.5" customHeight="1" x14ac:dyDescent="0.15">
      <c r="A31" s="112">
        <v>9</v>
      </c>
      <c r="B31" s="560" t="s">
        <v>305</v>
      </c>
      <c r="C31" s="561"/>
      <c r="D31" s="562"/>
      <c r="E31" s="566"/>
      <c r="F31" s="567"/>
      <c r="G31" s="567"/>
      <c r="H31" s="567"/>
      <c r="I31" s="567"/>
      <c r="J31" s="567"/>
      <c r="K31" s="567"/>
      <c r="L31" s="567"/>
      <c r="M31" s="567"/>
      <c r="N31" s="567"/>
      <c r="O31" s="567"/>
      <c r="P31" s="568"/>
    </row>
    <row r="32" spans="1:16" ht="43.5" customHeight="1" x14ac:dyDescent="0.15">
      <c r="A32" s="112">
        <v>10</v>
      </c>
      <c r="B32" s="560" t="s">
        <v>304</v>
      </c>
      <c r="C32" s="561"/>
      <c r="D32" s="562"/>
      <c r="E32" s="566"/>
      <c r="F32" s="567"/>
      <c r="G32" s="567"/>
      <c r="H32" s="567"/>
      <c r="I32" s="567"/>
      <c r="J32" s="567"/>
      <c r="K32" s="567"/>
      <c r="L32" s="567"/>
      <c r="M32" s="567"/>
      <c r="N32" s="567"/>
      <c r="O32" s="567"/>
      <c r="P32" s="568"/>
    </row>
    <row r="33" spans="1:16" ht="31.5" customHeight="1" x14ac:dyDescent="0.15">
      <c r="A33" s="112">
        <v>11</v>
      </c>
      <c r="B33" s="560" t="s">
        <v>303</v>
      </c>
      <c r="C33" s="561"/>
      <c r="D33" s="562"/>
      <c r="E33" s="566"/>
      <c r="F33" s="567"/>
      <c r="G33" s="567"/>
      <c r="H33" s="567"/>
      <c r="I33" s="567"/>
      <c r="J33" s="567"/>
      <c r="K33" s="567"/>
      <c r="L33" s="567"/>
      <c r="M33" s="567"/>
      <c r="N33" s="567"/>
      <c r="O33" s="567"/>
      <c r="P33" s="568"/>
    </row>
    <row r="34" spans="1:16" x14ac:dyDescent="0.15">
      <c r="A34" s="112">
        <v>12</v>
      </c>
      <c r="B34" s="572" t="s">
        <v>302</v>
      </c>
      <c r="C34" s="572"/>
      <c r="D34" s="573"/>
      <c r="E34" s="569"/>
      <c r="F34" s="570"/>
      <c r="G34" s="570"/>
      <c r="H34" s="570"/>
      <c r="I34" s="570"/>
      <c r="J34" s="570"/>
      <c r="K34" s="570"/>
      <c r="L34" s="570"/>
      <c r="M34" s="570"/>
      <c r="N34" s="570"/>
      <c r="O34" s="570"/>
      <c r="P34" s="571"/>
    </row>
    <row r="35" spans="1:16" x14ac:dyDescent="0.15">
      <c r="A35" s="112">
        <v>13</v>
      </c>
      <c r="B35" s="572" t="s">
        <v>301</v>
      </c>
      <c r="C35" s="572"/>
      <c r="D35" s="573"/>
      <c r="E35" s="111" t="s">
        <v>300</v>
      </c>
      <c r="F35" s="110"/>
      <c r="G35" s="110"/>
      <c r="H35" s="110"/>
      <c r="I35" s="110"/>
      <c r="J35" s="110"/>
      <c r="K35" s="110"/>
      <c r="L35" s="110"/>
      <c r="M35" s="110"/>
      <c r="N35" s="110"/>
      <c r="O35" s="110"/>
      <c r="P35" s="109"/>
    </row>
    <row r="36" spans="1:16" x14ac:dyDescent="0.15">
      <c r="A36" s="112">
        <v>14</v>
      </c>
      <c r="B36" s="560" t="s">
        <v>299</v>
      </c>
      <c r="C36" s="561"/>
      <c r="D36" s="562"/>
      <c r="E36" s="111"/>
      <c r="F36" s="110"/>
      <c r="G36" s="110"/>
      <c r="H36" s="110"/>
      <c r="I36" s="110"/>
      <c r="J36" s="110"/>
      <c r="K36" s="110"/>
      <c r="L36" s="110"/>
      <c r="M36" s="110"/>
      <c r="N36" s="110"/>
      <c r="O36" s="110"/>
      <c r="P36" s="109"/>
    </row>
    <row r="37" spans="1:16" ht="13.5" customHeight="1" x14ac:dyDescent="0.15">
      <c r="A37" s="112">
        <v>15</v>
      </c>
      <c r="B37" s="560" t="s">
        <v>298</v>
      </c>
      <c r="C37" s="561"/>
      <c r="D37" s="562"/>
      <c r="E37" s="111"/>
      <c r="F37" s="110"/>
      <c r="G37" s="110"/>
      <c r="H37" s="110"/>
      <c r="I37" s="110"/>
      <c r="J37" s="110"/>
      <c r="K37" s="110"/>
      <c r="L37" s="110"/>
      <c r="M37" s="110"/>
      <c r="N37" s="110"/>
      <c r="O37" s="110"/>
      <c r="P37" s="109"/>
    </row>
    <row r="38" spans="1:16" ht="28.5" customHeight="1" x14ac:dyDescent="0.15">
      <c r="A38" s="112">
        <v>16</v>
      </c>
      <c r="B38" s="557" t="s">
        <v>297</v>
      </c>
      <c r="C38" s="558"/>
      <c r="D38" s="559"/>
      <c r="E38" s="111"/>
      <c r="F38" s="110"/>
      <c r="G38" s="110"/>
      <c r="H38" s="110"/>
      <c r="I38" s="110"/>
      <c r="J38" s="110"/>
      <c r="K38" s="110"/>
      <c r="L38" s="110"/>
      <c r="M38" s="110"/>
      <c r="N38" s="110"/>
      <c r="O38" s="110"/>
      <c r="P38" s="109"/>
    </row>
    <row r="39" spans="1:16" ht="40.5" customHeight="1" x14ac:dyDescent="0.15">
      <c r="A39" s="112">
        <v>17</v>
      </c>
      <c r="B39" s="560" t="s">
        <v>296</v>
      </c>
      <c r="C39" s="561"/>
      <c r="D39" s="562"/>
      <c r="E39" s="111"/>
      <c r="F39" s="110"/>
      <c r="G39" s="110"/>
      <c r="H39" s="110"/>
      <c r="I39" s="110"/>
      <c r="J39" s="110"/>
      <c r="K39" s="110"/>
      <c r="L39" s="110"/>
      <c r="M39" s="110"/>
      <c r="N39" s="110"/>
      <c r="O39" s="110"/>
      <c r="P39" s="109"/>
    </row>
    <row r="40" spans="1:16" ht="28.5" customHeight="1" x14ac:dyDescent="0.15">
      <c r="A40" s="112">
        <v>18</v>
      </c>
      <c r="B40" s="560" t="s">
        <v>295</v>
      </c>
      <c r="C40" s="561"/>
      <c r="D40" s="562"/>
      <c r="E40" s="111"/>
      <c r="F40" s="110"/>
      <c r="G40" s="110"/>
      <c r="H40" s="110"/>
      <c r="I40" s="110"/>
      <c r="J40" s="110"/>
      <c r="K40" s="110"/>
      <c r="L40" s="110"/>
      <c r="M40" s="110"/>
      <c r="N40" s="110"/>
      <c r="O40" s="110"/>
      <c r="P40" s="109"/>
    </row>
    <row r="41" spans="1:16" ht="43.5" customHeight="1" x14ac:dyDescent="0.15">
      <c r="A41" s="112">
        <v>19</v>
      </c>
      <c r="B41" s="560" t="s">
        <v>294</v>
      </c>
      <c r="C41" s="561"/>
      <c r="D41" s="562"/>
      <c r="E41" s="111"/>
      <c r="F41" s="110"/>
      <c r="G41" s="110"/>
      <c r="H41" s="110"/>
      <c r="I41" s="110"/>
      <c r="J41" s="110"/>
      <c r="K41" s="110"/>
      <c r="L41" s="110"/>
      <c r="M41" s="110"/>
      <c r="N41" s="110"/>
      <c r="O41" s="110"/>
      <c r="P41" s="109"/>
    </row>
    <row r="42" spans="1:16" ht="13.5" customHeight="1" x14ac:dyDescent="0.15">
      <c r="A42" s="112">
        <v>20</v>
      </c>
      <c r="B42" s="560" t="s">
        <v>293</v>
      </c>
      <c r="C42" s="561"/>
      <c r="D42" s="562"/>
      <c r="E42" s="111"/>
      <c r="F42" s="110"/>
      <c r="G42" s="110"/>
      <c r="H42" s="110"/>
      <c r="I42" s="110"/>
      <c r="J42" s="110"/>
      <c r="K42" s="110"/>
      <c r="L42" s="110"/>
      <c r="M42" s="110"/>
      <c r="N42" s="110"/>
      <c r="O42" s="110"/>
      <c r="P42" s="109"/>
    </row>
    <row r="43" spans="1:16" ht="28.5" customHeight="1" x14ac:dyDescent="0.15">
      <c r="A43" s="112">
        <v>21</v>
      </c>
      <c r="B43" s="575" t="s">
        <v>292</v>
      </c>
      <c r="C43" s="576"/>
      <c r="D43" s="577"/>
      <c r="E43" s="111"/>
      <c r="F43" s="110"/>
      <c r="G43" s="110"/>
      <c r="H43" s="110"/>
      <c r="I43" s="110"/>
      <c r="J43" s="110"/>
      <c r="K43" s="110"/>
      <c r="L43" s="110"/>
      <c r="M43" s="110"/>
      <c r="N43" s="110"/>
      <c r="O43" s="110"/>
      <c r="P43" s="109"/>
    </row>
    <row r="44" spans="1:16" ht="29.25" customHeight="1" x14ac:dyDescent="0.15">
      <c r="A44" s="108">
        <v>22</v>
      </c>
      <c r="B44" s="575" t="s">
        <v>291</v>
      </c>
      <c r="C44" s="576"/>
      <c r="D44" s="577"/>
      <c r="E44" s="107"/>
      <c r="F44" s="106"/>
      <c r="G44" s="106"/>
      <c r="H44" s="106"/>
      <c r="I44" s="106"/>
      <c r="J44" s="106"/>
      <c r="K44" s="106"/>
      <c r="L44" s="106"/>
      <c r="M44" s="106"/>
      <c r="N44" s="106"/>
      <c r="O44" s="106"/>
      <c r="P44" s="105"/>
    </row>
    <row r="45" spans="1:16" x14ac:dyDescent="0.15">
      <c r="A45" s="554" t="s">
        <v>290</v>
      </c>
      <c r="B45" s="555"/>
      <c r="C45" s="555"/>
      <c r="D45" s="556"/>
      <c r="E45" s="554" t="s">
        <v>289</v>
      </c>
      <c r="F45" s="555"/>
      <c r="G45" s="555"/>
      <c r="H45" s="555"/>
      <c r="I45" s="555"/>
      <c r="J45" s="555"/>
      <c r="K45" s="555"/>
      <c r="L45" s="555"/>
      <c r="M45" s="555"/>
      <c r="N45" s="555"/>
      <c r="O45" s="555"/>
      <c r="P45" s="556"/>
    </row>
    <row r="46" spans="1:16" x14ac:dyDescent="0.15">
      <c r="A46" s="104" t="s">
        <v>288</v>
      </c>
    </row>
    <row r="47" spans="1:16" x14ac:dyDescent="0.15">
      <c r="A47" s="104" t="s">
        <v>287</v>
      </c>
    </row>
    <row r="48" spans="1:16" x14ac:dyDescent="0.15">
      <c r="A48" s="104" t="s">
        <v>286</v>
      </c>
    </row>
  </sheetData>
  <mergeCells count="47">
    <mergeCell ref="B29:D29"/>
    <mergeCell ref="B30:D30"/>
    <mergeCell ref="B31:D31"/>
    <mergeCell ref="A45:D45"/>
    <mergeCell ref="E45:P45"/>
    <mergeCell ref="B39:D39"/>
    <mergeCell ref="B40:D40"/>
    <mergeCell ref="B41:D41"/>
    <mergeCell ref="B42:D42"/>
    <mergeCell ref="B43:D43"/>
    <mergeCell ref="B44:D44"/>
    <mergeCell ref="A22:D22"/>
    <mergeCell ref="E22:P22"/>
    <mergeCell ref="B38:D38"/>
    <mergeCell ref="B36:D36"/>
    <mergeCell ref="B37:D37"/>
    <mergeCell ref="E23:P34"/>
    <mergeCell ref="B24:D24"/>
    <mergeCell ref="B25:D25"/>
    <mergeCell ref="B26:D26"/>
    <mergeCell ref="B32:D32"/>
    <mergeCell ref="B33:D33"/>
    <mergeCell ref="B34:D34"/>
    <mergeCell ref="B35:D35"/>
    <mergeCell ref="B23:D23"/>
    <mergeCell ref="B27:D27"/>
    <mergeCell ref="B28:D28"/>
    <mergeCell ref="F12:G12"/>
    <mergeCell ref="I12:O12"/>
    <mergeCell ref="F13:G13"/>
    <mergeCell ref="I13:O13"/>
    <mergeCell ref="A17:C21"/>
    <mergeCell ref="D17:F17"/>
    <mergeCell ref="D18:F18"/>
    <mergeCell ref="G18:P18"/>
    <mergeCell ref="D19:F20"/>
    <mergeCell ref="G19:P19"/>
    <mergeCell ref="G20:P20"/>
    <mergeCell ref="D21:F21"/>
    <mergeCell ref="G21:P21"/>
    <mergeCell ref="F11:G11"/>
    <mergeCell ref="I11:O11"/>
    <mergeCell ref="C3:F3"/>
    <mergeCell ref="C4:F4"/>
    <mergeCell ref="H4:L5"/>
    <mergeCell ref="C5:F5"/>
    <mergeCell ref="C6:F6"/>
  </mergeCells>
  <phoneticPr fontId="2"/>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12"/>
  <sheetViews>
    <sheetView showGridLines="0" view="pageBreakPreview" zoomScaleNormal="100" zoomScaleSheetLayoutView="100" workbookViewId="0">
      <selection activeCell="AJ1" sqref="AJ1"/>
    </sheetView>
  </sheetViews>
  <sheetFormatPr defaultColWidth="9" defaultRowHeight="21.2" customHeight="1" x14ac:dyDescent="0.15"/>
  <cols>
    <col min="1" max="29" width="2.625" style="441" customWidth="1"/>
    <col min="30" max="30" width="2.625" style="427" customWidth="1"/>
    <col min="31" max="32" width="2.625" style="441" customWidth="1"/>
    <col min="33" max="33" width="2.625" style="427" customWidth="1"/>
    <col min="34" max="35" width="2.625" style="441" customWidth="1"/>
    <col min="36" max="36" width="2.625" style="427" customWidth="1"/>
    <col min="37" max="40" width="2.625" style="441" customWidth="1"/>
    <col min="41" max="16384" width="9" style="441"/>
  </cols>
  <sheetData>
    <row r="1" spans="1:40" s="1" customFormat="1" ht="24.95" customHeight="1" x14ac:dyDescent="0.15">
      <c r="A1" s="423"/>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7" t="s">
        <v>674</v>
      </c>
      <c r="AK1" s="86"/>
      <c r="AL1" s="86"/>
      <c r="AM1" s="86"/>
      <c r="AN1" s="86"/>
    </row>
    <row r="2" spans="1:40" s="1" customFormat="1" ht="15.95" customHeight="1" x14ac:dyDescent="0.15">
      <c r="A2" s="672" t="s">
        <v>46</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421"/>
      <c r="AL2" s="421"/>
      <c r="AM2" s="421"/>
      <c r="AN2" s="421"/>
    </row>
    <row r="3" spans="1:40" s="1" customFormat="1" ht="9.1999999999999993" customHeight="1" x14ac:dyDescent="0.15"/>
    <row r="4" spans="1:40" s="423" customFormat="1" ht="15.2" customHeight="1" x14ac:dyDescent="0.15">
      <c r="A4" s="673" t="s">
        <v>215</v>
      </c>
      <c r="B4" s="673"/>
      <c r="C4" s="673"/>
      <c r="D4" s="673"/>
      <c r="E4" s="673"/>
      <c r="F4" s="673"/>
      <c r="G4" s="673"/>
      <c r="H4" s="673"/>
      <c r="I4" s="673"/>
      <c r="J4" s="673"/>
      <c r="K4" s="424"/>
      <c r="L4" s="424"/>
      <c r="M4" s="424"/>
      <c r="N4" s="424"/>
      <c r="O4" s="424"/>
      <c r="P4" s="424"/>
      <c r="Q4" s="424"/>
      <c r="R4" s="424"/>
      <c r="S4" s="424"/>
      <c r="T4" s="424"/>
      <c r="U4" s="424"/>
      <c r="V4" s="424"/>
      <c r="W4" s="424"/>
      <c r="Y4" s="645" t="s">
        <v>216</v>
      </c>
      <c r="Z4" s="645"/>
      <c r="AA4" s="674"/>
      <c r="AB4" s="674"/>
      <c r="AC4" s="424" t="s">
        <v>217</v>
      </c>
      <c r="AD4" s="675"/>
      <c r="AE4" s="675"/>
      <c r="AF4" s="424" t="s">
        <v>22</v>
      </c>
      <c r="AG4" s="675"/>
      <c r="AH4" s="675"/>
      <c r="AI4" s="424" t="s">
        <v>21</v>
      </c>
      <c r="AJ4" s="425"/>
    </row>
    <row r="5" spans="1:40" s="1" customFormat="1" ht="12.75" customHeight="1" x14ac:dyDescent="0.15">
      <c r="A5" s="673"/>
      <c r="B5" s="673"/>
      <c r="C5" s="673"/>
      <c r="D5" s="673"/>
      <c r="E5" s="673"/>
      <c r="F5" s="673"/>
      <c r="G5" s="673"/>
      <c r="H5" s="673"/>
      <c r="I5" s="673"/>
      <c r="J5" s="673"/>
      <c r="Y5" s="426"/>
      <c r="Z5" s="426"/>
      <c r="AA5" s="426"/>
      <c r="AB5" s="426"/>
    </row>
    <row r="6" spans="1:40" s="423" customFormat="1" ht="14.25" customHeight="1" x14ac:dyDescent="0.15">
      <c r="A6" s="673"/>
      <c r="B6" s="673"/>
      <c r="C6" s="673"/>
      <c r="D6" s="673"/>
      <c r="E6" s="673"/>
      <c r="F6" s="673"/>
      <c r="G6" s="673"/>
      <c r="H6" s="673"/>
      <c r="I6" s="673"/>
      <c r="J6" s="673"/>
      <c r="K6" s="427"/>
      <c r="L6" s="427"/>
      <c r="AD6" s="425"/>
      <c r="AG6" s="425"/>
      <c r="AJ6" s="425"/>
    </row>
    <row r="7" spans="1:40" s="423" customFormat="1" ht="12" customHeight="1" x14ac:dyDescent="0.15">
      <c r="A7" s="673"/>
      <c r="B7" s="673"/>
      <c r="C7" s="673"/>
      <c r="D7" s="673"/>
      <c r="E7" s="673"/>
      <c r="F7" s="673"/>
      <c r="G7" s="673"/>
      <c r="H7" s="673"/>
      <c r="I7" s="673"/>
      <c r="J7" s="673"/>
      <c r="K7" s="427"/>
      <c r="L7" s="427"/>
      <c r="M7" s="676" t="s">
        <v>17</v>
      </c>
      <c r="N7" s="676"/>
      <c r="O7" s="676"/>
      <c r="P7" s="677" t="s">
        <v>218</v>
      </c>
      <c r="Q7" s="677"/>
      <c r="R7" s="677"/>
      <c r="S7" s="677"/>
      <c r="T7" s="677"/>
      <c r="U7" s="669" t="s">
        <v>219</v>
      </c>
      <c r="V7" s="670"/>
      <c r="W7" s="670"/>
      <c r="X7" s="670"/>
      <c r="Y7" s="670"/>
      <c r="Z7" s="670"/>
      <c r="AA7" s="670"/>
      <c r="AB7" s="670"/>
      <c r="AC7" s="670"/>
      <c r="AD7" s="670"/>
      <c r="AE7" s="670"/>
      <c r="AF7" s="670"/>
      <c r="AG7" s="670"/>
      <c r="AH7" s="670"/>
      <c r="AI7" s="670"/>
      <c r="AJ7" s="670"/>
    </row>
    <row r="8" spans="1:40" s="423" customFormat="1" ht="12" customHeight="1" x14ac:dyDescent="0.15">
      <c r="A8" s="673"/>
      <c r="B8" s="673"/>
      <c r="C8" s="673"/>
      <c r="D8" s="673"/>
      <c r="E8" s="673"/>
      <c r="F8" s="673"/>
      <c r="G8" s="673"/>
      <c r="H8" s="673"/>
      <c r="I8" s="673"/>
      <c r="J8" s="673"/>
      <c r="K8" s="427"/>
      <c r="L8" s="427"/>
      <c r="M8" s="676"/>
      <c r="N8" s="676"/>
      <c r="O8" s="676"/>
      <c r="P8" s="677"/>
      <c r="Q8" s="677"/>
      <c r="R8" s="677"/>
      <c r="S8" s="677"/>
      <c r="T8" s="677"/>
      <c r="U8" s="669"/>
      <c r="V8" s="670"/>
      <c r="W8" s="670"/>
      <c r="X8" s="670"/>
      <c r="Y8" s="670"/>
      <c r="Z8" s="670"/>
      <c r="AA8" s="670"/>
      <c r="AB8" s="670"/>
      <c r="AC8" s="670"/>
      <c r="AD8" s="670"/>
      <c r="AE8" s="670"/>
      <c r="AF8" s="670"/>
      <c r="AG8" s="670"/>
      <c r="AH8" s="670"/>
      <c r="AI8" s="670"/>
      <c r="AJ8" s="670"/>
    </row>
    <row r="9" spans="1:40" s="423" customFormat="1" ht="12" customHeight="1" x14ac:dyDescent="0.15">
      <c r="M9" s="676"/>
      <c r="N9" s="676"/>
      <c r="O9" s="676"/>
      <c r="P9" s="668" t="s">
        <v>220</v>
      </c>
      <c r="Q9" s="668"/>
      <c r="R9" s="668"/>
      <c r="S9" s="668"/>
      <c r="T9" s="668"/>
      <c r="U9" s="669" t="s">
        <v>219</v>
      </c>
      <c r="V9" s="670"/>
      <c r="W9" s="670"/>
      <c r="X9" s="670"/>
      <c r="Y9" s="670"/>
      <c r="Z9" s="670"/>
      <c r="AA9" s="670"/>
      <c r="AB9" s="670"/>
      <c r="AC9" s="670"/>
      <c r="AD9" s="670"/>
      <c r="AE9" s="670"/>
      <c r="AF9" s="670"/>
      <c r="AG9" s="670"/>
      <c r="AH9" s="670"/>
      <c r="AI9" s="670"/>
      <c r="AJ9" s="670"/>
    </row>
    <row r="10" spans="1:40" s="423" customFormat="1" ht="12" customHeight="1" x14ac:dyDescent="0.15">
      <c r="M10" s="676"/>
      <c r="N10" s="676"/>
      <c r="O10" s="676"/>
      <c r="P10" s="668"/>
      <c r="Q10" s="668"/>
      <c r="R10" s="668"/>
      <c r="S10" s="668"/>
      <c r="T10" s="668"/>
      <c r="U10" s="669"/>
      <c r="V10" s="670"/>
      <c r="W10" s="670"/>
      <c r="X10" s="670"/>
      <c r="Y10" s="670"/>
      <c r="Z10" s="670"/>
      <c r="AA10" s="670"/>
      <c r="AB10" s="670"/>
      <c r="AC10" s="670"/>
      <c r="AD10" s="670"/>
      <c r="AE10" s="670"/>
      <c r="AF10" s="670"/>
      <c r="AG10" s="670"/>
      <c r="AH10" s="670"/>
      <c r="AI10" s="670"/>
      <c r="AJ10" s="670"/>
    </row>
    <row r="11" spans="1:40" s="423" customFormat="1" ht="21.95" customHeight="1" x14ac:dyDescent="0.15">
      <c r="M11" s="676"/>
      <c r="N11" s="676"/>
      <c r="O11" s="676"/>
      <c r="P11" s="668" t="s">
        <v>48</v>
      </c>
      <c r="Q11" s="668"/>
      <c r="R11" s="668"/>
      <c r="S11" s="668"/>
      <c r="T11" s="668"/>
      <c r="U11" s="428" t="s">
        <v>219</v>
      </c>
      <c r="V11" s="670"/>
      <c r="W11" s="670"/>
      <c r="X11" s="670"/>
      <c r="Y11" s="670"/>
      <c r="Z11" s="670"/>
      <c r="AA11" s="670"/>
      <c r="AB11" s="670"/>
      <c r="AC11" s="670"/>
      <c r="AD11" s="670"/>
      <c r="AE11" s="670"/>
      <c r="AF11" s="670"/>
      <c r="AG11" s="670"/>
      <c r="AH11" s="670"/>
      <c r="AI11" s="671"/>
      <c r="AJ11" s="671"/>
    </row>
    <row r="12" spans="1:40" s="423" customFormat="1" ht="14.25" customHeight="1" x14ac:dyDescent="0.15">
      <c r="Q12" s="428"/>
      <c r="R12" s="428"/>
      <c r="S12" s="428"/>
      <c r="T12" s="428"/>
      <c r="U12" s="428"/>
      <c r="V12" s="670"/>
      <c r="W12" s="670"/>
      <c r="X12" s="670"/>
      <c r="Y12" s="670"/>
      <c r="Z12" s="670"/>
      <c r="AA12" s="670"/>
      <c r="AB12" s="670"/>
      <c r="AC12" s="670"/>
      <c r="AD12" s="670"/>
      <c r="AE12" s="670"/>
      <c r="AF12" s="670"/>
      <c r="AG12" s="670"/>
      <c r="AH12" s="670"/>
      <c r="AI12" s="671"/>
      <c r="AJ12" s="671"/>
      <c r="AK12" s="428"/>
    </row>
    <row r="13" spans="1:40" s="423" customFormat="1" ht="14.25" customHeight="1" x14ac:dyDescent="0.15">
      <c r="A13" s="662" t="s">
        <v>47</v>
      </c>
      <c r="B13" s="662"/>
      <c r="C13" s="662"/>
      <c r="D13" s="662"/>
      <c r="E13" s="662"/>
      <c r="F13" s="662"/>
      <c r="G13" s="662"/>
      <c r="H13" s="662"/>
      <c r="I13" s="662"/>
      <c r="J13" s="662"/>
      <c r="K13" s="662"/>
      <c r="L13" s="662"/>
      <c r="M13" s="662"/>
      <c r="N13" s="662"/>
      <c r="O13" s="662"/>
      <c r="P13" s="662"/>
      <c r="Q13" s="662"/>
      <c r="R13" s="662"/>
      <c r="S13" s="662"/>
      <c r="T13" s="662"/>
      <c r="U13" s="662"/>
      <c r="V13" s="662"/>
      <c r="W13" s="662"/>
      <c r="X13" s="662"/>
      <c r="Y13" s="662"/>
      <c r="Z13" s="662"/>
      <c r="AA13" s="662"/>
      <c r="AB13" s="662"/>
      <c r="AC13" s="662"/>
      <c r="AD13" s="662"/>
      <c r="AE13" s="662"/>
      <c r="AF13" s="662"/>
      <c r="AG13" s="662"/>
      <c r="AH13" s="662"/>
      <c r="AI13" s="662"/>
      <c r="AJ13" s="662"/>
      <c r="AK13" s="428"/>
    </row>
    <row r="14" spans="1:40" s="1" customFormat="1" ht="10.5" customHeight="1" thickBot="1" x14ac:dyDescent="0.2">
      <c r="A14" s="662"/>
      <c r="B14" s="662"/>
      <c r="C14" s="662"/>
      <c r="D14" s="662"/>
      <c r="E14" s="662"/>
      <c r="F14" s="662"/>
      <c r="G14" s="662"/>
      <c r="H14" s="662"/>
      <c r="I14" s="662"/>
      <c r="J14" s="662"/>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c r="AH14" s="662"/>
      <c r="AI14" s="662"/>
      <c r="AJ14" s="662"/>
    </row>
    <row r="15" spans="1:40" s="1" customFormat="1" ht="21.2" customHeight="1" thickBot="1" x14ac:dyDescent="0.2">
      <c r="A15" s="663" t="s">
        <v>27</v>
      </c>
      <c r="B15" s="664"/>
      <c r="C15" s="664"/>
      <c r="D15" s="664"/>
      <c r="E15" s="664"/>
      <c r="F15" s="665"/>
      <c r="G15" s="666"/>
      <c r="H15" s="667"/>
      <c r="I15" s="667"/>
      <c r="J15" s="667"/>
      <c r="K15" s="650"/>
      <c r="L15" s="650"/>
      <c r="M15" s="650"/>
      <c r="N15" s="650"/>
      <c r="O15" s="650"/>
      <c r="P15" s="650"/>
      <c r="Q15" s="650"/>
      <c r="R15" s="650"/>
      <c r="S15" s="650"/>
      <c r="T15" s="650"/>
      <c r="U15" s="650"/>
      <c r="V15" s="650"/>
      <c r="W15" s="650"/>
      <c r="X15" s="650"/>
      <c r="Y15" s="650"/>
      <c r="Z15" s="651"/>
      <c r="AA15" s="88"/>
      <c r="AB15" s="652"/>
      <c r="AC15" s="652"/>
      <c r="AD15" s="422"/>
      <c r="AE15" s="422"/>
      <c r="AF15" s="422"/>
      <c r="AG15" s="422"/>
      <c r="AH15" s="422"/>
      <c r="AI15" s="422"/>
      <c r="AJ15" s="422"/>
    </row>
    <row r="16" spans="1:40" s="423" customFormat="1" ht="15.2" customHeight="1" x14ac:dyDescent="0.15">
      <c r="A16" s="653" t="s">
        <v>221</v>
      </c>
      <c r="B16" s="654"/>
      <c r="C16" s="654"/>
      <c r="D16" s="654"/>
      <c r="E16" s="654"/>
      <c r="F16" s="654"/>
      <c r="G16" s="429" t="s">
        <v>222</v>
      </c>
      <c r="H16" s="430"/>
      <c r="I16" s="430"/>
      <c r="J16" s="657"/>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7"/>
      <c r="AJ16" s="658"/>
    </row>
    <row r="17" spans="1:36" s="423" customFormat="1" ht="24" customHeight="1" x14ac:dyDescent="0.15">
      <c r="A17" s="655"/>
      <c r="B17" s="656"/>
      <c r="C17" s="656"/>
      <c r="D17" s="656"/>
      <c r="E17" s="656"/>
      <c r="F17" s="656"/>
      <c r="G17" s="659"/>
      <c r="H17" s="660"/>
      <c r="I17" s="660"/>
      <c r="J17" s="660"/>
      <c r="K17" s="660"/>
      <c r="L17" s="660"/>
      <c r="M17" s="660"/>
      <c r="N17" s="660"/>
      <c r="O17" s="660"/>
      <c r="P17" s="660"/>
      <c r="Q17" s="660"/>
      <c r="R17" s="660"/>
      <c r="S17" s="660"/>
      <c r="T17" s="660"/>
      <c r="U17" s="660"/>
      <c r="V17" s="660"/>
      <c r="W17" s="660"/>
      <c r="X17" s="660"/>
      <c r="Y17" s="660"/>
      <c r="Z17" s="660"/>
      <c r="AA17" s="660"/>
      <c r="AB17" s="660"/>
      <c r="AC17" s="660"/>
      <c r="AD17" s="660"/>
      <c r="AE17" s="660"/>
      <c r="AF17" s="660"/>
      <c r="AG17" s="660"/>
      <c r="AH17" s="660"/>
      <c r="AI17" s="660"/>
      <c r="AJ17" s="661"/>
    </row>
    <row r="18" spans="1:36" s="423" customFormat="1" ht="15.2" customHeight="1" x14ac:dyDescent="0.15">
      <c r="A18" s="630" t="s">
        <v>223</v>
      </c>
      <c r="B18" s="631"/>
      <c r="C18" s="631"/>
      <c r="D18" s="631"/>
      <c r="E18" s="631"/>
      <c r="F18" s="632"/>
      <c r="G18" s="639" t="s">
        <v>224</v>
      </c>
      <c r="H18" s="640"/>
      <c r="I18" s="640"/>
      <c r="J18" s="640"/>
      <c r="K18" s="641"/>
      <c r="L18" s="641"/>
      <c r="M18" s="641"/>
      <c r="N18" s="641"/>
      <c r="O18" s="641"/>
      <c r="P18" s="431" t="s">
        <v>225</v>
      </c>
      <c r="Q18" s="642"/>
      <c r="R18" s="643"/>
      <c r="S18" s="643"/>
      <c r="T18" s="643"/>
      <c r="U18" s="643"/>
      <c r="V18" s="643"/>
      <c r="W18" s="643"/>
      <c r="X18" s="643"/>
      <c r="Y18" s="643"/>
      <c r="Z18" s="643"/>
      <c r="AA18" s="643"/>
      <c r="AB18" s="643"/>
      <c r="AC18" s="643"/>
      <c r="AD18" s="643"/>
      <c r="AE18" s="643"/>
      <c r="AF18" s="643"/>
      <c r="AG18" s="643"/>
      <c r="AH18" s="643"/>
      <c r="AI18" s="643"/>
      <c r="AJ18" s="644"/>
    </row>
    <row r="19" spans="1:36" s="423" customFormat="1" ht="15.2" customHeight="1" x14ac:dyDescent="0.15">
      <c r="A19" s="633"/>
      <c r="B19" s="634"/>
      <c r="C19" s="634"/>
      <c r="D19" s="634"/>
      <c r="E19" s="634"/>
      <c r="F19" s="635"/>
      <c r="G19" s="647"/>
      <c r="H19" s="648"/>
      <c r="I19" s="648"/>
      <c r="J19" s="648"/>
      <c r="K19" s="648"/>
      <c r="L19" s="648"/>
      <c r="M19" s="648"/>
      <c r="N19" s="648"/>
      <c r="O19" s="648"/>
      <c r="P19" s="649"/>
      <c r="Q19" s="645"/>
      <c r="R19" s="645"/>
      <c r="S19" s="645"/>
      <c r="T19" s="645"/>
      <c r="U19" s="645"/>
      <c r="V19" s="645"/>
      <c r="W19" s="645"/>
      <c r="X19" s="645"/>
      <c r="Y19" s="645"/>
      <c r="Z19" s="645"/>
      <c r="AA19" s="645"/>
      <c r="AB19" s="645"/>
      <c r="AC19" s="645"/>
      <c r="AD19" s="645"/>
      <c r="AE19" s="645"/>
      <c r="AF19" s="645"/>
      <c r="AG19" s="645"/>
      <c r="AH19" s="645"/>
      <c r="AI19" s="645"/>
      <c r="AJ19" s="646"/>
    </row>
    <row r="20" spans="1:36" s="423" customFormat="1" ht="15.2" customHeight="1" x14ac:dyDescent="0.15">
      <c r="A20" s="633"/>
      <c r="B20" s="634"/>
      <c r="C20" s="634"/>
      <c r="D20" s="634"/>
      <c r="E20" s="634"/>
      <c r="F20" s="635"/>
      <c r="G20" s="647"/>
      <c r="H20" s="648"/>
      <c r="I20" s="648"/>
      <c r="J20" s="648"/>
      <c r="K20" s="648"/>
      <c r="L20" s="648"/>
      <c r="M20" s="648"/>
      <c r="N20" s="648"/>
      <c r="O20" s="648"/>
      <c r="P20" s="649"/>
      <c r="Q20" s="645"/>
      <c r="R20" s="645"/>
      <c r="S20" s="645"/>
      <c r="T20" s="645"/>
      <c r="U20" s="645"/>
      <c r="V20" s="645"/>
      <c r="W20" s="645"/>
      <c r="X20" s="645"/>
      <c r="Y20" s="645"/>
      <c r="Z20" s="645"/>
      <c r="AA20" s="645"/>
      <c r="AB20" s="645"/>
      <c r="AC20" s="645"/>
      <c r="AD20" s="645"/>
      <c r="AE20" s="645"/>
      <c r="AF20" s="645"/>
      <c r="AG20" s="645"/>
      <c r="AH20" s="645"/>
      <c r="AI20" s="645"/>
      <c r="AJ20" s="646"/>
    </row>
    <row r="21" spans="1:36" s="423" customFormat="1" ht="3.95" customHeight="1" thickBot="1" x14ac:dyDescent="0.2">
      <c r="A21" s="636"/>
      <c r="B21" s="637"/>
      <c r="C21" s="637"/>
      <c r="D21" s="637"/>
      <c r="E21" s="637"/>
      <c r="F21" s="638"/>
      <c r="G21" s="432"/>
      <c r="H21" s="433"/>
      <c r="I21" s="433"/>
      <c r="J21" s="433"/>
      <c r="K21" s="433"/>
      <c r="L21" s="434"/>
      <c r="M21" s="434"/>
      <c r="N21" s="434"/>
      <c r="O21" s="434"/>
      <c r="P21" s="434"/>
      <c r="Q21" s="435"/>
      <c r="R21" s="436"/>
      <c r="S21" s="436"/>
      <c r="T21" s="436"/>
      <c r="U21" s="436"/>
      <c r="V21" s="436"/>
      <c r="W21" s="436"/>
      <c r="X21" s="436"/>
      <c r="Y21" s="436"/>
      <c r="Z21" s="436"/>
      <c r="AA21" s="436"/>
      <c r="AB21" s="436"/>
      <c r="AC21" s="436"/>
      <c r="AD21" s="436"/>
      <c r="AE21" s="436"/>
      <c r="AF21" s="437"/>
      <c r="AG21" s="437"/>
      <c r="AH21" s="436"/>
      <c r="AI21" s="436"/>
      <c r="AJ21" s="438"/>
    </row>
    <row r="22" spans="1:36" ht="12" customHeight="1" thickBot="1" x14ac:dyDescent="0.2">
      <c r="A22" s="439"/>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439"/>
      <c r="AD22" s="439"/>
      <c r="AE22" s="439"/>
      <c r="AF22" s="440"/>
      <c r="AG22" s="440"/>
      <c r="AH22" s="439"/>
      <c r="AI22" s="439"/>
      <c r="AJ22" s="440"/>
    </row>
    <row r="23" spans="1:36" ht="20.25" customHeight="1" x14ac:dyDescent="0.15">
      <c r="A23" s="613" t="s">
        <v>226</v>
      </c>
      <c r="B23" s="614"/>
      <c r="C23" s="614"/>
      <c r="D23" s="614"/>
      <c r="E23" s="614"/>
      <c r="F23" s="614"/>
      <c r="G23" s="614"/>
      <c r="H23" s="614"/>
      <c r="I23" s="615"/>
      <c r="J23" s="619" t="s">
        <v>227</v>
      </c>
      <c r="K23" s="620"/>
      <c r="L23" s="620"/>
      <c r="M23" s="619" t="s">
        <v>49</v>
      </c>
      <c r="N23" s="623"/>
      <c r="O23" s="623"/>
      <c r="P23" s="623"/>
      <c r="Q23" s="623"/>
      <c r="R23" s="623"/>
      <c r="S23" s="623"/>
      <c r="T23" s="623"/>
      <c r="U23" s="623"/>
      <c r="V23" s="623"/>
      <c r="W23" s="623"/>
      <c r="X23" s="623"/>
      <c r="Y23" s="624"/>
      <c r="Z23" s="619" t="s">
        <v>50</v>
      </c>
      <c r="AA23" s="623"/>
      <c r="AB23" s="623"/>
      <c r="AC23" s="623"/>
      <c r="AD23" s="623"/>
      <c r="AE23" s="623"/>
      <c r="AF23" s="623"/>
      <c r="AG23" s="623"/>
      <c r="AH23" s="623"/>
      <c r="AI23" s="623"/>
      <c r="AJ23" s="625"/>
    </row>
    <row r="24" spans="1:36" ht="20.25" customHeight="1" x14ac:dyDescent="0.15">
      <c r="A24" s="616"/>
      <c r="B24" s="617"/>
      <c r="C24" s="617"/>
      <c r="D24" s="617"/>
      <c r="E24" s="617"/>
      <c r="F24" s="617"/>
      <c r="G24" s="617"/>
      <c r="H24" s="617"/>
      <c r="I24" s="618"/>
      <c r="J24" s="621"/>
      <c r="K24" s="622"/>
      <c r="L24" s="622"/>
      <c r="M24" s="599"/>
      <c r="N24" s="600"/>
      <c r="O24" s="600"/>
      <c r="P24" s="600"/>
      <c r="Q24" s="600"/>
      <c r="R24" s="600"/>
      <c r="S24" s="600"/>
      <c r="T24" s="600"/>
      <c r="U24" s="600"/>
      <c r="V24" s="600"/>
      <c r="W24" s="600"/>
      <c r="X24" s="600"/>
      <c r="Y24" s="609"/>
      <c r="Z24" s="599"/>
      <c r="AA24" s="600"/>
      <c r="AB24" s="600"/>
      <c r="AC24" s="600"/>
      <c r="AD24" s="600"/>
      <c r="AE24" s="600"/>
      <c r="AF24" s="600"/>
      <c r="AG24" s="600"/>
      <c r="AH24" s="600"/>
      <c r="AI24" s="600"/>
      <c r="AJ24" s="601"/>
    </row>
    <row r="25" spans="1:36" ht="3.2" customHeight="1" x14ac:dyDescent="0.15">
      <c r="A25" s="626" t="s">
        <v>228</v>
      </c>
      <c r="B25" s="610" t="s">
        <v>0</v>
      </c>
      <c r="C25" s="579"/>
      <c r="D25" s="579"/>
      <c r="E25" s="579"/>
      <c r="F25" s="579"/>
      <c r="G25" s="579"/>
      <c r="H25" s="579"/>
      <c r="I25" s="580"/>
      <c r="J25" s="442"/>
      <c r="K25" s="443"/>
      <c r="L25" s="444"/>
      <c r="M25" s="584"/>
      <c r="N25" s="585"/>
      <c r="O25" s="585"/>
      <c r="P25" s="585"/>
      <c r="Q25" s="585"/>
      <c r="R25" s="585"/>
      <c r="S25" s="585"/>
      <c r="T25" s="585"/>
      <c r="U25" s="585"/>
      <c r="V25" s="585"/>
      <c r="W25" s="585"/>
      <c r="X25" s="585"/>
      <c r="Y25" s="586"/>
      <c r="Z25" s="587"/>
      <c r="AA25" s="588"/>
      <c r="AB25" s="588"/>
      <c r="AC25" s="588"/>
      <c r="AD25" s="588"/>
      <c r="AE25" s="588"/>
      <c r="AF25" s="588"/>
      <c r="AG25" s="588"/>
      <c r="AH25" s="588"/>
      <c r="AI25" s="588"/>
      <c r="AJ25" s="589"/>
    </row>
    <row r="26" spans="1:36" ht="9.9499999999999993" customHeight="1" x14ac:dyDescent="0.15">
      <c r="A26" s="627"/>
      <c r="B26" s="611"/>
      <c r="C26" s="582"/>
      <c r="D26" s="582"/>
      <c r="E26" s="582"/>
      <c r="F26" s="582"/>
      <c r="G26" s="582"/>
      <c r="H26" s="582"/>
      <c r="I26" s="583"/>
      <c r="J26" s="590"/>
      <c r="K26" s="591"/>
      <c r="L26" s="592"/>
      <c r="M26" s="593"/>
      <c r="N26" s="629" t="s">
        <v>229</v>
      </c>
      <c r="O26" s="629"/>
      <c r="P26" s="629"/>
      <c r="Q26" s="445"/>
      <c r="R26" s="594" t="s">
        <v>230</v>
      </c>
      <c r="S26" s="594"/>
      <c r="T26" s="594"/>
      <c r="U26" s="445"/>
      <c r="V26" s="594" t="s">
        <v>231</v>
      </c>
      <c r="W26" s="594"/>
      <c r="X26" s="594"/>
      <c r="Y26" s="598"/>
      <c r="Z26" s="602" t="s">
        <v>232</v>
      </c>
      <c r="AA26" s="603"/>
      <c r="AB26" s="595"/>
      <c r="AC26" s="595"/>
      <c r="AD26" s="605" t="s">
        <v>217</v>
      </c>
      <c r="AE26" s="595"/>
      <c r="AF26" s="595"/>
      <c r="AG26" s="605" t="s">
        <v>22</v>
      </c>
      <c r="AH26" s="595"/>
      <c r="AI26" s="595"/>
      <c r="AJ26" s="596" t="s">
        <v>21</v>
      </c>
    </row>
    <row r="27" spans="1:36" ht="9.9499999999999993" customHeight="1" x14ac:dyDescent="0.15">
      <c r="A27" s="627"/>
      <c r="B27" s="611"/>
      <c r="C27" s="582"/>
      <c r="D27" s="582"/>
      <c r="E27" s="582"/>
      <c r="F27" s="582"/>
      <c r="G27" s="582"/>
      <c r="H27" s="582"/>
      <c r="I27" s="583"/>
      <c r="J27" s="590"/>
      <c r="K27" s="591"/>
      <c r="L27" s="592"/>
      <c r="M27" s="593"/>
      <c r="N27" s="629"/>
      <c r="O27" s="629"/>
      <c r="P27" s="629"/>
      <c r="Q27" s="445"/>
      <c r="R27" s="594"/>
      <c r="S27" s="594"/>
      <c r="T27" s="594"/>
      <c r="U27" s="445"/>
      <c r="V27" s="594"/>
      <c r="W27" s="594"/>
      <c r="X27" s="594"/>
      <c r="Y27" s="598"/>
      <c r="Z27" s="604"/>
      <c r="AA27" s="603"/>
      <c r="AB27" s="595"/>
      <c r="AC27" s="595"/>
      <c r="AD27" s="605"/>
      <c r="AE27" s="595"/>
      <c r="AF27" s="595"/>
      <c r="AG27" s="605"/>
      <c r="AH27" s="595"/>
      <c r="AI27" s="595"/>
      <c r="AJ27" s="596"/>
    </row>
    <row r="28" spans="1:36" ht="3.2" customHeight="1" x14ac:dyDescent="0.15">
      <c r="A28" s="627"/>
      <c r="B28" s="612"/>
      <c r="C28" s="607"/>
      <c r="D28" s="607"/>
      <c r="E28" s="607"/>
      <c r="F28" s="607"/>
      <c r="G28" s="607"/>
      <c r="H28" s="607"/>
      <c r="I28" s="608"/>
      <c r="J28" s="446"/>
      <c r="K28" s="447"/>
      <c r="L28" s="448"/>
      <c r="M28" s="599"/>
      <c r="N28" s="600"/>
      <c r="O28" s="600"/>
      <c r="P28" s="600"/>
      <c r="Q28" s="600"/>
      <c r="R28" s="600"/>
      <c r="S28" s="600"/>
      <c r="T28" s="600"/>
      <c r="U28" s="600"/>
      <c r="V28" s="600"/>
      <c r="W28" s="600"/>
      <c r="X28" s="600"/>
      <c r="Y28" s="609"/>
      <c r="Z28" s="599"/>
      <c r="AA28" s="600"/>
      <c r="AB28" s="600"/>
      <c r="AC28" s="600"/>
      <c r="AD28" s="600"/>
      <c r="AE28" s="600"/>
      <c r="AF28" s="600"/>
      <c r="AG28" s="600"/>
      <c r="AH28" s="600"/>
      <c r="AI28" s="600"/>
      <c r="AJ28" s="601"/>
    </row>
    <row r="29" spans="1:36" ht="3.2" customHeight="1" x14ac:dyDescent="0.15">
      <c r="A29" s="627"/>
      <c r="B29" s="610" t="s">
        <v>1</v>
      </c>
      <c r="C29" s="579"/>
      <c r="D29" s="579"/>
      <c r="E29" s="579"/>
      <c r="F29" s="579"/>
      <c r="G29" s="579"/>
      <c r="H29" s="579"/>
      <c r="I29" s="580"/>
      <c r="J29" s="442"/>
      <c r="K29" s="443"/>
      <c r="L29" s="444"/>
      <c r="M29" s="584"/>
      <c r="N29" s="585"/>
      <c r="O29" s="585"/>
      <c r="P29" s="585"/>
      <c r="Q29" s="585"/>
      <c r="R29" s="585"/>
      <c r="S29" s="585"/>
      <c r="T29" s="585"/>
      <c r="U29" s="585"/>
      <c r="V29" s="585"/>
      <c r="W29" s="585"/>
      <c r="X29" s="585"/>
      <c r="Y29" s="586"/>
      <c r="Z29" s="587"/>
      <c r="AA29" s="588"/>
      <c r="AB29" s="588"/>
      <c r="AC29" s="588"/>
      <c r="AD29" s="588"/>
      <c r="AE29" s="588"/>
      <c r="AF29" s="588"/>
      <c r="AG29" s="588"/>
      <c r="AH29" s="588"/>
      <c r="AI29" s="588"/>
      <c r="AJ29" s="589"/>
    </row>
    <row r="30" spans="1:36" ht="9.9499999999999993" customHeight="1" x14ac:dyDescent="0.15">
      <c r="A30" s="627"/>
      <c r="B30" s="611"/>
      <c r="C30" s="582"/>
      <c r="D30" s="582"/>
      <c r="E30" s="582"/>
      <c r="F30" s="582"/>
      <c r="G30" s="582"/>
      <c r="H30" s="582"/>
      <c r="I30" s="583"/>
      <c r="J30" s="590"/>
      <c r="K30" s="591"/>
      <c r="L30" s="592"/>
      <c r="M30" s="593"/>
      <c r="N30" s="594" t="s">
        <v>229</v>
      </c>
      <c r="O30" s="594"/>
      <c r="P30" s="594"/>
      <c r="Q30" s="445"/>
      <c r="R30" s="594" t="s">
        <v>230</v>
      </c>
      <c r="S30" s="594"/>
      <c r="T30" s="594"/>
      <c r="U30" s="445"/>
      <c r="V30" s="594" t="s">
        <v>231</v>
      </c>
      <c r="W30" s="594"/>
      <c r="X30" s="594"/>
      <c r="Y30" s="598"/>
      <c r="Z30" s="602" t="s">
        <v>232</v>
      </c>
      <c r="AA30" s="603"/>
      <c r="AB30" s="595"/>
      <c r="AC30" s="595"/>
      <c r="AD30" s="605" t="s">
        <v>217</v>
      </c>
      <c r="AE30" s="595"/>
      <c r="AF30" s="595"/>
      <c r="AG30" s="605" t="s">
        <v>22</v>
      </c>
      <c r="AH30" s="595"/>
      <c r="AI30" s="595"/>
      <c r="AJ30" s="596" t="s">
        <v>21</v>
      </c>
    </row>
    <row r="31" spans="1:36" ht="9.9499999999999993" customHeight="1" x14ac:dyDescent="0.15">
      <c r="A31" s="627"/>
      <c r="B31" s="611"/>
      <c r="C31" s="582"/>
      <c r="D31" s="582"/>
      <c r="E31" s="582"/>
      <c r="F31" s="582"/>
      <c r="G31" s="582"/>
      <c r="H31" s="582"/>
      <c r="I31" s="583"/>
      <c r="J31" s="590"/>
      <c r="K31" s="591"/>
      <c r="L31" s="592"/>
      <c r="M31" s="593"/>
      <c r="N31" s="594"/>
      <c r="O31" s="594"/>
      <c r="P31" s="594"/>
      <c r="Q31" s="445"/>
      <c r="R31" s="594"/>
      <c r="S31" s="594"/>
      <c r="T31" s="594"/>
      <c r="U31" s="445"/>
      <c r="V31" s="594"/>
      <c r="W31" s="594"/>
      <c r="X31" s="594"/>
      <c r="Y31" s="598"/>
      <c r="Z31" s="604"/>
      <c r="AA31" s="603"/>
      <c r="AB31" s="595"/>
      <c r="AC31" s="595"/>
      <c r="AD31" s="605"/>
      <c r="AE31" s="595"/>
      <c r="AF31" s="595"/>
      <c r="AG31" s="605"/>
      <c r="AH31" s="595"/>
      <c r="AI31" s="595"/>
      <c r="AJ31" s="596"/>
    </row>
    <row r="32" spans="1:36" ht="3.2" customHeight="1" x14ac:dyDescent="0.15">
      <c r="A32" s="627"/>
      <c r="B32" s="612"/>
      <c r="C32" s="607"/>
      <c r="D32" s="607"/>
      <c r="E32" s="607"/>
      <c r="F32" s="607"/>
      <c r="G32" s="607"/>
      <c r="H32" s="607"/>
      <c r="I32" s="608"/>
      <c r="J32" s="446"/>
      <c r="K32" s="447"/>
      <c r="L32" s="448"/>
      <c r="M32" s="599"/>
      <c r="N32" s="600"/>
      <c r="O32" s="600"/>
      <c r="P32" s="600"/>
      <c r="Q32" s="600"/>
      <c r="R32" s="600"/>
      <c r="S32" s="600"/>
      <c r="T32" s="600"/>
      <c r="U32" s="600"/>
      <c r="V32" s="600"/>
      <c r="W32" s="600"/>
      <c r="X32" s="600"/>
      <c r="Y32" s="609"/>
      <c r="Z32" s="599"/>
      <c r="AA32" s="600"/>
      <c r="AB32" s="600"/>
      <c r="AC32" s="600"/>
      <c r="AD32" s="600"/>
      <c r="AE32" s="600"/>
      <c r="AF32" s="600"/>
      <c r="AG32" s="600"/>
      <c r="AH32" s="600"/>
      <c r="AI32" s="600"/>
      <c r="AJ32" s="601"/>
    </row>
    <row r="33" spans="1:36" ht="3.2" customHeight="1" x14ac:dyDescent="0.15">
      <c r="A33" s="627"/>
      <c r="B33" s="610" t="s">
        <v>8</v>
      </c>
      <c r="C33" s="579"/>
      <c r="D33" s="579"/>
      <c r="E33" s="579"/>
      <c r="F33" s="579"/>
      <c r="G33" s="579"/>
      <c r="H33" s="579"/>
      <c r="I33" s="580"/>
      <c r="J33" s="442"/>
      <c r="K33" s="443"/>
      <c r="L33" s="444"/>
      <c r="M33" s="584"/>
      <c r="N33" s="585"/>
      <c r="O33" s="585"/>
      <c r="P33" s="585"/>
      <c r="Q33" s="585"/>
      <c r="R33" s="585"/>
      <c r="S33" s="585"/>
      <c r="T33" s="585"/>
      <c r="U33" s="585"/>
      <c r="V33" s="585"/>
      <c r="W33" s="585"/>
      <c r="X33" s="585"/>
      <c r="Y33" s="586"/>
      <c r="Z33" s="587"/>
      <c r="AA33" s="588"/>
      <c r="AB33" s="588"/>
      <c r="AC33" s="588"/>
      <c r="AD33" s="588"/>
      <c r="AE33" s="588"/>
      <c r="AF33" s="588"/>
      <c r="AG33" s="588"/>
      <c r="AH33" s="588"/>
      <c r="AI33" s="588"/>
      <c r="AJ33" s="589"/>
    </row>
    <row r="34" spans="1:36" ht="9.9499999999999993" customHeight="1" x14ac:dyDescent="0.15">
      <c r="A34" s="627"/>
      <c r="B34" s="611"/>
      <c r="C34" s="582"/>
      <c r="D34" s="582"/>
      <c r="E34" s="582"/>
      <c r="F34" s="582"/>
      <c r="G34" s="582"/>
      <c r="H34" s="582"/>
      <c r="I34" s="583"/>
      <c r="J34" s="590"/>
      <c r="K34" s="591"/>
      <c r="L34" s="592"/>
      <c r="M34" s="593"/>
      <c r="N34" s="594" t="s">
        <v>229</v>
      </c>
      <c r="O34" s="594"/>
      <c r="P34" s="594"/>
      <c r="Q34" s="445"/>
      <c r="R34" s="594" t="s">
        <v>230</v>
      </c>
      <c r="S34" s="594"/>
      <c r="T34" s="594"/>
      <c r="U34" s="445"/>
      <c r="V34" s="594" t="s">
        <v>231</v>
      </c>
      <c r="W34" s="594"/>
      <c r="X34" s="594"/>
      <c r="Y34" s="598"/>
      <c r="Z34" s="602" t="s">
        <v>232</v>
      </c>
      <c r="AA34" s="603"/>
      <c r="AB34" s="595"/>
      <c r="AC34" s="595"/>
      <c r="AD34" s="605" t="s">
        <v>217</v>
      </c>
      <c r="AE34" s="595"/>
      <c r="AF34" s="595"/>
      <c r="AG34" s="605" t="s">
        <v>22</v>
      </c>
      <c r="AH34" s="595"/>
      <c r="AI34" s="595"/>
      <c r="AJ34" s="596" t="s">
        <v>21</v>
      </c>
    </row>
    <row r="35" spans="1:36" ht="9.9499999999999993" customHeight="1" x14ac:dyDescent="0.15">
      <c r="A35" s="627"/>
      <c r="B35" s="611"/>
      <c r="C35" s="582"/>
      <c r="D35" s="582"/>
      <c r="E35" s="582"/>
      <c r="F35" s="582"/>
      <c r="G35" s="582"/>
      <c r="H35" s="582"/>
      <c r="I35" s="583"/>
      <c r="J35" s="590"/>
      <c r="K35" s="591"/>
      <c r="L35" s="592"/>
      <c r="M35" s="593"/>
      <c r="N35" s="594"/>
      <c r="O35" s="594"/>
      <c r="P35" s="594"/>
      <c r="Q35" s="445"/>
      <c r="R35" s="594"/>
      <c r="S35" s="594"/>
      <c r="T35" s="594"/>
      <c r="U35" s="445"/>
      <c r="V35" s="594"/>
      <c r="W35" s="594"/>
      <c r="X35" s="594"/>
      <c r="Y35" s="598"/>
      <c r="Z35" s="604"/>
      <c r="AA35" s="603"/>
      <c r="AB35" s="595"/>
      <c r="AC35" s="595"/>
      <c r="AD35" s="605"/>
      <c r="AE35" s="595"/>
      <c r="AF35" s="595"/>
      <c r="AG35" s="605"/>
      <c r="AH35" s="595"/>
      <c r="AI35" s="595"/>
      <c r="AJ35" s="596"/>
    </row>
    <row r="36" spans="1:36" ht="3.2" customHeight="1" x14ac:dyDescent="0.15">
      <c r="A36" s="627"/>
      <c r="B36" s="612"/>
      <c r="C36" s="607"/>
      <c r="D36" s="607"/>
      <c r="E36" s="607"/>
      <c r="F36" s="607"/>
      <c r="G36" s="607"/>
      <c r="H36" s="607"/>
      <c r="I36" s="608"/>
      <c r="J36" s="446"/>
      <c r="K36" s="447"/>
      <c r="L36" s="448"/>
      <c r="M36" s="599"/>
      <c r="N36" s="600"/>
      <c r="O36" s="600"/>
      <c r="P36" s="600"/>
      <c r="Q36" s="600"/>
      <c r="R36" s="600"/>
      <c r="S36" s="600"/>
      <c r="T36" s="600"/>
      <c r="U36" s="600"/>
      <c r="V36" s="600"/>
      <c r="W36" s="600"/>
      <c r="X36" s="600"/>
      <c r="Y36" s="609"/>
      <c r="Z36" s="599"/>
      <c r="AA36" s="600"/>
      <c r="AB36" s="600"/>
      <c r="AC36" s="600"/>
      <c r="AD36" s="600"/>
      <c r="AE36" s="600"/>
      <c r="AF36" s="600"/>
      <c r="AG36" s="600"/>
      <c r="AH36" s="600"/>
      <c r="AI36" s="600"/>
      <c r="AJ36" s="601"/>
    </row>
    <row r="37" spans="1:36" ht="3.2" customHeight="1" x14ac:dyDescent="0.15">
      <c r="A37" s="627"/>
      <c r="B37" s="610" t="s">
        <v>9</v>
      </c>
      <c r="C37" s="579"/>
      <c r="D37" s="579"/>
      <c r="E37" s="579"/>
      <c r="F37" s="579"/>
      <c r="G37" s="579"/>
      <c r="H37" s="579"/>
      <c r="I37" s="580"/>
      <c r="J37" s="442"/>
      <c r="K37" s="443"/>
      <c r="L37" s="444"/>
      <c r="M37" s="584"/>
      <c r="N37" s="585"/>
      <c r="O37" s="585"/>
      <c r="P37" s="585"/>
      <c r="Q37" s="585"/>
      <c r="R37" s="585"/>
      <c r="S37" s="585"/>
      <c r="T37" s="585"/>
      <c r="U37" s="585"/>
      <c r="V37" s="585"/>
      <c r="W37" s="585"/>
      <c r="X37" s="585"/>
      <c r="Y37" s="586"/>
      <c r="Z37" s="587"/>
      <c r="AA37" s="588"/>
      <c r="AB37" s="588"/>
      <c r="AC37" s="588"/>
      <c r="AD37" s="588"/>
      <c r="AE37" s="588"/>
      <c r="AF37" s="588"/>
      <c r="AG37" s="588"/>
      <c r="AH37" s="588"/>
      <c r="AI37" s="588"/>
      <c r="AJ37" s="589"/>
    </row>
    <row r="38" spans="1:36" ht="9.9499999999999993" customHeight="1" x14ac:dyDescent="0.15">
      <c r="A38" s="627"/>
      <c r="B38" s="611"/>
      <c r="C38" s="582"/>
      <c r="D38" s="582"/>
      <c r="E38" s="582"/>
      <c r="F38" s="582"/>
      <c r="G38" s="582"/>
      <c r="H38" s="582"/>
      <c r="I38" s="583"/>
      <c r="J38" s="590"/>
      <c r="K38" s="591"/>
      <c r="L38" s="592"/>
      <c r="M38" s="593"/>
      <c r="N38" s="594" t="s">
        <v>229</v>
      </c>
      <c r="O38" s="594"/>
      <c r="P38" s="594"/>
      <c r="Q38" s="445"/>
      <c r="R38" s="594" t="s">
        <v>230</v>
      </c>
      <c r="S38" s="594"/>
      <c r="T38" s="594"/>
      <c r="U38" s="445"/>
      <c r="V38" s="594" t="s">
        <v>231</v>
      </c>
      <c r="W38" s="594"/>
      <c r="X38" s="594"/>
      <c r="Y38" s="598"/>
      <c r="Z38" s="602" t="s">
        <v>232</v>
      </c>
      <c r="AA38" s="603"/>
      <c r="AB38" s="595"/>
      <c r="AC38" s="595"/>
      <c r="AD38" s="605" t="s">
        <v>217</v>
      </c>
      <c r="AE38" s="595"/>
      <c r="AF38" s="595"/>
      <c r="AG38" s="605" t="s">
        <v>22</v>
      </c>
      <c r="AH38" s="595"/>
      <c r="AI38" s="595"/>
      <c r="AJ38" s="596" t="s">
        <v>21</v>
      </c>
    </row>
    <row r="39" spans="1:36" ht="9.9499999999999993" customHeight="1" x14ac:dyDescent="0.15">
      <c r="A39" s="627"/>
      <c r="B39" s="611"/>
      <c r="C39" s="582"/>
      <c r="D39" s="582"/>
      <c r="E39" s="582"/>
      <c r="F39" s="582"/>
      <c r="G39" s="582"/>
      <c r="H39" s="582"/>
      <c r="I39" s="583"/>
      <c r="J39" s="590"/>
      <c r="K39" s="591"/>
      <c r="L39" s="592"/>
      <c r="M39" s="593"/>
      <c r="N39" s="594"/>
      <c r="O39" s="594"/>
      <c r="P39" s="594"/>
      <c r="Q39" s="445"/>
      <c r="R39" s="594"/>
      <c r="S39" s="594"/>
      <c r="T39" s="594"/>
      <c r="U39" s="445"/>
      <c r="V39" s="594"/>
      <c r="W39" s="594"/>
      <c r="X39" s="594"/>
      <c r="Y39" s="598"/>
      <c r="Z39" s="604"/>
      <c r="AA39" s="603"/>
      <c r="AB39" s="595"/>
      <c r="AC39" s="595"/>
      <c r="AD39" s="605"/>
      <c r="AE39" s="595"/>
      <c r="AF39" s="595"/>
      <c r="AG39" s="605"/>
      <c r="AH39" s="595"/>
      <c r="AI39" s="595"/>
      <c r="AJ39" s="596"/>
    </row>
    <row r="40" spans="1:36" ht="3.2" customHeight="1" x14ac:dyDescent="0.15">
      <c r="A40" s="627"/>
      <c r="B40" s="612"/>
      <c r="C40" s="607"/>
      <c r="D40" s="607"/>
      <c r="E40" s="607"/>
      <c r="F40" s="607"/>
      <c r="G40" s="607"/>
      <c r="H40" s="607"/>
      <c r="I40" s="608"/>
      <c r="J40" s="446"/>
      <c r="K40" s="447"/>
      <c r="L40" s="448"/>
      <c r="M40" s="599"/>
      <c r="N40" s="600"/>
      <c r="O40" s="600"/>
      <c r="P40" s="600"/>
      <c r="Q40" s="600"/>
      <c r="R40" s="600"/>
      <c r="S40" s="600"/>
      <c r="T40" s="600"/>
      <c r="U40" s="600"/>
      <c r="V40" s="600"/>
      <c r="W40" s="600"/>
      <c r="X40" s="600"/>
      <c r="Y40" s="609"/>
      <c r="Z40" s="599"/>
      <c r="AA40" s="600"/>
      <c r="AB40" s="600"/>
      <c r="AC40" s="600"/>
      <c r="AD40" s="600"/>
      <c r="AE40" s="600"/>
      <c r="AF40" s="600"/>
      <c r="AG40" s="600"/>
      <c r="AH40" s="600"/>
      <c r="AI40" s="600"/>
      <c r="AJ40" s="601"/>
    </row>
    <row r="41" spans="1:36" ht="3.2" customHeight="1" x14ac:dyDescent="0.15">
      <c r="A41" s="627"/>
      <c r="B41" s="610" t="s">
        <v>51</v>
      </c>
      <c r="C41" s="579"/>
      <c r="D41" s="579"/>
      <c r="E41" s="579"/>
      <c r="F41" s="579"/>
      <c r="G41" s="579"/>
      <c r="H41" s="579"/>
      <c r="I41" s="580"/>
      <c r="J41" s="442"/>
      <c r="K41" s="443"/>
      <c r="L41" s="444"/>
      <c r="M41" s="584"/>
      <c r="N41" s="585"/>
      <c r="O41" s="585"/>
      <c r="P41" s="585"/>
      <c r="Q41" s="585"/>
      <c r="R41" s="585"/>
      <c r="S41" s="585"/>
      <c r="T41" s="585"/>
      <c r="U41" s="585"/>
      <c r="V41" s="585"/>
      <c r="W41" s="585"/>
      <c r="X41" s="585"/>
      <c r="Y41" s="586"/>
      <c r="Z41" s="587"/>
      <c r="AA41" s="588"/>
      <c r="AB41" s="588"/>
      <c r="AC41" s="588"/>
      <c r="AD41" s="588"/>
      <c r="AE41" s="588"/>
      <c r="AF41" s="588"/>
      <c r="AG41" s="588"/>
      <c r="AH41" s="588"/>
      <c r="AI41" s="588"/>
      <c r="AJ41" s="589"/>
    </row>
    <row r="42" spans="1:36" ht="9.9499999999999993" customHeight="1" x14ac:dyDescent="0.15">
      <c r="A42" s="627"/>
      <c r="B42" s="611"/>
      <c r="C42" s="582"/>
      <c r="D42" s="582"/>
      <c r="E42" s="582"/>
      <c r="F42" s="582"/>
      <c r="G42" s="582"/>
      <c r="H42" s="582"/>
      <c r="I42" s="583"/>
      <c r="J42" s="590"/>
      <c r="K42" s="591"/>
      <c r="L42" s="592"/>
      <c r="M42" s="593"/>
      <c r="N42" s="594" t="s">
        <v>229</v>
      </c>
      <c r="O42" s="594"/>
      <c r="P42" s="594"/>
      <c r="Q42" s="445"/>
      <c r="R42" s="594" t="s">
        <v>230</v>
      </c>
      <c r="S42" s="594"/>
      <c r="T42" s="594"/>
      <c r="U42" s="445"/>
      <c r="V42" s="594" t="s">
        <v>231</v>
      </c>
      <c r="W42" s="594"/>
      <c r="X42" s="594"/>
      <c r="Y42" s="598"/>
      <c r="Z42" s="602" t="s">
        <v>232</v>
      </c>
      <c r="AA42" s="603"/>
      <c r="AB42" s="595"/>
      <c r="AC42" s="595"/>
      <c r="AD42" s="605" t="s">
        <v>217</v>
      </c>
      <c r="AE42" s="595"/>
      <c r="AF42" s="595"/>
      <c r="AG42" s="605" t="s">
        <v>22</v>
      </c>
      <c r="AH42" s="595"/>
      <c r="AI42" s="595"/>
      <c r="AJ42" s="596" t="s">
        <v>21</v>
      </c>
    </row>
    <row r="43" spans="1:36" ht="9.9499999999999993" customHeight="1" x14ac:dyDescent="0.15">
      <c r="A43" s="627"/>
      <c r="B43" s="611"/>
      <c r="C43" s="582"/>
      <c r="D43" s="582"/>
      <c r="E43" s="582"/>
      <c r="F43" s="582"/>
      <c r="G43" s="582"/>
      <c r="H43" s="582"/>
      <c r="I43" s="583"/>
      <c r="J43" s="590"/>
      <c r="K43" s="591"/>
      <c r="L43" s="592"/>
      <c r="M43" s="593"/>
      <c r="N43" s="594"/>
      <c r="O43" s="594"/>
      <c r="P43" s="594"/>
      <c r="Q43" s="445"/>
      <c r="R43" s="594"/>
      <c r="S43" s="594"/>
      <c r="T43" s="594"/>
      <c r="U43" s="445"/>
      <c r="V43" s="594"/>
      <c r="W43" s="594"/>
      <c r="X43" s="594"/>
      <c r="Y43" s="598"/>
      <c r="Z43" s="604"/>
      <c r="AA43" s="603"/>
      <c r="AB43" s="595"/>
      <c r="AC43" s="595"/>
      <c r="AD43" s="605"/>
      <c r="AE43" s="595"/>
      <c r="AF43" s="595"/>
      <c r="AG43" s="605"/>
      <c r="AH43" s="595"/>
      <c r="AI43" s="595"/>
      <c r="AJ43" s="596"/>
    </row>
    <row r="44" spans="1:36" ht="3.2" customHeight="1" x14ac:dyDescent="0.15">
      <c r="A44" s="627"/>
      <c r="B44" s="612"/>
      <c r="C44" s="607"/>
      <c r="D44" s="607"/>
      <c r="E44" s="607"/>
      <c r="F44" s="607"/>
      <c r="G44" s="607"/>
      <c r="H44" s="607"/>
      <c r="I44" s="608"/>
      <c r="J44" s="446"/>
      <c r="K44" s="447"/>
      <c r="L44" s="448"/>
      <c r="M44" s="599"/>
      <c r="N44" s="600"/>
      <c r="O44" s="600"/>
      <c r="P44" s="600"/>
      <c r="Q44" s="600"/>
      <c r="R44" s="600"/>
      <c r="S44" s="600"/>
      <c r="T44" s="600"/>
      <c r="U44" s="600"/>
      <c r="V44" s="600"/>
      <c r="W44" s="600"/>
      <c r="X44" s="600"/>
      <c r="Y44" s="609"/>
      <c r="Z44" s="599"/>
      <c r="AA44" s="600"/>
      <c r="AB44" s="600"/>
      <c r="AC44" s="600"/>
      <c r="AD44" s="600"/>
      <c r="AE44" s="600"/>
      <c r="AF44" s="600"/>
      <c r="AG44" s="600"/>
      <c r="AH44" s="600"/>
      <c r="AI44" s="600"/>
      <c r="AJ44" s="601"/>
    </row>
    <row r="45" spans="1:36" ht="3.2" customHeight="1" x14ac:dyDescent="0.15">
      <c r="A45" s="627"/>
      <c r="B45" s="610" t="s">
        <v>52</v>
      </c>
      <c r="C45" s="579"/>
      <c r="D45" s="579"/>
      <c r="E45" s="579"/>
      <c r="F45" s="579"/>
      <c r="G45" s="579"/>
      <c r="H45" s="579"/>
      <c r="I45" s="580"/>
      <c r="J45" s="442"/>
      <c r="K45" s="443"/>
      <c r="L45" s="444"/>
      <c r="M45" s="584"/>
      <c r="N45" s="585"/>
      <c r="O45" s="585"/>
      <c r="P45" s="585"/>
      <c r="Q45" s="585"/>
      <c r="R45" s="585"/>
      <c r="S45" s="585"/>
      <c r="T45" s="585"/>
      <c r="U45" s="585"/>
      <c r="V45" s="585"/>
      <c r="W45" s="585"/>
      <c r="X45" s="585"/>
      <c r="Y45" s="586"/>
      <c r="Z45" s="587"/>
      <c r="AA45" s="588"/>
      <c r="AB45" s="588"/>
      <c r="AC45" s="588"/>
      <c r="AD45" s="588"/>
      <c r="AE45" s="588"/>
      <c r="AF45" s="588"/>
      <c r="AG45" s="588"/>
      <c r="AH45" s="588"/>
      <c r="AI45" s="588"/>
      <c r="AJ45" s="589"/>
    </row>
    <row r="46" spans="1:36" ht="9.9499999999999993" customHeight="1" x14ac:dyDescent="0.15">
      <c r="A46" s="627"/>
      <c r="B46" s="611"/>
      <c r="C46" s="582"/>
      <c r="D46" s="582"/>
      <c r="E46" s="582"/>
      <c r="F46" s="582"/>
      <c r="G46" s="582"/>
      <c r="H46" s="582"/>
      <c r="I46" s="583"/>
      <c r="J46" s="590"/>
      <c r="K46" s="591"/>
      <c r="L46" s="592"/>
      <c r="M46" s="593"/>
      <c r="N46" s="594" t="s">
        <v>229</v>
      </c>
      <c r="O46" s="594"/>
      <c r="P46" s="594"/>
      <c r="Q46" s="445"/>
      <c r="R46" s="594" t="s">
        <v>230</v>
      </c>
      <c r="S46" s="594"/>
      <c r="T46" s="594"/>
      <c r="U46" s="445"/>
      <c r="V46" s="594" t="s">
        <v>231</v>
      </c>
      <c r="W46" s="594"/>
      <c r="X46" s="594"/>
      <c r="Y46" s="598"/>
      <c r="Z46" s="602" t="s">
        <v>232</v>
      </c>
      <c r="AA46" s="603"/>
      <c r="AB46" s="595"/>
      <c r="AC46" s="595"/>
      <c r="AD46" s="605" t="s">
        <v>217</v>
      </c>
      <c r="AE46" s="595"/>
      <c r="AF46" s="595"/>
      <c r="AG46" s="605" t="s">
        <v>22</v>
      </c>
      <c r="AH46" s="595"/>
      <c r="AI46" s="595"/>
      <c r="AJ46" s="596" t="s">
        <v>21</v>
      </c>
    </row>
    <row r="47" spans="1:36" ht="9.9499999999999993" customHeight="1" x14ac:dyDescent="0.15">
      <c r="A47" s="627"/>
      <c r="B47" s="611"/>
      <c r="C47" s="582"/>
      <c r="D47" s="582"/>
      <c r="E47" s="582"/>
      <c r="F47" s="582"/>
      <c r="G47" s="582"/>
      <c r="H47" s="582"/>
      <c r="I47" s="583"/>
      <c r="J47" s="590"/>
      <c r="K47" s="591"/>
      <c r="L47" s="592"/>
      <c r="M47" s="593"/>
      <c r="N47" s="594"/>
      <c r="O47" s="594"/>
      <c r="P47" s="594"/>
      <c r="Q47" s="445"/>
      <c r="R47" s="594"/>
      <c r="S47" s="594"/>
      <c r="T47" s="594"/>
      <c r="U47" s="445"/>
      <c r="V47" s="594"/>
      <c r="W47" s="594"/>
      <c r="X47" s="594"/>
      <c r="Y47" s="598"/>
      <c r="Z47" s="604"/>
      <c r="AA47" s="603"/>
      <c r="AB47" s="595"/>
      <c r="AC47" s="595"/>
      <c r="AD47" s="605"/>
      <c r="AE47" s="595"/>
      <c r="AF47" s="595"/>
      <c r="AG47" s="605"/>
      <c r="AH47" s="595"/>
      <c r="AI47" s="595"/>
      <c r="AJ47" s="596"/>
    </row>
    <row r="48" spans="1:36" ht="3.2" customHeight="1" x14ac:dyDescent="0.15">
      <c r="A48" s="627"/>
      <c r="B48" s="612"/>
      <c r="C48" s="607"/>
      <c r="D48" s="607"/>
      <c r="E48" s="607"/>
      <c r="F48" s="607"/>
      <c r="G48" s="607"/>
      <c r="H48" s="607"/>
      <c r="I48" s="608"/>
      <c r="J48" s="446"/>
      <c r="K48" s="447"/>
      <c r="L48" s="448"/>
      <c r="M48" s="599"/>
      <c r="N48" s="600"/>
      <c r="O48" s="600"/>
      <c r="P48" s="600"/>
      <c r="Q48" s="600"/>
      <c r="R48" s="600"/>
      <c r="S48" s="600"/>
      <c r="T48" s="600"/>
      <c r="U48" s="600"/>
      <c r="V48" s="600"/>
      <c r="W48" s="600"/>
      <c r="X48" s="600"/>
      <c r="Y48" s="609"/>
      <c r="Z48" s="599"/>
      <c r="AA48" s="600"/>
      <c r="AB48" s="600"/>
      <c r="AC48" s="600"/>
      <c r="AD48" s="600"/>
      <c r="AE48" s="600"/>
      <c r="AF48" s="600"/>
      <c r="AG48" s="600"/>
      <c r="AH48" s="600"/>
      <c r="AI48" s="600"/>
      <c r="AJ48" s="601"/>
    </row>
    <row r="49" spans="1:36" ht="3.2" customHeight="1" x14ac:dyDescent="0.15">
      <c r="A49" s="627"/>
      <c r="B49" s="610" t="s">
        <v>53</v>
      </c>
      <c r="C49" s="579"/>
      <c r="D49" s="579"/>
      <c r="E49" s="579"/>
      <c r="F49" s="579"/>
      <c r="G49" s="579"/>
      <c r="H49" s="579"/>
      <c r="I49" s="580"/>
      <c r="J49" s="442"/>
      <c r="K49" s="443"/>
      <c r="L49" s="444"/>
      <c r="M49" s="584"/>
      <c r="N49" s="585"/>
      <c r="O49" s="585"/>
      <c r="P49" s="585"/>
      <c r="Q49" s="585"/>
      <c r="R49" s="585"/>
      <c r="S49" s="585"/>
      <c r="T49" s="585"/>
      <c r="U49" s="585"/>
      <c r="V49" s="585"/>
      <c r="W49" s="585"/>
      <c r="X49" s="585"/>
      <c r="Y49" s="586"/>
      <c r="Z49" s="587"/>
      <c r="AA49" s="588"/>
      <c r="AB49" s="588"/>
      <c r="AC49" s="588"/>
      <c r="AD49" s="588"/>
      <c r="AE49" s="588"/>
      <c r="AF49" s="588"/>
      <c r="AG49" s="588"/>
      <c r="AH49" s="588"/>
      <c r="AI49" s="588"/>
      <c r="AJ49" s="589"/>
    </row>
    <row r="50" spans="1:36" ht="9.9499999999999993" customHeight="1" x14ac:dyDescent="0.15">
      <c r="A50" s="627"/>
      <c r="B50" s="611"/>
      <c r="C50" s="582"/>
      <c r="D50" s="582"/>
      <c r="E50" s="582"/>
      <c r="F50" s="582"/>
      <c r="G50" s="582"/>
      <c r="H50" s="582"/>
      <c r="I50" s="583"/>
      <c r="J50" s="590"/>
      <c r="K50" s="591"/>
      <c r="L50" s="592"/>
      <c r="M50" s="593"/>
      <c r="N50" s="594" t="s">
        <v>229</v>
      </c>
      <c r="O50" s="594"/>
      <c r="P50" s="594"/>
      <c r="Q50" s="445"/>
      <c r="R50" s="594" t="s">
        <v>230</v>
      </c>
      <c r="S50" s="594"/>
      <c r="T50" s="594"/>
      <c r="U50" s="445"/>
      <c r="V50" s="594" t="s">
        <v>231</v>
      </c>
      <c r="W50" s="594"/>
      <c r="X50" s="594"/>
      <c r="Y50" s="598"/>
      <c r="Z50" s="602" t="s">
        <v>232</v>
      </c>
      <c r="AA50" s="603"/>
      <c r="AB50" s="595"/>
      <c r="AC50" s="595"/>
      <c r="AD50" s="605" t="s">
        <v>217</v>
      </c>
      <c r="AE50" s="595"/>
      <c r="AF50" s="595"/>
      <c r="AG50" s="605" t="s">
        <v>22</v>
      </c>
      <c r="AH50" s="595"/>
      <c r="AI50" s="595"/>
      <c r="AJ50" s="596" t="s">
        <v>21</v>
      </c>
    </row>
    <row r="51" spans="1:36" ht="9.9499999999999993" customHeight="1" x14ac:dyDescent="0.15">
      <c r="A51" s="627"/>
      <c r="B51" s="611"/>
      <c r="C51" s="582"/>
      <c r="D51" s="582"/>
      <c r="E51" s="582"/>
      <c r="F51" s="582"/>
      <c r="G51" s="582"/>
      <c r="H51" s="582"/>
      <c r="I51" s="583"/>
      <c r="J51" s="590"/>
      <c r="K51" s="591"/>
      <c r="L51" s="592"/>
      <c r="M51" s="593"/>
      <c r="N51" s="594"/>
      <c r="O51" s="594"/>
      <c r="P51" s="594"/>
      <c r="Q51" s="445"/>
      <c r="R51" s="594"/>
      <c r="S51" s="594"/>
      <c r="T51" s="594"/>
      <c r="U51" s="445"/>
      <c r="V51" s="594"/>
      <c r="W51" s="594"/>
      <c r="X51" s="594"/>
      <c r="Y51" s="598"/>
      <c r="Z51" s="604"/>
      <c r="AA51" s="603"/>
      <c r="AB51" s="595"/>
      <c r="AC51" s="595"/>
      <c r="AD51" s="605"/>
      <c r="AE51" s="595"/>
      <c r="AF51" s="595"/>
      <c r="AG51" s="605"/>
      <c r="AH51" s="595"/>
      <c r="AI51" s="595"/>
      <c r="AJ51" s="596"/>
    </row>
    <row r="52" spans="1:36" ht="3.2" customHeight="1" x14ac:dyDescent="0.15">
      <c r="A52" s="627"/>
      <c r="B52" s="612"/>
      <c r="C52" s="607"/>
      <c r="D52" s="607"/>
      <c r="E52" s="607"/>
      <c r="F52" s="607"/>
      <c r="G52" s="607"/>
      <c r="H52" s="607"/>
      <c r="I52" s="608"/>
      <c r="J52" s="446"/>
      <c r="K52" s="447"/>
      <c r="L52" s="448"/>
      <c r="M52" s="599"/>
      <c r="N52" s="600"/>
      <c r="O52" s="600"/>
      <c r="P52" s="600"/>
      <c r="Q52" s="600"/>
      <c r="R52" s="600"/>
      <c r="S52" s="600"/>
      <c r="T52" s="600"/>
      <c r="U52" s="600"/>
      <c r="V52" s="600"/>
      <c r="W52" s="600"/>
      <c r="X52" s="600"/>
      <c r="Y52" s="609"/>
      <c r="Z52" s="599"/>
      <c r="AA52" s="600"/>
      <c r="AB52" s="600"/>
      <c r="AC52" s="600"/>
      <c r="AD52" s="600"/>
      <c r="AE52" s="600"/>
      <c r="AF52" s="600"/>
      <c r="AG52" s="600"/>
      <c r="AH52" s="600"/>
      <c r="AI52" s="600"/>
      <c r="AJ52" s="601"/>
    </row>
    <row r="53" spans="1:36" ht="3.2" customHeight="1" x14ac:dyDescent="0.15">
      <c r="A53" s="627"/>
      <c r="B53" s="610" t="s">
        <v>54</v>
      </c>
      <c r="C53" s="579"/>
      <c r="D53" s="579"/>
      <c r="E53" s="579"/>
      <c r="F53" s="579"/>
      <c r="G53" s="579"/>
      <c r="H53" s="579"/>
      <c r="I53" s="580"/>
      <c r="J53" s="442"/>
      <c r="K53" s="443"/>
      <c r="L53" s="444"/>
      <c r="M53" s="584"/>
      <c r="N53" s="585"/>
      <c r="O53" s="585"/>
      <c r="P53" s="585"/>
      <c r="Q53" s="585"/>
      <c r="R53" s="585"/>
      <c r="S53" s="585"/>
      <c r="T53" s="585"/>
      <c r="U53" s="585"/>
      <c r="V53" s="585"/>
      <c r="W53" s="585"/>
      <c r="X53" s="585"/>
      <c r="Y53" s="586"/>
      <c r="Z53" s="587"/>
      <c r="AA53" s="588"/>
      <c r="AB53" s="588"/>
      <c r="AC53" s="588"/>
      <c r="AD53" s="588"/>
      <c r="AE53" s="588"/>
      <c r="AF53" s="588"/>
      <c r="AG53" s="588"/>
      <c r="AH53" s="588"/>
      <c r="AI53" s="588"/>
      <c r="AJ53" s="589"/>
    </row>
    <row r="54" spans="1:36" ht="9.9499999999999993" customHeight="1" x14ac:dyDescent="0.15">
      <c r="A54" s="627"/>
      <c r="B54" s="611"/>
      <c r="C54" s="582"/>
      <c r="D54" s="582"/>
      <c r="E54" s="582"/>
      <c r="F54" s="582"/>
      <c r="G54" s="582"/>
      <c r="H54" s="582"/>
      <c r="I54" s="583"/>
      <c r="J54" s="590"/>
      <c r="K54" s="591"/>
      <c r="L54" s="592"/>
      <c r="M54" s="593"/>
      <c r="N54" s="594" t="s">
        <v>229</v>
      </c>
      <c r="O54" s="594"/>
      <c r="P54" s="594"/>
      <c r="Q54" s="445"/>
      <c r="R54" s="594" t="s">
        <v>230</v>
      </c>
      <c r="S54" s="594"/>
      <c r="T54" s="594"/>
      <c r="U54" s="445"/>
      <c r="V54" s="594" t="s">
        <v>231</v>
      </c>
      <c r="W54" s="594"/>
      <c r="X54" s="594"/>
      <c r="Y54" s="598"/>
      <c r="Z54" s="602" t="s">
        <v>232</v>
      </c>
      <c r="AA54" s="603"/>
      <c r="AB54" s="595"/>
      <c r="AC54" s="595"/>
      <c r="AD54" s="605" t="s">
        <v>217</v>
      </c>
      <c r="AE54" s="595"/>
      <c r="AF54" s="595"/>
      <c r="AG54" s="605" t="s">
        <v>22</v>
      </c>
      <c r="AH54" s="595"/>
      <c r="AI54" s="595"/>
      <c r="AJ54" s="596" t="s">
        <v>21</v>
      </c>
    </row>
    <row r="55" spans="1:36" ht="9.9499999999999993" customHeight="1" x14ac:dyDescent="0.15">
      <c r="A55" s="627"/>
      <c r="B55" s="611"/>
      <c r="C55" s="582"/>
      <c r="D55" s="582"/>
      <c r="E55" s="582"/>
      <c r="F55" s="582"/>
      <c r="G55" s="582"/>
      <c r="H55" s="582"/>
      <c r="I55" s="583"/>
      <c r="J55" s="590"/>
      <c r="K55" s="591"/>
      <c r="L55" s="592"/>
      <c r="M55" s="593"/>
      <c r="N55" s="594"/>
      <c r="O55" s="594"/>
      <c r="P55" s="594"/>
      <c r="Q55" s="445"/>
      <c r="R55" s="594"/>
      <c r="S55" s="594"/>
      <c r="T55" s="594"/>
      <c r="U55" s="445"/>
      <c r="V55" s="594"/>
      <c r="W55" s="594"/>
      <c r="X55" s="594"/>
      <c r="Y55" s="598"/>
      <c r="Z55" s="604"/>
      <c r="AA55" s="603"/>
      <c r="AB55" s="595"/>
      <c r="AC55" s="595"/>
      <c r="AD55" s="605"/>
      <c r="AE55" s="595"/>
      <c r="AF55" s="595"/>
      <c r="AG55" s="605"/>
      <c r="AH55" s="595"/>
      <c r="AI55" s="595"/>
      <c r="AJ55" s="596"/>
    </row>
    <row r="56" spans="1:36" ht="3.2" customHeight="1" x14ac:dyDescent="0.15">
      <c r="A56" s="627"/>
      <c r="B56" s="612"/>
      <c r="C56" s="607"/>
      <c r="D56" s="607"/>
      <c r="E56" s="607"/>
      <c r="F56" s="607"/>
      <c r="G56" s="607"/>
      <c r="H56" s="607"/>
      <c r="I56" s="608"/>
      <c r="J56" s="446"/>
      <c r="K56" s="447"/>
      <c r="L56" s="448"/>
      <c r="M56" s="599"/>
      <c r="N56" s="600"/>
      <c r="O56" s="600"/>
      <c r="P56" s="600"/>
      <c r="Q56" s="600"/>
      <c r="R56" s="600"/>
      <c r="S56" s="600"/>
      <c r="T56" s="600"/>
      <c r="U56" s="600"/>
      <c r="V56" s="600"/>
      <c r="W56" s="600"/>
      <c r="X56" s="600"/>
      <c r="Y56" s="609"/>
      <c r="Z56" s="599"/>
      <c r="AA56" s="600"/>
      <c r="AB56" s="600"/>
      <c r="AC56" s="600"/>
      <c r="AD56" s="600"/>
      <c r="AE56" s="600"/>
      <c r="AF56" s="600"/>
      <c r="AG56" s="600"/>
      <c r="AH56" s="600"/>
      <c r="AI56" s="600"/>
      <c r="AJ56" s="601"/>
    </row>
    <row r="57" spans="1:36" ht="3.2" customHeight="1" x14ac:dyDescent="0.15">
      <c r="A57" s="627"/>
      <c r="B57" s="610" t="s">
        <v>55</v>
      </c>
      <c r="C57" s="579"/>
      <c r="D57" s="579"/>
      <c r="E57" s="579"/>
      <c r="F57" s="579"/>
      <c r="G57" s="579"/>
      <c r="H57" s="579"/>
      <c r="I57" s="580"/>
      <c r="J57" s="442"/>
      <c r="K57" s="443"/>
      <c r="L57" s="444"/>
      <c r="M57" s="584"/>
      <c r="N57" s="585"/>
      <c r="O57" s="585"/>
      <c r="P57" s="585"/>
      <c r="Q57" s="585"/>
      <c r="R57" s="585"/>
      <c r="S57" s="585"/>
      <c r="T57" s="585"/>
      <c r="U57" s="585"/>
      <c r="V57" s="585"/>
      <c r="W57" s="585"/>
      <c r="X57" s="585"/>
      <c r="Y57" s="586"/>
      <c r="Z57" s="587"/>
      <c r="AA57" s="588"/>
      <c r="AB57" s="588"/>
      <c r="AC57" s="588"/>
      <c r="AD57" s="588"/>
      <c r="AE57" s="588"/>
      <c r="AF57" s="588"/>
      <c r="AG57" s="588"/>
      <c r="AH57" s="588"/>
      <c r="AI57" s="588"/>
      <c r="AJ57" s="589"/>
    </row>
    <row r="58" spans="1:36" ht="9.9499999999999993" customHeight="1" x14ac:dyDescent="0.15">
      <c r="A58" s="627"/>
      <c r="B58" s="611"/>
      <c r="C58" s="582"/>
      <c r="D58" s="582"/>
      <c r="E58" s="582"/>
      <c r="F58" s="582"/>
      <c r="G58" s="582"/>
      <c r="H58" s="582"/>
      <c r="I58" s="583"/>
      <c r="J58" s="590"/>
      <c r="K58" s="591"/>
      <c r="L58" s="592"/>
      <c r="M58" s="593"/>
      <c r="N58" s="594" t="s">
        <v>229</v>
      </c>
      <c r="O58" s="594"/>
      <c r="P58" s="594"/>
      <c r="Q58" s="445"/>
      <c r="R58" s="594" t="s">
        <v>230</v>
      </c>
      <c r="S58" s="594"/>
      <c r="T58" s="594"/>
      <c r="U58" s="445"/>
      <c r="V58" s="594" t="s">
        <v>231</v>
      </c>
      <c r="W58" s="594"/>
      <c r="X58" s="594"/>
      <c r="Y58" s="598"/>
      <c r="Z58" s="602" t="s">
        <v>232</v>
      </c>
      <c r="AA58" s="603"/>
      <c r="AB58" s="595"/>
      <c r="AC58" s="595"/>
      <c r="AD58" s="605" t="s">
        <v>217</v>
      </c>
      <c r="AE58" s="595"/>
      <c r="AF58" s="595"/>
      <c r="AG58" s="605" t="s">
        <v>22</v>
      </c>
      <c r="AH58" s="595"/>
      <c r="AI58" s="595"/>
      <c r="AJ58" s="596" t="s">
        <v>21</v>
      </c>
    </row>
    <row r="59" spans="1:36" ht="9.9499999999999993" customHeight="1" x14ac:dyDescent="0.15">
      <c r="A59" s="627"/>
      <c r="B59" s="611"/>
      <c r="C59" s="582"/>
      <c r="D59" s="582"/>
      <c r="E59" s="582"/>
      <c r="F59" s="582"/>
      <c r="G59" s="582"/>
      <c r="H59" s="582"/>
      <c r="I59" s="583"/>
      <c r="J59" s="590"/>
      <c r="K59" s="591"/>
      <c r="L59" s="592"/>
      <c r="M59" s="593"/>
      <c r="N59" s="594"/>
      <c r="O59" s="594"/>
      <c r="P59" s="594"/>
      <c r="Q59" s="445"/>
      <c r="R59" s="594"/>
      <c r="S59" s="594"/>
      <c r="T59" s="594"/>
      <c r="U59" s="445"/>
      <c r="V59" s="594"/>
      <c r="W59" s="594"/>
      <c r="X59" s="594"/>
      <c r="Y59" s="598"/>
      <c r="Z59" s="604"/>
      <c r="AA59" s="603"/>
      <c r="AB59" s="595"/>
      <c r="AC59" s="595"/>
      <c r="AD59" s="605"/>
      <c r="AE59" s="595"/>
      <c r="AF59" s="595"/>
      <c r="AG59" s="605"/>
      <c r="AH59" s="595"/>
      <c r="AI59" s="595"/>
      <c r="AJ59" s="596"/>
    </row>
    <row r="60" spans="1:36" ht="3.2" customHeight="1" x14ac:dyDescent="0.15">
      <c r="A60" s="628"/>
      <c r="B60" s="612"/>
      <c r="C60" s="607"/>
      <c r="D60" s="607"/>
      <c r="E60" s="607"/>
      <c r="F60" s="607"/>
      <c r="G60" s="607"/>
      <c r="H60" s="607"/>
      <c r="I60" s="608"/>
      <c r="J60" s="446"/>
      <c r="K60" s="447"/>
      <c r="L60" s="448"/>
      <c r="M60" s="599"/>
      <c r="N60" s="600"/>
      <c r="O60" s="600"/>
      <c r="P60" s="600"/>
      <c r="Q60" s="600"/>
      <c r="R60" s="600"/>
      <c r="S60" s="600"/>
      <c r="T60" s="600"/>
      <c r="U60" s="600"/>
      <c r="V60" s="600"/>
      <c r="W60" s="600"/>
      <c r="X60" s="600"/>
      <c r="Y60" s="609"/>
      <c r="Z60" s="599"/>
      <c r="AA60" s="600"/>
      <c r="AB60" s="600"/>
      <c r="AC60" s="600"/>
      <c r="AD60" s="600"/>
      <c r="AE60" s="600"/>
      <c r="AF60" s="600"/>
      <c r="AG60" s="600"/>
      <c r="AH60" s="600"/>
      <c r="AI60" s="600"/>
      <c r="AJ60" s="601"/>
    </row>
    <row r="61" spans="1:36" ht="3.2" customHeight="1" x14ac:dyDescent="0.15">
      <c r="A61" s="678" t="s">
        <v>56</v>
      </c>
      <c r="B61" s="610" t="s">
        <v>118</v>
      </c>
      <c r="C61" s="579"/>
      <c r="D61" s="579"/>
      <c r="E61" s="579"/>
      <c r="F61" s="579"/>
      <c r="G61" s="579"/>
      <c r="H61" s="579"/>
      <c r="I61" s="580"/>
      <c r="J61" s="442"/>
      <c r="K61" s="443"/>
      <c r="L61" s="444"/>
      <c r="M61" s="584"/>
      <c r="N61" s="585"/>
      <c r="O61" s="585"/>
      <c r="P61" s="585"/>
      <c r="Q61" s="585"/>
      <c r="R61" s="585"/>
      <c r="S61" s="585"/>
      <c r="T61" s="585"/>
      <c r="U61" s="585"/>
      <c r="V61" s="585"/>
      <c r="W61" s="585"/>
      <c r="X61" s="585"/>
      <c r="Y61" s="586"/>
      <c r="Z61" s="587"/>
      <c r="AA61" s="588"/>
      <c r="AB61" s="588"/>
      <c r="AC61" s="588"/>
      <c r="AD61" s="588"/>
      <c r="AE61" s="588"/>
      <c r="AF61" s="588"/>
      <c r="AG61" s="588"/>
      <c r="AH61" s="588"/>
      <c r="AI61" s="588"/>
      <c r="AJ61" s="589"/>
    </row>
    <row r="62" spans="1:36" ht="9.9499999999999993" customHeight="1" x14ac:dyDescent="0.15">
      <c r="A62" s="678"/>
      <c r="B62" s="611"/>
      <c r="C62" s="582"/>
      <c r="D62" s="582"/>
      <c r="E62" s="582"/>
      <c r="F62" s="582"/>
      <c r="G62" s="582"/>
      <c r="H62" s="582"/>
      <c r="I62" s="583"/>
      <c r="J62" s="590"/>
      <c r="K62" s="591"/>
      <c r="L62" s="592"/>
      <c r="M62" s="593"/>
      <c r="N62" s="594" t="s">
        <v>229</v>
      </c>
      <c r="O62" s="594"/>
      <c r="P62" s="594"/>
      <c r="Q62" s="445"/>
      <c r="R62" s="594" t="s">
        <v>230</v>
      </c>
      <c r="S62" s="594"/>
      <c r="T62" s="594"/>
      <c r="U62" s="445"/>
      <c r="V62" s="594" t="s">
        <v>231</v>
      </c>
      <c r="W62" s="594"/>
      <c r="X62" s="594"/>
      <c r="Y62" s="598"/>
      <c r="Z62" s="602" t="s">
        <v>232</v>
      </c>
      <c r="AA62" s="603"/>
      <c r="AB62" s="595"/>
      <c r="AC62" s="595"/>
      <c r="AD62" s="605" t="s">
        <v>217</v>
      </c>
      <c r="AE62" s="595"/>
      <c r="AF62" s="595"/>
      <c r="AG62" s="605" t="s">
        <v>22</v>
      </c>
      <c r="AH62" s="595"/>
      <c r="AI62" s="595"/>
      <c r="AJ62" s="596" t="s">
        <v>21</v>
      </c>
    </row>
    <row r="63" spans="1:36" ht="9.9499999999999993" customHeight="1" x14ac:dyDescent="0.15">
      <c r="A63" s="678"/>
      <c r="B63" s="611"/>
      <c r="C63" s="582"/>
      <c r="D63" s="582"/>
      <c r="E63" s="582"/>
      <c r="F63" s="582"/>
      <c r="G63" s="582"/>
      <c r="H63" s="582"/>
      <c r="I63" s="583"/>
      <c r="J63" s="590"/>
      <c r="K63" s="591"/>
      <c r="L63" s="592"/>
      <c r="M63" s="593"/>
      <c r="N63" s="594"/>
      <c r="O63" s="594"/>
      <c r="P63" s="594"/>
      <c r="Q63" s="445"/>
      <c r="R63" s="594"/>
      <c r="S63" s="594"/>
      <c r="T63" s="594"/>
      <c r="U63" s="445"/>
      <c r="V63" s="594"/>
      <c r="W63" s="594"/>
      <c r="X63" s="594"/>
      <c r="Y63" s="598"/>
      <c r="Z63" s="604"/>
      <c r="AA63" s="603"/>
      <c r="AB63" s="595"/>
      <c r="AC63" s="595"/>
      <c r="AD63" s="605"/>
      <c r="AE63" s="595"/>
      <c r="AF63" s="595"/>
      <c r="AG63" s="605"/>
      <c r="AH63" s="595"/>
      <c r="AI63" s="595"/>
      <c r="AJ63" s="596"/>
    </row>
    <row r="64" spans="1:36" ht="3.2" customHeight="1" x14ac:dyDescent="0.15">
      <c r="A64" s="678"/>
      <c r="B64" s="612"/>
      <c r="C64" s="607"/>
      <c r="D64" s="607"/>
      <c r="E64" s="607"/>
      <c r="F64" s="607"/>
      <c r="G64" s="607"/>
      <c r="H64" s="607"/>
      <c r="I64" s="608"/>
      <c r="J64" s="446"/>
      <c r="K64" s="447"/>
      <c r="L64" s="448"/>
      <c r="M64" s="599"/>
      <c r="N64" s="600"/>
      <c r="O64" s="600"/>
      <c r="P64" s="600"/>
      <c r="Q64" s="600"/>
      <c r="R64" s="600"/>
      <c r="S64" s="600"/>
      <c r="T64" s="600"/>
      <c r="U64" s="600"/>
      <c r="V64" s="600"/>
      <c r="W64" s="600"/>
      <c r="X64" s="600"/>
      <c r="Y64" s="609"/>
      <c r="Z64" s="599"/>
      <c r="AA64" s="600"/>
      <c r="AB64" s="600"/>
      <c r="AC64" s="600"/>
      <c r="AD64" s="600"/>
      <c r="AE64" s="600"/>
      <c r="AF64" s="600"/>
      <c r="AG64" s="600"/>
      <c r="AH64" s="600"/>
      <c r="AI64" s="600"/>
      <c r="AJ64" s="601"/>
    </row>
    <row r="65" spans="1:36" ht="3.2" customHeight="1" x14ac:dyDescent="0.15">
      <c r="A65" s="678"/>
      <c r="B65" s="610" t="s">
        <v>233</v>
      </c>
      <c r="C65" s="579"/>
      <c r="D65" s="579"/>
      <c r="E65" s="579"/>
      <c r="F65" s="579"/>
      <c r="G65" s="579"/>
      <c r="H65" s="579"/>
      <c r="I65" s="580"/>
      <c r="J65" s="442"/>
      <c r="K65" s="443"/>
      <c r="L65" s="444"/>
      <c r="M65" s="584"/>
      <c r="N65" s="585"/>
      <c r="O65" s="585"/>
      <c r="P65" s="585"/>
      <c r="Q65" s="585"/>
      <c r="R65" s="585"/>
      <c r="S65" s="585"/>
      <c r="T65" s="585"/>
      <c r="U65" s="585"/>
      <c r="V65" s="585"/>
      <c r="W65" s="585"/>
      <c r="X65" s="585"/>
      <c r="Y65" s="586"/>
      <c r="Z65" s="587"/>
      <c r="AA65" s="588"/>
      <c r="AB65" s="588"/>
      <c r="AC65" s="588"/>
      <c r="AD65" s="588"/>
      <c r="AE65" s="588"/>
      <c r="AF65" s="588"/>
      <c r="AG65" s="588"/>
      <c r="AH65" s="588"/>
      <c r="AI65" s="588"/>
      <c r="AJ65" s="589"/>
    </row>
    <row r="66" spans="1:36" ht="9.9499999999999993" customHeight="1" x14ac:dyDescent="0.15">
      <c r="A66" s="678"/>
      <c r="B66" s="611"/>
      <c r="C66" s="582"/>
      <c r="D66" s="582"/>
      <c r="E66" s="582"/>
      <c r="F66" s="582"/>
      <c r="G66" s="582"/>
      <c r="H66" s="582"/>
      <c r="I66" s="583"/>
      <c r="J66" s="590"/>
      <c r="K66" s="591"/>
      <c r="L66" s="592"/>
      <c r="M66" s="593"/>
      <c r="N66" s="594" t="s">
        <v>229</v>
      </c>
      <c r="O66" s="594"/>
      <c r="P66" s="594"/>
      <c r="Q66" s="445"/>
      <c r="R66" s="594" t="s">
        <v>230</v>
      </c>
      <c r="S66" s="594"/>
      <c r="T66" s="594"/>
      <c r="U66" s="445"/>
      <c r="V66" s="594" t="s">
        <v>231</v>
      </c>
      <c r="W66" s="594"/>
      <c r="X66" s="594"/>
      <c r="Y66" s="598"/>
      <c r="Z66" s="602" t="s">
        <v>232</v>
      </c>
      <c r="AA66" s="603"/>
      <c r="AB66" s="595"/>
      <c r="AC66" s="595"/>
      <c r="AD66" s="605" t="s">
        <v>217</v>
      </c>
      <c r="AE66" s="595"/>
      <c r="AF66" s="595"/>
      <c r="AG66" s="605" t="s">
        <v>22</v>
      </c>
      <c r="AH66" s="595"/>
      <c r="AI66" s="595"/>
      <c r="AJ66" s="596" t="s">
        <v>21</v>
      </c>
    </row>
    <row r="67" spans="1:36" ht="9.9499999999999993" customHeight="1" x14ac:dyDescent="0.15">
      <c r="A67" s="678"/>
      <c r="B67" s="611"/>
      <c r="C67" s="582"/>
      <c r="D67" s="582"/>
      <c r="E67" s="582"/>
      <c r="F67" s="582"/>
      <c r="G67" s="582"/>
      <c r="H67" s="582"/>
      <c r="I67" s="583"/>
      <c r="J67" s="590"/>
      <c r="K67" s="591"/>
      <c r="L67" s="592"/>
      <c r="M67" s="593"/>
      <c r="N67" s="594"/>
      <c r="O67" s="594"/>
      <c r="P67" s="594"/>
      <c r="Q67" s="445"/>
      <c r="R67" s="594"/>
      <c r="S67" s="594"/>
      <c r="T67" s="594"/>
      <c r="U67" s="445"/>
      <c r="V67" s="594"/>
      <c r="W67" s="594"/>
      <c r="X67" s="594"/>
      <c r="Y67" s="598"/>
      <c r="Z67" s="604"/>
      <c r="AA67" s="603"/>
      <c r="AB67" s="595"/>
      <c r="AC67" s="595"/>
      <c r="AD67" s="605"/>
      <c r="AE67" s="595"/>
      <c r="AF67" s="595"/>
      <c r="AG67" s="605"/>
      <c r="AH67" s="595"/>
      <c r="AI67" s="595"/>
      <c r="AJ67" s="596"/>
    </row>
    <row r="68" spans="1:36" ht="3.2" customHeight="1" x14ac:dyDescent="0.15">
      <c r="A68" s="678"/>
      <c r="B68" s="612"/>
      <c r="C68" s="607"/>
      <c r="D68" s="607"/>
      <c r="E68" s="607"/>
      <c r="F68" s="607"/>
      <c r="G68" s="607"/>
      <c r="H68" s="607"/>
      <c r="I68" s="608"/>
      <c r="J68" s="446"/>
      <c r="K68" s="447"/>
      <c r="L68" s="448"/>
      <c r="M68" s="599"/>
      <c r="N68" s="600"/>
      <c r="O68" s="600"/>
      <c r="P68" s="600"/>
      <c r="Q68" s="600"/>
      <c r="R68" s="600"/>
      <c r="S68" s="600"/>
      <c r="T68" s="600"/>
      <c r="U68" s="600"/>
      <c r="V68" s="600"/>
      <c r="W68" s="600"/>
      <c r="X68" s="600"/>
      <c r="Y68" s="609"/>
      <c r="Z68" s="599"/>
      <c r="AA68" s="600"/>
      <c r="AB68" s="600"/>
      <c r="AC68" s="600"/>
      <c r="AD68" s="600"/>
      <c r="AE68" s="600"/>
      <c r="AF68" s="600"/>
      <c r="AG68" s="600"/>
      <c r="AH68" s="600"/>
      <c r="AI68" s="600"/>
      <c r="AJ68" s="601"/>
    </row>
    <row r="69" spans="1:36" ht="3.2" customHeight="1" x14ac:dyDescent="0.15">
      <c r="A69" s="678"/>
      <c r="B69" s="610" t="s">
        <v>116</v>
      </c>
      <c r="C69" s="579"/>
      <c r="D69" s="579"/>
      <c r="E69" s="579"/>
      <c r="F69" s="579"/>
      <c r="G69" s="579"/>
      <c r="H69" s="579"/>
      <c r="I69" s="580"/>
      <c r="J69" s="442"/>
      <c r="K69" s="443"/>
      <c r="L69" s="444"/>
      <c r="M69" s="584"/>
      <c r="N69" s="585"/>
      <c r="O69" s="585"/>
      <c r="P69" s="585"/>
      <c r="Q69" s="585"/>
      <c r="R69" s="585"/>
      <c r="S69" s="585"/>
      <c r="T69" s="585"/>
      <c r="U69" s="585"/>
      <c r="V69" s="585"/>
      <c r="W69" s="585"/>
      <c r="X69" s="585"/>
      <c r="Y69" s="586"/>
      <c r="Z69" s="587"/>
      <c r="AA69" s="588"/>
      <c r="AB69" s="588"/>
      <c r="AC69" s="588"/>
      <c r="AD69" s="588"/>
      <c r="AE69" s="588"/>
      <c r="AF69" s="588"/>
      <c r="AG69" s="588"/>
      <c r="AH69" s="588"/>
      <c r="AI69" s="588"/>
      <c r="AJ69" s="589"/>
    </row>
    <row r="70" spans="1:36" ht="9.9499999999999993" customHeight="1" x14ac:dyDescent="0.15">
      <c r="A70" s="678"/>
      <c r="B70" s="611"/>
      <c r="C70" s="582"/>
      <c r="D70" s="582"/>
      <c r="E70" s="582"/>
      <c r="F70" s="582"/>
      <c r="G70" s="582"/>
      <c r="H70" s="582"/>
      <c r="I70" s="583"/>
      <c r="J70" s="590"/>
      <c r="K70" s="591"/>
      <c r="L70" s="592"/>
      <c r="M70" s="593"/>
      <c r="N70" s="594" t="s">
        <v>229</v>
      </c>
      <c r="O70" s="594"/>
      <c r="P70" s="594"/>
      <c r="Q70" s="445"/>
      <c r="R70" s="594" t="s">
        <v>230</v>
      </c>
      <c r="S70" s="594"/>
      <c r="T70" s="594"/>
      <c r="U70" s="445"/>
      <c r="V70" s="594" t="s">
        <v>231</v>
      </c>
      <c r="W70" s="594"/>
      <c r="X70" s="594"/>
      <c r="Y70" s="598"/>
      <c r="Z70" s="602" t="s">
        <v>232</v>
      </c>
      <c r="AA70" s="603"/>
      <c r="AB70" s="595"/>
      <c r="AC70" s="595"/>
      <c r="AD70" s="605" t="s">
        <v>217</v>
      </c>
      <c r="AE70" s="595"/>
      <c r="AF70" s="595"/>
      <c r="AG70" s="605" t="s">
        <v>22</v>
      </c>
      <c r="AH70" s="595"/>
      <c r="AI70" s="595"/>
      <c r="AJ70" s="596" t="s">
        <v>21</v>
      </c>
    </row>
    <row r="71" spans="1:36" ht="9.9499999999999993" customHeight="1" x14ac:dyDescent="0.15">
      <c r="A71" s="678"/>
      <c r="B71" s="611"/>
      <c r="C71" s="582"/>
      <c r="D71" s="582"/>
      <c r="E71" s="582"/>
      <c r="F71" s="582"/>
      <c r="G71" s="582"/>
      <c r="H71" s="582"/>
      <c r="I71" s="583"/>
      <c r="J71" s="590"/>
      <c r="K71" s="591"/>
      <c r="L71" s="592"/>
      <c r="M71" s="593"/>
      <c r="N71" s="594"/>
      <c r="O71" s="594"/>
      <c r="P71" s="594"/>
      <c r="Q71" s="445"/>
      <c r="R71" s="594"/>
      <c r="S71" s="594"/>
      <c r="T71" s="594"/>
      <c r="U71" s="445"/>
      <c r="V71" s="594"/>
      <c r="W71" s="594"/>
      <c r="X71" s="594"/>
      <c r="Y71" s="598"/>
      <c r="Z71" s="604"/>
      <c r="AA71" s="603"/>
      <c r="AB71" s="595"/>
      <c r="AC71" s="595"/>
      <c r="AD71" s="605"/>
      <c r="AE71" s="595"/>
      <c r="AF71" s="595"/>
      <c r="AG71" s="605"/>
      <c r="AH71" s="595"/>
      <c r="AI71" s="595"/>
      <c r="AJ71" s="596"/>
    </row>
    <row r="72" spans="1:36" ht="3.2" customHeight="1" x14ac:dyDescent="0.15">
      <c r="A72" s="678"/>
      <c r="B72" s="612"/>
      <c r="C72" s="607"/>
      <c r="D72" s="607"/>
      <c r="E72" s="607"/>
      <c r="F72" s="607"/>
      <c r="G72" s="607"/>
      <c r="H72" s="607"/>
      <c r="I72" s="608"/>
      <c r="J72" s="446"/>
      <c r="K72" s="447"/>
      <c r="L72" s="448"/>
      <c r="M72" s="599"/>
      <c r="N72" s="600"/>
      <c r="O72" s="600"/>
      <c r="P72" s="600"/>
      <c r="Q72" s="600"/>
      <c r="R72" s="600"/>
      <c r="S72" s="600"/>
      <c r="T72" s="600"/>
      <c r="U72" s="600"/>
      <c r="V72" s="600"/>
      <c r="W72" s="600"/>
      <c r="X72" s="600"/>
      <c r="Y72" s="609"/>
      <c r="Z72" s="599"/>
      <c r="AA72" s="600"/>
      <c r="AB72" s="600"/>
      <c r="AC72" s="600"/>
      <c r="AD72" s="600"/>
      <c r="AE72" s="600"/>
      <c r="AF72" s="600"/>
      <c r="AG72" s="600"/>
      <c r="AH72" s="600"/>
      <c r="AI72" s="600"/>
      <c r="AJ72" s="601"/>
    </row>
    <row r="73" spans="1:36" ht="3.2" customHeight="1" x14ac:dyDescent="0.15">
      <c r="A73" s="678"/>
      <c r="B73" s="610" t="s">
        <v>675</v>
      </c>
      <c r="C73" s="579"/>
      <c r="D73" s="579"/>
      <c r="E73" s="579"/>
      <c r="F73" s="579"/>
      <c r="G73" s="579"/>
      <c r="H73" s="579"/>
      <c r="I73" s="580"/>
      <c r="J73" s="442"/>
      <c r="K73" s="443"/>
      <c r="L73" s="444"/>
      <c r="M73" s="584"/>
      <c r="N73" s="585"/>
      <c r="O73" s="585"/>
      <c r="P73" s="585"/>
      <c r="Q73" s="585"/>
      <c r="R73" s="585"/>
      <c r="S73" s="585"/>
      <c r="T73" s="585"/>
      <c r="U73" s="585"/>
      <c r="V73" s="585"/>
      <c r="W73" s="585"/>
      <c r="X73" s="585"/>
      <c r="Y73" s="586"/>
      <c r="Z73" s="587"/>
      <c r="AA73" s="588"/>
      <c r="AB73" s="588"/>
      <c r="AC73" s="588"/>
      <c r="AD73" s="588"/>
      <c r="AE73" s="588"/>
      <c r="AF73" s="588"/>
      <c r="AG73" s="588"/>
      <c r="AH73" s="588"/>
      <c r="AI73" s="588"/>
      <c r="AJ73" s="589"/>
    </row>
    <row r="74" spans="1:36" ht="9.9499999999999993" customHeight="1" x14ac:dyDescent="0.15">
      <c r="A74" s="678"/>
      <c r="B74" s="611"/>
      <c r="C74" s="582"/>
      <c r="D74" s="582"/>
      <c r="E74" s="582"/>
      <c r="F74" s="582"/>
      <c r="G74" s="582"/>
      <c r="H74" s="582"/>
      <c r="I74" s="583"/>
      <c r="J74" s="590"/>
      <c r="K74" s="591"/>
      <c r="L74" s="592"/>
      <c r="M74" s="593"/>
      <c r="N74" s="594" t="s">
        <v>229</v>
      </c>
      <c r="O74" s="594"/>
      <c r="P74" s="594"/>
      <c r="Q74" s="445"/>
      <c r="R74" s="594" t="s">
        <v>230</v>
      </c>
      <c r="S74" s="594"/>
      <c r="T74" s="594"/>
      <c r="U74" s="445"/>
      <c r="V74" s="594" t="s">
        <v>231</v>
      </c>
      <c r="W74" s="594"/>
      <c r="X74" s="594"/>
      <c r="Y74" s="598"/>
      <c r="Z74" s="602" t="s">
        <v>232</v>
      </c>
      <c r="AA74" s="603"/>
      <c r="AB74" s="595"/>
      <c r="AC74" s="595"/>
      <c r="AD74" s="605" t="s">
        <v>217</v>
      </c>
      <c r="AE74" s="595"/>
      <c r="AF74" s="595"/>
      <c r="AG74" s="605" t="s">
        <v>22</v>
      </c>
      <c r="AH74" s="595"/>
      <c r="AI74" s="595"/>
      <c r="AJ74" s="596" t="s">
        <v>21</v>
      </c>
    </row>
    <row r="75" spans="1:36" ht="9.9499999999999993" customHeight="1" x14ac:dyDescent="0.15">
      <c r="A75" s="678"/>
      <c r="B75" s="611"/>
      <c r="C75" s="582"/>
      <c r="D75" s="582"/>
      <c r="E75" s="582"/>
      <c r="F75" s="582"/>
      <c r="G75" s="582"/>
      <c r="H75" s="582"/>
      <c r="I75" s="583"/>
      <c r="J75" s="590"/>
      <c r="K75" s="591"/>
      <c r="L75" s="592"/>
      <c r="M75" s="593"/>
      <c r="N75" s="594"/>
      <c r="O75" s="594"/>
      <c r="P75" s="594"/>
      <c r="Q75" s="445"/>
      <c r="R75" s="594"/>
      <c r="S75" s="594"/>
      <c r="T75" s="594"/>
      <c r="U75" s="445"/>
      <c r="V75" s="594"/>
      <c r="W75" s="594"/>
      <c r="X75" s="594"/>
      <c r="Y75" s="598"/>
      <c r="Z75" s="604"/>
      <c r="AA75" s="603"/>
      <c r="AB75" s="595"/>
      <c r="AC75" s="595"/>
      <c r="AD75" s="605"/>
      <c r="AE75" s="595"/>
      <c r="AF75" s="595"/>
      <c r="AG75" s="605"/>
      <c r="AH75" s="595"/>
      <c r="AI75" s="595"/>
      <c r="AJ75" s="596"/>
    </row>
    <row r="76" spans="1:36" ht="3.2" customHeight="1" x14ac:dyDescent="0.15">
      <c r="A76" s="678"/>
      <c r="B76" s="612"/>
      <c r="C76" s="607"/>
      <c r="D76" s="607"/>
      <c r="E76" s="607"/>
      <c r="F76" s="607"/>
      <c r="G76" s="607"/>
      <c r="H76" s="607"/>
      <c r="I76" s="608"/>
      <c r="J76" s="446"/>
      <c r="K76" s="447"/>
      <c r="L76" s="448"/>
      <c r="M76" s="599"/>
      <c r="N76" s="600"/>
      <c r="O76" s="600"/>
      <c r="P76" s="600"/>
      <c r="Q76" s="600"/>
      <c r="R76" s="600"/>
      <c r="S76" s="600"/>
      <c r="T76" s="600"/>
      <c r="U76" s="600"/>
      <c r="V76" s="600"/>
      <c r="W76" s="600"/>
      <c r="X76" s="600"/>
      <c r="Y76" s="609"/>
      <c r="Z76" s="599"/>
      <c r="AA76" s="600"/>
      <c r="AB76" s="600"/>
      <c r="AC76" s="600"/>
      <c r="AD76" s="600"/>
      <c r="AE76" s="600"/>
      <c r="AF76" s="600"/>
      <c r="AG76" s="600"/>
      <c r="AH76" s="600"/>
      <c r="AI76" s="600"/>
      <c r="AJ76" s="601"/>
    </row>
    <row r="77" spans="1:36" ht="3.2" customHeight="1" x14ac:dyDescent="0.15">
      <c r="A77" s="678"/>
      <c r="B77" s="610" t="s">
        <v>57</v>
      </c>
      <c r="C77" s="579"/>
      <c r="D77" s="579"/>
      <c r="E77" s="579"/>
      <c r="F77" s="579"/>
      <c r="G77" s="579"/>
      <c r="H77" s="579"/>
      <c r="I77" s="580"/>
      <c r="J77" s="442"/>
      <c r="K77" s="443"/>
      <c r="L77" s="444"/>
      <c r="M77" s="584"/>
      <c r="N77" s="585"/>
      <c r="O77" s="585"/>
      <c r="P77" s="585"/>
      <c r="Q77" s="585"/>
      <c r="R77" s="585"/>
      <c r="S77" s="585"/>
      <c r="T77" s="585"/>
      <c r="U77" s="585"/>
      <c r="V77" s="585"/>
      <c r="W77" s="585"/>
      <c r="X77" s="585"/>
      <c r="Y77" s="586"/>
      <c r="Z77" s="587"/>
      <c r="AA77" s="588"/>
      <c r="AB77" s="588"/>
      <c r="AC77" s="588"/>
      <c r="AD77" s="588"/>
      <c r="AE77" s="588"/>
      <c r="AF77" s="588"/>
      <c r="AG77" s="588"/>
      <c r="AH77" s="588"/>
      <c r="AI77" s="588"/>
      <c r="AJ77" s="589"/>
    </row>
    <row r="78" spans="1:36" ht="9.9499999999999993" customHeight="1" x14ac:dyDescent="0.15">
      <c r="A78" s="678"/>
      <c r="B78" s="611"/>
      <c r="C78" s="582"/>
      <c r="D78" s="582"/>
      <c r="E78" s="582"/>
      <c r="F78" s="582"/>
      <c r="G78" s="582"/>
      <c r="H78" s="582"/>
      <c r="I78" s="583"/>
      <c r="J78" s="590"/>
      <c r="K78" s="591"/>
      <c r="L78" s="592"/>
      <c r="M78" s="593"/>
      <c r="N78" s="594" t="s">
        <v>229</v>
      </c>
      <c r="O78" s="594"/>
      <c r="P78" s="594"/>
      <c r="Q78" s="445"/>
      <c r="R78" s="594" t="s">
        <v>230</v>
      </c>
      <c r="S78" s="594"/>
      <c r="T78" s="594"/>
      <c r="U78" s="445"/>
      <c r="V78" s="594" t="s">
        <v>231</v>
      </c>
      <c r="W78" s="594"/>
      <c r="X78" s="594"/>
      <c r="Y78" s="598"/>
      <c r="Z78" s="602" t="s">
        <v>232</v>
      </c>
      <c r="AA78" s="603"/>
      <c r="AB78" s="595"/>
      <c r="AC78" s="595"/>
      <c r="AD78" s="605" t="s">
        <v>217</v>
      </c>
      <c r="AE78" s="595"/>
      <c r="AF78" s="595"/>
      <c r="AG78" s="605" t="s">
        <v>22</v>
      </c>
      <c r="AH78" s="595"/>
      <c r="AI78" s="595"/>
      <c r="AJ78" s="596" t="s">
        <v>21</v>
      </c>
    </row>
    <row r="79" spans="1:36" ht="9.9499999999999993" customHeight="1" x14ac:dyDescent="0.15">
      <c r="A79" s="678"/>
      <c r="B79" s="611"/>
      <c r="C79" s="582"/>
      <c r="D79" s="582"/>
      <c r="E79" s="582"/>
      <c r="F79" s="582"/>
      <c r="G79" s="582"/>
      <c r="H79" s="582"/>
      <c r="I79" s="583"/>
      <c r="J79" s="590"/>
      <c r="K79" s="591"/>
      <c r="L79" s="592"/>
      <c r="M79" s="593"/>
      <c r="N79" s="594"/>
      <c r="O79" s="594"/>
      <c r="P79" s="594"/>
      <c r="Q79" s="445"/>
      <c r="R79" s="594"/>
      <c r="S79" s="594"/>
      <c r="T79" s="594"/>
      <c r="U79" s="445"/>
      <c r="V79" s="594"/>
      <c r="W79" s="594"/>
      <c r="X79" s="594"/>
      <c r="Y79" s="598"/>
      <c r="Z79" s="604"/>
      <c r="AA79" s="603"/>
      <c r="AB79" s="595"/>
      <c r="AC79" s="595"/>
      <c r="AD79" s="605"/>
      <c r="AE79" s="595"/>
      <c r="AF79" s="595"/>
      <c r="AG79" s="605"/>
      <c r="AH79" s="595"/>
      <c r="AI79" s="595"/>
      <c r="AJ79" s="596"/>
    </row>
    <row r="80" spans="1:36" ht="3.2" customHeight="1" x14ac:dyDescent="0.15">
      <c r="A80" s="678"/>
      <c r="B80" s="612"/>
      <c r="C80" s="607"/>
      <c r="D80" s="607"/>
      <c r="E80" s="607"/>
      <c r="F80" s="607"/>
      <c r="G80" s="607"/>
      <c r="H80" s="607"/>
      <c r="I80" s="608"/>
      <c r="J80" s="446"/>
      <c r="K80" s="447"/>
      <c r="L80" s="448"/>
      <c r="M80" s="599"/>
      <c r="N80" s="600"/>
      <c r="O80" s="600"/>
      <c r="P80" s="600"/>
      <c r="Q80" s="600"/>
      <c r="R80" s="600"/>
      <c r="S80" s="600"/>
      <c r="T80" s="600"/>
      <c r="U80" s="600"/>
      <c r="V80" s="600"/>
      <c r="W80" s="600"/>
      <c r="X80" s="600"/>
      <c r="Y80" s="609"/>
      <c r="Z80" s="599"/>
      <c r="AA80" s="600"/>
      <c r="AB80" s="600"/>
      <c r="AC80" s="600"/>
      <c r="AD80" s="600"/>
      <c r="AE80" s="600"/>
      <c r="AF80" s="600"/>
      <c r="AG80" s="600"/>
      <c r="AH80" s="600"/>
      <c r="AI80" s="600"/>
      <c r="AJ80" s="601"/>
    </row>
    <row r="81" spans="1:36" ht="3.2" customHeight="1" x14ac:dyDescent="0.15">
      <c r="A81" s="678"/>
      <c r="B81" s="610" t="s">
        <v>234</v>
      </c>
      <c r="C81" s="579"/>
      <c r="D81" s="579"/>
      <c r="E81" s="579"/>
      <c r="F81" s="579"/>
      <c r="G81" s="579"/>
      <c r="H81" s="579"/>
      <c r="I81" s="580"/>
      <c r="J81" s="442"/>
      <c r="K81" s="443"/>
      <c r="L81" s="444"/>
      <c r="M81" s="584"/>
      <c r="N81" s="585"/>
      <c r="O81" s="585"/>
      <c r="P81" s="585"/>
      <c r="Q81" s="585"/>
      <c r="R81" s="585"/>
      <c r="S81" s="585"/>
      <c r="T81" s="585"/>
      <c r="U81" s="585"/>
      <c r="V81" s="585"/>
      <c r="W81" s="585"/>
      <c r="X81" s="585"/>
      <c r="Y81" s="586"/>
      <c r="Z81" s="587"/>
      <c r="AA81" s="588"/>
      <c r="AB81" s="588"/>
      <c r="AC81" s="588"/>
      <c r="AD81" s="588"/>
      <c r="AE81" s="588"/>
      <c r="AF81" s="588"/>
      <c r="AG81" s="588"/>
      <c r="AH81" s="588"/>
      <c r="AI81" s="588"/>
      <c r="AJ81" s="589"/>
    </row>
    <row r="82" spans="1:36" ht="9.9499999999999993" customHeight="1" x14ac:dyDescent="0.15">
      <c r="A82" s="678"/>
      <c r="B82" s="611"/>
      <c r="C82" s="582"/>
      <c r="D82" s="582"/>
      <c r="E82" s="582"/>
      <c r="F82" s="582"/>
      <c r="G82" s="582"/>
      <c r="H82" s="582"/>
      <c r="I82" s="583"/>
      <c r="J82" s="590"/>
      <c r="K82" s="591"/>
      <c r="L82" s="592"/>
      <c r="M82" s="593"/>
      <c r="N82" s="594" t="s">
        <v>229</v>
      </c>
      <c r="O82" s="594"/>
      <c r="P82" s="594"/>
      <c r="Q82" s="445"/>
      <c r="R82" s="594" t="s">
        <v>230</v>
      </c>
      <c r="S82" s="594"/>
      <c r="T82" s="594"/>
      <c r="U82" s="445"/>
      <c r="V82" s="594" t="s">
        <v>231</v>
      </c>
      <c r="W82" s="594"/>
      <c r="X82" s="594"/>
      <c r="Y82" s="598"/>
      <c r="Z82" s="602" t="s">
        <v>232</v>
      </c>
      <c r="AA82" s="603"/>
      <c r="AB82" s="595"/>
      <c r="AC82" s="595"/>
      <c r="AD82" s="605" t="s">
        <v>217</v>
      </c>
      <c r="AE82" s="595"/>
      <c r="AF82" s="595"/>
      <c r="AG82" s="605" t="s">
        <v>22</v>
      </c>
      <c r="AH82" s="595"/>
      <c r="AI82" s="595"/>
      <c r="AJ82" s="596" t="s">
        <v>21</v>
      </c>
    </row>
    <row r="83" spans="1:36" ht="9.9499999999999993" customHeight="1" x14ac:dyDescent="0.15">
      <c r="A83" s="678"/>
      <c r="B83" s="611"/>
      <c r="C83" s="582"/>
      <c r="D83" s="582"/>
      <c r="E83" s="582"/>
      <c r="F83" s="582"/>
      <c r="G83" s="582"/>
      <c r="H83" s="582"/>
      <c r="I83" s="583"/>
      <c r="J83" s="590"/>
      <c r="K83" s="591"/>
      <c r="L83" s="592"/>
      <c r="M83" s="593"/>
      <c r="N83" s="594"/>
      <c r="O83" s="594"/>
      <c r="P83" s="594"/>
      <c r="Q83" s="445"/>
      <c r="R83" s="594"/>
      <c r="S83" s="594"/>
      <c r="T83" s="594"/>
      <c r="U83" s="445"/>
      <c r="V83" s="594"/>
      <c r="W83" s="594"/>
      <c r="X83" s="594"/>
      <c r="Y83" s="598"/>
      <c r="Z83" s="604"/>
      <c r="AA83" s="603"/>
      <c r="AB83" s="595"/>
      <c r="AC83" s="595"/>
      <c r="AD83" s="605"/>
      <c r="AE83" s="595"/>
      <c r="AF83" s="595"/>
      <c r="AG83" s="605"/>
      <c r="AH83" s="595"/>
      <c r="AI83" s="595"/>
      <c r="AJ83" s="596"/>
    </row>
    <row r="84" spans="1:36" ht="3.2" customHeight="1" x14ac:dyDescent="0.15">
      <c r="A84" s="678"/>
      <c r="B84" s="612"/>
      <c r="C84" s="607"/>
      <c r="D84" s="607"/>
      <c r="E84" s="607"/>
      <c r="F84" s="607"/>
      <c r="G84" s="607"/>
      <c r="H84" s="607"/>
      <c r="I84" s="608"/>
      <c r="J84" s="446"/>
      <c r="K84" s="447"/>
      <c r="L84" s="448"/>
      <c r="M84" s="599"/>
      <c r="N84" s="600"/>
      <c r="O84" s="600"/>
      <c r="P84" s="600"/>
      <c r="Q84" s="600"/>
      <c r="R84" s="600"/>
      <c r="S84" s="600"/>
      <c r="T84" s="600"/>
      <c r="U84" s="600"/>
      <c r="V84" s="600"/>
      <c r="W84" s="600"/>
      <c r="X84" s="600"/>
      <c r="Y84" s="609"/>
      <c r="Z84" s="599"/>
      <c r="AA84" s="600"/>
      <c r="AB84" s="600"/>
      <c r="AC84" s="600"/>
      <c r="AD84" s="600"/>
      <c r="AE84" s="600"/>
      <c r="AF84" s="600"/>
      <c r="AG84" s="600"/>
      <c r="AH84" s="600"/>
      <c r="AI84" s="600"/>
      <c r="AJ84" s="601"/>
    </row>
    <row r="85" spans="1:36" ht="3.2" customHeight="1" x14ac:dyDescent="0.15">
      <c r="A85" s="678"/>
      <c r="B85" s="610" t="s">
        <v>235</v>
      </c>
      <c r="C85" s="579"/>
      <c r="D85" s="579"/>
      <c r="E85" s="579"/>
      <c r="F85" s="579"/>
      <c r="G85" s="579"/>
      <c r="H85" s="579"/>
      <c r="I85" s="580"/>
      <c r="J85" s="442"/>
      <c r="K85" s="443"/>
      <c r="L85" s="444"/>
      <c r="M85" s="584"/>
      <c r="N85" s="585"/>
      <c r="O85" s="585"/>
      <c r="P85" s="585"/>
      <c r="Q85" s="585"/>
      <c r="R85" s="585"/>
      <c r="S85" s="585"/>
      <c r="T85" s="585"/>
      <c r="U85" s="585"/>
      <c r="V85" s="585"/>
      <c r="W85" s="585"/>
      <c r="X85" s="585"/>
      <c r="Y85" s="586"/>
      <c r="Z85" s="587"/>
      <c r="AA85" s="588"/>
      <c r="AB85" s="588"/>
      <c r="AC85" s="588"/>
      <c r="AD85" s="588"/>
      <c r="AE85" s="588"/>
      <c r="AF85" s="588"/>
      <c r="AG85" s="588"/>
      <c r="AH85" s="588"/>
      <c r="AI85" s="588"/>
      <c r="AJ85" s="589"/>
    </row>
    <row r="86" spans="1:36" ht="9.9499999999999993" customHeight="1" x14ac:dyDescent="0.15">
      <c r="A86" s="678"/>
      <c r="B86" s="611"/>
      <c r="C86" s="582"/>
      <c r="D86" s="582"/>
      <c r="E86" s="582"/>
      <c r="F86" s="582"/>
      <c r="G86" s="582"/>
      <c r="H86" s="582"/>
      <c r="I86" s="583"/>
      <c r="J86" s="590"/>
      <c r="K86" s="591"/>
      <c r="L86" s="592"/>
      <c r="M86" s="593"/>
      <c r="N86" s="594" t="s">
        <v>229</v>
      </c>
      <c r="O86" s="594"/>
      <c r="P86" s="594"/>
      <c r="Q86" s="445"/>
      <c r="R86" s="594" t="s">
        <v>230</v>
      </c>
      <c r="S86" s="594"/>
      <c r="T86" s="594"/>
      <c r="U86" s="445"/>
      <c r="V86" s="594" t="s">
        <v>231</v>
      </c>
      <c r="W86" s="594"/>
      <c r="X86" s="594"/>
      <c r="Y86" s="598"/>
      <c r="Z86" s="602" t="s">
        <v>232</v>
      </c>
      <c r="AA86" s="603"/>
      <c r="AB86" s="595"/>
      <c r="AC86" s="595"/>
      <c r="AD86" s="605" t="s">
        <v>217</v>
      </c>
      <c r="AE86" s="595"/>
      <c r="AF86" s="595"/>
      <c r="AG86" s="605" t="s">
        <v>22</v>
      </c>
      <c r="AH86" s="595"/>
      <c r="AI86" s="595"/>
      <c r="AJ86" s="596" t="s">
        <v>21</v>
      </c>
    </row>
    <row r="87" spans="1:36" ht="9.9499999999999993" customHeight="1" x14ac:dyDescent="0.15">
      <c r="A87" s="678"/>
      <c r="B87" s="611"/>
      <c r="C87" s="582"/>
      <c r="D87" s="582"/>
      <c r="E87" s="582"/>
      <c r="F87" s="582"/>
      <c r="G87" s="582"/>
      <c r="H87" s="582"/>
      <c r="I87" s="583"/>
      <c r="J87" s="590"/>
      <c r="K87" s="591"/>
      <c r="L87" s="592"/>
      <c r="M87" s="593"/>
      <c r="N87" s="594"/>
      <c r="O87" s="594"/>
      <c r="P87" s="594"/>
      <c r="Q87" s="445"/>
      <c r="R87" s="594"/>
      <c r="S87" s="594"/>
      <c r="T87" s="594"/>
      <c r="U87" s="445"/>
      <c r="V87" s="594"/>
      <c r="W87" s="594"/>
      <c r="X87" s="594"/>
      <c r="Y87" s="598"/>
      <c r="Z87" s="604"/>
      <c r="AA87" s="603"/>
      <c r="AB87" s="595"/>
      <c r="AC87" s="595"/>
      <c r="AD87" s="605"/>
      <c r="AE87" s="595"/>
      <c r="AF87" s="595"/>
      <c r="AG87" s="605"/>
      <c r="AH87" s="595"/>
      <c r="AI87" s="595"/>
      <c r="AJ87" s="596"/>
    </row>
    <row r="88" spans="1:36" ht="3.2" customHeight="1" x14ac:dyDescent="0.15">
      <c r="A88" s="678"/>
      <c r="B88" s="612"/>
      <c r="C88" s="607"/>
      <c r="D88" s="607"/>
      <c r="E88" s="607"/>
      <c r="F88" s="607"/>
      <c r="G88" s="607"/>
      <c r="H88" s="607"/>
      <c r="I88" s="608"/>
      <c r="J88" s="446"/>
      <c r="K88" s="447"/>
      <c r="L88" s="448"/>
      <c r="M88" s="599"/>
      <c r="N88" s="600"/>
      <c r="O88" s="600"/>
      <c r="P88" s="600"/>
      <c r="Q88" s="600"/>
      <c r="R88" s="600"/>
      <c r="S88" s="600"/>
      <c r="T88" s="600"/>
      <c r="U88" s="600"/>
      <c r="V88" s="600"/>
      <c r="W88" s="600"/>
      <c r="X88" s="600"/>
      <c r="Y88" s="609"/>
      <c r="Z88" s="599"/>
      <c r="AA88" s="600"/>
      <c r="AB88" s="600"/>
      <c r="AC88" s="600"/>
      <c r="AD88" s="600"/>
      <c r="AE88" s="600"/>
      <c r="AF88" s="600"/>
      <c r="AG88" s="600"/>
      <c r="AH88" s="600"/>
      <c r="AI88" s="600"/>
      <c r="AJ88" s="601"/>
    </row>
    <row r="89" spans="1:36" ht="3.2" customHeight="1" x14ac:dyDescent="0.15">
      <c r="A89" s="678"/>
      <c r="B89" s="610" t="s">
        <v>59</v>
      </c>
      <c r="C89" s="579"/>
      <c r="D89" s="579"/>
      <c r="E89" s="579"/>
      <c r="F89" s="579"/>
      <c r="G89" s="579"/>
      <c r="H89" s="579"/>
      <c r="I89" s="580"/>
      <c r="J89" s="442"/>
      <c r="K89" s="443"/>
      <c r="L89" s="444"/>
      <c r="M89" s="584"/>
      <c r="N89" s="585"/>
      <c r="O89" s="585"/>
      <c r="P89" s="585"/>
      <c r="Q89" s="585"/>
      <c r="R89" s="585"/>
      <c r="S89" s="585"/>
      <c r="T89" s="585"/>
      <c r="U89" s="585"/>
      <c r="V89" s="585"/>
      <c r="W89" s="585"/>
      <c r="X89" s="585"/>
      <c r="Y89" s="586"/>
      <c r="Z89" s="587"/>
      <c r="AA89" s="588"/>
      <c r="AB89" s="588"/>
      <c r="AC89" s="588"/>
      <c r="AD89" s="588"/>
      <c r="AE89" s="588"/>
      <c r="AF89" s="588"/>
      <c r="AG89" s="588"/>
      <c r="AH89" s="588"/>
      <c r="AI89" s="588"/>
      <c r="AJ89" s="589"/>
    </row>
    <row r="90" spans="1:36" ht="9.9499999999999993" customHeight="1" x14ac:dyDescent="0.15">
      <c r="A90" s="678"/>
      <c r="B90" s="611"/>
      <c r="C90" s="582"/>
      <c r="D90" s="582"/>
      <c r="E90" s="582"/>
      <c r="F90" s="582"/>
      <c r="G90" s="582"/>
      <c r="H90" s="582"/>
      <c r="I90" s="583"/>
      <c r="J90" s="590"/>
      <c r="K90" s="591"/>
      <c r="L90" s="592"/>
      <c r="M90" s="593"/>
      <c r="N90" s="594" t="s">
        <v>229</v>
      </c>
      <c r="O90" s="594"/>
      <c r="P90" s="594"/>
      <c r="Q90" s="445"/>
      <c r="R90" s="594" t="s">
        <v>230</v>
      </c>
      <c r="S90" s="594"/>
      <c r="T90" s="594"/>
      <c r="U90" s="445"/>
      <c r="V90" s="594" t="s">
        <v>231</v>
      </c>
      <c r="W90" s="594"/>
      <c r="X90" s="594"/>
      <c r="Y90" s="598"/>
      <c r="Z90" s="602" t="s">
        <v>232</v>
      </c>
      <c r="AA90" s="603"/>
      <c r="AB90" s="595"/>
      <c r="AC90" s="595"/>
      <c r="AD90" s="605" t="s">
        <v>217</v>
      </c>
      <c r="AE90" s="595"/>
      <c r="AF90" s="595"/>
      <c r="AG90" s="605" t="s">
        <v>22</v>
      </c>
      <c r="AH90" s="595"/>
      <c r="AI90" s="595"/>
      <c r="AJ90" s="596" t="s">
        <v>21</v>
      </c>
    </row>
    <row r="91" spans="1:36" ht="9.9499999999999993" customHeight="1" x14ac:dyDescent="0.15">
      <c r="A91" s="678"/>
      <c r="B91" s="611"/>
      <c r="C91" s="582"/>
      <c r="D91" s="582"/>
      <c r="E91" s="582"/>
      <c r="F91" s="582"/>
      <c r="G91" s="582"/>
      <c r="H91" s="582"/>
      <c r="I91" s="583"/>
      <c r="J91" s="590"/>
      <c r="K91" s="591"/>
      <c r="L91" s="592"/>
      <c r="M91" s="593"/>
      <c r="N91" s="594"/>
      <c r="O91" s="594"/>
      <c r="P91" s="594"/>
      <c r="Q91" s="445"/>
      <c r="R91" s="594"/>
      <c r="S91" s="594"/>
      <c r="T91" s="594"/>
      <c r="U91" s="445"/>
      <c r="V91" s="594"/>
      <c r="W91" s="594"/>
      <c r="X91" s="594"/>
      <c r="Y91" s="598"/>
      <c r="Z91" s="604"/>
      <c r="AA91" s="603"/>
      <c r="AB91" s="595"/>
      <c r="AC91" s="595"/>
      <c r="AD91" s="605"/>
      <c r="AE91" s="595"/>
      <c r="AF91" s="595"/>
      <c r="AG91" s="605"/>
      <c r="AH91" s="595"/>
      <c r="AI91" s="595"/>
      <c r="AJ91" s="596"/>
    </row>
    <row r="92" spans="1:36" ht="3.2" customHeight="1" x14ac:dyDescent="0.15">
      <c r="A92" s="678"/>
      <c r="B92" s="612"/>
      <c r="C92" s="607"/>
      <c r="D92" s="607"/>
      <c r="E92" s="607"/>
      <c r="F92" s="607"/>
      <c r="G92" s="607"/>
      <c r="H92" s="607"/>
      <c r="I92" s="608"/>
      <c r="J92" s="446"/>
      <c r="K92" s="447"/>
      <c r="L92" s="448"/>
      <c r="M92" s="599"/>
      <c r="N92" s="600"/>
      <c r="O92" s="600"/>
      <c r="P92" s="600"/>
      <c r="Q92" s="600"/>
      <c r="R92" s="600"/>
      <c r="S92" s="600"/>
      <c r="T92" s="600"/>
      <c r="U92" s="600"/>
      <c r="V92" s="600"/>
      <c r="W92" s="600"/>
      <c r="X92" s="600"/>
      <c r="Y92" s="609"/>
      <c r="Z92" s="599"/>
      <c r="AA92" s="600"/>
      <c r="AB92" s="600"/>
      <c r="AC92" s="600"/>
      <c r="AD92" s="600"/>
      <c r="AE92" s="600"/>
      <c r="AF92" s="600"/>
      <c r="AG92" s="600"/>
      <c r="AH92" s="600"/>
      <c r="AI92" s="600"/>
      <c r="AJ92" s="601"/>
    </row>
    <row r="93" spans="1:36" ht="3.2" customHeight="1" x14ac:dyDescent="0.15">
      <c r="A93" s="678"/>
      <c r="B93" s="610" t="s">
        <v>60</v>
      </c>
      <c r="C93" s="579"/>
      <c r="D93" s="579"/>
      <c r="E93" s="579"/>
      <c r="F93" s="579"/>
      <c r="G93" s="579"/>
      <c r="H93" s="579"/>
      <c r="I93" s="580"/>
      <c r="J93" s="442"/>
      <c r="K93" s="443"/>
      <c r="L93" s="444"/>
      <c r="M93" s="584"/>
      <c r="N93" s="585"/>
      <c r="O93" s="585"/>
      <c r="P93" s="585"/>
      <c r="Q93" s="585"/>
      <c r="R93" s="585"/>
      <c r="S93" s="585"/>
      <c r="T93" s="585"/>
      <c r="U93" s="585"/>
      <c r="V93" s="585"/>
      <c r="W93" s="585"/>
      <c r="X93" s="585"/>
      <c r="Y93" s="586"/>
      <c r="Z93" s="587"/>
      <c r="AA93" s="588"/>
      <c r="AB93" s="588"/>
      <c r="AC93" s="588"/>
      <c r="AD93" s="588"/>
      <c r="AE93" s="588"/>
      <c r="AF93" s="588"/>
      <c r="AG93" s="588"/>
      <c r="AH93" s="588"/>
      <c r="AI93" s="588"/>
      <c r="AJ93" s="589"/>
    </row>
    <row r="94" spans="1:36" ht="9.9499999999999993" customHeight="1" x14ac:dyDescent="0.15">
      <c r="A94" s="678"/>
      <c r="B94" s="611"/>
      <c r="C94" s="582"/>
      <c r="D94" s="582"/>
      <c r="E94" s="582"/>
      <c r="F94" s="582"/>
      <c r="G94" s="582"/>
      <c r="H94" s="582"/>
      <c r="I94" s="583"/>
      <c r="J94" s="590"/>
      <c r="K94" s="591"/>
      <c r="L94" s="592"/>
      <c r="M94" s="593"/>
      <c r="N94" s="594" t="s">
        <v>229</v>
      </c>
      <c r="O94" s="594"/>
      <c r="P94" s="594"/>
      <c r="Q94" s="445"/>
      <c r="R94" s="594" t="s">
        <v>230</v>
      </c>
      <c r="S94" s="594"/>
      <c r="T94" s="594"/>
      <c r="U94" s="445"/>
      <c r="V94" s="594" t="s">
        <v>231</v>
      </c>
      <c r="W94" s="594"/>
      <c r="X94" s="594"/>
      <c r="Y94" s="598"/>
      <c r="Z94" s="602" t="s">
        <v>232</v>
      </c>
      <c r="AA94" s="603"/>
      <c r="AB94" s="595"/>
      <c r="AC94" s="595"/>
      <c r="AD94" s="605" t="s">
        <v>217</v>
      </c>
      <c r="AE94" s="595"/>
      <c r="AF94" s="595"/>
      <c r="AG94" s="605" t="s">
        <v>22</v>
      </c>
      <c r="AH94" s="595"/>
      <c r="AI94" s="595"/>
      <c r="AJ94" s="596" t="s">
        <v>21</v>
      </c>
    </row>
    <row r="95" spans="1:36" ht="9.9499999999999993" customHeight="1" x14ac:dyDescent="0.15">
      <c r="A95" s="678"/>
      <c r="B95" s="611"/>
      <c r="C95" s="582"/>
      <c r="D95" s="582"/>
      <c r="E95" s="582"/>
      <c r="F95" s="582"/>
      <c r="G95" s="582"/>
      <c r="H95" s="582"/>
      <c r="I95" s="583"/>
      <c r="J95" s="590"/>
      <c r="K95" s="591"/>
      <c r="L95" s="592"/>
      <c r="M95" s="593"/>
      <c r="N95" s="594"/>
      <c r="O95" s="594"/>
      <c r="P95" s="594"/>
      <c r="Q95" s="445"/>
      <c r="R95" s="594"/>
      <c r="S95" s="594"/>
      <c r="T95" s="594"/>
      <c r="U95" s="445"/>
      <c r="V95" s="594"/>
      <c r="W95" s="594"/>
      <c r="X95" s="594"/>
      <c r="Y95" s="598"/>
      <c r="Z95" s="604"/>
      <c r="AA95" s="603"/>
      <c r="AB95" s="595"/>
      <c r="AC95" s="595"/>
      <c r="AD95" s="605"/>
      <c r="AE95" s="595"/>
      <c r="AF95" s="595"/>
      <c r="AG95" s="605"/>
      <c r="AH95" s="595"/>
      <c r="AI95" s="595"/>
      <c r="AJ95" s="596"/>
    </row>
    <row r="96" spans="1:36" ht="3.2" customHeight="1" x14ac:dyDescent="0.15">
      <c r="A96" s="678"/>
      <c r="B96" s="612"/>
      <c r="C96" s="607"/>
      <c r="D96" s="607"/>
      <c r="E96" s="607"/>
      <c r="F96" s="607"/>
      <c r="G96" s="607"/>
      <c r="H96" s="607"/>
      <c r="I96" s="608"/>
      <c r="J96" s="446"/>
      <c r="K96" s="447"/>
      <c r="L96" s="448"/>
      <c r="M96" s="599"/>
      <c r="N96" s="600"/>
      <c r="O96" s="600"/>
      <c r="P96" s="600"/>
      <c r="Q96" s="600"/>
      <c r="R96" s="600"/>
      <c r="S96" s="600"/>
      <c r="T96" s="600"/>
      <c r="U96" s="600"/>
      <c r="V96" s="600"/>
      <c r="W96" s="600"/>
      <c r="X96" s="600"/>
      <c r="Y96" s="609"/>
      <c r="Z96" s="599"/>
      <c r="AA96" s="600"/>
      <c r="AB96" s="600"/>
      <c r="AC96" s="600"/>
      <c r="AD96" s="600"/>
      <c r="AE96" s="600"/>
      <c r="AF96" s="600"/>
      <c r="AG96" s="600"/>
      <c r="AH96" s="600"/>
      <c r="AI96" s="600"/>
      <c r="AJ96" s="601"/>
    </row>
    <row r="97" spans="1:36" ht="3.2" customHeight="1" x14ac:dyDescent="0.15">
      <c r="A97" s="678"/>
      <c r="B97" s="680" t="s">
        <v>58</v>
      </c>
      <c r="C97" s="681"/>
      <c r="D97" s="681"/>
      <c r="E97" s="681"/>
      <c r="F97" s="681"/>
      <c r="G97" s="681"/>
      <c r="H97" s="681"/>
      <c r="I97" s="682"/>
      <c r="J97" s="442"/>
      <c r="K97" s="443"/>
      <c r="L97" s="444"/>
      <c r="M97" s="584"/>
      <c r="N97" s="585"/>
      <c r="O97" s="585"/>
      <c r="P97" s="585"/>
      <c r="Q97" s="585"/>
      <c r="R97" s="585"/>
      <c r="S97" s="585"/>
      <c r="T97" s="585"/>
      <c r="U97" s="585"/>
      <c r="V97" s="585"/>
      <c r="W97" s="585"/>
      <c r="X97" s="585"/>
      <c r="Y97" s="586"/>
      <c r="Z97" s="587"/>
      <c r="AA97" s="588"/>
      <c r="AB97" s="588"/>
      <c r="AC97" s="588"/>
      <c r="AD97" s="588"/>
      <c r="AE97" s="588"/>
      <c r="AF97" s="588"/>
      <c r="AG97" s="588"/>
      <c r="AH97" s="588"/>
      <c r="AI97" s="588"/>
      <c r="AJ97" s="589"/>
    </row>
    <row r="98" spans="1:36" ht="9.9499999999999993" customHeight="1" x14ac:dyDescent="0.15">
      <c r="A98" s="678"/>
      <c r="B98" s="683"/>
      <c r="C98" s="684"/>
      <c r="D98" s="684"/>
      <c r="E98" s="684"/>
      <c r="F98" s="684"/>
      <c r="G98" s="684"/>
      <c r="H98" s="684"/>
      <c r="I98" s="685"/>
      <c r="J98" s="590"/>
      <c r="K98" s="591"/>
      <c r="L98" s="592"/>
      <c r="M98" s="593"/>
      <c r="N98" s="594" t="s">
        <v>229</v>
      </c>
      <c r="O98" s="594"/>
      <c r="P98" s="594"/>
      <c r="Q98" s="445"/>
      <c r="R98" s="594" t="s">
        <v>230</v>
      </c>
      <c r="S98" s="594"/>
      <c r="T98" s="594"/>
      <c r="U98" s="445"/>
      <c r="V98" s="594" t="s">
        <v>231</v>
      </c>
      <c r="W98" s="594"/>
      <c r="X98" s="594"/>
      <c r="Y98" s="598"/>
      <c r="Z98" s="602" t="s">
        <v>232</v>
      </c>
      <c r="AA98" s="603"/>
      <c r="AB98" s="595"/>
      <c r="AC98" s="595"/>
      <c r="AD98" s="605" t="s">
        <v>217</v>
      </c>
      <c r="AE98" s="595"/>
      <c r="AF98" s="595"/>
      <c r="AG98" s="605" t="s">
        <v>22</v>
      </c>
      <c r="AH98" s="595"/>
      <c r="AI98" s="595"/>
      <c r="AJ98" s="596" t="s">
        <v>21</v>
      </c>
    </row>
    <row r="99" spans="1:36" ht="9.9499999999999993" customHeight="1" x14ac:dyDescent="0.15">
      <c r="A99" s="678"/>
      <c r="B99" s="683"/>
      <c r="C99" s="684"/>
      <c r="D99" s="684"/>
      <c r="E99" s="684"/>
      <c r="F99" s="684"/>
      <c r="G99" s="684"/>
      <c r="H99" s="684"/>
      <c r="I99" s="685"/>
      <c r="J99" s="590"/>
      <c r="K99" s="591"/>
      <c r="L99" s="592"/>
      <c r="M99" s="593"/>
      <c r="N99" s="594"/>
      <c r="O99" s="594"/>
      <c r="P99" s="594"/>
      <c r="Q99" s="445"/>
      <c r="R99" s="594"/>
      <c r="S99" s="594"/>
      <c r="T99" s="594"/>
      <c r="U99" s="445"/>
      <c r="V99" s="594"/>
      <c r="W99" s="594"/>
      <c r="X99" s="594"/>
      <c r="Y99" s="598"/>
      <c r="Z99" s="604"/>
      <c r="AA99" s="603"/>
      <c r="AB99" s="595"/>
      <c r="AC99" s="595"/>
      <c r="AD99" s="605"/>
      <c r="AE99" s="595"/>
      <c r="AF99" s="595"/>
      <c r="AG99" s="605"/>
      <c r="AH99" s="595"/>
      <c r="AI99" s="595"/>
      <c r="AJ99" s="596"/>
    </row>
    <row r="100" spans="1:36" ht="3.2" customHeight="1" x14ac:dyDescent="0.15">
      <c r="A100" s="679"/>
      <c r="B100" s="686"/>
      <c r="C100" s="687"/>
      <c r="D100" s="687"/>
      <c r="E100" s="687"/>
      <c r="F100" s="687"/>
      <c r="G100" s="687"/>
      <c r="H100" s="687"/>
      <c r="I100" s="688"/>
      <c r="J100" s="449"/>
      <c r="K100" s="450"/>
      <c r="L100" s="451"/>
      <c r="M100" s="593"/>
      <c r="N100" s="597"/>
      <c r="O100" s="597"/>
      <c r="P100" s="597"/>
      <c r="Q100" s="597"/>
      <c r="R100" s="597"/>
      <c r="S100" s="597"/>
      <c r="T100" s="597"/>
      <c r="U100" s="597"/>
      <c r="V100" s="597"/>
      <c r="W100" s="597"/>
      <c r="X100" s="597"/>
      <c r="Y100" s="598"/>
      <c r="Z100" s="599"/>
      <c r="AA100" s="600"/>
      <c r="AB100" s="600"/>
      <c r="AC100" s="600"/>
      <c r="AD100" s="600"/>
      <c r="AE100" s="600"/>
      <c r="AF100" s="600"/>
      <c r="AG100" s="600"/>
      <c r="AH100" s="600"/>
      <c r="AI100" s="600"/>
      <c r="AJ100" s="601"/>
    </row>
    <row r="101" spans="1:36" ht="3.95" customHeight="1" x14ac:dyDescent="0.15">
      <c r="A101" s="578" t="s">
        <v>236</v>
      </c>
      <c r="B101" s="579"/>
      <c r="C101" s="579"/>
      <c r="D101" s="579"/>
      <c r="E101" s="579"/>
      <c r="F101" s="579"/>
      <c r="G101" s="579"/>
      <c r="H101" s="579"/>
      <c r="I101" s="580"/>
      <c r="J101" s="442"/>
      <c r="K101" s="443"/>
      <c r="L101" s="444"/>
      <c r="M101" s="584"/>
      <c r="N101" s="585"/>
      <c r="O101" s="585"/>
      <c r="P101" s="585"/>
      <c r="Q101" s="585"/>
      <c r="R101" s="585"/>
      <c r="S101" s="585"/>
      <c r="T101" s="585"/>
      <c r="U101" s="585"/>
      <c r="V101" s="585"/>
      <c r="W101" s="585"/>
      <c r="X101" s="585"/>
      <c r="Y101" s="586"/>
      <c r="Z101" s="587"/>
      <c r="AA101" s="588"/>
      <c r="AB101" s="588"/>
      <c r="AC101" s="588"/>
      <c r="AD101" s="588"/>
      <c r="AE101" s="588"/>
      <c r="AF101" s="588"/>
      <c r="AG101" s="588"/>
      <c r="AH101" s="588"/>
      <c r="AI101" s="588"/>
      <c r="AJ101" s="589"/>
    </row>
    <row r="102" spans="1:36" ht="9.9499999999999993" customHeight="1" x14ac:dyDescent="0.15">
      <c r="A102" s="581"/>
      <c r="B102" s="582"/>
      <c r="C102" s="582"/>
      <c r="D102" s="582"/>
      <c r="E102" s="582"/>
      <c r="F102" s="582"/>
      <c r="G102" s="582"/>
      <c r="H102" s="582"/>
      <c r="I102" s="583"/>
      <c r="J102" s="590"/>
      <c r="K102" s="591"/>
      <c r="L102" s="592"/>
      <c r="M102" s="593"/>
      <c r="N102" s="594" t="s">
        <v>229</v>
      </c>
      <c r="O102" s="594"/>
      <c r="P102" s="594"/>
      <c r="Q102" s="445"/>
      <c r="R102" s="594" t="s">
        <v>230</v>
      </c>
      <c r="S102" s="594"/>
      <c r="T102" s="594"/>
      <c r="U102" s="445"/>
      <c r="V102" s="594" t="s">
        <v>231</v>
      </c>
      <c r="W102" s="594"/>
      <c r="X102" s="594"/>
      <c r="Y102" s="598"/>
      <c r="Z102" s="602" t="s">
        <v>232</v>
      </c>
      <c r="AA102" s="603"/>
      <c r="AB102" s="595"/>
      <c r="AC102" s="595"/>
      <c r="AD102" s="605" t="s">
        <v>217</v>
      </c>
      <c r="AE102" s="595"/>
      <c r="AF102" s="595"/>
      <c r="AG102" s="605" t="s">
        <v>22</v>
      </c>
      <c r="AH102" s="595"/>
      <c r="AI102" s="595"/>
      <c r="AJ102" s="596" t="s">
        <v>21</v>
      </c>
    </row>
    <row r="103" spans="1:36" ht="9.9499999999999993" customHeight="1" x14ac:dyDescent="0.15">
      <c r="A103" s="581"/>
      <c r="B103" s="582"/>
      <c r="C103" s="582"/>
      <c r="D103" s="582"/>
      <c r="E103" s="582"/>
      <c r="F103" s="582"/>
      <c r="G103" s="582"/>
      <c r="H103" s="582"/>
      <c r="I103" s="583"/>
      <c r="J103" s="590"/>
      <c r="K103" s="591"/>
      <c r="L103" s="592"/>
      <c r="M103" s="593"/>
      <c r="N103" s="594"/>
      <c r="O103" s="594"/>
      <c r="P103" s="594"/>
      <c r="Q103" s="445"/>
      <c r="R103" s="594"/>
      <c r="S103" s="594"/>
      <c r="T103" s="594"/>
      <c r="U103" s="445"/>
      <c r="V103" s="594"/>
      <c r="W103" s="594"/>
      <c r="X103" s="594"/>
      <c r="Y103" s="598"/>
      <c r="Z103" s="604"/>
      <c r="AA103" s="603"/>
      <c r="AB103" s="595"/>
      <c r="AC103" s="595"/>
      <c r="AD103" s="605"/>
      <c r="AE103" s="595"/>
      <c r="AF103" s="595"/>
      <c r="AG103" s="605"/>
      <c r="AH103" s="595"/>
      <c r="AI103" s="595"/>
      <c r="AJ103" s="596"/>
    </row>
    <row r="104" spans="1:36" ht="3.2" customHeight="1" x14ac:dyDescent="0.15">
      <c r="A104" s="606"/>
      <c r="B104" s="607"/>
      <c r="C104" s="607"/>
      <c r="D104" s="607"/>
      <c r="E104" s="607"/>
      <c r="F104" s="607"/>
      <c r="G104" s="607"/>
      <c r="H104" s="607"/>
      <c r="I104" s="608"/>
      <c r="J104" s="446"/>
      <c r="K104" s="447"/>
      <c r="L104" s="448"/>
      <c r="M104" s="599"/>
      <c r="N104" s="600"/>
      <c r="O104" s="600"/>
      <c r="P104" s="600"/>
      <c r="Q104" s="600"/>
      <c r="R104" s="600"/>
      <c r="S104" s="600"/>
      <c r="T104" s="600"/>
      <c r="U104" s="600"/>
      <c r="V104" s="600"/>
      <c r="W104" s="600"/>
      <c r="X104" s="600"/>
      <c r="Y104" s="609"/>
      <c r="Z104" s="599"/>
      <c r="AA104" s="600"/>
      <c r="AB104" s="600"/>
      <c r="AC104" s="600"/>
      <c r="AD104" s="600"/>
      <c r="AE104" s="600"/>
      <c r="AF104" s="600"/>
      <c r="AG104" s="600"/>
      <c r="AH104" s="600"/>
      <c r="AI104" s="600"/>
      <c r="AJ104" s="601"/>
    </row>
    <row r="105" spans="1:36" ht="3.2" customHeight="1" x14ac:dyDescent="0.15">
      <c r="A105" s="578" t="s">
        <v>237</v>
      </c>
      <c r="B105" s="579"/>
      <c r="C105" s="579"/>
      <c r="D105" s="579"/>
      <c r="E105" s="579"/>
      <c r="F105" s="579"/>
      <c r="G105" s="579"/>
      <c r="H105" s="579"/>
      <c r="I105" s="580"/>
      <c r="J105" s="442"/>
      <c r="K105" s="443"/>
      <c r="L105" s="444"/>
      <c r="M105" s="584"/>
      <c r="N105" s="585"/>
      <c r="O105" s="585"/>
      <c r="P105" s="585"/>
      <c r="Q105" s="585"/>
      <c r="R105" s="585"/>
      <c r="S105" s="585"/>
      <c r="T105" s="585"/>
      <c r="U105" s="585"/>
      <c r="V105" s="585"/>
      <c r="W105" s="585"/>
      <c r="X105" s="585"/>
      <c r="Y105" s="586"/>
      <c r="Z105" s="587"/>
      <c r="AA105" s="588"/>
      <c r="AB105" s="588"/>
      <c r="AC105" s="588"/>
      <c r="AD105" s="588"/>
      <c r="AE105" s="588"/>
      <c r="AF105" s="588"/>
      <c r="AG105" s="588"/>
      <c r="AH105" s="588"/>
      <c r="AI105" s="588"/>
      <c r="AJ105" s="589"/>
    </row>
    <row r="106" spans="1:36" ht="9.9499999999999993" customHeight="1" x14ac:dyDescent="0.15">
      <c r="A106" s="581"/>
      <c r="B106" s="582"/>
      <c r="C106" s="582"/>
      <c r="D106" s="582"/>
      <c r="E106" s="582"/>
      <c r="F106" s="582"/>
      <c r="G106" s="582"/>
      <c r="H106" s="582"/>
      <c r="I106" s="583"/>
      <c r="J106" s="590"/>
      <c r="K106" s="591"/>
      <c r="L106" s="592"/>
      <c r="M106" s="593"/>
      <c r="N106" s="594" t="s">
        <v>229</v>
      </c>
      <c r="O106" s="594"/>
      <c r="P106" s="594"/>
      <c r="Q106" s="445"/>
      <c r="R106" s="594" t="s">
        <v>230</v>
      </c>
      <c r="S106" s="594"/>
      <c r="T106" s="594"/>
      <c r="U106" s="445"/>
      <c r="V106" s="594" t="s">
        <v>231</v>
      </c>
      <c r="W106" s="594"/>
      <c r="X106" s="594"/>
      <c r="Y106" s="598"/>
      <c r="Z106" s="602" t="s">
        <v>232</v>
      </c>
      <c r="AA106" s="603"/>
      <c r="AB106" s="595"/>
      <c r="AC106" s="595"/>
      <c r="AD106" s="605" t="s">
        <v>217</v>
      </c>
      <c r="AE106" s="595"/>
      <c r="AF106" s="595"/>
      <c r="AG106" s="605" t="s">
        <v>22</v>
      </c>
      <c r="AH106" s="595"/>
      <c r="AI106" s="595"/>
      <c r="AJ106" s="596" t="s">
        <v>21</v>
      </c>
    </row>
    <row r="107" spans="1:36" ht="9.9499999999999993" customHeight="1" x14ac:dyDescent="0.15">
      <c r="A107" s="581"/>
      <c r="B107" s="582"/>
      <c r="C107" s="582"/>
      <c r="D107" s="582"/>
      <c r="E107" s="582"/>
      <c r="F107" s="582"/>
      <c r="G107" s="582"/>
      <c r="H107" s="582"/>
      <c r="I107" s="583"/>
      <c r="J107" s="590"/>
      <c r="K107" s="591"/>
      <c r="L107" s="592"/>
      <c r="M107" s="593"/>
      <c r="N107" s="594"/>
      <c r="O107" s="594"/>
      <c r="P107" s="594"/>
      <c r="Q107" s="445"/>
      <c r="R107" s="594"/>
      <c r="S107" s="594"/>
      <c r="T107" s="594"/>
      <c r="U107" s="445"/>
      <c r="V107" s="594"/>
      <c r="W107" s="594"/>
      <c r="X107" s="594"/>
      <c r="Y107" s="598"/>
      <c r="Z107" s="604"/>
      <c r="AA107" s="603"/>
      <c r="AB107" s="595"/>
      <c r="AC107" s="595"/>
      <c r="AD107" s="605"/>
      <c r="AE107" s="595"/>
      <c r="AF107" s="595"/>
      <c r="AG107" s="605"/>
      <c r="AH107" s="595"/>
      <c r="AI107" s="595"/>
      <c r="AJ107" s="596"/>
    </row>
    <row r="108" spans="1:36" ht="4.5" customHeight="1" x14ac:dyDescent="0.15">
      <c r="A108" s="581"/>
      <c r="B108" s="582"/>
      <c r="C108" s="582"/>
      <c r="D108" s="582"/>
      <c r="E108" s="582"/>
      <c r="F108" s="582"/>
      <c r="G108" s="582"/>
      <c r="H108" s="582"/>
      <c r="I108" s="583"/>
      <c r="J108" s="449"/>
      <c r="K108" s="450"/>
      <c r="L108" s="451"/>
      <c r="M108" s="593"/>
      <c r="N108" s="597"/>
      <c r="O108" s="597"/>
      <c r="P108" s="597"/>
      <c r="Q108" s="597"/>
      <c r="R108" s="597"/>
      <c r="S108" s="597"/>
      <c r="T108" s="597"/>
      <c r="U108" s="597"/>
      <c r="V108" s="597"/>
      <c r="W108" s="597"/>
      <c r="X108" s="597"/>
      <c r="Y108" s="598"/>
      <c r="Z108" s="599"/>
      <c r="AA108" s="600"/>
      <c r="AB108" s="600"/>
      <c r="AC108" s="600"/>
      <c r="AD108" s="600"/>
      <c r="AE108" s="600"/>
      <c r="AF108" s="600"/>
      <c r="AG108" s="600"/>
      <c r="AH108" s="600"/>
      <c r="AI108" s="600"/>
      <c r="AJ108" s="601"/>
    </row>
    <row r="109" spans="1:36" ht="3.2" customHeight="1" x14ac:dyDescent="0.15">
      <c r="A109" s="578" t="s">
        <v>61</v>
      </c>
      <c r="B109" s="579"/>
      <c r="C109" s="579"/>
      <c r="D109" s="579"/>
      <c r="E109" s="579"/>
      <c r="F109" s="579"/>
      <c r="G109" s="579"/>
      <c r="H109" s="579"/>
      <c r="I109" s="580"/>
      <c r="J109" s="442"/>
      <c r="K109" s="443"/>
      <c r="L109" s="444"/>
      <c r="M109" s="584"/>
      <c r="N109" s="585"/>
      <c r="O109" s="585"/>
      <c r="P109" s="585"/>
      <c r="Q109" s="585"/>
      <c r="R109" s="585"/>
      <c r="S109" s="585"/>
      <c r="T109" s="585"/>
      <c r="U109" s="585"/>
      <c r="V109" s="585"/>
      <c r="W109" s="585"/>
      <c r="X109" s="585"/>
      <c r="Y109" s="586"/>
      <c r="Z109" s="587"/>
      <c r="AA109" s="588"/>
      <c r="AB109" s="588"/>
      <c r="AC109" s="588"/>
      <c r="AD109" s="588"/>
      <c r="AE109" s="588"/>
      <c r="AF109" s="588"/>
      <c r="AG109" s="588"/>
      <c r="AH109" s="588"/>
      <c r="AI109" s="588"/>
      <c r="AJ109" s="589"/>
    </row>
    <row r="110" spans="1:36" ht="9.9499999999999993" customHeight="1" x14ac:dyDescent="0.15">
      <c r="A110" s="581"/>
      <c r="B110" s="582"/>
      <c r="C110" s="582"/>
      <c r="D110" s="582"/>
      <c r="E110" s="582"/>
      <c r="F110" s="582"/>
      <c r="G110" s="582"/>
      <c r="H110" s="582"/>
      <c r="I110" s="583"/>
      <c r="J110" s="590"/>
      <c r="K110" s="591"/>
      <c r="L110" s="592"/>
      <c r="M110" s="593"/>
      <c r="N110" s="594" t="s">
        <v>229</v>
      </c>
      <c r="O110" s="594"/>
      <c r="P110" s="594"/>
      <c r="Q110" s="445"/>
      <c r="R110" s="594" t="s">
        <v>230</v>
      </c>
      <c r="S110" s="594"/>
      <c r="T110" s="594"/>
      <c r="U110" s="445"/>
      <c r="V110" s="594" t="s">
        <v>231</v>
      </c>
      <c r="W110" s="594"/>
      <c r="X110" s="594"/>
      <c r="Y110" s="598"/>
      <c r="Z110" s="602" t="s">
        <v>232</v>
      </c>
      <c r="AA110" s="603"/>
      <c r="AB110" s="595"/>
      <c r="AC110" s="595"/>
      <c r="AD110" s="605" t="s">
        <v>217</v>
      </c>
      <c r="AE110" s="595"/>
      <c r="AF110" s="595"/>
      <c r="AG110" s="605" t="s">
        <v>22</v>
      </c>
      <c r="AH110" s="595"/>
      <c r="AI110" s="595"/>
      <c r="AJ110" s="596" t="s">
        <v>21</v>
      </c>
    </row>
    <row r="111" spans="1:36" ht="9.9499999999999993" customHeight="1" x14ac:dyDescent="0.15">
      <c r="A111" s="581"/>
      <c r="B111" s="582"/>
      <c r="C111" s="582"/>
      <c r="D111" s="582"/>
      <c r="E111" s="582"/>
      <c r="F111" s="582"/>
      <c r="G111" s="582"/>
      <c r="H111" s="582"/>
      <c r="I111" s="583"/>
      <c r="J111" s="590"/>
      <c r="K111" s="591"/>
      <c r="L111" s="592"/>
      <c r="M111" s="593"/>
      <c r="N111" s="594"/>
      <c r="O111" s="594"/>
      <c r="P111" s="594"/>
      <c r="Q111" s="445"/>
      <c r="R111" s="594"/>
      <c r="S111" s="594"/>
      <c r="T111" s="594"/>
      <c r="U111" s="445"/>
      <c r="V111" s="594"/>
      <c r="W111" s="594"/>
      <c r="X111" s="594"/>
      <c r="Y111" s="598"/>
      <c r="Z111" s="604"/>
      <c r="AA111" s="603"/>
      <c r="AB111" s="595"/>
      <c r="AC111" s="595"/>
      <c r="AD111" s="605"/>
      <c r="AE111" s="595"/>
      <c r="AF111" s="595"/>
      <c r="AG111" s="605"/>
      <c r="AH111" s="595"/>
      <c r="AI111" s="595"/>
      <c r="AJ111" s="596"/>
    </row>
    <row r="112" spans="1:36" ht="3.2" customHeight="1" thickBot="1" x14ac:dyDescent="0.2">
      <c r="A112" s="689"/>
      <c r="B112" s="690"/>
      <c r="C112" s="690"/>
      <c r="D112" s="690"/>
      <c r="E112" s="690"/>
      <c r="F112" s="690"/>
      <c r="G112" s="690"/>
      <c r="H112" s="690"/>
      <c r="I112" s="691"/>
      <c r="J112" s="452"/>
      <c r="K112" s="453"/>
      <c r="L112" s="454"/>
      <c r="M112" s="692"/>
      <c r="N112" s="693"/>
      <c r="O112" s="693"/>
      <c r="P112" s="693"/>
      <c r="Q112" s="693"/>
      <c r="R112" s="693"/>
      <c r="S112" s="693"/>
      <c r="T112" s="693"/>
      <c r="U112" s="693"/>
      <c r="V112" s="693"/>
      <c r="W112" s="693"/>
      <c r="X112" s="693"/>
      <c r="Y112" s="694"/>
      <c r="Z112" s="692"/>
      <c r="AA112" s="693"/>
      <c r="AB112" s="693"/>
      <c r="AC112" s="693"/>
      <c r="AD112" s="693"/>
      <c r="AE112" s="693"/>
      <c r="AF112" s="693"/>
      <c r="AG112" s="693"/>
      <c r="AH112" s="693"/>
      <c r="AI112" s="693"/>
      <c r="AJ112" s="695"/>
    </row>
  </sheetData>
  <mergeCells count="440">
    <mergeCell ref="A61:A100"/>
    <mergeCell ref="B97:I100"/>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B61:I64"/>
    <mergeCell ref="M61:Y61"/>
    <mergeCell ref="Z61:AJ61"/>
    <mergeCell ref="J62:L63"/>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 ref="A13:AJ14"/>
    <mergeCell ref="A15:F15"/>
    <mergeCell ref="G15:H15"/>
    <mergeCell ref="I15:J15"/>
    <mergeCell ref="K15:L15"/>
    <mergeCell ref="M15:N15"/>
    <mergeCell ref="O15:P15"/>
    <mergeCell ref="Q15:R15"/>
    <mergeCell ref="S15:T15"/>
    <mergeCell ref="U15:V15"/>
    <mergeCell ref="A18:F21"/>
    <mergeCell ref="G18:J18"/>
    <mergeCell ref="K18:O18"/>
    <mergeCell ref="Q18:AJ20"/>
    <mergeCell ref="G19:O20"/>
    <mergeCell ref="P19:P20"/>
    <mergeCell ref="W15:X15"/>
    <mergeCell ref="Y15:Z15"/>
    <mergeCell ref="AB15:AC15"/>
    <mergeCell ref="A16:F17"/>
    <mergeCell ref="J16:AJ16"/>
    <mergeCell ref="G17:AJ17"/>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B33:I36"/>
    <mergeCell ref="M33:Y33"/>
    <mergeCell ref="Z33:AJ33"/>
    <mergeCell ref="J34:L35"/>
    <mergeCell ref="M34:M35"/>
    <mergeCell ref="N34:P35"/>
    <mergeCell ref="R34:T35"/>
    <mergeCell ref="V34:X35"/>
    <mergeCell ref="AH34:AI35"/>
    <mergeCell ref="AJ34:AJ35"/>
    <mergeCell ref="M36:Y36"/>
    <mergeCell ref="Z36:AJ36"/>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45:I48"/>
    <mergeCell ref="M45:Y45"/>
    <mergeCell ref="Z45:AJ45"/>
    <mergeCell ref="J46:L47"/>
    <mergeCell ref="M46:M47"/>
    <mergeCell ref="N46:P47"/>
    <mergeCell ref="R46:T47"/>
    <mergeCell ref="V46:X47"/>
    <mergeCell ref="AH46:AI47"/>
    <mergeCell ref="AJ46:AJ47"/>
    <mergeCell ref="M48:Y48"/>
    <mergeCell ref="Z48:AJ48"/>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AB62:AC63"/>
    <mergeCell ref="M62:M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B69:I72"/>
    <mergeCell ref="M69:Y69"/>
    <mergeCell ref="Z69:AJ69"/>
    <mergeCell ref="J70:L71"/>
    <mergeCell ref="M70:M71"/>
    <mergeCell ref="N70:P71"/>
    <mergeCell ref="R70:T71"/>
    <mergeCell ref="V70:X71"/>
    <mergeCell ref="AH70:AI71"/>
    <mergeCell ref="AJ70:AJ71"/>
    <mergeCell ref="M72:Y72"/>
    <mergeCell ref="Z72:AJ72"/>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81:I84"/>
    <mergeCell ref="M81:Y81"/>
    <mergeCell ref="Z81:AJ81"/>
    <mergeCell ref="J82:L83"/>
    <mergeCell ref="M82:M83"/>
    <mergeCell ref="N82:P83"/>
    <mergeCell ref="R82:T83"/>
    <mergeCell ref="V82:X83"/>
    <mergeCell ref="AH82:AI83"/>
    <mergeCell ref="AJ82:AJ83"/>
    <mergeCell ref="M84:Y84"/>
    <mergeCell ref="Z84:AJ84"/>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93:I96"/>
    <mergeCell ref="M93:Y93"/>
    <mergeCell ref="Z93:AJ93"/>
    <mergeCell ref="J94:L95"/>
    <mergeCell ref="M94:M95"/>
    <mergeCell ref="N94:P95"/>
    <mergeCell ref="R94:T95"/>
    <mergeCell ref="V94:X95"/>
    <mergeCell ref="AH94:AI95"/>
    <mergeCell ref="AJ94:AJ95"/>
    <mergeCell ref="M96:Y96"/>
    <mergeCell ref="Z96:AJ96"/>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s>
  <phoneticPr fontId="2"/>
  <dataValidations count="5">
    <dataValidation imeMode="fullAlpha" allowBlank="1" showInputMessage="1" showErrorMessage="1" sqref="K18:O18" xr:uid="{952B227A-08A8-4E24-B1D1-26BA38E2FCD1}"/>
    <dataValidation imeMode="halfKatakana" allowBlank="1" showInputMessage="1" showErrorMessage="1" sqref="J16" xr:uid="{13661B8E-6A88-46EC-9BFB-3722FF522639}"/>
    <dataValidation imeMode="off" allowBlank="1" showInputMessage="1" showErrorMessage="1" sqref="AD4:AE4 AA4:AB4 AG4:AH4" xr:uid="{4CF87520-736E-48F8-A4FA-37263BA137A3}"/>
    <dataValidation type="list" errorStyle="warning" allowBlank="1" showInputMessage="1" showErrorMessage="1" sqref="J26:L27 J30:L31 J34:L35 J38:L39 J42:L43 J46:L47 J50:L51 J54:L55 J58:L59 J62:L63 J66:L67 J110:L111 J78:L79 J82:L83 J86:L87 J90:L91 J94:L95 J98:L99 J102:L103 J106:L107 J70:L71 J74:L75" xr:uid="{14112301-1611-419D-B8B4-7C4AE45EF307}">
      <formula1>"○"</formula1>
    </dataValidation>
    <dataValidation type="list" imeMode="off" allowBlank="1" showInputMessage="1" showErrorMessage="1" sqref="AL71" xr:uid="{ADF38ADF-D2B5-4DBE-8DB0-D34EBA86FC55}">
      <formula1>"30"</formula1>
    </dataValidation>
  </dataValidations>
  <printOptions horizontalCentered="1"/>
  <pageMargins left="0.59055118110236227" right="0.39370078740157483" top="0.59055118110236227" bottom="0.39370078740157483" header="0.31496062992125984" footer="0.27559055118110237"/>
  <pageSetup paperSize="9" scale="9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75"/>
  <sheetViews>
    <sheetView view="pageBreakPreview" zoomScale="80" zoomScaleNormal="70" zoomScaleSheetLayoutView="80" workbookViewId="0">
      <selection sqref="A1:BE59"/>
    </sheetView>
  </sheetViews>
  <sheetFormatPr defaultColWidth="9" defaultRowHeight="13.5" x14ac:dyDescent="0.15"/>
  <cols>
    <col min="1" max="1" width="2.625" style="73" customWidth="1"/>
    <col min="2" max="2" width="7.5" style="73" customWidth="1"/>
    <col min="3" max="13" width="2.625" style="73" customWidth="1"/>
    <col min="14" max="14" width="4.625" style="73" customWidth="1"/>
    <col min="15" max="20" width="3.625" style="73" customWidth="1"/>
    <col min="21" max="26" width="3.5" style="73" customWidth="1"/>
    <col min="27" max="31" width="3.375" style="73" customWidth="1"/>
    <col min="32" max="36" width="5" style="73" customWidth="1"/>
    <col min="37" max="37" width="5.875" style="73" customWidth="1"/>
    <col min="38" max="51" width="4.5" style="73" customWidth="1"/>
    <col min="52" max="52" width="18.75" style="73" customWidth="1"/>
    <col min="53" max="54" width="2.625" style="73" customWidth="1"/>
    <col min="55" max="55" width="4.25" style="73" customWidth="1"/>
    <col min="56" max="59" width="2.625" style="73" customWidth="1"/>
    <col min="60" max="60" width="9" style="73" customWidth="1"/>
    <col min="61" max="16384" width="9" style="73"/>
  </cols>
  <sheetData>
    <row r="1" spans="1:58" ht="18" customHeight="1" x14ac:dyDescent="0.1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row>
    <row r="2" spans="1:58"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row>
    <row r="3" spans="1:58" ht="21" x14ac:dyDescent="0.15">
      <c r="A3" s="711" t="s">
        <v>62</v>
      </c>
      <c r="B3" s="711"/>
      <c r="C3" s="711"/>
      <c r="D3" s="711"/>
      <c r="E3" s="711"/>
      <c r="F3" s="711"/>
      <c r="G3" s="711"/>
      <c r="H3" s="711"/>
      <c r="I3" s="711"/>
      <c r="J3" s="711"/>
      <c r="K3" s="711"/>
      <c r="L3" s="711"/>
      <c r="M3" s="711"/>
      <c r="N3" s="711"/>
      <c r="O3" s="711"/>
      <c r="P3" s="711"/>
      <c r="Q3" s="711"/>
      <c r="R3" s="711"/>
      <c r="S3" s="711"/>
      <c r="T3" s="711"/>
      <c r="U3" s="711"/>
      <c r="V3" s="711"/>
      <c r="W3" s="711"/>
      <c r="X3" s="711"/>
      <c r="Y3" s="711"/>
      <c r="Z3" s="711"/>
      <c r="AA3" s="711"/>
      <c r="AB3" s="711"/>
      <c r="AC3" s="711"/>
      <c r="AD3" s="711"/>
      <c r="AE3" s="711"/>
      <c r="AF3" s="711"/>
      <c r="AG3" s="711"/>
      <c r="AH3" s="711"/>
      <c r="AI3" s="711"/>
      <c r="AJ3" s="711"/>
      <c r="AK3" s="711"/>
      <c r="AL3" s="711"/>
      <c r="AM3" s="711"/>
      <c r="AN3" s="711"/>
      <c r="AO3" s="711"/>
      <c r="AP3" s="711"/>
      <c r="AQ3" s="711"/>
      <c r="AR3" s="711"/>
      <c r="AS3" s="711"/>
      <c r="AT3" s="711"/>
      <c r="AU3" s="711"/>
      <c r="AV3" s="711"/>
      <c r="AW3" s="711"/>
      <c r="AX3" s="711"/>
      <c r="AY3" s="711"/>
      <c r="AZ3" s="711"/>
      <c r="BA3" s="711"/>
      <c r="BB3" s="711"/>
      <c r="BC3" s="711"/>
      <c r="BD3" s="711"/>
      <c r="BE3" s="711"/>
      <c r="BF3" s="74"/>
    </row>
    <row r="4" spans="1:58" ht="14.25" thickBot="1" x14ac:dyDescent="0.2">
      <c r="A4" s="75"/>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row>
    <row r="5" spans="1:58" ht="21.95" customHeight="1" thickBot="1" x14ac:dyDescent="0.2">
      <c r="A5" s="712" t="s">
        <v>63</v>
      </c>
      <c r="B5" s="713"/>
      <c r="C5" s="713"/>
      <c r="D5" s="713"/>
      <c r="E5" s="713"/>
      <c r="F5" s="713"/>
      <c r="G5" s="713"/>
      <c r="H5" s="713"/>
      <c r="I5" s="713"/>
      <c r="J5" s="714"/>
      <c r="K5" s="718" t="s">
        <v>64</v>
      </c>
      <c r="L5" s="713"/>
      <c r="M5" s="713"/>
      <c r="N5" s="714"/>
      <c r="O5" s="718" t="s">
        <v>65</v>
      </c>
      <c r="P5" s="713"/>
      <c r="Q5" s="713"/>
      <c r="R5" s="713"/>
      <c r="S5" s="713"/>
      <c r="T5" s="714"/>
      <c r="U5" s="720" t="s">
        <v>66</v>
      </c>
      <c r="V5" s="721"/>
      <c r="W5" s="721"/>
      <c r="X5" s="721"/>
      <c r="Y5" s="721"/>
      <c r="Z5" s="722"/>
      <c r="AA5" s="720" t="s">
        <v>67</v>
      </c>
      <c r="AB5" s="713"/>
      <c r="AC5" s="713"/>
      <c r="AD5" s="713"/>
      <c r="AE5" s="713"/>
      <c r="AF5" s="726" t="s">
        <v>68</v>
      </c>
      <c r="AG5" s="727"/>
      <c r="AH5" s="727"/>
      <c r="AI5" s="727"/>
      <c r="AJ5" s="727"/>
      <c r="AK5" s="727"/>
      <c r="AL5" s="727"/>
      <c r="AM5" s="727"/>
      <c r="AN5" s="727"/>
      <c r="AO5" s="727"/>
      <c r="AP5" s="727"/>
      <c r="AQ5" s="727"/>
      <c r="AR5" s="727"/>
      <c r="AS5" s="727"/>
      <c r="AT5" s="727"/>
      <c r="AU5" s="727"/>
      <c r="AV5" s="727"/>
      <c r="AW5" s="727"/>
      <c r="AX5" s="727"/>
      <c r="AY5" s="727"/>
      <c r="AZ5" s="727"/>
      <c r="BA5" s="76"/>
      <c r="BB5" s="76"/>
      <c r="BC5" s="76"/>
      <c r="BD5" s="76"/>
      <c r="BE5" s="77"/>
      <c r="BF5" s="75"/>
    </row>
    <row r="6" spans="1:58" ht="21.95" customHeight="1" thickTop="1" thickBot="1" x14ac:dyDescent="0.2">
      <c r="A6" s="715"/>
      <c r="B6" s="716"/>
      <c r="C6" s="716"/>
      <c r="D6" s="716"/>
      <c r="E6" s="716"/>
      <c r="F6" s="716"/>
      <c r="G6" s="716"/>
      <c r="H6" s="716"/>
      <c r="I6" s="716"/>
      <c r="J6" s="717"/>
      <c r="K6" s="719"/>
      <c r="L6" s="716"/>
      <c r="M6" s="716"/>
      <c r="N6" s="717"/>
      <c r="O6" s="719"/>
      <c r="P6" s="716"/>
      <c r="Q6" s="716"/>
      <c r="R6" s="716"/>
      <c r="S6" s="716"/>
      <c r="T6" s="717"/>
      <c r="U6" s="723"/>
      <c r="V6" s="724"/>
      <c r="W6" s="724"/>
      <c r="X6" s="724"/>
      <c r="Y6" s="724"/>
      <c r="Z6" s="725"/>
      <c r="AA6" s="719"/>
      <c r="AB6" s="716"/>
      <c r="AC6" s="716"/>
      <c r="AD6" s="716"/>
      <c r="AE6" s="716"/>
      <c r="AF6" s="728"/>
      <c r="AG6" s="729"/>
      <c r="AH6" s="729"/>
      <c r="AI6" s="729"/>
      <c r="AJ6" s="729"/>
      <c r="AK6" s="729"/>
      <c r="AL6" s="729"/>
      <c r="AM6" s="729"/>
      <c r="AN6" s="729"/>
      <c r="AO6" s="729"/>
      <c r="AP6" s="729"/>
      <c r="AQ6" s="729"/>
      <c r="AR6" s="729"/>
      <c r="AS6" s="729"/>
      <c r="AT6" s="729"/>
      <c r="AU6" s="729"/>
      <c r="AV6" s="729"/>
      <c r="AW6" s="729"/>
      <c r="AX6" s="729"/>
      <c r="AY6" s="729"/>
      <c r="AZ6" s="729"/>
      <c r="BA6" s="730" t="s">
        <v>69</v>
      </c>
      <c r="BB6" s="731"/>
      <c r="BC6" s="731"/>
      <c r="BD6" s="731"/>
      <c r="BE6" s="732"/>
      <c r="BF6" s="75"/>
    </row>
    <row r="7" spans="1:58" ht="57.75" customHeight="1" thickTop="1" thickBot="1" x14ac:dyDescent="0.2">
      <c r="A7" s="699" t="s">
        <v>70</v>
      </c>
      <c r="B7" s="700"/>
      <c r="C7" s="700"/>
      <c r="D7" s="700"/>
      <c r="E7" s="700"/>
      <c r="F7" s="700"/>
      <c r="G7" s="700"/>
      <c r="H7" s="700"/>
      <c r="I7" s="700"/>
      <c r="J7" s="701"/>
      <c r="K7" s="702"/>
      <c r="L7" s="703"/>
      <c r="M7" s="703"/>
      <c r="N7" s="704"/>
      <c r="O7" s="702"/>
      <c r="P7" s="703"/>
      <c r="Q7" s="703"/>
      <c r="R7" s="703"/>
      <c r="S7" s="703"/>
      <c r="T7" s="704"/>
      <c r="U7" s="705"/>
      <c r="V7" s="706"/>
      <c r="W7" s="706"/>
      <c r="X7" s="706"/>
      <c r="Y7" s="706"/>
      <c r="Z7" s="707"/>
      <c r="AA7" s="702"/>
      <c r="AB7" s="703"/>
      <c r="AC7" s="703"/>
      <c r="AD7" s="703"/>
      <c r="AE7" s="703"/>
      <c r="AF7" s="708" t="s">
        <v>71</v>
      </c>
      <c r="AG7" s="709"/>
      <c r="AH7" s="709"/>
      <c r="AI7" s="709"/>
      <c r="AJ7" s="709"/>
      <c r="AK7" s="710"/>
      <c r="AL7" s="734" t="s">
        <v>72</v>
      </c>
      <c r="AM7" s="735"/>
      <c r="AN7" s="735"/>
      <c r="AO7" s="735"/>
      <c r="AP7" s="735"/>
      <c r="AQ7" s="735"/>
      <c r="AR7" s="735"/>
      <c r="AS7" s="735"/>
      <c r="AT7" s="735"/>
      <c r="AU7" s="735"/>
      <c r="AV7" s="735"/>
      <c r="AW7" s="735"/>
      <c r="AX7" s="735"/>
      <c r="AY7" s="735"/>
      <c r="AZ7" s="736"/>
      <c r="BA7" s="696"/>
      <c r="BB7" s="697"/>
      <c r="BC7" s="697"/>
      <c r="BD7" s="697"/>
      <c r="BE7" s="698"/>
      <c r="BF7" s="78"/>
    </row>
    <row r="8" spans="1:58" ht="140.1" customHeight="1" x14ac:dyDescent="0.15">
      <c r="A8" s="733"/>
      <c r="B8" s="765" t="s">
        <v>87</v>
      </c>
      <c r="C8" s="766"/>
      <c r="D8" s="766"/>
      <c r="E8" s="766"/>
      <c r="F8" s="766"/>
      <c r="G8" s="766"/>
      <c r="H8" s="766"/>
      <c r="I8" s="766"/>
      <c r="J8" s="767"/>
      <c r="K8" s="765"/>
      <c r="L8" s="766"/>
      <c r="M8" s="766"/>
      <c r="N8" s="767"/>
      <c r="O8" s="780" t="s">
        <v>84</v>
      </c>
      <c r="P8" s="766"/>
      <c r="Q8" s="766"/>
      <c r="R8" s="766"/>
      <c r="S8" s="766"/>
      <c r="T8" s="767"/>
      <c r="U8" s="780" t="s">
        <v>84</v>
      </c>
      <c r="V8" s="766"/>
      <c r="W8" s="766"/>
      <c r="X8" s="766"/>
      <c r="Y8" s="766"/>
      <c r="Z8" s="767"/>
      <c r="AA8" s="780" t="s">
        <v>349</v>
      </c>
      <c r="AB8" s="766"/>
      <c r="AC8" s="766"/>
      <c r="AD8" s="766"/>
      <c r="AE8" s="767"/>
      <c r="AF8" s="752" t="s">
        <v>491</v>
      </c>
      <c r="AG8" s="753"/>
      <c r="AH8" s="753"/>
      <c r="AI8" s="753"/>
      <c r="AJ8" s="753"/>
      <c r="AK8" s="754"/>
      <c r="AL8" s="752" t="s">
        <v>284</v>
      </c>
      <c r="AM8" s="753"/>
      <c r="AN8" s="753"/>
      <c r="AO8" s="753"/>
      <c r="AP8" s="753"/>
      <c r="AQ8" s="753"/>
      <c r="AR8" s="753"/>
      <c r="AS8" s="753"/>
      <c r="AT8" s="753"/>
      <c r="AU8" s="753"/>
      <c r="AV8" s="753"/>
      <c r="AW8" s="753"/>
      <c r="AX8" s="753"/>
      <c r="AY8" s="753"/>
      <c r="AZ8" s="754"/>
      <c r="BA8" s="738"/>
      <c r="BB8" s="738"/>
      <c r="BC8" s="738"/>
      <c r="BD8" s="738"/>
      <c r="BE8" s="748"/>
      <c r="BF8" s="78"/>
    </row>
    <row r="9" spans="1:58" ht="21.95" customHeight="1" x14ac:dyDescent="0.15">
      <c r="A9" s="733"/>
      <c r="B9" s="768"/>
      <c r="C9" s="769"/>
      <c r="D9" s="769"/>
      <c r="E9" s="769"/>
      <c r="F9" s="769"/>
      <c r="G9" s="769"/>
      <c r="H9" s="769"/>
      <c r="I9" s="769"/>
      <c r="J9" s="770"/>
      <c r="K9" s="768"/>
      <c r="L9" s="769"/>
      <c r="M9" s="769"/>
      <c r="N9" s="770"/>
      <c r="O9" s="768"/>
      <c r="P9" s="769"/>
      <c r="Q9" s="769"/>
      <c r="R9" s="769"/>
      <c r="S9" s="769"/>
      <c r="T9" s="770"/>
      <c r="U9" s="768"/>
      <c r="V9" s="769"/>
      <c r="W9" s="769"/>
      <c r="X9" s="769"/>
      <c r="Y9" s="769"/>
      <c r="Z9" s="770"/>
      <c r="AA9" s="768"/>
      <c r="AB9" s="769"/>
      <c r="AC9" s="769"/>
      <c r="AD9" s="769"/>
      <c r="AE9" s="770"/>
      <c r="AF9" s="742" t="s">
        <v>75</v>
      </c>
      <c r="AG9" s="742"/>
      <c r="AH9" s="742"/>
      <c r="AI9" s="742"/>
      <c r="AJ9" s="742"/>
      <c r="AK9" s="737"/>
      <c r="AL9" s="743" t="s">
        <v>238</v>
      </c>
      <c r="AM9" s="744"/>
      <c r="AN9" s="744"/>
      <c r="AO9" s="744"/>
      <c r="AP9" s="744"/>
      <c r="AQ9" s="744"/>
      <c r="AR9" s="744"/>
      <c r="AS9" s="744"/>
      <c r="AT9" s="744"/>
      <c r="AU9" s="744"/>
      <c r="AV9" s="744"/>
      <c r="AW9" s="744"/>
      <c r="AX9" s="744"/>
      <c r="AY9" s="744"/>
      <c r="AZ9" s="745"/>
      <c r="BA9" s="738"/>
      <c r="BB9" s="738"/>
      <c r="BC9" s="738"/>
      <c r="BD9" s="738"/>
      <c r="BE9" s="748"/>
      <c r="BF9" s="75"/>
    </row>
    <row r="10" spans="1:58" ht="21.95" customHeight="1" x14ac:dyDescent="0.15">
      <c r="A10" s="733"/>
      <c r="B10" s="768"/>
      <c r="C10" s="769"/>
      <c r="D10" s="769"/>
      <c r="E10" s="769"/>
      <c r="F10" s="769"/>
      <c r="G10" s="769"/>
      <c r="H10" s="769"/>
      <c r="I10" s="769"/>
      <c r="J10" s="770"/>
      <c r="K10" s="768"/>
      <c r="L10" s="769"/>
      <c r="M10" s="769"/>
      <c r="N10" s="770"/>
      <c r="O10" s="768"/>
      <c r="P10" s="769"/>
      <c r="Q10" s="769"/>
      <c r="R10" s="769"/>
      <c r="S10" s="769"/>
      <c r="T10" s="770"/>
      <c r="U10" s="768"/>
      <c r="V10" s="769"/>
      <c r="W10" s="769"/>
      <c r="X10" s="769"/>
      <c r="Y10" s="769"/>
      <c r="Z10" s="770"/>
      <c r="AA10" s="768"/>
      <c r="AB10" s="769"/>
      <c r="AC10" s="769"/>
      <c r="AD10" s="769"/>
      <c r="AE10" s="770"/>
      <c r="AF10" s="737" t="s">
        <v>76</v>
      </c>
      <c r="AG10" s="738"/>
      <c r="AH10" s="738"/>
      <c r="AI10" s="738"/>
      <c r="AJ10" s="738"/>
      <c r="AK10" s="738"/>
      <c r="AL10" s="743" t="s">
        <v>238</v>
      </c>
      <c r="AM10" s="744"/>
      <c r="AN10" s="744"/>
      <c r="AO10" s="744"/>
      <c r="AP10" s="744"/>
      <c r="AQ10" s="744"/>
      <c r="AR10" s="744"/>
      <c r="AS10" s="744"/>
      <c r="AT10" s="744"/>
      <c r="AU10" s="744"/>
      <c r="AV10" s="744"/>
      <c r="AW10" s="744"/>
      <c r="AX10" s="744"/>
      <c r="AY10" s="744"/>
      <c r="AZ10" s="745"/>
      <c r="BA10" s="738"/>
      <c r="BB10" s="738"/>
      <c r="BC10" s="738"/>
      <c r="BD10" s="738"/>
      <c r="BE10" s="748"/>
      <c r="BF10" s="75"/>
    </row>
    <row r="11" spans="1:58" ht="21.95" customHeight="1" x14ac:dyDescent="0.15">
      <c r="A11" s="733"/>
      <c r="B11" s="768"/>
      <c r="C11" s="769"/>
      <c r="D11" s="769"/>
      <c r="E11" s="769"/>
      <c r="F11" s="769"/>
      <c r="G11" s="769"/>
      <c r="H11" s="769"/>
      <c r="I11" s="769"/>
      <c r="J11" s="770"/>
      <c r="K11" s="768"/>
      <c r="L11" s="769"/>
      <c r="M11" s="769"/>
      <c r="N11" s="770"/>
      <c r="O11" s="768"/>
      <c r="P11" s="769"/>
      <c r="Q11" s="769"/>
      <c r="R11" s="769"/>
      <c r="S11" s="769"/>
      <c r="T11" s="770"/>
      <c r="U11" s="768"/>
      <c r="V11" s="769"/>
      <c r="W11" s="769"/>
      <c r="X11" s="769"/>
      <c r="Y11" s="769"/>
      <c r="Z11" s="770"/>
      <c r="AA11" s="768"/>
      <c r="AB11" s="769"/>
      <c r="AC11" s="769"/>
      <c r="AD11" s="769"/>
      <c r="AE11" s="770"/>
      <c r="AF11" s="737" t="s">
        <v>77</v>
      </c>
      <c r="AG11" s="738"/>
      <c r="AH11" s="738"/>
      <c r="AI11" s="738"/>
      <c r="AJ11" s="738"/>
      <c r="AK11" s="738"/>
      <c r="AL11" s="739" t="s">
        <v>238</v>
      </c>
      <c r="AM11" s="740"/>
      <c r="AN11" s="740"/>
      <c r="AO11" s="740"/>
      <c r="AP11" s="740"/>
      <c r="AQ11" s="740"/>
      <c r="AR11" s="740"/>
      <c r="AS11" s="740"/>
      <c r="AT11" s="740"/>
      <c r="AU11" s="740"/>
      <c r="AV11" s="740"/>
      <c r="AW11" s="740"/>
      <c r="AX11" s="740"/>
      <c r="AY11" s="740"/>
      <c r="AZ11" s="741"/>
      <c r="BA11" s="738"/>
      <c r="BB11" s="738"/>
      <c r="BC11" s="738"/>
      <c r="BD11" s="738"/>
      <c r="BE11" s="748"/>
      <c r="BF11" s="79"/>
    </row>
    <row r="12" spans="1:58" ht="21.95" customHeight="1" x14ac:dyDescent="0.15">
      <c r="A12" s="733"/>
      <c r="B12" s="768"/>
      <c r="C12" s="769"/>
      <c r="D12" s="769"/>
      <c r="E12" s="769"/>
      <c r="F12" s="769"/>
      <c r="G12" s="769"/>
      <c r="H12" s="769"/>
      <c r="I12" s="769"/>
      <c r="J12" s="770"/>
      <c r="K12" s="768"/>
      <c r="L12" s="769"/>
      <c r="M12" s="769"/>
      <c r="N12" s="770"/>
      <c r="O12" s="768"/>
      <c r="P12" s="769"/>
      <c r="Q12" s="769"/>
      <c r="R12" s="769"/>
      <c r="S12" s="769"/>
      <c r="T12" s="770"/>
      <c r="U12" s="768"/>
      <c r="V12" s="769"/>
      <c r="W12" s="769"/>
      <c r="X12" s="769"/>
      <c r="Y12" s="769"/>
      <c r="Z12" s="770"/>
      <c r="AA12" s="768"/>
      <c r="AB12" s="769"/>
      <c r="AC12" s="769"/>
      <c r="AD12" s="769"/>
      <c r="AE12" s="770"/>
      <c r="AF12" s="746" t="s">
        <v>350</v>
      </c>
      <c r="AG12" s="742"/>
      <c r="AH12" s="742"/>
      <c r="AI12" s="742"/>
      <c r="AJ12" s="742"/>
      <c r="AK12" s="737"/>
      <c r="AL12" s="739" t="s">
        <v>351</v>
      </c>
      <c r="AM12" s="740"/>
      <c r="AN12" s="740"/>
      <c r="AO12" s="740"/>
      <c r="AP12" s="740"/>
      <c r="AQ12" s="740"/>
      <c r="AR12" s="740"/>
      <c r="AS12" s="740"/>
      <c r="AT12" s="740"/>
      <c r="AU12" s="740"/>
      <c r="AV12" s="740"/>
      <c r="AW12" s="740"/>
      <c r="AX12" s="740"/>
      <c r="AY12" s="740"/>
      <c r="AZ12" s="741"/>
      <c r="BA12" s="749"/>
      <c r="BB12" s="750"/>
      <c r="BC12" s="750"/>
      <c r="BD12" s="750"/>
      <c r="BE12" s="751"/>
      <c r="BF12" s="75"/>
    </row>
    <row r="13" spans="1:58" ht="21.95" customHeight="1" x14ac:dyDescent="0.15">
      <c r="A13" s="733"/>
      <c r="B13" s="768"/>
      <c r="C13" s="769"/>
      <c r="D13" s="769"/>
      <c r="E13" s="769"/>
      <c r="F13" s="769"/>
      <c r="G13" s="769"/>
      <c r="H13" s="769"/>
      <c r="I13" s="769"/>
      <c r="J13" s="770"/>
      <c r="K13" s="768"/>
      <c r="L13" s="769"/>
      <c r="M13" s="769"/>
      <c r="N13" s="770"/>
      <c r="O13" s="768"/>
      <c r="P13" s="769"/>
      <c r="Q13" s="769"/>
      <c r="R13" s="769"/>
      <c r="S13" s="769"/>
      <c r="T13" s="770"/>
      <c r="U13" s="768"/>
      <c r="V13" s="769"/>
      <c r="W13" s="769"/>
      <c r="X13" s="769"/>
      <c r="Y13" s="769"/>
      <c r="Z13" s="770"/>
      <c r="AA13" s="768"/>
      <c r="AB13" s="769"/>
      <c r="AC13" s="769"/>
      <c r="AD13" s="769"/>
      <c r="AE13" s="770"/>
      <c r="AF13" s="746" t="s">
        <v>352</v>
      </c>
      <c r="AG13" s="742"/>
      <c r="AH13" s="742"/>
      <c r="AI13" s="742"/>
      <c r="AJ13" s="742"/>
      <c r="AK13" s="737"/>
      <c r="AL13" s="739" t="s">
        <v>238</v>
      </c>
      <c r="AM13" s="740"/>
      <c r="AN13" s="740"/>
      <c r="AO13" s="740"/>
      <c r="AP13" s="740"/>
      <c r="AQ13" s="740"/>
      <c r="AR13" s="740"/>
      <c r="AS13" s="740"/>
      <c r="AT13" s="740"/>
      <c r="AU13" s="740"/>
      <c r="AV13" s="740"/>
      <c r="AW13" s="740"/>
      <c r="AX13" s="740"/>
      <c r="AY13" s="740"/>
      <c r="AZ13" s="741"/>
      <c r="BA13" s="749"/>
      <c r="BB13" s="750"/>
      <c r="BC13" s="750"/>
      <c r="BD13" s="750"/>
      <c r="BE13" s="751"/>
      <c r="BF13" s="75"/>
    </row>
    <row r="14" spans="1:58" ht="21.95" customHeight="1" x14ac:dyDescent="0.15">
      <c r="A14" s="733"/>
      <c r="B14" s="768"/>
      <c r="C14" s="769"/>
      <c r="D14" s="769"/>
      <c r="E14" s="769"/>
      <c r="F14" s="769"/>
      <c r="G14" s="769"/>
      <c r="H14" s="769"/>
      <c r="I14" s="769"/>
      <c r="J14" s="770"/>
      <c r="K14" s="768"/>
      <c r="L14" s="769"/>
      <c r="M14" s="769"/>
      <c r="N14" s="770"/>
      <c r="O14" s="768"/>
      <c r="P14" s="769"/>
      <c r="Q14" s="769"/>
      <c r="R14" s="769"/>
      <c r="S14" s="769"/>
      <c r="T14" s="770"/>
      <c r="U14" s="768"/>
      <c r="V14" s="769"/>
      <c r="W14" s="769"/>
      <c r="X14" s="769"/>
      <c r="Y14" s="769"/>
      <c r="Z14" s="770"/>
      <c r="AA14" s="768"/>
      <c r="AB14" s="769"/>
      <c r="AC14" s="769"/>
      <c r="AD14" s="769"/>
      <c r="AE14" s="770"/>
      <c r="AF14" s="742" t="s">
        <v>353</v>
      </c>
      <c r="AG14" s="742"/>
      <c r="AH14" s="742"/>
      <c r="AI14" s="742"/>
      <c r="AJ14" s="742"/>
      <c r="AK14" s="737"/>
      <c r="AL14" s="743" t="s">
        <v>238</v>
      </c>
      <c r="AM14" s="744"/>
      <c r="AN14" s="744"/>
      <c r="AO14" s="744"/>
      <c r="AP14" s="744"/>
      <c r="AQ14" s="744"/>
      <c r="AR14" s="744"/>
      <c r="AS14" s="744"/>
      <c r="AT14" s="744"/>
      <c r="AU14" s="744"/>
      <c r="AV14" s="744"/>
      <c r="AW14" s="744"/>
      <c r="AX14" s="744"/>
      <c r="AY14" s="744"/>
      <c r="AZ14" s="745"/>
      <c r="BA14" s="738"/>
      <c r="BB14" s="738"/>
      <c r="BC14" s="738"/>
      <c r="BD14" s="738"/>
      <c r="BE14" s="748"/>
      <c r="BF14" s="75"/>
    </row>
    <row r="15" spans="1:58" ht="21.95" customHeight="1" x14ac:dyDescent="0.15">
      <c r="A15" s="733"/>
      <c r="B15" s="768"/>
      <c r="C15" s="769"/>
      <c r="D15" s="769"/>
      <c r="E15" s="769"/>
      <c r="F15" s="769"/>
      <c r="G15" s="769"/>
      <c r="H15" s="769"/>
      <c r="I15" s="769"/>
      <c r="J15" s="770"/>
      <c r="K15" s="768"/>
      <c r="L15" s="769"/>
      <c r="M15" s="769"/>
      <c r="N15" s="770"/>
      <c r="O15" s="768"/>
      <c r="P15" s="769"/>
      <c r="Q15" s="769"/>
      <c r="R15" s="769"/>
      <c r="S15" s="769"/>
      <c r="T15" s="770"/>
      <c r="U15" s="768"/>
      <c r="V15" s="769"/>
      <c r="W15" s="769"/>
      <c r="X15" s="769"/>
      <c r="Y15" s="769"/>
      <c r="Z15" s="770"/>
      <c r="AA15" s="768"/>
      <c r="AB15" s="769"/>
      <c r="AC15" s="769"/>
      <c r="AD15" s="769"/>
      <c r="AE15" s="770"/>
      <c r="AF15" s="742" t="s">
        <v>354</v>
      </c>
      <c r="AG15" s="742"/>
      <c r="AH15" s="742"/>
      <c r="AI15" s="742"/>
      <c r="AJ15" s="742"/>
      <c r="AK15" s="737"/>
      <c r="AL15" s="743" t="s">
        <v>238</v>
      </c>
      <c r="AM15" s="744"/>
      <c r="AN15" s="744"/>
      <c r="AO15" s="744"/>
      <c r="AP15" s="744"/>
      <c r="AQ15" s="744"/>
      <c r="AR15" s="744"/>
      <c r="AS15" s="744"/>
      <c r="AT15" s="744"/>
      <c r="AU15" s="744"/>
      <c r="AV15" s="744"/>
      <c r="AW15" s="744"/>
      <c r="AX15" s="744"/>
      <c r="AY15" s="744"/>
      <c r="AZ15" s="745"/>
      <c r="BA15" s="738"/>
      <c r="BB15" s="738"/>
      <c r="BC15" s="738"/>
      <c r="BD15" s="738"/>
      <c r="BE15" s="748"/>
      <c r="BF15" s="75"/>
    </row>
    <row r="16" spans="1:58" ht="21.95" customHeight="1" x14ac:dyDescent="0.15">
      <c r="A16" s="733"/>
      <c r="B16" s="768"/>
      <c r="C16" s="769"/>
      <c r="D16" s="769"/>
      <c r="E16" s="769"/>
      <c r="F16" s="769"/>
      <c r="G16" s="769"/>
      <c r="H16" s="769"/>
      <c r="I16" s="769"/>
      <c r="J16" s="770"/>
      <c r="K16" s="768"/>
      <c r="L16" s="769"/>
      <c r="M16" s="769"/>
      <c r="N16" s="770"/>
      <c r="O16" s="768"/>
      <c r="P16" s="769"/>
      <c r="Q16" s="769"/>
      <c r="R16" s="769"/>
      <c r="S16" s="769"/>
      <c r="T16" s="770"/>
      <c r="U16" s="768"/>
      <c r="V16" s="769"/>
      <c r="W16" s="769"/>
      <c r="X16" s="769"/>
      <c r="Y16" s="769"/>
      <c r="Z16" s="770"/>
      <c r="AA16" s="768"/>
      <c r="AB16" s="769"/>
      <c r="AC16" s="769"/>
      <c r="AD16" s="769"/>
      <c r="AE16" s="770"/>
      <c r="AF16" s="737" t="s">
        <v>240</v>
      </c>
      <c r="AG16" s="738"/>
      <c r="AH16" s="738"/>
      <c r="AI16" s="738"/>
      <c r="AJ16" s="738"/>
      <c r="AK16" s="738"/>
      <c r="AL16" s="739" t="s">
        <v>239</v>
      </c>
      <c r="AM16" s="740"/>
      <c r="AN16" s="740"/>
      <c r="AO16" s="740"/>
      <c r="AP16" s="740"/>
      <c r="AQ16" s="740"/>
      <c r="AR16" s="740"/>
      <c r="AS16" s="740"/>
      <c r="AT16" s="740"/>
      <c r="AU16" s="740"/>
      <c r="AV16" s="740"/>
      <c r="AW16" s="740"/>
      <c r="AX16" s="740"/>
      <c r="AY16" s="740"/>
      <c r="AZ16" s="741"/>
      <c r="BA16" s="738"/>
      <c r="BB16" s="738"/>
      <c r="BC16" s="738"/>
      <c r="BD16" s="738"/>
      <c r="BE16" s="748"/>
      <c r="BF16" s="75"/>
    </row>
    <row r="17" spans="1:58" ht="21.95" customHeight="1" x14ac:dyDescent="0.15">
      <c r="A17" s="733"/>
      <c r="B17" s="768"/>
      <c r="C17" s="769"/>
      <c r="D17" s="769"/>
      <c r="E17" s="769"/>
      <c r="F17" s="769"/>
      <c r="G17" s="769"/>
      <c r="H17" s="769"/>
      <c r="I17" s="769"/>
      <c r="J17" s="770"/>
      <c r="K17" s="768"/>
      <c r="L17" s="769"/>
      <c r="M17" s="769"/>
      <c r="N17" s="770"/>
      <c r="O17" s="768"/>
      <c r="P17" s="769"/>
      <c r="Q17" s="769"/>
      <c r="R17" s="769"/>
      <c r="S17" s="769"/>
      <c r="T17" s="770"/>
      <c r="U17" s="768"/>
      <c r="V17" s="769"/>
      <c r="W17" s="769"/>
      <c r="X17" s="769"/>
      <c r="Y17" s="769"/>
      <c r="Z17" s="770"/>
      <c r="AA17" s="768"/>
      <c r="AB17" s="769"/>
      <c r="AC17" s="769"/>
      <c r="AD17" s="769"/>
      <c r="AE17" s="770"/>
      <c r="AF17" s="742" t="s">
        <v>79</v>
      </c>
      <c r="AG17" s="742"/>
      <c r="AH17" s="742"/>
      <c r="AI17" s="742"/>
      <c r="AJ17" s="742"/>
      <c r="AK17" s="737"/>
      <c r="AL17" s="739" t="s">
        <v>488</v>
      </c>
      <c r="AM17" s="740"/>
      <c r="AN17" s="740"/>
      <c r="AO17" s="740"/>
      <c r="AP17" s="740"/>
      <c r="AQ17" s="740"/>
      <c r="AR17" s="740"/>
      <c r="AS17" s="740"/>
      <c r="AT17" s="740"/>
      <c r="AU17" s="740"/>
      <c r="AV17" s="740"/>
      <c r="AW17" s="740"/>
      <c r="AX17" s="740"/>
      <c r="AY17" s="740"/>
      <c r="AZ17" s="741"/>
      <c r="BA17" s="738"/>
      <c r="BB17" s="738"/>
      <c r="BC17" s="738"/>
      <c r="BD17" s="738"/>
      <c r="BE17" s="748"/>
      <c r="BF17" s="75"/>
    </row>
    <row r="18" spans="1:58" ht="21.95" customHeight="1" x14ac:dyDescent="0.15">
      <c r="A18" s="733"/>
      <c r="B18" s="768"/>
      <c r="C18" s="769"/>
      <c r="D18" s="769"/>
      <c r="E18" s="769"/>
      <c r="F18" s="769"/>
      <c r="G18" s="769"/>
      <c r="H18" s="769"/>
      <c r="I18" s="769"/>
      <c r="J18" s="770"/>
      <c r="K18" s="768"/>
      <c r="L18" s="769"/>
      <c r="M18" s="769"/>
      <c r="N18" s="770"/>
      <c r="O18" s="768"/>
      <c r="P18" s="769"/>
      <c r="Q18" s="769"/>
      <c r="R18" s="769"/>
      <c r="S18" s="769"/>
      <c r="T18" s="770"/>
      <c r="U18" s="768"/>
      <c r="V18" s="769"/>
      <c r="W18" s="769"/>
      <c r="X18" s="769"/>
      <c r="Y18" s="769"/>
      <c r="Z18" s="770"/>
      <c r="AA18" s="768"/>
      <c r="AB18" s="769"/>
      <c r="AC18" s="769"/>
      <c r="AD18" s="769"/>
      <c r="AE18" s="770"/>
      <c r="AF18" s="737" t="s">
        <v>86</v>
      </c>
      <c r="AG18" s="738"/>
      <c r="AH18" s="738"/>
      <c r="AI18" s="738"/>
      <c r="AJ18" s="738"/>
      <c r="AK18" s="738"/>
      <c r="AL18" s="743" t="s">
        <v>243</v>
      </c>
      <c r="AM18" s="744"/>
      <c r="AN18" s="744"/>
      <c r="AO18" s="744"/>
      <c r="AP18" s="744"/>
      <c r="AQ18" s="744"/>
      <c r="AR18" s="744"/>
      <c r="AS18" s="744"/>
      <c r="AT18" s="744"/>
      <c r="AU18" s="744"/>
      <c r="AV18" s="744"/>
      <c r="AW18" s="744"/>
      <c r="AX18" s="744"/>
      <c r="AY18" s="744"/>
      <c r="AZ18" s="745"/>
      <c r="BA18" s="738"/>
      <c r="BB18" s="738"/>
      <c r="BC18" s="738"/>
      <c r="BD18" s="738"/>
      <c r="BE18" s="748"/>
      <c r="BF18" s="75"/>
    </row>
    <row r="19" spans="1:58" ht="21.95" customHeight="1" x14ac:dyDescent="0.15">
      <c r="A19" s="733"/>
      <c r="B19" s="768"/>
      <c r="C19" s="769"/>
      <c r="D19" s="769"/>
      <c r="E19" s="769"/>
      <c r="F19" s="769"/>
      <c r="G19" s="769"/>
      <c r="H19" s="769"/>
      <c r="I19" s="769"/>
      <c r="J19" s="770"/>
      <c r="K19" s="768"/>
      <c r="L19" s="769"/>
      <c r="M19" s="769"/>
      <c r="N19" s="770"/>
      <c r="O19" s="768"/>
      <c r="P19" s="769"/>
      <c r="Q19" s="769"/>
      <c r="R19" s="769"/>
      <c r="S19" s="769"/>
      <c r="T19" s="770"/>
      <c r="U19" s="768"/>
      <c r="V19" s="769"/>
      <c r="W19" s="769"/>
      <c r="X19" s="769"/>
      <c r="Y19" s="769"/>
      <c r="Z19" s="770"/>
      <c r="AA19" s="768"/>
      <c r="AB19" s="769"/>
      <c r="AC19" s="769"/>
      <c r="AD19" s="769"/>
      <c r="AE19" s="770"/>
      <c r="AF19" s="737" t="s">
        <v>82</v>
      </c>
      <c r="AG19" s="738"/>
      <c r="AH19" s="738"/>
      <c r="AI19" s="738"/>
      <c r="AJ19" s="738"/>
      <c r="AK19" s="738"/>
      <c r="AL19" s="743" t="s">
        <v>238</v>
      </c>
      <c r="AM19" s="744"/>
      <c r="AN19" s="744"/>
      <c r="AO19" s="744"/>
      <c r="AP19" s="744"/>
      <c r="AQ19" s="744"/>
      <c r="AR19" s="744"/>
      <c r="AS19" s="744"/>
      <c r="AT19" s="744"/>
      <c r="AU19" s="744"/>
      <c r="AV19" s="744"/>
      <c r="AW19" s="744"/>
      <c r="AX19" s="744"/>
      <c r="AY19" s="744"/>
      <c r="AZ19" s="745"/>
      <c r="BA19" s="738"/>
      <c r="BB19" s="738"/>
      <c r="BC19" s="738"/>
      <c r="BD19" s="738"/>
      <c r="BE19" s="748"/>
      <c r="BF19" s="75"/>
    </row>
    <row r="20" spans="1:58" ht="21.95" customHeight="1" x14ac:dyDescent="0.15">
      <c r="A20" s="733"/>
      <c r="B20" s="768"/>
      <c r="C20" s="769"/>
      <c r="D20" s="769"/>
      <c r="E20" s="769"/>
      <c r="F20" s="769"/>
      <c r="G20" s="769"/>
      <c r="H20" s="769"/>
      <c r="I20" s="769"/>
      <c r="J20" s="770"/>
      <c r="K20" s="768"/>
      <c r="L20" s="769"/>
      <c r="M20" s="769"/>
      <c r="N20" s="770"/>
      <c r="O20" s="768"/>
      <c r="P20" s="769"/>
      <c r="Q20" s="769"/>
      <c r="R20" s="769"/>
      <c r="S20" s="769"/>
      <c r="T20" s="770"/>
      <c r="U20" s="768"/>
      <c r="V20" s="769"/>
      <c r="W20" s="769"/>
      <c r="X20" s="769"/>
      <c r="Y20" s="769"/>
      <c r="Z20" s="770"/>
      <c r="AA20" s="768"/>
      <c r="AB20" s="769"/>
      <c r="AC20" s="769"/>
      <c r="AD20" s="769"/>
      <c r="AE20" s="770"/>
      <c r="AF20" s="749" t="s">
        <v>83</v>
      </c>
      <c r="AG20" s="750"/>
      <c r="AH20" s="750"/>
      <c r="AI20" s="750"/>
      <c r="AJ20" s="750"/>
      <c r="AK20" s="755"/>
      <c r="AL20" s="739" t="s">
        <v>242</v>
      </c>
      <c r="AM20" s="740"/>
      <c r="AN20" s="740"/>
      <c r="AO20" s="740"/>
      <c r="AP20" s="740"/>
      <c r="AQ20" s="740"/>
      <c r="AR20" s="740"/>
      <c r="AS20" s="740"/>
      <c r="AT20" s="740"/>
      <c r="AU20" s="740"/>
      <c r="AV20" s="740"/>
      <c r="AW20" s="740"/>
      <c r="AX20" s="740"/>
      <c r="AY20" s="740"/>
      <c r="AZ20" s="741"/>
      <c r="BA20" s="749"/>
      <c r="BB20" s="750"/>
      <c r="BC20" s="750"/>
      <c r="BD20" s="750"/>
      <c r="BE20" s="751"/>
      <c r="BF20" s="78"/>
    </row>
    <row r="21" spans="1:58" ht="21.95" customHeight="1" x14ac:dyDescent="0.15">
      <c r="A21" s="733"/>
      <c r="B21" s="768"/>
      <c r="C21" s="769"/>
      <c r="D21" s="769"/>
      <c r="E21" s="769"/>
      <c r="F21" s="769"/>
      <c r="G21" s="769"/>
      <c r="H21" s="769"/>
      <c r="I21" s="769"/>
      <c r="J21" s="770"/>
      <c r="K21" s="768"/>
      <c r="L21" s="769"/>
      <c r="M21" s="769"/>
      <c r="N21" s="770"/>
      <c r="O21" s="768"/>
      <c r="P21" s="769"/>
      <c r="Q21" s="769"/>
      <c r="R21" s="769"/>
      <c r="S21" s="769"/>
      <c r="T21" s="770"/>
      <c r="U21" s="768"/>
      <c r="V21" s="769"/>
      <c r="W21" s="769"/>
      <c r="X21" s="769"/>
      <c r="Y21" s="769"/>
      <c r="Z21" s="770"/>
      <c r="AA21" s="768"/>
      <c r="AB21" s="769"/>
      <c r="AC21" s="769"/>
      <c r="AD21" s="769"/>
      <c r="AE21" s="770"/>
      <c r="AF21" s="737" t="s">
        <v>88</v>
      </c>
      <c r="AG21" s="738"/>
      <c r="AH21" s="738"/>
      <c r="AI21" s="738"/>
      <c r="AJ21" s="738"/>
      <c r="AK21" s="738"/>
      <c r="AL21" s="743" t="s">
        <v>238</v>
      </c>
      <c r="AM21" s="744"/>
      <c r="AN21" s="744"/>
      <c r="AO21" s="744"/>
      <c r="AP21" s="744"/>
      <c r="AQ21" s="744"/>
      <c r="AR21" s="744"/>
      <c r="AS21" s="744"/>
      <c r="AT21" s="744"/>
      <c r="AU21" s="744"/>
      <c r="AV21" s="744"/>
      <c r="AW21" s="744"/>
      <c r="AX21" s="744"/>
      <c r="AY21" s="744"/>
      <c r="AZ21" s="745"/>
      <c r="BA21" s="738"/>
      <c r="BB21" s="738"/>
      <c r="BC21" s="738"/>
      <c r="BD21" s="738"/>
      <c r="BE21" s="748"/>
      <c r="BF21" s="75"/>
    </row>
    <row r="22" spans="1:58" ht="21.95" customHeight="1" x14ac:dyDescent="0.15">
      <c r="A22" s="733"/>
      <c r="B22" s="768"/>
      <c r="C22" s="769"/>
      <c r="D22" s="769"/>
      <c r="E22" s="769"/>
      <c r="F22" s="769"/>
      <c r="G22" s="769"/>
      <c r="H22" s="769"/>
      <c r="I22" s="769"/>
      <c r="J22" s="770"/>
      <c r="K22" s="768"/>
      <c r="L22" s="769"/>
      <c r="M22" s="769"/>
      <c r="N22" s="770"/>
      <c r="O22" s="768"/>
      <c r="P22" s="769"/>
      <c r="Q22" s="769"/>
      <c r="R22" s="769"/>
      <c r="S22" s="769"/>
      <c r="T22" s="770"/>
      <c r="U22" s="768"/>
      <c r="V22" s="769"/>
      <c r="W22" s="769"/>
      <c r="X22" s="769"/>
      <c r="Y22" s="769"/>
      <c r="Z22" s="770"/>
      <c r="AA22" s="768"/>
      <c r="AB22" s="769"/>
      <c r="AC22" s="769"/>
      <c r="AD22" s="769"/>
      <c r="AE22" s="770"/>
      <c r="AF22" s="737" t="s">
        <v>355</v>
      </c>
      <c r="AG22" s="738"/>
      <c r="AH22" s="738"/>
      <c r="AI22" s="738"/>
      <c r="AJ22" s="738"/>
      <c r="AK22" s="738"/>
      <c r="AL22" s="743" t="s">
        <v>356</v>
      </c>
      <c r="AM22" s="744"/>
      <c r="AN22" s="744"/>
      <c r="AO22" s="744"/>
      <c r="AP22" s="744"/>
      <c r="AQ22" s="744"/>
      <c r="AR22" s="744"/>
      <c r="AS22" s="744"/>
      <c r="AT22" s="744"/>
      <c r="AU22" s="744"/>
      <c r="AV22" s="744"/>
      <c r="AW22" s="744"/>
      <c r="AX22" s="744"/>
      <c r="AY22" s="744"/>
      <c r="AZ22" s="745"/>
      <c r="BA22" s="738"/>
      <c r="BB22" s="738"/>
      <c r="BC22" s="738"/>
      <c r="BD22" s="738"/>
      <c r="BE22" s="748"/>
      <c r="BF22" s="75"/>
    </row>
    <row r="23" spans="1:58" ht="21.95" customHeight="1" x14ac:dyDescent="0.15">
      <c r="A23" s="733"/>
      <c r="B23" s="768"/>
      <c r="C23" s="769"/>
      <c r="D23" s="769"/>
      <c r="E23" s="769"/>
      <c r="F23" s="769"/>
      <c r="G23" s="769"/>
      <c r="H23" s="769"/>
      <c r="I23" s="769"/>
      <c r="J23" s="770"/>
      <c r="K23" s="768"/>
      <c r="L23" s="769"/>
      <c r="M23" s="769"/>
      <c r="N23" s="770"/>
      <c r="O23" s="768"/>
      <c r="P23" s="769"/>
      <c r="Q23" s="769"/>
      <c r="R23" s="769"/>
      <c r="S23" s="769"/>
      <c r="T23" s="770"/>
      <c r="U23" s="768"/>
      <c r="V23" s="769"/>
      <c r="W23" s="769"/>
      <c r="X23" s="769"/>
      <c r="Y23" s="769"/>
      <c r="Z23" s="770"/>
      <c r="AA23" s="768"/>
      <c r="AB23" s="769"/>
      <c r="AC23" s="769"/>
      <c r="AD23" s="769"/>
      <c r="AE23" s="770"/>
      <c r="AF23" s="737" t="s">
        <v>81</v>
      </c>
      <c r="AG23" s="738"/>
      <c r="AH23" s="738"/>
      <c r="AI23" s="738"/>
      <c r="AJ23" s="738"/>
      <c r="AK23" s="738"/>
      <c r="AL23" s="739" t="s">
        <v>241</v>
      </c>
      <c r="AM23" s="740"/>
      <c r="AN23" s="740"/>
      <c r="AO23" s="740"/>
      <c r="AP23" s="740"/>
      <c r="AQ23" s="740"/>
      <c r="AR23" s="740"/>
      <c r="AS23" s="740"/>
      <c r="AT23" s="740"/>
      <c r="AU23" s="740"/>
      <c r="AV23" s="740"/>
      <c r="AW23" s="740"/>
      <c r="AX23" s="740"/>
      <c r="AY23" s="740"/>
      <c r="AZ23" s="741"/>
      <c r="BA23" s="738"/>
      <c r="BB23" s="738"/>
      <c r="BC23" s="738"/>
      <c r="BD23" s="738"/>
      <c r="BE23" s="748"/>
      <c r="BF23" s="75"/>
    </row>
    <row r="24" spans="1:58" ht="21.95" customHeight="1" x14ac:dyDescent="0.15">
      <c r="A24" s="733"/>
      <c r="B24" s="768"/>
      <c r="C24" s="769"/>
      <c r="D24" s="769"/>
      <c r="E24" s="769"/>
      <c r="F24" s="769"/>
      <c r="G24" s="769"/>
      <c r="H24" s="769"/>
      <c r="I24" s="769"/>
      <c r="J24" s="770"/>
      <c r="K24" s="768"/>
      <c r="L24" s="769"/>
      <c r="M24" s="769"/>
      <c r="N24" s="770"/>
      <c r="O24" s="768"/>
      <c r="P24" s="769"/>
      <c r="Q24" s="769"/>
      <c r="R24" s="769"/>
      <c r="S24" s="769"/>
      <c r="T24" s="770"/>
      <c r="U24" s="768"/>
      <c r="V24" s="769"/>
      <c r="W24" s="769"/>
      <c r="X24" s="769"/>
      <c r="Y24" s="769"/>
      <c r="Z24" s="770"/>
      <c r="AA24" s="768"/>
      <c r="AB24" s="769"/>
      <c r="AC24" s="769"/>
      <c r="AD24" s="769"/>
      <c r="AE24" s="770"/>
      <c r="AF24" s="737" t="s">
        <v>80</v>
      </c>
      <c r="AG24" s="738"/>
      <c r="AH24" s="738"/>
      <c r="AI24" s="738"/>
      <c r="AJ24" s="738"/>
      <c r="AK24" s="738"/>
      <c r="AL24" s="743" t="s">
        <v>238</v>
      </c>
      <c r="AM24" s="744"/>
      <c r="AN24" s="744"/>
      <c r="AO24" s="744"/>
      <c r="AP24" s="744"/>
      <c r="AQ24" s="744"/>
      <c r="AR24" s="744"/>
      <c r="AS24" s="744"/>
      <c r="AT24" s="744"/>
      <c r="AU24" s="744"/>
      <c r="AV24" s="744"/>
      <c r="AW24" s="744"/>
      <c r="AX24" s="744"/>
      <c r="AY24" s="744"/>
      <c r="AZ24" s="745"/>
      <c r="BA24" s="738"/>
      <c r="BB24" s="738"/>
      <c r="BC24" s="738"/>
      <c r="BD24" s="738"/>
      <c r="BE24" s="748"/>
      <c r="BF24" s="75"/>
    </row>
    <row r="25" spans="1:58" ht="21.95" customHeight="1" x14ac:dyDescent="0.15">
      <c r="A25" s="733"/>
      <c r="B25" s="768"/>
      <c r="C25" s="769"/>
      <c r="D25" s="769"/>
      <c r="E25" s="769"/>
      <c r="F25" s="769"/>
      <c r="G25" s="769"/>
      <c r="H25" s="769"/>
      <c r="I25" s="769"/>
      <c r="J25" s="770"/>
      <c r="K25" s="774"/>
      <c r="L25" s="775"/>
      <c r="M25" s="775"/>
      <c r="N25" s="776"/>
      <c r="O25" s="774"/>
      <c r="P25" s="775"/>
      <c r="Q25" s="775"/>
      <c r="R25" s="775"/>
      <c r="S25" s="775"/>
      <c r="T25" s="776"/>
      <c r="U25" s="774"/>
      <c r="V25" s="775"/>
      <c r="W25" s="775"/>
      <c r="X25" s="775"/>
      <c r="Y25" s="775"/>
      <c r="Z25" s="776"/>
      <c r="AA25" s="774"/>
      <c r="AB25" s="775"/>
      <c r="AC25" s="775"/>
      <c r="AD25" s="775"/>
      <c r="AE25" s="776"/>
      <c r="AF25" s="753" t="s">
        <v>244</v>
      </c>
      <c r="AG25" s="742"/>
      <c r="AH25" s="742"/>
      <c r="AI25" s="742"/>
      <c r="AJ25" s="742"/>
      <c r="AK25" s="737"/>
      <c r="AL25" s="743" t="s">
        <v>238</v>
      </c>
      <c r="AM25" s="744"/>
      <c r="AN25" s="744"/>
      <c r="AO25" s="744"/>
      <c r="AP25" s="744"/>
      <c r="AQ25" s="744"/>
      <c r="AR25" s="744"/>
      <c r="AS25" s="744"/>
      <c r="AT25" s="744"/>
      <c r="AU25" s="744"/>
      <c r="AV25" s="744"/>
      <c r="AW25" s="744"/>
      <c r="AX25" s="744"/>
      <c r="AY25" s="744"/>
      <c r="AZ25" s="745"/>
      <c r="BA25" s="738"/>
      <c r="BB25" s="738"/>
      <c r="BC25" s="738"/>
      <c r="BD25" s="738"/>
      <c r="BE25" s="748"/>
      <c r="BF25" s="78"/>
    </row>
    <row r="26" spans="1:58" ht="21.95" customHeight="1" x14ac:dyDescent="0.15">
      <c r="A26" s="733"/>
      <c r="B26" s="768"/>
      <c r="C26" s="769"/>
      <c r="D26" s="769"/>
      <c r="E26" s="769"/>
      <c r="F26" s="769"/>
      <c r="G26" s="769"/>
      <c r="H26" s="769"/>
      <c r="I26" s="769"/>
      <c r="J26" s="770"/>
      <c r="K26" s="774"/>
      <c r="L26" s="775"/>
      <c r="M26" s="775"/>
      <c r="N26" s="776"/>
      <c r="O26" s="774"/>
      <c r="P26" s="775"/>
      <c r="Q26" s="775"/>
      <c r="R26" s="775"/>
      <c r="S26" s="775"/>
      <c r="T26" s="776"/>
      <c r="U26" s="774"/>
      <c r="V26" s="775"/>
      <c r="W26" s="775"/>
      <c r="X26" s="775"/>
      <c r="Y26" s="775"/>
      <c r="Z26" s="776"/>
      <c r="AA26" s="774"/>
      <c r="AB26" s="775"/>
      <c r="AC26" s="775"/>
      <c r="AD26" s="775"/>
      <c r="AE26" s="776"/>
      <c r="AF26" s="742" t="s">
        <v>489</v>
      </c>
      <c r="AG26" s="742"/>
      <c r="AH26" s="742"/>
      <c r="AI26" s="742"/>
      <c r="AJ26" s="742"/>
      <c r="AK26" s="737"/>
      <c r="AL26" s="743" t="s">
        <v>486</v>
      </c>
      <c r="AM26" s="744"/>
      <c r="AN26" s="744"/>
      <c r="AO26" s="744"/>
      <c r="AP26" s="744"/>
      <c r="AQ26" s="744"/>
      <c r="AR26" s="744"/>
      <c r="AS26" s="744"/>
      <c r="AT26" s="744"/>
      <c r="AU26" s="744"/>
      <c r="AV26" s="744"/>
      <c r="AW26" s="744"/>
      <c r="AX26" s="744"/>
      <c r="AY26" s="744"/>
      <c r="AZ26" s="745"/>
      <c r="BA26" s="738"/>
      <c r="BB26" s="738"/>
      <c r="BC26" s="738"/>
      <c r="BD26" s="738"/>
      <c r="BE26" s="748"/>
      <c r="BF26" s="75"/>
    </row>
    <row r="27" spans="1:58" ht="44.1" customHeight="1" x14ac:dyDescent="0.15">
      <c r="A27" s="733"/>
      <c r="B27" s="768"/>
      <c r="C27" s="769"/>
      <c r="D27" s="769"/>
      <c r="E27" s="769"/>
      <c r="F27" s="769"/>
      <c r="G27" s="769"/>
      <c r="H27" s="769"/>
      <c r="I27" s="769"/>
      <c r="J27" s="770"/>
      <c r="K27" s="774"/>
      <c r="L27" s="775"/>
      <c r="M27" s="775"/>
      <c r="N27" s="776"/>
      <c r="O27" s="774"/>
      <c r="P27" s="775"/>
      <c r="Q27" s="775"/>
      <c r="R27" s="775"/>
      <c r="S27" s="775"/>
      <c r="T27" s="776"/>
      <c r="U27" s="774"/>
      <c r="V27" s="775"/>
      <c r="W27" s="775"/>
      <c r="X27" s="775"/>
      <c r="Y27" s="775"/>
      <c r="Z27" s="776"/>
      <c r="AA27" s="774"/>
      <c r="AB27" s="775"/>
      <c r="AC27" s="775"/>
      <c r="AD27" s="775"/>
      <c r="AE27" s="776"/>
      <c r="AF27" s="746" t="s">
        <v>490</v>
      </c>
      <c r="AG27" s="742"/>
      <c r="AH27" s="742"/>
      <c r="AI27" s="742"/>
      <c r="AJ27" s="742"/>
      <c r="AK27" s="737"/>
      <c r="AL27" s="747" t="s">
        <v>487</v>
      </c>
      <c r="AM27" s="744"/>
      <c r="AN27" s="744"/>
      <c r="AO27" s="744"/>
      <c r="AP27" s="744"/>
      <c r="AQ27" s="744"/>
      <c r="AR27" s="744"/>
      <c r="AS27" s="744"/>
      <c r="AT27" s="744"/>
      <c r="AU27" s="744"/>
      <c r="AV27" s="744"/>
      <c r="AW27" s="744"/>
      <c r="AX27" s="744"/>
      <c r="AY27" s="744"/>
      <c r="AZ27" s="745"/>
      <c r="BA27" s="746"/>
      <c r="BB27" s="742"/>
      <c r="BC27" s="742"/>
      <c r="BD27" s="742"/>
      <c r="BE27" s="781"/>
      <c r="BF27" s="75"/>
    </row>
    <row r="28" spans="1:58" ht="21.95" customHeight="1" x14ac:dyDescent="0.15">
      <c r="A28" s="733"/>
      <c r="B28" s="768"/>
      <c r="C28" s="769"/>
      <c r="D28" s="769"/>
      <c r="E28" s="769"/>
      <c r="F28" s="769"/>
      <c r="G28" s="769"/>
      <c r="H28" s="769"/>
      <c r="I28" s="769"/>
      <c r="J28" s="770"/>
      <c r="K28" s="774"/>
      <c r="L28" s="775"/>
      <c r="M28" s="775"/>
      <c r="N28" s="776"/>
      <c r="O28" s="774"/>
      <c r="P28" s="775"/>
      <c r="Q28" s="775"/>
      <c r="R28" s="775"/>
      <c r="S28" s="775"/>
      <c r="T28" s="776"/>
      <c r="U28" s="774"/>
      <c r="V28" s="775"/>
      <c r="W28" s="775"/>
      <c r="X28" s="775"/>
      <c r="Y28" s="775"/>
      <c r="Z28" s="776"/>
      <c r="AA28" s="774"/>
      <c r="AB28" s="775"/>
      <c r="AC28" s="775"/>
      <c r="AD28" s="775"/>
      <c r="AE28" s="776"/>
      <c r="AF28" s="742" t="s">
        <v>78</v>
      </c>
      <c r="AG28" s="742"/>
      <c r="AH28" s="742"/>
      <c r="AI28" s="742"/>
      <c r="AJ28" s="742"/>
      <c r="AK28" s="737"/>
      <c r="AL28" s="743" t="s">
        <v>73</v>
      </c>
      <c r="AM28" s="744"/>
      <c r="AN28" s="744"/>
      <c r="AO28" s="744"/>
      <c r="AP28" s="744"/>
      <c r="AQ28" s="744"/>
      <c r="AR28" s="744"/>
      <c r="AS28" s="744"/>
      <c r="AT28" s="744"/>
      <c r="AU28" s="744"/>
      <c r="AV28" s="744"/>
      <c r="AW28" s="744"/>
      <c r="AX28" s="744"/>
      <c r="AY28" s="744"/>
      <c r="AZ28" s="745"/>
      <c r="BA28" s="738"/>
      <c r="BB28" s="738"/>
      <c r="BC28" s="738"/>
      <c r="BD28" s="738"/>
      <c r="BE28" s="748"/>
      <c r="BF28" s="75"/>
    </row>
    <row r="29" spans="1:58" ht="21.95" customHeight="1" x14ac:dyDescent="0.15">
      <c r="A29" s="733"/>
      <c r="B29" s="768"/>
      <c r="C29" s="769"/>
      <c r="D29" s="769"/>
      <c r="E29" s="769"/>
      <c r="F29" s="769"/>
      <c r="G29" s="769"/>
      <c r="H29" s="769"/>
      <c r="I29" s="769"/>
      <c r="J29" s="770"/>
      <c r="K29" s="774"/>
      <c r="L29" s="775"/>
      <c r="M29" s="775"/>
      <c r="N29" s="776"/>
      <c r="O29" s="774"/>
      <c r="P29" s="775"/>
      <c r="Q29" s="775"/>
      <c r="R29" s="775"/>
      <c r="S29" s="775"/>
      <c r="T29" s="776"/>
      <c r="U29" s="774"/>
      <c r="V29" s="775"/>
      <c r="W29" s="775"/>
      <c r="X29" s="775"/>
      <c r="Y29" s="775"/>
      <c r="Z29" s="776"/>
      <c r="AA29" s="774"/>
      <c r="AB29" s="775"/>
      <c r="AC29" s="775"/>
      <c r="AD29" s="775"/>
      <c r="AE29" s="776"/>
      <c r="AF29" s="742" t="s">
        <v>206</v>
      </c>
      <c r="AG29" s="742"/>
      <c r="AH29" s="742"/>
      <c r="AI29" s="742"/>
      <c r="AJ29" s="742"/>
      <c r="AK29" s="737"/>
      <c r="AL29" s="759" t="s">
        <v>238</v>
      </c>
      <c r="AM29" s="760"/>
      <c r="AN29" s="760"/>
      <c r="AO29" s="760"/>
      <c r="AP29" s="760"/>
      <c r="AQ29" s="760"/>
      <c r="AR29" s="760"/>
      <c r="AS29" s="760"/>
      <c r="AT29" s="760"/>
      <c r="AU29" s="760"/>
      <c r="AV29" s="760"/>
      <c r="AW29" s="760"/>
      <c r="AX29" s="760"/>
      <c r="AY29" s="760"/>
      <c r="AZ29" s="761"/>
      <c r="BA29" s="738"/>
      <c r="BB29" s="757"/>
      <c r="BC29" s="757"/>
      <c r="BD29" s="757"/>
      <c r="BE29" s="758"/>
      <c r="BF29" s="79"/>
    </row>
    <row r="30" spans="1:58" ht="21.95" customHeight="1" x14ac:dyDescent="0.15">
      <c r="A30" s="733"/>
      <c r="B30" s="768"/>
      <c r="C30" s="769"/>
      <c r="D30" s="769"/>
      <c r="E30" s="769"/>
      <c r="F30" s="769"/>
      <c r="G30" s="769"/>
      <c r="H30" s="769"/>
      <c r="I30" s="769"/>
      <c r="J30" s="770"/>
      <c r="K30" s="774"/>
      <c r="L30" s="775"/>
      <c r="M30" s="775"/>
      <c r="N30" s="776"/>
      <c r="O30" s="774"/>
      <c r="P30" s="775"/>
      <c r="Q30" s="775"/>
      <c r="R30" s="775"/>
      <c r="S30" s="775"/>
      <c r="T30" s="776"/>
      <c r="U30" s="774"/>
      <c r="V30" s="775"/>
      <c r="W30" s="775"/>
      <c r="X30" s="775"/>
      <c r="Y30" s="775"/>
      <c r="Z30" s="776"/>
      <c r="AA30" s="774"/>
      <c r="AB30" s="775"/>
      <c r="AC30" s="775"/>
      <c r="AD30" s="775"/>
      <c r="AE30" s="776"/>
      <c r="AF30" s="742" t="s">
        <v>74</v>
      </c>
      <c r="AG30" s="742"/>
      <c r="AH30" s="742"/>
      <c r="AI30" s="742"/>
      <c r="AJ30" s="742"/>
      <c r="AK30" s="737"/>
      <c r="AL30" s="743" t="s">
        <v>73</v>
      </c>
      <c r="AM30" s="744"/>
      <c r="AN30" s="744"/>
      <c r="AO30" s="744"/>
      <c r="AP30" s="744"/>
      <c r="AQ30" s="744"/>
      <c r="AR30" s="744"/>
      <c r="AS30" s="744"/>
      <c r="AT30" s="744"/>
      <c r="AU30" s="744"/>
      <c r="AV30" s="744"/>
      <c r="AW30" s="744"/>
      <c r="AX30" s="744"/>
      <c r="AY30" s="744"/>
      <c r="AZ30" s="745"/>
      <c r="BA30" s="738"/>
      <c r="BB30" s="757"/>
      <c r="BC30" s="757"/>
      <c r="BD30" s="757"/>
      <c r="BE30" s="758"/>
      <c r="BF30" s="79"/>
    </row>
    <row r="31" spans="1:58" ht="21.95" customHeight="1" thickBot="1" x14ac:dyDescent="0.2">
      <c r="A31" s="733"/>
      <c r="B31" s="771"/>
      <c r="C31" s="772"/>
      <c r="D31" s="772"/>
      <c r="E31" s="772"/>
      <c r="F31" s="772"/>
      <c r="G31" s="772"/>
      <c r="H31" s="772"/>
      <c r="I31" s="772"/>
      <c r="J31" s="773"/>
      <c r="K31" s="777"/>
      <c r="L31" s="778"/>
      <c r="M31" s="778"/>
      <c r="N31" s="779"/>
      <c r="O31" s="777"/>
      <c r="P31" s="778"/>
      <c r="Q31" s="778"/>
      <c r="R31" s="778"/>
      <c r="S31" s="778"/>
      <c r="T31" s="779"/>
      <c r="U31" s="777"/>
      <c r="V31" s="778"/>
      <c r="W31" s="778"/>
      <c r="X31" s="778"/>
      <c r="Y31" s="778"/>
      <c r="Z31" s="779"/>
      <c r="AA31" s="777"/>
      <c r="AB31" s="778"/>
      <c r="AC31" s="778"/>
      <c r="AD31" s="778"/>
      <c r="AE31" s="779"/>
      <c r="AF31" s="746" t="s">
        <v>357</v>
      </c>
      <c r="AG31" s="742"/>
      <c r="AH31" s="742"/>
      <c r="AI31" s="742"/>
      <c r="AJ31" s="742"/>
      <c r="AK31" s="737"/>
      <c r="AL31" s="739" t="s">
        <v>356</v>
      </c>
      <c r="AM31" s="740"/>
      <c r="AN31" s="740"/>
      <c r="AO31" s="740"/>
      <c r="AP31" s="740"/>
      <c r="AQ31" s="740"/>
      <c r="AR31" s="740"/>
      <c r="AS31" s="740"/>
      <c r="AT31" s="740"/>
      <c r="AU31" s="740"/>
      <c r="AV31" s="740"/>
      <c r="AW31" s="740"/>
      <c r="AX31" s="740"/>
      <c r="AY31" s="740"/>
      <c r="AZ31" s="741"/>
      <c r="BA31" s="738"/>
      <c r="BB31" s="757"/>
      <c r="BC31" s="757"/>
      <c r="BD31" s="757"/>
      <c r="BE31" s="758"/>
      <c r="BF31" s="79"/>
    </row>
    <row r="32" spans="1:58" ht="11.25" customHeight="1" x14ac:dyDescent="0.15">
      <c r="A32" s="262"/>
      <c r="B32" s="263"/>
      <c r="C32" s="263"/>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80"/>
    </row>
    <row r="33" spans="1:58" ht="9" customHeight="1" thickBot="1" x14ac:dyDescent="0.2">
      <c r="A33" s="264"/>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row>
    <row r="34" spans="1:58" ht="11.25" customHeight="1" x14ac:dyDescent="0.15">
      <c r="A34" s="262"/>
      <c r="B34" s="263"/>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3"/>
      <c r="AY34" s="263"/>
      <c r="AZ34" s="263"/>
      <c r="BA34" s="263"/>
      <c r="BB34" s="263"/>
      <c r="BC34" s="263"/>
      <c r="BD34" s="263"/>
      <c r="BE34" s="263"/>
      <c r="BF34" s="80"/>
    </row>
    <row r="35" spans="1:58" ht="9" customHeight="1" x14ac:dyDescent="0.15">
      <c r="A35" s="264"/>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4"/>
      <c r="AY35" s="264"/>
      <c r="AZ35" s="264"/>
      <c r="BA35" s="264"/>
      <c r="BB35" s="264"/>
      <c r="BC35" s="264"/>
      <c r="BD35" s="264"/>
      <c r="BE35" s="264"/>
    </row>
    <row r="36" spans="1:58" ht="27" customHeight="1" x14ac:dyDescent="0.15">
      <c r="A36" s="126" t="s">
        <v>245</v>
      </c>
      <c r="B36" s="127"/>
      <c r="C36" s="763" t="s">
        <v>502</v>
      </c>
      <c r="D36" s="763"/>
      <c r="E36" s="763"/>
      <c r="F36" s="763"/>
      <c r="G36" s="763"/>
      <c r="H36" s="763"/>
      <c r="I36" s="763"/>
      <c r="J36" s="763"/>
      <c r="K36" s="763"/>
      <c r="L36" s="763"/>
      <c r="M36" s="763"/>
      <c r="N36" s="763"/>
      <c r="O36" s="763"/>
      <c r="P36" s="763"/>
      <c r="Q36" s="763"/>
      <c r="R36" s="763"/>
      <c r="S36" s="763"/>
      <c r="T36" s="763"/>
      <c r="U36" s="763"/>
      <c r="V36" s="763"/>
      <c r="W36" s="763"/>
      <c r="X36" s="763"/>
      <c r="Y36" s="763"/>
      <c r="Z36" s="763"/>
      <c r="AA36" s="763"/>
      <c r="AB36" s="763"/>
      <c r="AC36" s="763"/>
      <c r="AD36" s="763"/>
      <c r="AE36" s="763"/>
      <c r="AF36" s="763"/>
      <c r="AG36" s="763"/>
      <c r="AH36" s="763"/>
      <c r="AI36" s="763"/>
      <c r="AJ36" s="763"/>
      <c r="AK36" s="763"/>
      <c r="AL36" s="763"/>
      <c r="AM36" s="763"/>
      <c r="AN36" s="763"/>
      <c r="AO36" s="763"/>
      <c r="AP36" s="763"/>
      <c r="AQ36" s="763"/>
      <c r="AR36" s="763"/>
      <c r="AS36" s="763"/>
      <c r="AT36" s="763"/>
      <c r="AU36" s="763"/>
      <c r="AV36" s="763"/>
      <c r="AW36" s="763"/>
      <c r="AX36" s="763"/>
      <c r="AY36" s="763"/>
      <c r="AZ36" s="763"/>
      <c r="BA36" s="763"/>
      <c r="BB36" s="763"/>
      <c r="BC36" s="763"/>
      <c r="BD36" s="763"/>
      <c r="BE36" s="763"/>
      <c r="BF36" s="81"/>
    </row>
    <row r="37" spans="1:58" ht="248.25" customHeight="1" x14ac:dyDescent="0.15">
      <c r="A37" s="126"/>
      <c r="B37" s="127"/>
      <c r="C37" s="763"/>
      <c r="D37" s="763"/>
      <c r="E37" s="763"/>
      <c r="F37" s="763"/>
      <c r="G37" s="763"/>
      <c r="H37" s="763"/>
      <c r="I37" s="763"/>
      <c r="J37" s="763"/>
      <c r="K37" s="763"/>
      <c r="L37" s="763"/>
      <c r="M37" s="763"/>
      <c r="N37" s="763"/>
      <c r="O37" s="763"/>
      <c r="P37" s="763"/>
      <c r="Q37" s="763"/>
      <c r="R37" s="763"/>
      <c r="S37" s="763"/>
      <c r="T37" s="763"/>
      <c r="U37" s="763"/>
      <c r="V37" s="763"/>
      <c r="W37" s="763"/>
      <c r="X37" s="763"/>
      <c r="Y37" s="763"/>
      <c r="Z37" s="763"/>
      <c r="AA37" s="763"/>
      <c r="AB37" s="763"/>
      <c r="AC37" s="763"/>
      <c r="AD37" s="763"/>
      <c r="AE37" s="763"/>
      <c r="AF37" s="763"/>
      <c r="AG37" s="763"/>
      <c r="AH37" s="763"/>
      <c r="AI37" s="763"/>
      <c r="AJ37" s="763"/>
      <c r="AK37" s="763"/>
      <c r="AL37" s="763"/>
      <c r="AM37" s="763"/>
      <c r="AN37" s="763"/>
      <c r="AO37" s="763"/>
      <c r="AP37" s="763"/>
      <c r="AQ37" s="763"/>
      <c r="AR37" s="763"/>
      <c r="AS37" s="763"/>
      <c r="AT37" s="763"/>
      <c r="AU37" s="763"/>
      <c r="AV37" s="763"/>
      <c r="AW37" s="763"/>
      <c r="AX37" s="763"/>
      <c r="AY37" s="763"/>
      <c r="AZ37" s="763"/>
      <c r="BA37" s="763"/>
      <c r="BB37" s="763"/>
      <c r="BC37" s="763"/>
      <c r="BD37" s="763"/>
      <c r="BE37" s="763"/>
      <c r="BF37" s="82"/>
    </row>
    <row r="38" spans="1:58" ht="26.25" customHeight="1" x14ac:dyDescent="0.15">
      <c r="A38" s="126" t="s">
        <v>246</v>
      </c>
      <c r="B38" s="126"/>
      <c r="C38" s="126" t="s">
        <v>89</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126"/>
      <c r="BA38" s="126"/>
      <c r="BB38" s="126"/>
      <c r="BC38" s="126"/>
      <c r="BD38" s="126"/>
      <c r="BE38" s="126"/>
      <c r="BF38" s="80"/>
    </row>
    <row r="39" spans="1:58" ht="26.25" customHeight="1" x14ac:dyDescent="0.15">
      <c r="A39" s="126" t="s">
        <v>492</v>
      </c>
      <c r="B39" s="127"/>
      <c r="C39" s="265" t="s">
        <v>90</v>
      </c>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row>
    <row r="40" spans="1:58" ht="27.75" customHeight="1" x14ac:dyDescent="0.15">
      <c r="A40" s="126" t="s">
        <v>247</v>
      </c>
      <c r="B40" s="127"/>
      <c r="C40" s="128" t="s">
        <v>91</v>
      </c>
      <c r="D40" s="128"/>
      <c r="E40" s="128"/>
      <c r="F40" s="128"/>
      <c r="G40" s="128"/>
      <c r="H40" s="128"/>
      <c r="I40" s="128"/>
      <c r="J40" s="128"/>
      <c r="K40" s="128"/>
      <c r="L40" s="128"/>
      <c r="M40" s="128"/>
      <c r="N40" s="128"/>
      <c r="O40" s="128"/>
      <c r="P40" s="128"/>
      <c r="Q40" s="128"/>
      <c r="R40" s="128"/>
      <c r="S40" s="128"/>
      <c r="T40" s="128"/>
      <c r="U40" s="128"/>
      <c r="V40" s="128"/>
      <c r="W40" s="128"/>
      <c r="X40" s="128"/>
      <c r="Y40" s="128"/>
      <c r="Z40" s="128"/>
      <c r="AA40" s="128"/>
      <c r="AB40" s="128"/>
      <c r="AC40" s="128"/>
      <c r="AD40" s="128"/>
      <c r="AE40" s="128"/>
      <c r="AF40" s="128"/>
      <c r="AG40" s="128"/>
      <c r="AH40" s="128"/>
      <c r="AI40" s="128"/>
      <c r="AJ40" s="128"/>
      <c r="AK40" s="128"/>
      <c r="AL40" s="128"/>
      <c r="AM40" s="128"/>
      <c r="AN40" s="128"/>
      <c r="AO40" s="128"/>
      <c r="AP40" s="128"/>
      <c r="AQ40" s="128"/>
      <c r="AR40" s="128"/>
      <c r="AS40" s="128"/>
      <c r="AT40" s="128"/>
      <c r="AU40" s="128"/>
      <c r="AV40" s="128"/>
      <c r="AW40" s="128"/>
      <c r="AX40" s="128"/>
      <c r="AY40" s="128"/>
      <c r="AZ40" s="128"/>
      <c r="BA40" s="128"/>
      <c r="BB40" s="128"/>
      <c r="BC40" s="128"/>
      <c r="BD40" s="128"/>
    </row>
    <row r="41" spans="1:58" ht="27.75" customHeight="1" x14ac:dyDescent="0.15">
      <c r="A41" s="126" t="s">
        <v>248</v>
      </c>
      <c r="B41" s="128"/>
      <c r="C41" s="127" t="s">
        <v>92</v>
      </c>
    </row>
    <row r="42" spans="1:58" ht="27.75" customHeight="1" x14ac:dyDescent="0.15">
      <c r="A42" s="126" t="s">
        <v>249</v>
      </c>
      <c r="B42" s="128"/>
      <c r="C42" s="756" t="s">
        <v>493</v>
      </c>
      <c r="D42" s="762"/>
      <c r="E42" s="762"/>
      <c r="F42" s="762"/>
      <c r="G42" s="762"/>
      <c r="H42" s="762"/>
      <c r="I42" s="762"/>
      <c r="J42" s="762"/>
      <c r="K42" s="762"/>
      <c r="L42" s="762"/>
      <c r="M42" s="762"/>
      <c r="N42" s="762"/>
      <c r="O42" s="762"/>
      <c r="P42" s="762"/>
      <c r="Q42" s="762"/>
      <c r="R42" s="762"/>
      <c r="S42" s="762"/>
      <c r="T42" s="762"/>
      <c r="U42" s="762"/>
      <c r="V42" s="762"/>
      <c r="W42" s="762"/>
      <c r="X42" s="762"/>
      <c r="Y42" s="762"/>
      <c r="Z42" s="762"/>
      <c r="AA42" s="762"/>
      <c r="AB42" s="762"/>
      <c r="AC42" s="762"/>
      <c r="AD42" s="762"/>
      <c r="AE42" s="762"/>
      <c r="AF42" s="762"/>
      <c r="AG42" s="762"/>
      <c r="AH42" s="762"/>
      <c r="AI42" s="762"/>
      <c r="AJ42" s="762"/>
      <c r="AK42" s="762"/>
      <c r="AL42" s="762"/>
      <c r="AM42" s="762"/>
      <c r="AN42" s="762"/>
      <c r="AO42" s="762"/>
      <c r="AP42" s="762"/>
      <c r="AQ42" s="762"/>
      <c r="AR42" s="762"/>
      <c r="AS42" s="762"/>
      <c r="AT42" s="762"/>
      <c r="AU42" s="762"/>
      <c r="AV42" s="762"/>
      <c r="AW42" s="762"/>
      <c r="AX42" s="762"/>
      <c r="AY42" s="762"/>
      <c r="AZ42" s="762"/>
      <c r="BA42" s="762"/>
      <c r="BB42" s="762"/>
      <c r="BC42" s="762"/>
      <c r="BD42" s="762"/>
      <c r="BE42" s="762"/>
    </row>
    <row r="43" spans="1:58" ht="34.5" customHeight="1" x14ac:dyDescent="0.15">
      <c r="A43" s="126"/>
      <c r="B43" s="128"/>
      <c r="C43" s="762"/>
      <c r="D43" s="762"/>
      <c r="E43" s="762"/>
      <c r="F43" s="762"/>
      <c r="G43" s="762"/>
      <c r="H43" s="762"/>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762"/>
      <c r="AG43" s="762"/>
      <c r="AH43" s="762"/>
      <c r="AI43" s="762"/>
      <c r="AJ43" s="762"/>
      <c r="AK43" s="762"/>
      <c r="AL43" s="762"/>
      <c r="AM43" s="762"/>
      <c r="AN43" s="762"/>
      <c r="AO43" s="762"/>
      <c r="AP43" s="762"/>
      <c r="AQ43" s="762"/>
      <c r="AR43" s="762"/>
      <c r="AS43" s="762"/>
      <c r="AT43" s="762"/>
      <c r="AU43" s="762"/>
      <c r="AV43" s="762"/>
      <c r="AW43" s="762"/>
      <c r="AX43" s="762"/>
      <c r="AY43" s="762"/>
      <c r="AZ43" s="762"/>
      <c r="BA43" s="762"/>
      <c r="BB43" s="762"/>
      <c r="BC43" s="762"/>
      <c r="BD43" s="762"/>
      <c r="BE43" s="762"/>
    </row>
    <row r="44" spans="1:58" ht="34.5" customHeight="1" x14ac:dyDescent="0.15">
      <c r="A44" s="126"/>
      <c r="B44" s="128"/>
      <c r="C44" s="762"/>
      <c r="D44" s="762"/>
      <c r="E44" s="762"/>
      <c r="F44" s="762"/>
      <c r="G44" s="762"/>
      <c r="H44" s="762"/>
      <c r="I44" s="762"/>
      <c r="J44" s="762"/>
      <c r="K44" s="762"/>
      <c r="L44" s="762"/>
      <c r="M44" s="762"/>
      <c r="N44" s="762"/>
      <c r="O44" s="762"/>
      <c r="P44" s="762"/>
      <c r="Q44" s="762"/>
      <c r="R44" s="762"/>
      <c r="S44" s="762"/>
      <c r="T44" s="762"/>
      <c r="U44" s="762"/>
      <c r="V44" s="762"/>
      <c r="W44" s="762"/>
      <c r="X44" s="762"/>
      <c r="Y44" s="762"/>
      <c r="Z44" s="762"/>
      <c r="AA44" s="762"/>
      <c r="AB44" s="762"/>
      <c r="AC44" s="762"/>
      <c r="AD44" s="762"/>
      <c r="AE44" s="762"/>
      <c r="AF44" s="762"/>
      <c r="AG44" s="762"/>
      <c r="AH44" s="762"/>
      <c r="AI44" s="762"/>
      <c r="AJ44" s="762"/>
      <c r="AK44" s="762"/>
      <c r="AL44" s="762"/>
      <c r="AM44" s="762"/>
      <c r="AN44" s="762"/>
      <c r="AO44" s="762"/>
      <c r="AP44" s="762"/>
      <c r="AQ44" s="762"/>
      <c r="AR44" s="762"/>
      <c r="AS44" s="762"/>
      <c r="AT44" s="762"/>
      <c r="AU44" s="762"/>
      <c r="AV44" s="762"/>
      <c r="AW44" s="762"/>
      <c r="AX44" s="762"/>
      <c r="AY44" s="762"/>
      <c r="AZ44" s="762"/>
      <c r="BA44" s="762"/>
      <c r="BB44" s="762"/>
      <c r="BC44" s="762"/>
      <c r="BD44" s="762"/>
      <c r="BE44" s="762"/>
    </row>
    <row r="45" spans="1:58" ht="22.5" customHeight="1" x14ac:dyDescent="0.15">
      <c r="A45" s="126" t="s">
        <v>250</v>
      </c>
      <c r="B45" s="127"/>
      <c r="C45" s="764" t="s">
        <v>93</v>
      </c>
      <c r="D45" s="764"/>
      <c r="E45" s="764"/>
      <c r="F45" s="764"/>
      <c r="G45" s="764"/>
      <c r="H45" s="764"/>
      <c r="I45" s="764"/>
      <c r="J45" s="764"/>
      <c r="K45" s="764"/>
      <c r="L45" s="764"/>
      <c r="M45" s="764"/>
      <c r="N45" s="764"/>
      <c r="O45" s="764"/>
      <c r="P45" s="764"/>
      <c r="Q45" s="764"/>
      <c r="R45" s="764"/>
      <c r="S45" s="764"/>
      <c r="T45" s="764"/>
      <c r="U45" s="764"/>
      <c r="V45" s="764"/>
      <c r="W45" s="764"/>
      <c r="X45" s="764"/>
      <c r="Y45" s="764"/>
      <c r="Z45" s="764"/>
      <c r="AA45" s="764"/>
      <c r="AB45" s="764"/>
      <c r="AC45" s="764"/>
      <c r="AD45" s="764"/>
      <c r="AE45" s="764"/>
      <c r="AF45" s="764"/>
      <c r="AG45" s="764"/>
      <c r="AH45" s="764"/>
      <c r="AI45" s="764"/>
      <c r="AJ45" s="764"/>
      <c r="AK45" s="764"/>
      <c r="AL45" s="764"/>
      <c r="AM45" s="764"/>
      <c r="AN45" s="764"/>
      <c r="AO45" s="764"/>
      <c r="AP45" s="764"/>
      <c r="AQ45" s="764"/>
      <c r="AR45" s="764"/>
      <c r="AS45" s="764"/>
      <c r="AT45" s="764"/>
      <c r="AU45" s="764"/>
      <c r="AV45" s="764"/>
      <c r="AW45" s="764"/>
      <c r="AX45" s="764"/>
      <c r="AY45" s="764"/>
      <c r="AZ45" s="764"/>
      <c r="BA45" s="764"/>
      <c r="BB45" s="764"/>
      <c r="BC45" s="764"/>
      <c r="BD45" s="764"/>
      <c r="BE45" s="764"/>
    </row>
    <row r="46" spans="1:58" ht="22.5" customHeight="1" x14ac:dyDescent="0.15">
      <c r="A46" s="126"/>
      <c r="B46" s="127"/>
      <c r="C46" s="764"/>
      <c r="D46" s="764"/>
      <c r="E46" s="764"/>
      <c r="F46" s="764"/>
      <c r="G46" s="764"/>
      <c r="H46" s="764"/>
      <c r="I46" s="764"/>
      <c r="J46" s="764"/>
      <c r="K46" s="764"/>
      <c r="L46" s="764"/>
      <c r="M46" s="764"/>
      <c r="N46" s="764"/>
      <c r="O46" s="764"/>
      <c r="P46" s="764"/>
      <c r="Q46" s="764"/>
      <c r="R46" s="764"/>
      <c r="S46" s="764"/>
      <c r="T46" s="764"/>
      <c r="U46" s="764"/>
      <c r="V46" s="764"/>
      <c r="W46" s="764"/>
      <c r="X46" s="764"/>
      <c r="Y46" s="764"/>
      <c r="Z46" s="764"/>
      <c r="AA46" s="764"/>
      <c r="AB46" s="764"/>
      <c r="AC46" s="764"/>
      <c r="AD46" s="764"/>
      <c r="AE46" s="764"/>
      <c r="AF46" s="764"/>
      <c r="AG46" s="764"/>
      <c r="AH46" s="764"/>
      <c r="AI46" s="764"/>
      <c r="AJ46" s="764"/>
      <c r="AK46" s="764"/>
      <c r="AL46" s="764"/>
      <c r="AM46" s="764"/>
      <c r="AN46" s="764"/>
      <c r="AO46" s="764"/>
      <c r="AP46" s="764"/>
      <c r="AQ46" s="764"/>
      <c r="AR46" s="764"/>
      <c r="AS46" s="764"/>
      <c r="AT46" s="764"/>
      <c r="AU46" s="764"/>
      <c r="AV46" s="764"/>
      <c r="AW46" s="764"/>
      <c r="AX46" s="764"/>
      <c r="AY46" s="764"/>
      <c r="AZ46" s="764"/>
      <c r="BA46" s="764"/>
      <c r="BB46" s="764"/>
      <c r="BC46" s="764"/>
      <c r="BD46" s="764"/>
      <c r="BE46" s="764"/>
    </row>
    <row r="47" spans="1:58" ht="27.75" customHeight="1" x14ac:dyDescent="0.15">
      <c r="A47" s="126" t="s">
        <v>251</v>
      </c>
      <c r="B47" s="127"/>
      <c r="C47" s="764" t="s">
        <v>94</v>
      </c>
      <c r="D47" s="764"/>
      <c r="E47" s="764"/>
      <c r="F47" s="764"/>
      <c r="G47" s="764"/>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c r="AL47" s="764"/>
      <c r="AM47" s="764"/>
      <c r="AN47" s="764"/>
      <c r="AO47" s="764"/>
      <c r="AP47" s="764"/>
      <c r="AQ47" s="764"/>
      <c r="AR47" s="764"/>
      <c r="AS47" s="764"/>
      <c r="AT47" s="764"/>
      <c r="AU47" s="764"/>
      <c r="AV47" s="764"/>
      <c r="AW47" s="764"/>
      <c r="AX47" s="764"/>
      <c r="AY47" s="764"/>
      <c r="AZ47" s="764"/>
      <c r="BA47" s="764"/>
      <c r="BB47" s="764"/>
      <c r="BC47" s="764"/>
      <c r="BD47" s="764"/>
    </row>
    <row r="48" spans="1:58" ht="26.25" customHeight="1" x14ac:dyDescent="0.15">
      <c r="A48" s="126" t="s">
        <v>252</v>
      </c>
      <c r="C48" s="127" t="s">
        <v>337</v>
      </c>
    </row>
    <row r="49" spans="1:57" ht="26.25" customHeight="1" x14ac:dyDescent="0.15">
      <c r="A49" s="126"/>
      <c r="C49" s="127" t="s">
        <v>338</v>
      </c>
    </row>
    <row r="50" spans="1:57" ht="26.25" customHeight="1" x14ac:dyDescent="0.15">
      <c r="A50" s="126" t="s">
        <v>253</v>
      </c>
      <c r="C50" s="127" t="s">
        <v>340</v>
      </c>
    </row>
    <row r="51" spans="1:57" ht="26.25" customHeight="1" x14ac:dyDescent="0.15">
      <c r="A51" s="126" t="s">
        <v>336</v>
      </c>
      <c r="C51" s="127" t="s">
        <v>342</v>
      </c>
    </row>
    <row r="52" spans="1:57" ht="66.75" customHeight="1" x14ac:dyDescent="0.15">
      <c r="A52" s="129" t="s">
        <v>339</v>
      </c>
      <c r="C52" s="756" t="s">
        <v>344</v>
      </c>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756"/>
      <c r="AM52" s="756"/>
      <c r="AN52" s="756"/>
      <c r="AO52" s="756"/>
      <c r="AP52" s="756"/>
      <c r="AQ52" s="756"/>
      <c r="AR52" s="756"/>
      <c r="AS52" s="756"/>
      <c r="AT52" s="756"/>
      <c r="AU52" s="756"/>
      <c r="AV52" s="756"/>
      <c r="AW52" s="756"/>
      <c r="AX52" s="756"/>
      <c r="AY52" s="756"/>
      <c r="AZ52" s="756"/>
      <c r="BA52" s="756"/>
      <c r="BB52" s="756"/>
      <c r="BC52" s="756"/>
      <c r="BD52" s="756"/>
      <c r="BE52" s="756"/>
    </row>
    <row r="53" spans="1:57" ht="57.75" customHeight="1" x14ac:dyDescent="0.15">
      <c r="A53" s="129" t="s">
        <v>341</v>
      </c>
      <c r="C53" s="756" t="s">
        <v>346</v>
      </c>
      <c r="D53" s="762"/>
      <c r="E53" s="762"/>
      <c r="F53" s="762"/>
      <c r="G53" s="762"/>
      <c r="H53" s="762"/>
      <c r="I53" s="762"/>
      <c r="J53" s="762"/>
      <c r="K53" s="762"/>
      <c r="L53" s="762"/>
      <c r="M53" s="762"/>
      <c r="N53" s="762"/>
      <c r="O53" s="762"/>
      <c r="P53" s="762"/>
      <c r="Q53" s="762"/>
      <c r="R53" s="762"/>
      <c r="S53" s="762"/>
      <c r="T53" s="762"/>
      <c r="U53" s="762"/>
      <c r="V53" s="762"/>
      <c r="W53" s="762"/>
      <c r="X53" s="762"/>
      <c r="Y53" s="762"/>
      <c r="Z53" s="762"/>
      <c r="AA53" s="762"/>
      <c r="AB53" s="762"/>
      <c r="AC53" s="762"/>
      <c r="AD53" s="762"/>
      <c r="AE53" s="762"/>
      <c r="AF53" s="762"/>
      <c r="AG53" s="762"/>
      <c r="AH53" s="762"/>
      <c r="AI53" s="762"/>
      <c r="AJ53" s="762"/>
      <c r="AK53" s="762"/>
      <c r="AL53" s="762"/>
      <c r="AM53" s="762"/>
      <c r="AN53" s="762"/>
      <c r="AO53" s="762"/>
      <c r="AP53" s="762"/>
      <c r="AQ53" s="762"/>
      <c r="AR53" s="762"/>
      <c r="AS53" s="762"/>
      <c r="AT53" s="762"/>
      <c r="AU53" s="762"/>
      <c r="AV53" s="762"/>
      <c r="AW53" s="762"/>
      <c r="AX53" s="762"/>
      <c r="AY53" s="762"/>
      <c r="AZ53" s="762"/>
      <c r="BA53" s="762"/>
      <c r="BB53" s="762"/>
      <c r="BC53" s="762"/>
      <c r="BD53" s="762"/>
      <c r="BE53" s="762"/>
    </row>
    <row r="54" spans="1:57" ht="26.25" customHeight="1" x14ac:dyDescent="0.15">
      <c r="A54" s="129" t="s">
        <v>343</v>
      </c>
      <c r="B54" s="130"/>
      <c r="C54" s="131" t="s">
        <v>494</v>
      </c>
      <c r="D54" s="130"/>
    </row>
    <row r="55" spans="1:57" ht="53.25" customHeight="1" x14ac:dyDescent="0.15">
      <c r="A55" s="129" t="s">
        <v>345</v>
      </c>
      <c r="B55" s="130"/>
      <c r="C55" s="756" t="s">
        <v>348</v>
      </c>
      <c r="D55" s="762"/>
      <c r="E55" s="762"/>
      <c r="F55" s="762"/>
      <c r="G55" s="762"/>
      <c r="H55" s="762"/>
      <c r="I55" s="762"/>
      <c r="J55" s="762"/>
      <c r="K55" s="762"/>
      <c r="L55" s="762"/>
      <c r="M55" s="762"/>
      <c r="N55" s="762"/>
      <c r="O55" s="762"/>
      <c r="P55" s="762"/>
      <c r="Q55" s="762"/>
      <c r="R55" s="762"/>
      <c r="S55" s="762"/>
      <c r="T55" s="762"/>
      <c r="U55" s="762"/>
      <c r="V55" s="762"/>
      <c r="W55" s="762"/>
      <c r="X55" s="762"/>
      <c r="Y55" s="762"/>
      <c r="Z55" s="762"/>
      <c r="AA55" s="762"/>
      <c r="AB55" s="762"/>
      <c r="AC55" s="762"/>
      <c r="AD55" s="762"/>
      <c r="AE55" s="762"/>
      <c r="AF55" s="762"/>
      <c r="AG55" s="762"/>
      <c r="AH55" s="762"/>
      <c r="AI55" s="762"/>
      <c r="AJ55" s="762"/>
      <c r="AK55" s="762"/>
      <c r="AL55" s="762"/>
      <c r="AM55" s="762"/>
      <c r="AN55" s="762"/>
      <c r="AO55" s="762"/>
      <c r="AP55" s="762"/>
      <c r="AQ55" s="762"/>
      <c r="AR55" s="762"/>
      <c r="AS55" s="762"/>
      <c r="AT55" s="762"/>
      <c r="AU55" s="762"/>
      <c r="AV55" s="762"/>
      <c r="AW55" s="762"/>
      <c r="AX55" s="762"/>
      <c r="AY55" s="762"/>
      <c r="AZ55" s="762"/>
      <c r="BA55" s="762"/>
      <c r="BB55" s="762"/>
      <c r="BC55" s="762"/>
      <c r="BD55" s="762"/>
      <c r="BE55" s="762"/>
    </row>
    <row r="56" spans="1:57" ht="26.25" customHeight="1" x14ac:dyDescent="0.15">
      <c r="A56" s="129" t="s">
        <v>347</v>
      </c>
      <c r="C56" s="756" t="s">
        <v>495</v>
      </c>
      <c r="D56" s="756"/>
      <c r="E56" s="756"/>
      <c r="F56" s="756"/>
      <c r="G56" s="756"/>
      <c r="H56" s="756"/>
      <c r="I56" s="756"/>
      <c r="J56" s="756"/>
      <c r="K56" s="756"/>
      <c r="L56" s="756"/>
      <c r="M56" s="756"/>
      <c r="N56" s="756"/>
      <c r="O56" s="756"/>
      <c r="P56" s="756"/>
      <c r="Q56" s="756"/>
      <c r="R56" s="756"/>
      <c r="S56" s="756"/>
      <c r="T56" s="756"/>
      <c r="U56" s="756"/>
      <c r="V56" s="756"/>
      <c r="W56" s="756"/>
      <c r="X56" s="756"/>
      <c r="Y56" s="756"/>
      <c r="Z56" s="756"/>
      <c r="AA56" s="756"/>
      <c r="AB56" s="756"/>
      <c r="AC56" s="756"/>
      <c r="AD56" s="756"/>
      <c r="AE56" s="756"/>
      <c r="AF56" s="756"/>
      <c r="AG56" s="756"/>
      <c r="AH56" s="756"/>
      <c r="AI56" s="756"/>
      <c r="AJ56" s="756"/>
      <c r="AK56" s="756"/>
      <c r="AL56" s="756"/>
      <c r="AM56" s="756"/>
      <c r="AN56" s="756"/>
      <c r="AO56" s="756"/>
      <c r="AP56" s="756"/>
      <c r="AQ56" s="756"/>
      <c r="AR56" s="756"/>
      <c r="AS56" s="756"/>
      <c r="AT56" s="756"/>
      <c r="AU56" s="756"/>
      <c r="AV56" s="756"/>
      <c r="AW56" s="756"/>
      <c r="AX56" s="756"/>
      <c r="AY56" s="756"/>
      <c r="AZ56" s="756"/>
      <c r="BA56" s="756"/>
      <c r="BB56" s="756"/>
      <c r="BC56" s="756"/>
      <c r="BD56" s="756"/>
    </row>
    <row r="57" spans="1:57" ht="33.75" customHeight="1" x14ac:dyDescent="0.15">
      <c r="A57" s="131" t="s">
        <v>496</v>
      </c>
      <c r="C57" s="756" t="s">
        <v>497</v>
      </c>
      <c r="D57" s="756"/>
      <c r="E57" s="756"/>
      <c r="F57" s="756"/>
      <c r="G57" s="756"/>
      <c r="H57" s="756"/>
      <c r="I57" s="756"/>
      <c r="J57" s="756"/>
      <c r="K57" s="756"/>
      <c r="L57" s="756"/>
      <c r="M57" s="756"/>
      <c r="N57" s="756"/>
      <c r="O57" s="756"/>
      <c r="P57" s="756"/>
      <c r="Q57" s="756"/>
      <c r="R57" s="756"/>
      <c r="S57" s="756"/>
      <c r="T57" s="756"/>
      <c r="U57" s="756"/>
      <c r="V57" s="756"/>
      <c r="W57" s="756"/>
      <c r="X57" s="756"/>
      <c r="Y57" s="756"/>
      <c r="Z57" s="756"/>
      <c r="AA57" s="756"/>
      <c r="AB57" s="756"/>
      <c r="AC57" s="756"/>
      <c r="AD57" s="756"/>
      <c r="AE57" s="756"/>
      <c r="AF57" s="756"/>
      <c r="AG57" s="756"/>
      <c r="AH57" s="756"/>
      <c r="AI57" s="756"/>
      <c r="AJ57" s="756"/>
      <c r="AK57" s="756"/>
      <c r="AL57" s="756"/>
      <c r="AM57" s="756"/>
      <c r="AN57" s="756"/>
      <c r="AO57" s="756"/>
      <c r="AP57" s="756"/>
      <c r="AQ57" s="756"/>
      <c r="AR57" s="756"/>
      <c r="AS57" s="756"/>
      <c r="AT57" s="756"/>
      <c r="AU57" s="756"/>
      <c r="AV57" s="756"/>
      <c r="AW57" s="756"/>
      <c r="AX57" s="756"/>
      <c r="AY57" s="756"/>
      <c r="AZ57" s="756"/>
      <c r="BA57" s="756"/>
      <c r="BB57" s="756"/>
      <c r="BC57" s="756"/>
      <c r="BD57" s="756"/>
    </row>
    <row r="58" spans="1:57" ht="47.25" customHeight="1" x14ac:dyDescent="0.15">
      <c r="A58" s="131" t="s">
        <v>498</v>
      </c>
      <c r="C58" s="756" t="s">
        <v>499</v>
      </c>
      <c r="D58" s="756"/>
      <c r="E58" s="756"/>
      <c r="F58" s="756"/>
      <c r="G58" s="756"/>
      <c r="H58" s="756"/>
      <c r="I58" s="756"/>
      <c r="J58" s="756"/>
      <c r="K58" s="756"/>
      <c r="L58" s="756"/>
      <c r="M58" s="756"/>
      <c r="N58" s="756"/>
      <c r="O58" s="756"/>
      <c r="P58" s="756"/>
      <c r="Q58" s="756"/>
      <c r="R58" s="756"/>
      <c r="S58" s="756"/>
      <c r="T58" s="756"/>
      <c r="U58" s="756"/>
      <c r="V58" s="756"/>
      <c r="W58" s="756"/>
      <c r="X58" s="756"/>
      <c r="Y58" s="756"/>
      <c r="Z58" s="756"/>
      <c r="AA58" s="756"/>
      <c r="AB58" s="756"/>
      <c r="AC58" s="756"/>
      <c r="AD58" s="756"/>
      <c r="AE58" s="756"/>
      <c r="AF58" s="756"/>
      <c r="AG58" s="756"/>
      <c r="AH58" s="756"/>
      <c r="AI58" s="756"/>
      <c r="AJ58" s="756"/>
      <c r="AK58" s="756"/>
      <c r="AL58" s="756"/>
      <c r="AM58" s="756"/>
      <c r="AN58" s="756"/>
      <c r="AO58" s="756"/>
      <c r="AP58" s="756"/>
      <c r="AQ58" s="756"/>
      <c r="AR58" s="756"/>
      <c r="AS58" s="756"/>
      <c r="AT58" s="756"/>
      <c r="AU58" s="756"/>
      <c r="AV58" s="756"/>
      <c r="AW58" s="756"/>
      <c r="AX58" s="756"/>
      <c r="AY58" s="756"/>
      <c r="AZ58" s="756"/>
      <c r="BA58" s="756"/>
      <c r="BB58" s="756"/>
      <c r="BC58" s="756"/>
      <c r="BD58" s="756"/>
    </row>
    <row r="59" spans="1:57" ht="65.25" customHeight="1" x14ac:dyDescent="0.15">
      <c r="A59" s="131" t="s">
        <v>500</v>
      </c>
      <c r="C59" s="756" t="s">
        <v>501</v>
      </c>
      <c r="D59" s="756"/>
      <c r="E59" s="756"/>
      <c r="F59" s="756"/>
      <c r="G59" s="756"/>
      <c r="H59" s="756"/>
      <c r="I59" s="756"/>
      <c r="J59" s="756"/>
      <c r="K59" s="756"/>
      <c r="L59" s="756"/>
      <c r="M59" s="756"/>
      <c r="N59" s="756"/>
      <c r="O59" s="756"/>
      <c r="P59" s="756"/>
      <c r="Q59" s="756"/>
      <c r="R59" s="756"/>
      <c r="S59" s="756"/>
      <c r="T59" s="756"/>
      <c r="U59" s="756"/>
      <c r="V59" s="756"/>
      <c r="W59" s="756"/>
      <c r="X59" s="756"/>
      <c r="Y59" s="756"/>
      <c r="Z59" s="756"/>
      <c r="AA59" s="756"/>
      <c r="AB59" s="756"/>
      <c r="AC59" s="756"/>
      <c r="AD59" s="756"/>
      <c r="AE59" s="756"/>
      <c r="AF59" s="756"/>
      <c r="AG59" s="756"/>
      <c r="AH59" s="756"/>
      <c r="AI59" s="756"/>
      <c r="AJ59" s="756"/>
      <c r="AK59" s="756"/>
      <c r="AL59" s="756"/>
      <c r="AM59" s="756"/>
      <c r="AN59" s="756"/>
      <c r="AO59" s="756"/>
      <c r="AP59" s="756"/>
      <c r="AQ59" s="756"/>
      <c r="AR59" s="756"/>
      <c r="AS59" s="756"/>
      <c r="AT59" s="756"/>
      <c r="AU59" s="756"/>
      <c r="AV59" s="756"/>
      <c r="AW59" s="756"/>
      <c r="AX59" s="756"/>
      <c r="AY59" s="756"/>
      <c r="AZ59" s="756"/>
      <c r="BA59" s="756"/>
      <c r="BB59" s="756"/>
      <c r="BC59" s="756"/>
      <c r="BD59" s="756"/>
    </row>
    <row r="60" spans="1:57" x14ac:dyDescent="0.15">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row>
    <row r="61" spans="1:57" x14ac:dyDescent="0.15">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row>
    <row r="62" spans="1:57" x14ac:dyDescent="0.15">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row>
    <row r="63" spans="1:57" x14ac:dyDescent="0.15">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row>
    <row r="64" spans="1:57" x14ac:dyDescent="0.15">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row>
    <row r="65" spans="3:57" x14ac:dyDescent="0.15">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row>
    <row r="66" spans="3:57" x14ac:dyDescent="0.15">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row>
    <row r="67" spans="3:57" x14ac:dyDescent="0.15">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row>
    <row r="68" spans="3:57" x14ac:dyDescent="0.15">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row>
    <row r="69" spans="3:57" x14ac:dyDescent="0.15">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row>
    <row r="70" spans="3:57" x14ac:dyDescent="0.15">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row>
    <row r="71" spans="3:57" x14ac:dyDescent="0.15">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row>
    <row r="72" spans="3:57" x14ac:dyDescent="0.15">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row>
    <row r="73" spans="3:57" x14ac:dyDescent="0.15">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row>
    <row r="74" spans="3:57" x14ac:dyDescent="0.15">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row>
    <row r="75" spans="3:57" x14ac:dyDescent="0.15">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row>
    <row r="76" spans="3:57" x14ac:dyDescent="0.15">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row>
    <row r="77" spans="3:57" x14ac:dyDescent="0.15">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row>
    <row r="78" spans="3:57" x14ac:dyDescent="0.15">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row>
    <row r="79" spans="3:57" x14ac:dyDescent="0.15">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row>
    <row r="80" spans="3:57" x14ac:dyDescent="0.15">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row>
    <row r="81" spans="3:57" x14ac:dyDescent="0.15">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row>
    <row r="82" spans="3:57" x14ac:dyDescent="0.15">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row>
    <row r="83" spans="3:57" x14ac:dyDescent="0.15">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row>
    <row r="84" spans="3:57" x14ac:dyDescent="0.15">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row>
    <row r="85" spans="3:57" x14ac:dyDescent="0.15">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row>
    <row r="86" spans="3:57" x14ac:dyDescent="0.15">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row>
    <row r="87" spans="3:57" x14ac:dyDescent="0.15">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row>
    <row r="88" spans="3:57" x14ac:dyDescent="0.15">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row>
    <row r="89" spans="3:57" x14ac:dyDescent="0.15">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row>
    <row r="90" spans="3:57" x14ac:dyDescent="0.15">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row>
    <row r="91" spans="3:57" x14ac:dyDescent="0.15">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row>
    <row r="92" spans="3:57" x14ac:dyDescent="0.15">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row>
    <row r="93" spans="3:57" x14ac:dyDescent="0.15">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row>
    <row r="94" spans="3:57" x14ac:dyDescent="0.15">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row>
    <row r="95" spans="3:57" x14ac:dyDescent="0.15">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row>
    <row r="96" spans="3:57" x14ac:dyDescent="0.15">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row>
    <row r="97" spans="3:57" x14ac:dyDescent="0.15">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row>
    <row r="98" spans="3:57" x14ac:dyDescent="0.15">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row>
    <row r="99" spans="3:57" x14ac:dyDescent="0.15">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row>
    <row r="100" spans="3:57" x14ac:dyDescent="0.15">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row>
    <row r="101" spans="3:57" x14ac:dyDescent="0.15">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row>
    <row r="102" spans="3:57" x14ac:dyDescent="0.15">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row>
    <row r="103" spans="3:57" x14ac:dyDescent="0.15">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row>
    <row r="104" spans="3:57" x14ac:dyDescent="0.15">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row>
    <row r="105" spans="3:57" x14ac:dyDescent="0.15">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row>
    <row r="106" spans="3:57" x14ac:dyDescent="0.15">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row>
    <row r="107" spans="3:57" x14ac:dyDescent="0.15">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row>
    <row r="108" spans="3:57" x14ac:dyDescent="0.15">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row>
    <row r="109" spans="3:57" x14ac:dyDescent="0.15">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row>
    <row r="110" spans="3:57" x14ac:dyDescent="0.15">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row>
    <row r="111" spans="3:57" x14ac:dyDescent="0.15">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row>
    <row r="112" spans="3:57" x14ac:dyDescent="0.15">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row>
    <row r="113" spans="3:57" x14ac:dyDescent="0.15">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row>
    <row r="114" spans="3:57" x14ac:dyDescent="0.15">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row>
    <row r="115" spans="3:57" x14ac:dyDescent="0.15">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row>
    <row r="116" spans="3:57" x14ac:dyDescent="0.15">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row>
    <row r="117" spans="3:57" x14ac:dyDescent="0.15">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row>
    <row r="118" spans="3:57" x14ac:dyDescent="0.15">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row>
    <row r="119" spans="3:57" x14ac:dyDescent="0.15">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row>
    <row r="120" spans="3:57" x14ac:dyDescent="0.15">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row>
    <row r="121" spans="3:57" x14ac:dyDescent="0.15">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row>
    <row r="122" spans="3:57" x14ac:dyDescent="0.15">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row>
    <row r="123" spans="3:57" x14ac:dyDescent="0.15">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row>
    <row r="124" spans="3:57" x14ac:dyDescent="0.15">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row>
    <row r="125" spans="3:57" x14ac:dyDescent="0.15">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row>
    <row r="126" spans="3:57" x14ac:dyDescent="0.15">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row>
    <row r="127" spans="3:57" x14ac:dyDescent="0.15">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row>
    <row r="128" spans="3:57" x14ac:dyDescent="0.15">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row>
    <row r="129" spans="3:57" x14ac:dyDescent="0.15">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row>
    <row r="130" spans="3:57" x14ac:dyDescent="0.15">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row>
    <row r="131" spans="3:57" x14ac:dyDescent="0.15">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row>
    <row r="132" spans="3:57" x14ac:dyDescent="0.15">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row>
    <row r="133" spans="3:57" x14ac:dyDescent="0.15">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row>
    <row r="134" spans="3:57" x14ac:dyDescent="0.15">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row>
    <row r="135" spans="3:57" x14ac:dyDescent="0.15">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row>
    <row r="136" spans="3:57" x14ac:dyDescent="0.15">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row>
    <row r="137" spans="3:57" x14ac:dyDescent="0.15">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row>
    <row r="138" spans="3:57" x14ac:dyDescent="0.15">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row>
    <row r="139" spans="3:57" x14ac:dyDescent="0.15">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row>
    <row r="140" spans="3:57" x14ac:dyDescent="0.15">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row>
    <row r="141" spans="3:57" x14ac:dyDescent="0.15">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row>
    <row r="142" spans="3:57" x14ac:dyDescent="0.15">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row>
    <row r="143" spans="3:57" x14ac:dyDescent="0.15">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row>
    <row r="144" spans="3:57" x14ac:dyDescent="0.15">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row>
    <row r="145" spans="3:57" x14ac:dyDescent="0.15">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row>
    <row r="146" spans="3:57" x14ac:dyDescent="0.15">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row>
    <row r="147" spans="3:57" x14ac:dyDescent="0.15">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row>
    <row r="148" spans="3:57" x14ac:dyDescent="0.15">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row>
    <row r="149" spans="3:57" x14ac:dyDescent="0.15">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row>
    <row r="150" spans="3:57" x14ac:dyDescent="0.15">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row>
    <row r="151" spans="3:57" x14ac:dyDescent="0.15">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row>
    <row r="152" spans="3:57" x14ac:dyDescent="0.15">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row>
    <row r="153" spans="3:57" x14ac:dyDescent="0.15">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row>
    <row r="154" spans="3:57" x14ac:dyDescent="0.15">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row>
    <row r="155" spans="3:57" x14ac:dyDescent="0.15">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row>
    <row r="156" spans="3:57" x14ac:dyDescent="0.15">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row>
    <row r="157" spans="3:57" x14ac:dyDescent="0.15">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row>
    <row r="158" spans="3:57" x14ac:dyDescent="0.15">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row>
    <row r="159" spans="3:57" x14ac:dyDescent="0.15">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row>
    <row r="160" spans="3:57" x14ac:dyDescent="0.15">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row>
    <row r="161" spans="3:57" x14ac:dyDescent="0.15">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row>
    <row r="162" spans="3:57" x14ac:dyDescent="0.15">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row>
    <row r="163" spans="3:57" x14ac:dyDescent="0.15">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row>
    <row r="164" spans="3:57" x14ac:dyDescent="0.15">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row>
    <row r="165" spans="3:57" x14ac:dyDescent="0.15">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row>
    <row r="166" spans="3:57" x14ac:dyDescent="0.15">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row>
    <row r="167" spans="3:57" x14ac:dyDescent="0.15">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row>
    <row r="168" spans="3:57" x14ac:dyDescent="0.15">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row>
    <row r="169" spans="3:57" x14ac:dyDescent="0.15">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row>
    <row r="170" spans="3:57" x14ac:dyDescent="0.15">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row>
    <row r="171" spans="3:57" x14ac:dyDescent="0.15">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row>
    <row r="172" spans="3:57" x14ac:dyDescent="0.15">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row>
    <row r="173" spans="3:57" x14ac:dyDescent="0.15">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row>
    <row r="174" spans="3:57" x14ac:dyDescent="0.15">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row>
    <row r="175" spans="3:57" x14ac:dyDescent="0.15">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row>
  </sheetData>
  <mergeCells count="105">
    <mergeCell ref="BA21:BE21"/>
    <mergeCell ref="AF22:AK22"/>
    <mergeCell ref="AL22:AZ22"/>
    <mergeCell ref="BA22:BE22"/>
    <mergeCell ref="BA28:BE28"/>
    <mergeCell ref="AF25:AK25"/>
    <mergeCell ref="AL25:AZ25"/>
    <mergeCell ref="BA25:BE25"/>
    <mergeCell ref="AF26:AK26"/>
    <mergeCell ref="AL26:AZ26"/>
    <mergeCell ref="BA26:BE26"/>
    <mergeCell ref="BA23:BE23"/>
    <mergeCell ref="AF24:AK24"/>
    <mergeCell ref="AL24:AZ24"/>
    <mergeCell ref="BA24:BE24"/>
    <mergeCell ref="C58:BD58"/>
    <mergeCell ref="C59:BD59"/>
    <mergeCell ref="BA31:BE31"/>
    <mergeCell ref="AF29:AK29"/>
    <mergeCell ref="AL29:AZ29"/>
    <mergeCell ref="BA29:BE29"/>
    <mergeCell ref="AF30:AK30"/>
    <mergeCell ref="AL30:AZ30"/>
    <mergeCell ref="BA30:BE30"/>
    <mergeCell ref="C56:BD56"/>
    <mergeCell ref="C57:BD57"/>
    <mergeCell ref="C53:BE53"/>
    <mergeCell ref="C36:BE37"/>
    <mergeCell ref="C42:BE44"/>
    <mergeCell ref="C45:BE46"/>
    <mergeCell ref="C47:BD47"/>
    <mergeCell ref="C52:BE52"/>
    <mergeCell ref="C55:BE55"/>
    <mergeCell ref="B8:J31"/>
    <mergeCell ref="K8:N31"/>
    <mergeCell ref="O8:T31"/>
    <mergeCell ref="U8:Z31"/>
    <mergeCell ref="AA8:AE31"/>
    <mergeCell ref="BA27:BE27"/>
    <mergeCell ref="BA19:BE19"/>
    <mergeCell ref="AF20:AK20"/>
    <mergeCell ref="AL20:AZ20"/>
    <mergeCell ref="BA20:BE20"/>
    <mergeCell ref="AF17:AK17"/>
    <mergeCell ref="AL17:AZ17"/>
    <mergeCell ref="BA17:BE17"/>
    <mergeCell ref="AF18:AK18"/>
    <mergeCell ref="AL18:AZ18"/>
    <mergeCell ref="BA18:BE18"/>
    <mergeCell ref="BA15:BE15"/>
    <mergeCell ref="AF16:AK16"/>
    <mergeCell ref="AL16:AZ16"/>
    <mergeCell ref="BA16:BE16"/>
    <mergeCell ref="AF13:AK13"/>
    <mergeCell ref="AL13:AZ13"/>
    <mergeCell ref="BA13:BE13"/>
    <mergeCell ref="AF14:AK14"/>
    <mergeCell ref="AL14:AZ14"/>
    <mergeCell ref="BA14:BE14"/>
    <mergeCell ref="BA11:BE11"/>
    <mergeCell ref="AF12:AK12"/>
    <mergeCell ref="AL12:AZ12"/>
    <mergeCell ref="BA12:BE12"/>
    <mergeCell ref="BA8:BE8"/>
    <mergeCell ref="AF9:AK9"/>
    <mergeCell ref="AL9:AZ9"/>
    <mergeCell ref="BA9:BE9"/>
    <mergeCell ref="AF10:AK10"/>
    <mergeCell ref="AL10:AZ10"/>
    <mergeCell ref="BA10:BE10"/>
    <mergeCell ref="AF8:AK8"/>
    <mergeCell ref="AL8:AZ8"/>
    <mergeCell ref="A8:A31"/>
    <mergeCell ref="AL7:AZ7"/>
    <mergeCell ref="AF11:AK11"/>
    <mergeCell ref="AL11:AZ11"/>
    <mergeCell ref="AF15:AK15"/>
    <mergeCell ref="AL15:AZ15"/>
    <mergeCell ref="AF19:AK19"/>
    <mergeCell ref="AL19:AZ19"/>
    <mergeCell ref="AF23:AK23"/>
    <mergeCell ref="AL23:AZ23"/>
    <mergeCell ref="AF27:AK27"/>
    <mergeCell ref="AL27:AZ27"/>
    <mergeCell ref="AF31:AK31"/>
    <mergeCell ref="AL31:AZ31"/>
    <mergeCell ref="AF28:AK28"/>
    <mergeCell ref="AL28:AZ28"/>
    <mergeCell ref="AF21:AK21"/>
    <mergeCell ref="AL21:AZ21"/>
    <mergeCell ref="BA7:BE7"/>
    <mergeCell ref="A7:J7"/>
    <mergeCell ref="K7:N7"/>
    <mergeCell ref="O7:T7"/>
    <mergeCell ref="U7:Z7"/>
    <mergeCell ref="AA7:AE7"/>
    <mergeCell ref="AF7:AK7"/>
    <mergeCell ref="A3:BE3"/>
    <mergeCell ref="A5:J6"/>
    <mergeCell ref="K5:N6"/>
    <mergeCell ref="O5:T6"/>
    <mergeCell ref="U5:Z6"/>
    <mergeCell ref="AA5:AE6"/>
    <mergeCell ref="AF5:AZ6"/>
    <mergeCell ref="BA6:BE6"/>
  </mergeCells>
  <phoneticPr fontId="2"/>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31" max="5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8"/>
  <sheetViews>
    <sheetView view="pageBreakPreview" zoomScale="85" zoomScaleNormal="100" zoomScaleSheetLayoutView="85" workbookViewId="0"/>
  </sheetViews>
  <sheetFormatPr defaultRowHeight="13.5" x14ac:dyDescent="0.15"/>
  <cols>
    <col min="1" max="1" width="1.5" style="455" customWidth="1"/>
    <col min="2" max="2" width="28.625" style="455" customWidth="1"/>
    <col min="3" max="4" width="3.125" style="455" customWidth="1"/>
    <col min="5" max="5" width="23.625" style="455" customWidth="1"/>
    <col min="6" max="6" width="10.375" style="455" customWidth="1"/>
    <col min="7" max="7" width="7.5" style="455" customWidth="1"/>
    <col min="8" max="8" width="23.875" style="455" customWidth="1"/>
    <col min="9" max="9" width="13.75" style="455" customWidth="1"/>
    <col min="10" max="10" width="1.125" style="455" customWidth="1"/>
    <col min="11" max="257" width="9" style="455"/>
    <col min="258" max="258" width="28.625" style="455" customWidth="1"/>
    <col min="259" max="260" width="3.125" style="455" customWidth="1"/>
    <col min="261" max="261" width="23.625" style="455" customWidth="1"/>
    <col min="262" max="262" width="10.375" style="455" customWidth="1"/>
    <col min="263" max="263" width="7.5" style="455" customWidth="1"/>
    <col min="264" max="264" width="23.875" style="455" customWidth="1"/>
    <col min="265" max="265" width="13.75" style="455" customWidth="1"/>
    <col min="266" max="513" width="9" style="455"/>
    <col min="514" max="514" width="28.625" style="455" customWidth="1"/>
    <col min="515" max="516" width="3.125" style="455" customWidth="1"/>
    <col min="517" max="517" width="23.625" style="455" customWidth="1"/>
    <col min="518" max="518" width="10.375" style="455" customWidth="1"/>
    <col min="519" max="519" width="7.5" style="455" customWidth="1"/>
    <col min="520" max="520" width="23.875" style="455" customWidth="1"/>
    <col min="521" max="521" width="13.75" style="455" customWidth="1"/>
    <col min="522" max="769" width="9" style="455"/>
    <col min="770" max="770" width="28.625" style="455" customWidth="1"/>
    <col min="771" max="772" width="3.125" style="455" customWidth="1"/>
    <col min="773" max="773" width="23.625" style="455" customWidth="1"/>
    <col min="774" max="774" width="10.375" style="455" customWidth="1"/>
    <col min="775" max="775" width="7.5" style="455" customWidth="1"/>
    <col min="776" max="776" width="23.875" style="455" customWidth="1"/>
    <col min="777" max="777" width="13.75" style="455" customWidth="1"/>
    <col min="778" max="1025" width="9" style="455"/>
    <col min="1026" max="1026" width="28.625" style="455" customWidth="1"/>
    <col min="1027" max="1028" width="3.125" style="455" customWidth="1"/>
    <col min="1029" max="1029" width="23.625" style="455" customWidth="1"/>
    <col min="1030" max="1030" width="10.375" style="455" customWidth="1"/>
    <col min="1031" max="1031" width="7.5" style="455" customWidth="1"/>
    <col min="1032" max="1032" width="23.875" style="455" customWidth="1"/>
    <col min="1033" max="1033" width="13.75" style="455" customWidth="1"/>
    <col min="1034" max="1281" width="9" style="455"/>
    <col min="1282" max="1282" width="28.625" style="455" customWidth="1"/>
    <col min="1283" max="1284" width="3.125" style="455" customWidth="1"/>
    <col min="1285" max="1285" width="23.625" style="455" customWidth="1"/>
    <col min="1286" max="1286" width="10.375" style="455" customWidth="1"/>
    <col min="1287" max="1287" width="7.5" style="455" customWidth="1"/>
    <col min="1288" max="1288" width="23.875" style="455" customWidth="1"/>
    <col min="1289" max="1289" width="13.75" style="455" customWidth="1"/>
    <col min="1290" max="1537" width="9" style="455"/>
    <col min="1538" max="1538" width="28.625" style="455" customWidth="1"/>
    <col min="1539" max="1540" width="3.125" style="455" customWidth="1"/>
    <col min="1541" max="1541" width="23.625" style="455" customWidth="1"/>
    <col min="1542" max="1542" width="10.375" style="455" customWidth="1"/>
    <col min="1543" max="1543" width="7.5" style="455" customWidth="1"/>
    <col min="1544" max="1544" width="23.875" style="455" customWidth="1"/>
    <col min="1545" max="1545" width="13.75" style="455" customWidth="1"/>
    <col min="1546" max="1793" width="9" style="455"/>
    <col min="1794" max="1794" width="28.625" style="455" customWidth="1"/>
    <col min="1795" max="1796" width="3.125" style="455" customWidth="1"/>
    <col min="1797" max="1797" width="23.625" style="455" customWidth="1"/>
    <col min="1798" max="1798" width="10.375" style="455" customWidth="1"/>
    <col min="1799" max="1799" width="7.5" style="455" customWidth="1"/>
    <col min="1800" max="1800" width="23.875" style="455" customWidth="1"/>
    <col min="1801" max="1801" width="13.75" style="455" customWidth="1"/>
    <col min="1802" max="2049" width="9" style="455"/>
    <col min="2050" max="2050" width="28.625" style="455" customWidth="1"/>
    <col min="2051" max="2052" width="3.125" style="455" customWidth="1"/>
    <col min="2053" max="2053" width="23.625" style="455" customWidth="1"/>
    <col min="2054" max="2054" width="10.375" style="455" customWidth="1"/>
    <col min="2055" max="2055" width="7.5" style="455" customWidth="1"/>
    <col min="2056" max="2056" width="23.875" style="455" customWidth="1"/>
    <col min="2057" max="2057" width="13.75" style="455" customWidth="1"/>
    <col min="2058" max="2305" width="9" style="455"/>
    <col min="2306" max="2306" width="28.625" style="455" customWidth="1"/>
    <col min="2307" max="2308" width="3.125" style="455" customWidth="1"/>
    <col min="2309" max="2309" width="23.625" style="455" customWidth="1"/>
    <col min="2310" max="2310" width="10.375" style="455" customWidth="1"/>
    <col min="2311" max="2311" width="7.5" style="455" customWidth="1"/>
    <col min="2312" max="2312" width="23.875" style="455" customWidth="1"/>
    <col min="2313" max="2313" width="13.75" style="455" customWidth="1"/>
    <col min="2314" max="2561" width="9" style="455"/>
    <col min="2562" max="2562" width="28.625" style="455" customWidth="1"/>
    <col min="2563" max="2564" width="3.125" style="455" customWidth="1"/>
    <col min="2565" max="2565" width="23.625" style="455" customWidth="1"/>
    <col min="2566" max="2566" width="10.375" style="455" customWidth="1"/>
    <col min="2567" max="2567" width="7.5" style="455" customWidth="1"/>
    <col min="2568" max="2568" width="23.875" style="455" customWidth="1"/>
    <col min="2569" max="2569" width="13.75" style="455" customWidth="1"/>
    <col min="2570" max="2817" width="9" style="455"/>
    <col min="2818" max="2818" width="28.625" style="455" customWidth="1"/>
    <col min="2819" max="2820" width="3.125" style="455" customWidth="1"/>
    <col min="2821" max="2821" width="23.625" style="455" customWidth="1"/>
    <col min="2822" max="2822" width="10.375" style="455" customWidth="1"/>
    <col min="2823" max="2823" width="7.5" style="455" customWidth="1"/>
    <col min="2824" max="2824" width="23.875" style="455" customWidth="1"/>
    <col min="2825" max="2825" width="13.75" style="455" customWidth="1"/>
    <col min="2826" max="3073" width="9" style="455"/>
    <col min="3074" max="3074" width="28.625" style="455" customWidth="1"/>
    <col min="3075" max="3076" width="3.125" style="455" customWidth="1"/>
    <col min="3077" max="3077" width="23.625" style="455" customWidth="1"/>
    <col min="3078" max="3078" width="10.375" style="455" customWidth="1"/>
    <col min="3079" max="3079" width="7.5" style="455" customWidth="1"/>
    <col min="3080" max="3080" width="23.875" style="455" customWidth="1"/>
    <col min="3081" max="3081" width="13.75" style="455" customWidth="1"/>
    <col min="3082" max="3329" width="9" style="455"/>
    <col min="3330" max="3330" width="28.625" style="455" customWidth="1"/>
    <col min="3331" max="3332" width="3.125" style="455" customWidth="1"/>
    <col min="3333" max="3333" width="23.625" style="455" customWidth="1"/>
    <col min="3334" max="3334" width="10.375" style="455" customWidth="1"/>
    <col min="3335" max="3335" width="7.5" style="455" customWidth="1"/>
    <col min="3336" max="3336" width="23.875" style="455" customWidth="1"/>
    <col min="3337" max="3337" width="13.75" style="455" customWidth="1"/>
    <col min="3338" max="3585" width="9" style="455"/>
    <col min="3586" max="3586" width="28.625" style="455" customWidth="1"/>
    <col min="3587" max="3588" width="3.125" style="455" customWidth="1"/>
    <col min="3589" max="3589" width="23.625" style="455" customWidth="1"/>
    <col min="3590" max="3590" width="10.375" style="455" customWidth="1"/>
    <col min="3591" max="3591" width="7.5" style="455" customWidth="1"/>
    <col min="3592" max="3592" width="23.875" style="455" customWidth="1"/>
    <col min="3593" max="3593" width="13.75" style="455" customWidth="1"/>
    <col min="3594" max="3841" width="9" style="455"/>
    <col min="3842" max="3842" width="28.625" style="455" customWidth="1"/>
    <col min="3843" max="3844" width="3.125" style="455" customWidth="1"/>
    <col min="3845" max="3845" width="23.625" style="455" customWidth="1"/>
    <col min="3846" max="3846" width="10.375" style="455" customWidth="1"/>
    <col min="3847" max="3847" width="7.5" style="455" customWidth="1"/>
    <col min="3848" max="3848" width="23.875" style="455" customWidth="1"/>
    <col min="3849" max="3849" width="13.75" style="455" customWidth="1"/>
    <col min="3850" max="4097" width="9" style="455"/>
    <col min="4098" max="4098" width="28.625" style="455" customWidth="1"/>
    <col min="4099" max="4100" width="3.125" style="455" customWidth="1"/>
    <col min="4101" max="4101" width="23.625" style="455" customWidth="1"/>
    <col min="4102" max="4102" width="10.375" style="455" customWidth="1"/>
    <col min="4103" max="4103" width="7.5" style="455" customWidth="1"/>
    <col min="4104" max="4104" width="23.875" style="455" customWidth="1"/>
    <col min="4105" max="4105" width="13.75" style="455" customWidth="1"/>
    <col min="4106" max="4353" width="9" style="455"/>
    <col min="4354" max="4354" width="28.625" style="455" customWidth="1"/>
    <col min="4355" max="4356" width="3.125" style="455" customWidth="1"/>
    <col min="4357" max="4357" width="23.625" style="455" customWidth="1"/>
    <col min="4358" max="4358" width="10.375" style="455" customWidth="1"/>
    <col min="4359" max="4359" width="7.5" style="455" customWidth="1"/>
    <col min="4360" max="4360" width="23.875" style="455" customWidth="1"/>
    <col min="4361" max="4361" width="13.75" style="455" customWidth="1"/>
    <col min="4362" max="4609" width="9" style="455"/>
    <col min="4610" max="4610" width="28.625" style="455" customWidth="1"/>
    <col min="4611" max="4612" width="3.125" style="455" customWidth="1"/>
    <col min="4613" max="4613" width="23.625" style="455" customWidth="1"/>
    <col min="4614" max="4614" width="10.375" style="455" customWidth="1"/>
    <col min="4615" max="4615" width="7.5" style="455" customWidth="1"/>
    <col min="4616" max="4616" width="23.875" style="455" customWidth="1"/>
    <col min="4617" max="4617" width="13.75" style="455" customWidth="1"/>
    <col min="4618" max="4865" width="9" style="455"/>
    <col min="4866" max="4866" width="28.625" style="455" customWidth="1"/>
    <col min="4867" max="4868" width="3.125" style="455" customWidth="1"/>
    <col min="4869" max="4869" width="23.625" style="455" customWidth="1"/>
    <col min="4870" max="4870" width="10.375" style="455" customWidth="1"/>
    <col min="4871" max="4871" width="7.5" style="455" customWidth="1"/>
    <col min="4872" max="4872" width="23.875" style="455" customWidth="1"/>
    <col min="4873" max="4873" width="13.75" style="455" customWidth="1"/>
    <col min="4874" max="5121" width="9" style="455"/>
    <col min="5122" max="5122" width="28.625" style="455" customWidth="1"/>
    <col min="5123" max="5124" width="3.125" style="455" customWidth="1"/>
    <col min="5125" max="5125" width="23.625" style="455" customWidth="1"/>
    <col min="5126" max="5126" width="10.375" style="455" customWidth="1"/>
    <col min="5127" max="5127" width="7.5" style="455" customWidth="1"/>
    <col min="5128" max="5128" width="23.875" style="455" customWidth="1"/>
    <col min="5129" max="5129" width="13.75" style="455" customWidth="1"/>
    <col min="5130" max="5377" width="9" style="455"/>
    <col min="5378" max="5378" width="28.625" style="455" customWidth="1"/>
    <col min="5379" max="5380" width="3.125" style="455" customWidth="1"/>
    <col min="5381" max="5381" width="23.625" style="455" customWidth="1"/>
    <col min="5382" max="5382" width="10.375" style="455" customWidth="1"/>
    <col min="5383" max="5383" width="7.5" style="455" customWidth="1"/>
    <col min="5384" max="5384" width="23.875" style="455" customWidth="1"/>
    <col min="5385" max="5385" width="13.75" style="455" customWidth="1"/>
    <col min="5386" max="5633" width="9" style="455"/>
    <col min="5634" max="5634" width="28.625" style="455" customWidth="1"/>
    <col min="5635" max="5636" width="3.125" style="455" customWidth="1"/>
    <col min="5637" max="5637" width="23.625" style="455" customWidth="1"/>
    <col min="5638" max="5638" width="10.375" style="455" customWidth="1"/>
    <col min="5639" max="5639" width="7.5" style="455" customWidth="1"/>
    <col min="5640" max="5640" width="23.875" style="455" customWidth="1"/>
    <col min="5641" max="5641" width="13.75" style="455" customWidth="1"/>
    <col min="5642" max="5889" width="9" style="455"/>
    <col min="5890" max="5890" width="28.625" style="455" customWidth="1"/>
    <col min="5891" max="5892" width="3.125" style="455" customWidth="1"/>
    <col min="5893" max="5893" width="23.625" style="455" customWidth="1"/>
    <col min="5894" max="5894" width="10.375" style="455" customWidth="1"/>
    <col min="5895" max="5895" width="7.5" style="455" customWidth="1"/>
    <col min="5896" max="5896" width="23.875" style="455" customWidth="1"/>
    <col min="5897" max="5897" width="13.75" style="455" customWidth="1"/>
    <col min="5898" max="6145" width="9" style="455"/>
    <col min="6146" max="6146" width="28.625" style="455" customWidth="1"/>
    <col min="6147" max="6148" width="3.125" style="455" customWidth="1"/>
    <col min="6149" max="6149" width="23.625" style="455" customWidth="1"/>
    <col min="6150" max="6150" width="10.375" style="455" customWidth="1"/>
    <col min="6151" max="6151" width="7.5" style="455" customWidth="1"/>
    <col min="6152" max="6152" width="23.875" style="455" customWidth="1"/>
    <col min="6153" max="6153" width="13.75" style="455" customWidth="1"/>
    <col min="6154" max="6401" width="9" style="455"/>
    <col min="6402" max="6402" width="28.625" style="455" customWidth="1"/>
    <col min="6403" max="6404" width="3.125" style="455" customWidth="1"/>
    <col min="6405" max="6405" width="23.625" style="455" customWidth="1"/>
    <col min="6406" max="6406" width="10.375" style="455" customWidth="1"/>
    <col min="6407" max="6407" width="7.5" style="455" customWidth="1"/>
    <col min="6408" max="6408" width="23.875" style="455" customWidth="1"/>
    <col min="6409" max="6409" width="13.75" style="455" customWidth="1"/>
    <col min="6410" max="6657" width="9" style="455"/>
    <col min="6658" max="6658" width="28.625" style="455" customWidth="1"/>
    <col min="6659" max="6660" width="3.125" style="455" customWidth="1"/>
    <col min="6661" max="6661" width="23.625" style="455" customWidth="1"/>
    <col min="6662" max="6662" width="10.375" style="455" customWidth="1"/>
    <col min="6663" max="6663" width="7.5" style="455" customWidth="1"/>
    <col min="6664" max="6664" width="23.875" style="455" customWidth="1"/>
    <col min="6665" max="6665" width="13.75" style="455" customWidth="1"/>
    <col min="6666" max="6913" width="9" style="455"/>
    <col min="6914" max="6914" width="28.625" style="455" customWidth="1"/>
    <col min="6915" max="6916" width="3.125" style="455" customWidth="1"/>
    <col min="6917" max="6917" width="23.625" style="455" customWidth="1"/>
    <col min="6918" max="6918" width="10.375" style="455" customWidth="1"/>
    <col min="6919" max="6919" width="7.5" style="455" customWidth="1"/>
    <col min="6920" max="6920" width="23.875" style="455" customWidth="1"/>
    <col min="6921" max="6921" width="13.75" style="455" customWidth="1"/>
    <col min="6922" max="7169" width="9" style="455"/>
    <col min="7170" max="7170" width="28.625" style="455" customWidth="1"/>
    <col min="7171" max="7172" width="3.125" style="455" customWidth="1"/>
    <col min="7173" max="7173" width="23.625" style="455" customWidth="1"/>
    <col min="7174" max="7174" width="10.375" style="455" customWidth="1"/>
    <col min="7175" max="7175" width="7.5" style="455" customWidth="1"/>
    <col min="7176" max="7176" width="23.875" style="455" customWidth="1"/>
    <col min="7177" max="7177" width="13.75" style="455" customWidth="1"/>
    <col min="7178" max="7425" width="9" style="455"/>
    <col min="7426" max="7426" width="28.625" style="455" customWidth="1"/>
    <col min="7427" max="7428" width="3.125" style="455" customWidth="1"/>
    <col min="7429" max="7429" width="23.625" style="455" customWidth="1"/>
    <col min="7430" max="7430" width="10.375" style="455" customWidth="1"/>
    <col min="7431" max="7431" width="7.5" style="455" customWidth="1"/>
    <col min="7432" max="7432" width="23.875" style="455" customWidth="1"/>
    <col min="7433" max="7433" width="13.75" style="455" customWidth="1"/>
    <col min="7434" max="7681" width="9" style="455"/>
    <col min="7682" max="7682" width="28.625" style="455" customWidth="1"/>
    <col min="7683" max="7684" width="3.125" style="455" customWidth="1"/>
    <col min="7685" max="7685" width="23.625" style="455" customWidth="1"/>
    <col min="7686" max="7686" width="10.375" style="455" customWidth="1"/>
    <col min="7687" max="7687" width="7.5" style="455" customWidth="1"/>
    <col min="7688" max="7688" width="23.875" style="455" customWidth="1"/>
    <col min="7689" max="7689" width="13.75" style="455" customWidth="1"/>
    <col min="7690" max="7937" width="9" style="455"/>
    <col min="7938" max="7938" width="28.625" style="455" customWidth="1"/>
    <col min="7939" max="7940" width="3.125" style="455" customWidth="1"/>
    <col min="7941" max="7941" width="23.625" style="455" customWidth="1"/>
    <col min="7942" max="7942" width="10.375" style="455" customWidth="1"/>
    <col min="7943" max="7943" width="7.5" style="455" customWidth="1"/>
    <col min="7944" max="7944" width="23.875" style="455" customWidth="1"/>
    <col min="7945" max="7945" width="13.75" style="455" customWidth="1"/>
    <col min="7946" max="8193" width="9" style="455"/>
    <col min="8194" max="8194" width="28.625" style="455" customWidth="1"/>
    <col min="8195" max="8196" width="3.125" style="455" customWidth="1"/>
    <col min="8197" max="8197" width="23.625" style="455" customWidth="1"/>
    <col min="8198" max="8198" width="10.375" style="455" customWidth="1"/>
    <col min="8199" max="8199" width="7.5" style="455" customWidth="1"/>
    <col min="8200" max="8200" width="23.875" style="455" customWidth="1"/>
    <col min="8201" max="8201" width="13.75" style="455" customWidth="1"/>
    <col min="8202" max="8449" width="9" style="455"/>
    <col min="8450" max="8450" width="28.625" style="455" customWidth="1"/>
    <col min="8451" max="8452" width="3.125" style="455" customWidth="1"/>
    <col min="8453" max="8453" width="23.625" style="455" customWidth="1"/>
    <col min="8454" max="8454" width="10.375" style="455" customWidth="1"/>
    <col min="8455" max="8455" width="7.5" style="455" customWidth="1"/>
    <col min="8456" max="8456" width="23.875" style="455" customWidth="1"/>
    <col min="8457" max="8457" width="13.75" style="455" customWidth="1"/>
    <col min="8458" max="8705" width="9" style="455"/>
    <col min="8706" max="8706" width="28.625" style="455" customWidth="1"/>
    <col min="8707" max="8708" width="3.125" style="455" customWidth="1"/>
    <col min="8709" max="8709" width="23.625" style="455" customWidth="1"/>
    <col min="8710" max="8710" width="10.375" style="455" customWidth="1"/>
    <col min="8711" max="8711" width="7.5" style="455" customWidth="1"/>
    <col min="8712" max="8712" width="23.875" style="455" customWidth="1"/>
    <col min="8713" max="8713" width="13.75" style="455" customWidth="1"/>
    <col min="8714" max="8961" width="9" style="455"/>
    <col min="8962" max="8962" width="28.625" style="455" customWidth="1"/>
    <col min="8963" max="8964" width="3.125" style="455" customWidth="1"/>
    <col min="8965" max="8965" width="23.625" style="455" customWidth="1"/>
    <col min="8966" max="8966" width="10.375" style="455" customWidth="1"/>
    <col min="8967" max="8967" width="7.5" style="455" customWidth="1"/>
    <col min="8968" max="8968" width="23.875" style="455" customWidth="1"/>
    <col min="8969" max="8969" width="13.75" style="455" customWidth="1"/>
    <col min="8970" max="9217" width="9" style="455"/>
    <col min="9218" max="9218" width="28.625" style="455" customWidth="1"/>
    <col min="9219" max="9220" width="3.125" style="455" customWidth="1"/>
    <col min="9221" max="9221" width="23.625" style="455" customWidth="1"/>
    <col min="9222" max="9222" width="10.375" style="455" customWidth="1"/>
    <col min="9223" max="9223" width="7.5" style="455" customWidth="1"/>
    <col min="9224" max="9224" width="23.875" style="455" customWidth="1"/>
    <col min="9225" max="9225" width="13.75" style="455" customWidth="1"/>
    <col min="9226" max="9473" width="9" style="455"/>
    <col min="9474" max="9474" width="28.625" style="455" customWidth="1"/>
    <col min="9475" max="9476" width="3.125" style="455" customWidth="1"/>
    <col min="9477" max="9477" width="23.625" style="455" customWidth="1"/>
    <col min="9478" max="9478" width="10.375" style="455" customWidth="1"/>
    <col min="9479" max="9479" width="7.5" style="455" customWidth="1"/>
    <col min="9480" max="9480" width="23.875" style="455" customWidth="1"/>
    <col min="9481" max="9481" width="13.75" style="455" customWidth="1"/>
    <col min="9482" max="9729" width="9" style="455"/>
    <col min="9730" max="9730" width="28.625" style="455" customWidth="1"/>
    <col min="9731" max="9732" width="3.125" style="455" customWidth="1"/>
    <col min="9733" max="9733" width="23.625" style="455" customWidth="1"/>
    <col min="9734" max="9734" width="10.375" style="455" customWidth="1"/>
    <col min="9735" max="9735" width="7.5" style="455" customWidth="1"/>
    <col min="9736" max="9736" width="23.875" style="455" customWidth="1"/>
    <col min="9737" max="9737" width="13.75" style="455" customWidth="1"/>
    <col min="9738" max="9985" width="9" style="455"/>
    <col min="9986" max="9986" width="28.625" style="455" customWidth="1"/>
    <col min="9987" max="9988" width="3.125" style="455" customWidth="1"/>
    <col min="9989" max="9989" width="23.625" style="455" customWidth="1"/>
    <col min="9990" max="9990" width="10.375" style="455" customWidth="1"/>
    <col min="9991" max="9991" width="7.5" style="455" customWidth="1"/>
    <col min="9992" max="9992" width="23.875" style="455" customWidth="1"/>
    <col min="9993" max="9993" width="13.75" style="455" customWidth="1"/>
    <col min="9994" max="10241" width="9" style="455"/>
    <col min="10242" max="10242" width="28.625" style="455" customWidth="1"/>
    <col min="10243" max="10244" width="3.125" style="455" customWidth="1"/>
    <col min="10245" max="10245" width="23.625" style="455" customWidth="1"/>
    <col min="10246" max="10246" width="10.375" style="455" customWidth="1"/>
    <col min="10247" max="10247" width="7.5" style="455" customWidth="1"/>
    <col min="10248" max="10248" width="23.875" style="455" customWidth="1"/>
    <col min="10249" max="10249" width="13.75" style="455" customWidth="1"/>
    <col min="10250" max="10497" width="9" style="455"/>
    <col min="10498" max="10498" width="28.625" style="455" customWidth="1"/>
    <col min="10499" max="10500" width="3.125" style="455" customWidth="1"/>
    <col min="10501" max="10501" width="23.625" style="455" customWidth="1"/>
    <col min="10502" max="10502" width="10.375" style="455" customWidth="1"/>
    <col min="10503" max="10503" width="7.5" style="455" customWidth="1"/>
    <col min="10504" max="10504" width="23.875" style="455" customWidth="1"/>
    <col min="10505" max="10505" width="13.75" style="455" customWidth="1"/>
    <col min="10506" max="10753" width="9" style="455"/>
    <col min="10754" max="10754" width="28.625" style="455" customWidth="1"/>
    <col min="10755" max="10756" width="3.125" style="455" customWidth="1"/>
    <col min="10757" max="10757" width="23.625" style="455" customWidth="1"/>
    <col min="10758" max="10758" width="10.375" style="455" customWidth="1"/>
    <col min="10759" max="10759" width="7.5" style="455" customWidth="1"/>
    <col min="10760" max="10760" width="23.875" style="455" customWidth="1"/>
    <col min="10761" max="10761" width="13.75" style="455" customWidth="1"/>
    <col min="10762" max="11009" width="9" style="455"/>
    <col min="11010" max="11010" width="28.625" style="455" customWidth="1"/>
    <col min="11011" max="11012" width="3.125" style="455" customWidth="1"/>
    <col min="11013" max="11013" width="23.625" style="455" customWidth="1"/>
    <col min="11014" max="11014" width="10.375" style="455" customWidth="1"/>
    <col min="11015" max="11015" width="7.5" style="455" customWidth="1"/>
    <col min="11016" max="11016" width="23.875" style="455" customWidth="1"/>
    <col min="11017" max="11017" width="13.75" style="455" customWidth="1"/>
    <col min="11018" max="11265" width="9" style="455"/>
    <col min="11266" max="11266" width="28.625" style="455" customWidth="1"/>
    <col min="11267" max="11268" width="3.125" style="455" customWidth="1"/>
    <col min="11269" max="11269" width="23.625" style="455" customWidth="1"/>
    <col min="11270" max="11270" width="10.375" style="455" customWidth="1"/>
    <col min="11271" max="11271" width="7.5" style="455" customWidth="1"/>
    <col min="11272" max="11272" width="23.875" style="455" customWidth="1"/>
    <col min="11273" max="11273" width="13.75" style="455" customWidth="1"/>
    <col min="11274" max="11521" width="9" style="455"/>
    <col min="11522" max="11522" width="28.625" style="455" customWidth="1"/>
    <col min="11523" max="11524" width="3.125" style="455" customWidth="1"/>
    <col min="11525" max="11525" width="23.625" style="455" customWidth="1"/>
    <col min="11526" max="11526" width="10.375" style="455" customWidth="1"/>
    <col min="11527" max="11527" width="7.5" style="455" customWidth="1"/>
    <col min="11528" max="11528" width="23.875" style="455" customWidth="1"/>
    <col min="11529" max="11529" width="13.75" style="455" customWidth="1"/>
    <col min="11530" max="11777" width="9" style="455"/>
    <col min="11778" max="11778" width="28.625" style="455" customWidth="1"/>
    <col min="11779" max="11780" width="3.125" style="455" customWidth="1"/>
    <col min="11781" max="11781" width="23.625" style="455" customWidth="1"/>
    <col min="11782" max="11782" width="10.375" style="455" customWidth="1"/>
    <col min="11783" max="11783" width="7.5" style="455" customWidth="1"/>
    <col min="11784" max="11784" width="23.875" style="455" customWidth="1"/>
    <col min="11785" max="11785" width="13.75" style="455" customWidth="1"/>
    <col min="11786" max="12033" width="9" style="455"/>
    <col min="12034" max="12034" width="28.625" style="455" customWidth="1"/>
    <col min="12035" max="12036" width="3.125" style="455" customWidth="1"/>
    <col min="12037" max="12037" width="23.625" style="455" customWidth="1"/>
    <col min="12038" max="12038" width="10.375" style="455" customWidth="1"/>
    <col min="12039" max="12039" width="7.5" style="455" customWidth="1"/>
    <col min="12040" max="12040" width="23.875" style="455" customWidth="1"/>
    <col min="12041" max="12041" width="13.75" style="455" customWidth="1"/>
    <col min="12042" max="12289" width="9" style="455"/>
    <col min="12290" max="12290" width="28.625" style="455" customWidth="1"/>
    <col min="12291" max="12292" width="3.125" style="455" customWidth="1"/>
    <col min="12293" max="12293" width="23.625" style="455" customWidth="1"/>
    <col min="12294" max="12294" width="10.375" style="455" customWidth="1"/>
    <col min="12295" max="12295" width="7.5" style="455" customWidth="1"/>
    <col min="12296" max="12296" width="23.875" style="455" customWidth="1"/>
    <col min="12297" max="12297" width="13.75" style="455" customWidth="1"/>
    <col min="12298" max="12545" width="9" style="455"/>
    <col min="12546" max="12546" width="28.625" style="455" customWidth="1"/>
    <col min="12547" max="12548" width="3.125" style="455" customWidth="1"/>
    <col min="12549" max="12549" width="23.625" style="455" customWidth="1"/>
    <col min="12550" max="12550" width="10.375" style="455" customWidth="1"/>
    <col min="12551" max="12551" width="7.5" style="455" customWidth="1"/>
    <col min="12552" max="12552" width="23.875" style="455" customWidth="1"/>
    <col min="12553" max="12553" width="13.75" style="455" customWidth="1"/>
    <col min="12554" max="12801" width="9" style="455"/>
    <col min="12802" max="12802" width="28.625" style="455" customWidth="1"/>
    <col min="12803" max="12804" width="3.125" style="455" customWidth="1"/>
    <col min="12805" max="12805" width="23.625" style="455" customWidth="1"/>
    <col min="12806" max="12806" width="10.375" style="455" customWidth="1"/>
    <col min="12807" max="12807" width="7.5" style="455" customWidth="1"/>
    <col min="12808" max="12808" width="23.875" style="455" customWidth="1"/>
    <col min="12809" max="12809" width="13.75" style="455" customWidth="1"/>
    <col min="12810" max="13057" width="9" style="455"/>
    <col min="13058" max="13058" width="28.625" style="455" customWidth="1"/>
    <col min="13059" max="13060" width="3.125" style="455" customWidth="1"/>
    <col min="13061" max="13061" width="23.625" style="455" customWidth="1"/>
    <col min="13062" max="13062" width="10.375" style="455" customWidth="1"/>
    <col min="13063" max="13063" width="7.5" style="455" customWidth="1"/>
    <col min="13064" max="13064" width="23.875" style="455" customWidth="1"/>
    <col min="13065" max="13065" width="13.75" style="455" customWidth="1"/>
    <col min="13066" max="13313" width="9" style="455"/>
    <col min="13314" max="13314" width="28.625" style="455" customWidth="1"/>
    <col min="13315" max="13316" width="3.125" style="455" customWidth="1"/>
    <col min="13317" max="13317" width="23.625" style="455" customWidth="1"/>
    <col min="13318" max="13318" width="10.375" style="455" customWidth="1"/>
    <col min="13319" max="13319" width="7.5" style="455" customWidth="1"/>
    <col min="13320" max="13320" width="23.875" style="455" customWidth="1"/>
    <col min="13321" max="13321" width="13.75" style="455" customWidth="1"/>
    <col min="13322" max="13569" width="9" style="455"/>
    <col min="13570" max="13570" width="28.625" style="455" customWidth="1"/>
    <col min="13571" max="13572" width="3.125" style="455" customWidth="1"/>
    <col min="13573" max="13573" width="23.625" style="455" customWidth="1"/>
    <col min="13574" max="13574" width="10.375" style="455" customWidth="1"/>
    <col min="13575" max="13575" width="7.5" style="455" customWidth="1"/>
    <col min="13576" max="13576" width="23.875" style="455" customWidth="1"/>
    <col min="13577" max="13577" width="13.75" style="455" customWidth="1"/>
    <col min="13578" max="13825" width="9" style="455"/>
    <col min="13826" max="13826" width="28.625" style="455" customWidth="1"/>
    <col min="13827" max="13828" width="3.125" style="455" customWidth="1"/>
    <col min="13829" max="13829" width="23.625" style="455" customWidth="1"/>
    <col min="13830" max="13830" width="10.375" style="455" customWidth="1"/>
    <col min="13831" max="13831" width="7.5" style="455" customWidth="1"/>
    <col min="13832" max="13832" width="23.875" style="455" customWidth="1"/>
    <col min="13833" max="13833" width="13.75" style="455" customWidth="1"/>
    <col min="13834" max="14081" width="9" style="455"/>
    <col min="14082" max="14082" width="28.625" style="455" customWidth="1"/>
    <col min="14083" max="14084" width="3.125" style="455" customWidth="1"/>
    <col min="14085" max="14085" width="23.625" style="455" customWidth="1"/>
    <col min="14086" max="14086" width="10.375" style="455" customWidth="1"/>
    <col min="14087" max="14087" width="7.5" style="455" customWidth="1"/>
    <col min="14088" max="14088" width="23.875" style="455" customWidth="1"/>
    <col min="14089" max="14089" width="13.75" style="455" customWidth="1"/>
    <col min="14090" max="14337" width="9" style="455"/>
    <col min="14338" max="14338" width="28.625" style="455" customWidth="1"/>
    <col min="14339" max="14340" width="3.125" style="455" customWidth="1"/>
    <col min="14341" max="14341" width="23.625" style="455" customWidth="1"/>
    <col min="14342" max="14342" width="10.375" style="455" customWidth="1"/>
    <col min="14343" max="14343" width="7.5" style="455" customWidth="1"/>
    <col min="14344" max="14344" width="23.875" style="455" customWidth="1"/>
    <col min="14345" max="14345" width="13.75" style="455" customWidth="1"/>
    <col min="14346" max="14593" width="9" style="455"/>
    <col min="14594" max="14594" width="28.625" style="455" customWidth="1"/>
    <col min="14595" max="14596" width="3.125" style="455" customWidth="1"/>
    <col min="14597" max="14597" width="23.625" style="455" customWidth="1"/>
    <col min="14598" max="14598" width="10.375" style="455" customWidth="1"/>
    <col min="14599" max="14599" width="7.5" style="455" customWidth="1"/>
    <col min="14600" max="14600" width="23.875" style="455" customWidth="1"/>
    <col min="14601" max="14601" width="13.75" style="455" customWidth="1"/>
    <col min="14602" max="14849" width="9" style="455"/>
    <col min="14850" max="14850" width="28.625" style="455" customWidth="1"/>
    <col min="14851" max="14852" width="3.125" style="455" customWidth="1"/>
    <col min="14853" max="14853" width="23.625" style="455" customWidth="1"/>
    <col min="14854" max="14854" width="10.375" style="455" customWidth="1"/>
    <col min="14855" max="14855" width="7.5" style="455" customWidth="1"/>
    <col min="14856" max="14856" width="23.875" style="455" customWidth="1"/>
    <col min="14857" max="14857" width="13.75" style="455" customWidth="1"/>
    <col min="14858" max="15105" width="9" style="455"/>
    <col min="15106" max="15106" width="28.625" style="455" customWidth="1"/>
    <col min="15107" max="15108" width="3.125" style="455" customWidth="1"/>
    <col min="15109" max="15109" width="23.625" style="455" customWidth="1"/>
    <col min="15110" max="15110" width="10.375" style="455" customWidth="1"/>
    <col min="15111" max="15111" width="7.5" style="455" customWidth="1"/>
    <col min="15112" max="15112" width="23.875" style="455" customWidth="1"/>
    <col min="15113" max="15113" width="13.75" style="455" customWidth="1"/>
    <col min="15114" max="15361" width="9" style="455"/>
    <col min="15362" max="15362" width="28.625" style="455" customWidth="1"/>
    <col min="15363" max="15364" width="3.125" style="455" customWidth="1"/>
    <col min="15365" max="15365" width="23.625" style="455" customWidth="1"/>
    <col min="15366" max="15366" width="10.375" style="455" customWidth="1"/>
    <col min="15367" max="15367" width="7.5" style="455" customWidth="1"/>
    <col min="15368" max="15368" width="23.875" style="455" customWidth="1"/>
    <col min="15369" max="15369" width="13.75" style="455" customWidth="1"/>
    <col min="15370" max="15617" width="9" style="455"/>
    <col min="15618" max="15618" width="28.625" style="455" customWidth="1"/>
    <col min="15619" max="15620" width="3.125" style="455" customWidth="1"/>
    <col min="15621" max="15621" width="23.625" style="455" customWidth="1"/>
    <col min="15622" max="15622" width="10.375" style="455" customWidth="1"/>
    <col min="15623" max="15623" width="7.5" style="455" customWidth="1"/>
    <col min="15624" max="15624" width="23.875" style="455" customWidth="1"/>
    <col min="15625" max="15625" width="13.75" style="455" customWidth="1"/>
    <col min="15626" max="15873" width="9" style="455"/>
    <col min="15874" max="15874" width="28.625" style="455" customWidth="1"/>
    <col min="15875" max="15876" width="3.125" style="455" customWidth="1"/>
    <col min="15877" max="15877" width="23.625" style="455" customWidth="1"/>
    <col min="15878" max="15878" width="10.375" style="455" customWidth="1"/>
    <col min="15879" max="15879" width="7.5" style="455" customWidth="1"/>
    <col min="15880" max="15880" width="23.875" style="455" customWidth="1"/>
    <col min="15881" max="15881" width="13.75" style="455" customWidth="1"/>
    <col min="15882" max="16129" width="9" style="455"/>
    <col min="16130" max="16130" width="28.625" style="455" customWidth="1"/>
    <col min="16131" max="16132" width="3.125" style="455" customWidth="1"/>
    <col min="16133" max="16133" width="23.625" style="455" customWidth="1"/>
    <col min="16134" max="16134" width="10.375" style="455" customWidth="1"/>
    <col min="16135" max="16135" width="7.5" style="455" customWidth="1"/>
    <col min="16136" max="16136" width="23.875" style="455" customWidth="1"/>
    <col min="16137" max="16137" width="13.75" style="455" customWidth="1"/>
    <col min="16138" max="16384" width="9" style="455"/>
  </cols>
  <sheetData>
    <row r="1" spans="2:9" ht="20.100000000000001" customHeight="1" x14ac:dyDescent="0.15">
      <c r="B1" s="456"/>
      <c r="C1" s="457"/>
      <c r="D1" s="457"/>
      <c r="E1" s="457"/>
      <c r="F1" s="457"/>
      <c r="G1" s="457"/>
      <c r="H1" s="457"/>
      <c r="I1" s="457"/>
    </row>
    <row r="2" spans="2:9" ht="20.100000000000001" customHeight="1" x14ac:dyDescent="0.15">
      <c r="B2" s="457" t="s">
        <v>676</v>
      </c>
      <c r="C2" s="457"/>
      <c r="D2" s="457"/>
      <c r="E2" s="457"/>
      <c r="F2" s="457"/>
      <c r="G2" s="457"/>
      <c r="H2" s="792" t="s">
        <v>16</v>
      </c>
      <c r="I2" s="792"/>
    </row>
    <row r="3" spans="2:9" ht="20.100000000000001" customHeight="1" x14ac:dyDescent="0.15">
      <c r="B3" s="456"/>
      <c r="C3" s="457"/>
      <c r="D3" s="457"/>
      <c r="E3" s="457"/>
      <c r="F3" s="457"/>
      <c r="G3" s="457"/>
      <c r="H3" s="458"/>
      <c r="I3" s="458"/>
    </row>
    <row r="4" spans="2:9" ht="66.75" customHeight="1" x14ac:dyDescent="0.15">
      <c r="B4" s="793" t="s">
        <v>677</v>
      </c>
      <c r="C4" s="794"/>
      <c r="D4" s="794"/>
      <c r="E4" s="794"/>
      <c r="F4" s="794"/>
      <c r="G4" s="794"/>
      <c r="H4" s="794"/>
      <c r="I4" s="794"/>
    </row>
    <row r="5" spans="2:9" ht="20.100000000000001" customHeight="1" x14ac:dyDescent="0.15">
      <c r="B5" s="459"/>
      <c r="C5" s="459"/>
      <c r="D5" s="459"/>
      <c r="E5" s="459"/>
      <c r="F5" s="459"/>
      <c r="G5" s="459"/>
      <c r="H5" s="459"/>
      <c r="I5" s="459"/>
    </row>
    <row r="6" spans="2:9" ht="39.950000000000003" customHeight="1" x14ac:dyDescent="0.15">
      <c r="B6" s="460" t="s">
        <v>678</v>
      </c>
      <c r="C6" s="795"/>
      <c r="D6" s="796"/>
      <c r="E6" s="796"/>
      <c r="F6" s="796"/>
      <c r="G6" s="796"/>
      <c r="H6" s="796"/>
      <c r="I6" s="797"/>
    </row>
    <row r="7" spans="2:9" ht="39.950000000000003" customHeight="1" x14ac:dyDescent="0.15">
      <c r="B7" s="461" t="s">
        <v>101</v>
      </c>
      <c r="C7" s="798" t="s">
        <v>679</v>
      </c>
      <c r="D7" s="799"/>
      <c r="E7" s="799"/>
      <c r="F7" s="799"/>
      <c r="G7" s="799"/>
      <c r="H7" s="799"/>
      <c r="I7" s="800"/>
    </row>
    <row r="8" spans="2:9" ht="39.950000000000003" customHeight="1" x14ac:dyDescent="0.15">
      <c r="B8" s="461" t="s">
        <v>680</v>
      </c>
      <c r="C8" s="798"/>
      <c r="D8" s="799"/>
      <c r="E8" s="799"/>
      <c r="F8" s="799"/>
      <c r="G8" s="799"/>
      <c r="H8" s="799"/>
      <c r="I8" s="800"/>
    </row>
    <row r="9" spans="2:9" ht="84" customHeight="1" x14ac:dyDescent="0.15">
      <c r="B9" s="462" t="s">
        <v>681</v>
      </c>
      <c r="C9" s="783" t="s">
        <v>682</v>
      </c>
      <c r="D9" s="784"/>
      <c r="E9" s="784"/>
      <c r="F9" s="784"/>
      <c r="G9" s="784"/>
      <c r="H9" s="784"/>
      <c r="I9" s="785"/>
    </row>
    <row r="10" spans="2:9" ht="23.25" customHeight="1" x14ac:dyDescent="0.15">
      <c r="B10" s="463"/>
      <c r="C10" s="464" t="s">
        <v>683</v>
      </c>
      <c r="D10" s="465"/>
      <c r="E10" s="465"/>
      <c r="F10" s="465"/>
      <c r="G10" s="465"/>
      <c r="H10" s="465"/>
      <c r="I10" s="457"/>
    </row>
    <row r="11" spans="2:9" x14ac:dyDescent="0.15">
      <c r="B11" s="786" t="s">
        <v>684</v>
      </c>
      <c r="C11" s="466"/>
      <c r="D11" s="467"/>
      <c r="E11" s="467"/>
      <c r="F11" s="467"/>
      <c r="G11" s="467"/>
      <c r="H11" s="467"/>
      <c r="I11" s="788" t="s">
        <v>187</v>
      </c>
    </row>
    <row r="12" spans="2:9" ht="52.5" customHeight="1" x14ac:dyDescent="0.15">
      <c r="B12" s="787"/>
      <c r="C12" s="468"/>
      <c r="D12" s="469" t="s">
        <v>102</v>
      </c>
      <c r="E12" s="470" t="s">
        <v>103</v>
      </c>
      <c r="F12" s="471" t="s">
        <v>30</v>
      </c>
      <c r="G12" s="472"/>
      <c r="H12" s="457"/>
      <c r="I12" s="789"/>
    </row>
    <row r="13" spans="2:9" ht="52.5" customHeight="1" x14ac:dyDescent="0.15">
      <c r="B13" s="787"/>
      <c r="C13" s="468"/>
      <c r="D13" s="469" t="s">
        <v>104</v>
      </c>
      <c r="E13" s="470" t="s">
        <v>685</v>
      </c>
      <c r="F13" s="471" t="s">
        <v>30</v>
      </c>
      <c r="G13" s="472"/>
      <c r="H13" s="473" t="s">
        <v>686</v>
      </c>
      <c r="I13" s="789"/>
    </row>
    <row r="14" spans="2:9" ht="13.5" customHeight="1" x14ac:dyDescent="0.15">
      <c r="B14" s="787"/>
      <c r="C14" s="468"/>
      <c r="D14" s="457"/>
      <c r="E14" s="457"/>
      <c r="F14" s="457"/>
      <c r="G14" s="457"/>
      <c r="H14" s="457"/>
      <c r="I14" s="789"/>
    </row>
    <row r="15" spans="2:9" x14ac:dyDescent="0.15">
      <c r="B15" s="790" t="s">
        <v>687</v>
      </c>
      <c r="C15" s="466"/>
      <c r="D15" s="467"/>
      <c r="E15" s="467"/>
      <c r="F15" s="467"/>
      <c r="G15" s="467"/>
      <c r="H15" s="474"/>
      <c r="I15" s="801" t="s">
        <v>187</v>
      </c>
    </row>
    <row r="16" spans="2:9" ht="53.1" customHeight="1" x14ac:dyDescent="0.15">
      <c r="B16" s="791"/>
      <c r="C16" s="468"/>
      <c r="D16" s="469" t="s">
        <v>102</v>
      </c>
      <c r="E16" s="470" t="s">
        <v>105</v>
      </c>
      <c r="F16" s="471" t="s">
        <v>30</v>
      </c>
      <c r="G16" s="472"/>
      <c r="H16" s="475"/>
      <c r="I16" s="802"/>
    </row>
    <row r="17" spans="2:9" ht="53.1" customHeight="1" x14ac:dyDescent="0.15">
      <c r="B17" s="791"/>
      <c r="C17" s="468"/>
      <c r="D17" s="469" t="s">
        <v>104</v>
      </c>
      <c r="E17" s="470" t="s">
        <v>106</v>
      </c>
      <c r="F17" s="471" t="s">
        <v>30</v>
      </c>
      <c r="G17" s="472"/>
      <c r="H17" s="476" t="s">
        <v>688</v>
      </c>
      <c r="I17" s="802"/>
    </row>
    <row r="18" spans="2:9" x14ac:dyDescent="0.15">
      <c r="B18" s="791"/>
      <c r="C18" s="468"/>
      <c r="D18" s="457"/>
      <c r="E18" s="457"/>
      <c r="F18" s="457"/>
      <c r="G18" s="457"/>
      <c r="H18" s="475"/>
      <c r="I18" s="802"/>
    </row>
    <row r="19" spans="2:9" x14ac:dyDescent="0.15">
      <c r="B19" s="791" t="s">
        <v>689</v>
      </c>
      <c r="C19" s="468"/>
      <c r="D19" s="457"/>
      <c r="E19" s="457"/>
      <c r="F19" s="457"/>
      <c r="G19" s="457"/>
      <c r="H19" s="457"/>
      <c r="I19" s="802"/>
    </row>
    <row r="20" spans="2:9" ht="52.5" customHeight="1" x14ac:dyDescent="0.15">
      <c r="B20" s="791"/>
      <c r="C20" s="468"/>
      <c r="D20" s="469" t="s">
        <v>102</v>
      </c>
      <c r="E20" s="470" t="s">
        <v>103</v>
      </c>
      <c r="F20" s="471" t="s">
        <v>30</v>
      </c>
      <c r="G20" s="472"/>
      <c r="H20" s="457"/>
      <c r="I20" s="802"/>
    </row>
    <row r="21" spans="2:9" ht="52.5" customHeight="1" x14ac:dyDescent="0.15">
      <c r="B21" s="791"/>
      <c r="C21" s="468"/>
      <c r="D21" s="469" t="s">
        <v>104</v>
      </c>
      <c r="E21" s="470" t="s">
        <v>107</v>
      </c>
      <c r="F21" s="471" t="s">
        <v>30</v>
      </c>
      <c r="G21" s="472"/>
      <c r="H21" s="473" t="s">
        <v>690</v>
      </c>
      <c r="I21" s="802"/>
    </row>
    <row r="22" spans="2:9" x14ac:dyDescent="0.15">
      <c r="B22" s="804"/>
      <c r="C22" s="477"/>
      <c r="D22" s="465"/>
      <c r="E22" s="465"/>
      <c r="F22" s="465"/>
      <c r="G22" s="465"/>
      <c r="H22" s="465"/>
      <c r="I22" s="803"/>
    </row>
    <row r="23" spans="2:9" x14ac:dyDescent="0.15">
      <c r="B23" s="457"/>
      <c r="C23" s="457"/>
      <c r="D23" s="457"/>
      <c r="E23" s="457"/>
      <c r="F23" s="457"/>
      <c r="G23" s="457"/>
      <c r="H23" s="457"/>
      <c r="I23" s="457"/>
    </row>
    <row r="24" spans="2:9" ht="48" customHeight="1" x14ac:dyDescent="0.15">
      <c r="B24" s="805" t="s">
        <v>691</v>
      </c>
      <c r="C24" s="782"/>
      <c r="D24" s="782"/>
      <c r="E24" s="782"/>
      <c r="F24" s="782"/>
      <c r="G24" s="782"/>
      <c r="H24" s="782"/>
      <c r="I24" s="782"/>
    </row>
    <row r="25" spans="2:9" ht="17.25" customHeight="1" x14ac:dyDescent="0.15">
      <c r="B25" s="782" t="s">
        <v>692</v>
      </c>
      <c r="C25" s="782"/>
      <c r="D25" s="782"/>
      <c r="E25" s="782"/>
      <c r="F25" s="782"/>
      <c r="G25" s="782"/>
      <c r="H25" s="782"/>
      <c r="I25" s="782"/>
    </row>
    <row r="26" spans="2:9" ht="17.25" customHeight="1" x14ac:dyDescent="0.15">
      <c r="B26" s="782" t="s">
        <v>693</v>
      </c>
      <c r="C26" s="782"/>
      <c r="D26" s="782"/>
      <c r="E26" s="782"/>
      <c r="F26" s="782"/>
      <c r="G26" s="782"/>
      <c r="H26" s="782"/>
      <c r="I26" s="782"/>
    </row>
    <row r="27" spans="2:9" ht="17.25" customHeight="1" x14ac:dyDescent="0.15">
      <c r="B27" s="782" t="s">
        <v>694</v>
      </c>
      <c r="C27" s="782"/>
      <c r="D27" s="782"/>
      <c r="E27" s="782"/>
      <c r="F27" s="782"/>
      <c r="G27" s="782"/>
      <c r="H27" s="782"/>
      <c r="I27" s="782"/>
    </row>
    <row r="28" spans="2:9" ht="17.25" customHeight="1" x14ac:dyDescent="0.15">
      <c r="B28" s="782" t="s">
        <v>695</v>
      </c>
      <c r="C28" s="782"/>
      <c r="D28" s="782"/>
      <c r="E28" s="782"/>
      <c r="F28" s="782"/>
      <c r="G28" s="782"/>
      <c r="H28" s="782"/>
      <c r="I28" s="782"/>
    </row>
    <row r="29" spans="2:9" ht="17.25" customHeight="1" x14ac:dyDescent="0.15">
      <c r="B29" s="782" t="s">
        <v>696</v>
      </c>
      <c r="C29" s="782"/>
      <c r="D29" s="782"/>
      <c r="E29" s="782"/>
      <c r="F29" s="782"/>
      <c r="G29" s="782"/>
      <c r="H29" s="782"/>
      <c r="I29" s="782"/>
    </row>
    <row r="30" spans="2:9" ht="17.25" customHeight="1" x14ac:dyDescent="0.15">
      <c r="B30" s="806" t="s">
        <v>697</v>
      </c>
      <c r="C30" s="806"/>
      <c r="D30" s="806"/>
      <c r="E30" s="806"/>
      <c r="F30" s="806"/>
      <c r="G30" s="806"/>
      <c r="H30" s="806"/>
      <c r="I30" s="806"/>
    </row>
    <row r="31" spans="2:9" ht="17.25" customHeight="1" x14ac:dyDescent="0.15">
      <c r="B31" s="782" t="s">
        <v>698</v>
      </c>
      <c r="C31" s="782"/>
      <c r="D31" s="782"/>
      <c r="E31" s="782"/>
      <c r="F31" s="782"/>
      <c r="G31" s="782"/>
      <c r="H31" s="782"/>
      <c r="I31" s="782"/>
    </row>
    <row r="32" spans="2:9" ht="17.25" customHeight="1" x14ac:dyDescent="0.15">
      <c r="B32" s="782" t="s">
        <v>108</v>
      </c>
      <c r="C32" s="782"/>
      <c r="D32" s="782"/>
      <c r="E32" s="782"/>
      <c r="F32" s="782"/>
      <c r="G32" s="782"/>
      <c r="H32" s="782"/>
      <c r="I32" s="782"/>
    </row>
    <row r="33" spans="2:9" ht="17.25" customHeight="1" x14ac:dyDescent="0.15">
      <c r="B33" s="478" t="s">
        <v>699</v>
      </c>
      <c r="C33" s="478"/>
      <c r="D33" s="478"/>
      <c r="E33" s="478"/>
      <c r="F33" s="478"/>
      <c r="G33" s="478"/>
      <c r="H33" s="478"/>
      <c r="I33" s="478"/>
    </row>
    <row r="34" spans="2:9" ht="17.25" customHeight="1" x14ac:dyDescent="0.15">
      <c r="B34" s="782" t="s">
        <v>700</v>
      </c>
      <c r="C34" s="782"/>
      <c r="D34" s="782"/>
      <c r="E34" s="782"/>
      <c r="F34" s="782"/>
      <c r="G34" s="782"/>
      <c r="H34" s="782"/>
      <c r="I34" s="782"/>
    </row>
    <row r="35" spans="2:9" ht="47.25" customHeight="1" x14ac:dyDescent="0.15">
      <c r="B35" s="805" t="s">
        <v>701</v>
      </c>
      <c r="C35" s="782"/>
      <c r="D35" s="782"/>
      <c r="E35" s="782"/>
      <c r="F35" s="782"/>
      <c r="G35" s="782"/>
      <c r="H35" s="782"/>
      <c r="I35" s="782"/>
    </row>
    <row r="36" spans="2:9" ht="51.75" customHeight="1" x14ac:dyDescent="0.15">
      <c r="B36" s="805" t="s">
        <v>702</v>
      </c>
      <c r="C36" s="782"/>
      <c r="D36" s="782"/>
      <c r="E36" s="782"/>
      <c r="F36" s="782"/>
      <c r="G36" s="782"/>
      <c r="H36" s="782"/>
      <c r="I36" s="782"/>
    </row>
    <row r="37" spans="2:9" ht="31.5" customHeight="1" x14ac:dyDescent="0.15">
      <c r="B37" s="805" t="s">
        <v>703</v>
      </c>
      <c r="C37" s="805"/>
      <c r="D37" s="805"/>
      <c r="E37" s="805"/>
      <c r="F37" s="805"/>
      <c r="G37" s="805"/>
      <c r="H37" s="805"/>
      <c r="I37" s="805"/>
    </row>
    <row r="38" spans="2:9" ht="48" customHeight="1" x14ac:dyDescent="0.15">
      <c r="B38" s="805" t="s">
        <v>704</v>
      </c>
      <c r="C38" s="782"/>
      <c r="D38" s="782"/>
      <c r="E38" s="782"/>
      <c r="F38" s="782"/>
      <c r="G38" s="782"/>
      <c r="H38" s="782"/>
      <c r="I38" s="782"/>
    </row>
  </sheetData>
  <mergeCells count="25">
    <mergeCell ref="B36:I36"/>
    <mergeCell ref="B37:I37"/>
    <mergeCell ref="B38:I38"/>
    <mergeCell ref="B30:I30"/>
    <mergeCell ref="B31:I31"/>
    <mergeCell ref="B32:I32"/>
    <mergeCell ref="B34:I34"/>
    <mergeCell ref="B35:I35"/>
    <mergeCell ref="H2:I2"/>
    <mergeCell ref="B4:I4"/>
    <mergeCell ref="C6:I6"/>
    <mergeCell ref="C7:I7"/>
    <mergeCell ref="C8:I8"/>
    <mergeCell ref="B28:I28"/>
    <mergeCell ref="B29:I29"/>
    <mergeCell ref="C9:I9"/>
    <mergeCell ref="B11:B14"/>
    <mergeCell ref="I11:I14"/>
    <mergeCell ref="B15:B18"/>
    <mergeCell ref="B27:I27"/>
    <mergeCell ref="I15:I22"/>
    <mergeCell ref="B19:B22"/>
    <mergeCell ref="B24:I24"/>
    <mergeCell ref="B25:I25"/>
    <mergeCell ref="B26:I26"/>
  </mergeCells>
  <phoneticPr fontId="2"/>
  <printOptions horizontalCentered="1" verticalCentered="1"/>
  <pageMargins left="0.31496062992125984" right="0.31496062992125984" top="0.55118110236220474" bottom="0.23622047244094491" header="0.27559055118110237" footer="0.15748031496062992"/>
  <pageSetup paperSize="9" scale="71"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0"/>
  <sheetViews>
    <sheetView view="pageBreakPreview" zoomScaleNormal="100" zoomScaleSheetLayoutView="100" workbookViewId="0"/>
  </sheetViews>
  <sheetFormatPr defaultColWidth="9.875" defaultRowHeight="21.4" customHeight="1" x14ac:dyDescent="0.15"/>
  <cols>
    <col min="1" max="1" width="6.625" style="387" customWidth="1"/>
    <col min="2" max="23" width="3" style="387" customWidth="1"/>
    <col min="24" max="24" width="6.375" style="387" customWidth="1"/>
    <col min="25" max="25" width="5" style="387" customWidth="1"/>
    <col min="26" max="37" width="3" style="387" customWidth="1"/>
    <col min="38" max="38" width="2.875" style="387" customWidth="1"/>
    <col min="39" max="39" width="10.375" style="387" customWidth="1"/>
    <col min="40" max="40" width="2.875" style="387" customWidth="1"/>
    <col min="41" max="16384" width="9.875" style="387"/>
  </cols>
  <sheetData>
    <row r="1" spans="1:39" s="386" customFormat="1" ht="20.100000000000001" customHeight="1" x14ac:dyDescent="0.15">
      <c r="A1" s="386" t="s">
        <v>638</v>
      </c>
    </row>
    <row r="2" spans="1:39" s="386" customFormat="1" ht="20.100000000000001" customHeight="1" x14ac:dyDescent="0.15">
      <c r="AA2" s="833" t="s">
        <v>639</v>
      </c>
      <c r="AB2" s="833"/>
      <c r="AC2" s="833"/>
      <c r="AD2" s="833"/>
      <c r="AE2" s="833"/>
      <c r="AF2" s="833"/>
      <c r="AG2" s="833"/>
      <c r="AH2" s="833"/>
      <c r="AI2" s="833"/>
      <c r="AJ2" s="833"/>
    </row>
    <row r="3" spans="1:39" s="386" customFormat="1" ht="20.100000000000001" customHeight="1" x14ac:dyDescent="0.15"/>
    <row r="4" spans="1:39" ht="21" customHeight="1" x14ac:dyDescent="0.15">
      <c r="B4" s="834" t="s">
        <v>640</v>
      </c>
      <c r="C4" s="834"/>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4"/>
      <c r="AI4" s="834"/>
      <c r="AJ4" s="834"/>
    </row>
    <row r="5" spans="1:39" s="389" customFormat="1" ht="18" customHeight="1" x14ac:dyDescent="0.15">
      <c r="A5" s="388"/>
      <c r="B5" s="388"/>
      <c r="C5" s="388"/>
      <c r="D5" s="388"/>
      <c r="E5" s="388"/>
      <c r="F5" s="388"/>
      <c r="G5" s="388"/>
      <c r="H5" s="388"/>
    </row>
    <row r="6" spans="1:39" s="389" customFormat="1" ht="29.25" customHeight="1" x14ac:dyDescent="0.15">
      <c r="A6" s="388"/>
      <c r="B6" s="835" t="s">
        <v>409</v>
      </c>
      <c r="C6" s="835"/>
      <c r="D6" s="835"/>
      <c r="E6" s="835"/>
      <c r="F6" s="835"/>
      <c r="G6" s="835"/>
      <c r="H6" s="835"/>
      <c r="I6" s="835"/>
      <c r="J6" s="835"/>
      <c r="K6" s="835"/>
      <c r="L6" s="829"/>
      <c r="M6" s="829"/>
      <c r="N6" s="829"/>
      <c r="O6" s="829"/>
      <c r="P6" s="829"/>
      <c r="Q6" s="829"/>
      <c r="R6" s="829"/>
      <c r="S6" s="829"/>
      <c r="T6" s="829"/>
      <c r="U6" s="829"/>
      <c r="V6" s="829"/>
      <c r="W6" s="829"/>
      <c r="X6" s="829"/>
      <c r="Y6" s="829"/>
      <c r="Z6" s="829"/>
      <c r="AA6" s="829"/>
      <c r="AB6" s="829"/>
      <c r="AC6" s="829"/>
      <c r="AD6" s="829"/>
      <c r="AE6" s="829"/>
      <c r="AF6" s="829"/>
      <c r="AG6" s="829"/>
      <c r="AH6" s="829"/>
      <c r="AI6" s="829"/>
      <c r="AJ6" s="829"/>
    </row>
    <row r="7" spans="1:39" s="389" customFormat="1" ht="31.5" customHeight="1" x14ac:dyDescent="0.15">
      <c r="A7" s="388"/>
      <c r="B7" s="835" t="s">
        <v>410</v>
      </c>
      <c r="C7" s="835"/>
      <c r="D7" s="835"/>
      <c r="E7" s="835"/>
      <c r="F7" s="835"/>
      <c r="G7" s="835"/>
      <c r="H7" s="835"/>
      <c r="I7" s="835"/>
      <c r="J7" s="835"/>
      <c r="K7" s="835"/>
      <c r="L7" s="836"/>
      <c r="M7" s="836"/>
      <c r="N7" s="836"/>
      <c r="O7" s="836"/>
      <c r="P7" s="836"/>
      <c r="Q7" s="836"/>
      <c r="R7" s="836"/>
      <c r="S7" s="836"/>
      <c r="T7" s="836"/>
      <c r="U7" s="836"/>
      <c r="V7" s="836"/>
      <c r="W7" s="836"/>
      <c r="X7" s="836"/>
      <c r="Y7" s="836"/>
      <c r="Z7" s="837" t="s">
        <v>641</v>
      </c>
      <c r="AA7" s="837"/>
      <c r="AB7" s="837"/>
      <c r="AC7" s="837"/>
      <c r="AD7" s="837"/>
      <c r="AE7" s="837"/>
      <c r="AF7" s="837"/>
      <c r="AG7" s="838" t="s">
        <v>642</v>
      </c>
      <c r="AH7" s="838"/>
      <c r="AI7" s="838"/>
      <c r="AJ7" s="838"/>
    </row>
    <row r="8" spans="1:39" s="389" customFormat="1" ht="29.25" customHeight="1" x14ac:dyDescent="0.15">
      <c r="B8" s="828" t="s">
        <v>643</v>
      </c>
      <c r="C8" s="828"/>
      <c r="D8" s="828"/>
      <c r="E8" s="828"/>
      <c r="F8" s="828"/>
      <c r="G8" s="828"/>
      <c r="H8" s="828"/>
      <c r="I8" s="828"/>
      <c r="J8" s="828"/>
      <c r="K8" s="828"/>
      <c r="L8" s="829" t="s">
        <v>644</v>
      </c>
      <c r="M8" s="829"/>
      <c r="N8" s="829"/>
      <c r="O8" s="829"/>
      <c r="P8" s="829"/>
      <c r="Q8" s="829"/>
      <c r="R8" s="829"/>
      <c r="S8" s="829"/>
      <c r="T8" s="829"/>
      <c r="U8" s="829"/>
      <c r="V8" s="829"/>
      <c r="W8" s="829"/>
      <c r="X8" s="829"/>
      <c r="Y8" s="829"/>
      <c r="Z8" s="829"/>
      <c r="AA8" s="829"/>
      <c r="AB8" s="829"/>
      <c r="AC8" s="829"/>
      <c r="AD8" s="829"/>
      <c r="AE8" s="829"/>
      <c r="AF8" s="829"/>
      <c r="AG8" s="829"/>
      <c r="AH8" s="829"/>
      <c r="AI8" s="829"/>
      <c r="AJ8" s="829"/>
    </row>
    <row r="9" spans="1:39" ht="9.75" customHeight="1" x14ac:dyDescent="0.15"/>
    <row r="10" spans="1:39" ht="21" customHeight="1" x14ac:dyDescent="0.15">
      <c r="B10" s="814" t="s">
        <v>415</v>
      </c>
      <c r="C10" s="814"/>
      <c r="D10" s="814"/>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row>
    <row r="11" spans="1:39" ht="21" customHeight="1" x14ac:dyDescent="0.15">
      <c r="B11" s="830" t="s">
        <v>645</v>
      </c>
      <c r="C11" s="830"/>
      <c r="D11" s="830"/>
      <c r="E11" s="830"/>
      <c r="F11" s="830"/>
      <c r="G11" s="830"/>
      <c r="H11" s="830"/>
      <c r="I11" s="830"/>
      <c r="J11" s="830"/>
      <c r="K11" s="830"/>
      <c r="L11" s="830"/>
      <c r="M11" s="830"/>
      <c r="N11" s="830"/>
      <c r="O11" s="830"/>
      <c r="P11" s="830"/>
      <c r="Q11" s="830"/>
      <c r="R11" s="830"/>
      <c r="S11" s="831"/>
      <c r="T11" s="831"/>
      <c r="U11" s="831"/>
      <c r="V11" s="831"/>
      <c r="W11" s="831"/>
      <c r="X11" s="831"/>
      <c r="Y11" s="831"/>
      <c r="Z11" s="831"/>
      <c r="AA11" s="831"/>
      <c r="AB11" s="831"/>
      <c r="AC11" s="390" t="s">
        <v>417</v>
      </c>
      <c r="AD11" s="391"/>
      <c r="AE11" s="832"/>
      <c r="AF11" s="832"/>
      <c r="AG11" s="832"/>
      <c r="AH11" s="832"/>
      <c r="AI11" s="832"/>
      <c r="AJ11" s="832"/>
      <c r="AM11" s="392"/>
    </row>
    <row r="12" spans="1:39" ht="21" customHeight="1" thickBot="1" x14ac:dyDescent="0.2">
      <c r="B12" s="393"/>
      <c r="C12" s="826" t="s">
        <v>646</v>
      </c>
      <c r="D12" s="826"/>
      <c r="E12" s="826"/>
      <c r="F12" s="826"/>
      <c r="G12" s="826"/>
      <c r="H12" s="826"/>
      <c r="I12" s="826"/>
      <c r="J12" s="826"/>
      <c r="K12" s="826"/>
      <c r="L12" s="826"/>
      <c r="M12" s="826"/>
      <c r="N12" s="826"/>
      <c r="O12" s="826"/>
      <c r="P12" s="826"/>
      <c r="Q12" s="826"/>
      <c r="R12" s="826"/>
      <c r="S12" s="816">
        <f>ROUNDUP(S11*50%,1)</f>
        <v>0</v>
      </c>
      <c r="T12" s="816"/>
      <c r="U12" s="816"/>
      <c r="V12" s="816"/>
      <c r="W12" s="816"/>
      <c r="X12" s="816"/>
      <c r="Y12" s="816"/>
      <c r="Z12" s="816"/>
      <c r="AA12" s="816"/>
      <c r="AB12" s="816"/>
      <c r="AC12" s="394" t="s">
        <v>417</v>
      </c>
      <c r="AD12" s="394"/>
      <c r="AE12" s="817"/>
      <c r="AF12" s="817"/>
      <c r="AG12" s="817"/>
      <c r="AH12" s="817"/>
      <c r="AI12" s="817"/>
      <c r="AJ12" s="817"/>
    </row>
    <row r="13" spans="1:39" ht="21" customHeight="1" thickTop="1" x14ac:dyDescent="0.15">
      <c r="B13" s="818" t="s">
        <v>647</v>
      </c>
      <c r="C13" s="818"/>
      <c r="D13" s="818"/>
      <c r="E13" s="818"/>
      <c r="F13" s="818"/>
      <c r="G13" s="818"/>
      <c r="H13" s="818"/>
      <c r="I13" s="818"/>
      <c r="J13" s="818"/>
      <c r="K13" s="818"/>
      <c r="L13" s="818"/>
      <c r="M13" s="818"/>
      <c r="N13" s="818"/>
      <c r="O13" s="818"/>
      <c r="P13" s="818"/>
      <c r="Q13" s="818"/>
      <c r="R13" s="818"/>
      <c r="S13" s="827" t="e">
        <f>ROUNDUP(AE25/L25,1)</f>
        <v>#DIV/0!</v>
      </c>
      <c r="T13" s="827"/>
      <c r="U13" s="827"/>
      <c r="V13" s="827"/>
      <c r="W13" s="827"/>
      <c r="X13" s="827"/>
      <c r="Y13" s="827"/>
      <c r="Z13" s="827"/>
      <c r="AA13" s="827"/>
      <c r="AB13" s="827"/>
      <c r="AC13" s="395" t="s">
        <v>417</v>
      </c>
      <c r="AD13" s="395"/>
      <c r="AE13" s="820" t="s">
        <v>648</v>
      </c>
      <c r="AF13" s="820"/>
      <c r="AG13" s="820"/>
      <c r="AH13" s="820"/>
      <c r="AI13" s="820"/>
      <c r="AJ13" s="820"/>
    </row>
    <row r="14" spans="1:39" ht="21" customHeight="1" x14ac:dyDescent="0.15">
      <c r="B14" s="824" t="s">
        <v>649</v>
      </c>
      <c r="C14" s="824"/>
      <c r="D14" s="824"/>
      <c r="E14" s="824"/>
      <c r="F14" s="824"/>
      <c r="G14" s="824"/>
      <c r="H14" s="824"/>
      <c r="I14" s="824"/>
      <c r="J14" s="824"/>
      <c r="K14" s="824"/>
      <c r="L14" s="824" t="s">
        <v>650</v>
      </c>
      <c r="M14" s="824"/>
      <c r="N14" s="824"/>
      <c r="O14" s="824"/>
      <c r="P14" s="824"/>
      <c r="Q14" s="824"/>
      <c r="R14" s="824"/>
      <c r="S14" s="824"/>
      <c r="T14" s="824"/>
      <c r="U14" s="824"/>
      <c r="V14" s="824"/>
      <c r="W14" s="824"/>
      <c r="X14" s="824"/>
      <c r="Y14" s="824" t="s">
        <v>651</v>
      </c>
      <c r="Z14" s="824"/>
      <c r="AA14" s="824"/>
      <c r="AB14" s="824"/>
      <c r="AC14" s="824"/>
      <c r="AD14" s="824"/>
      <c r="AE14" s="824" t="s">
        <v>652</v>
      </c>
      <c r="AF14" s="824"/>
      <c r="AG14" s="824"/>
      <c r="AH14" s="824"/>
      <c r="AI14" s="824"/>
      <c r="AJ14" s="824"/>
    </row>
    <row r="15" spans="1:39" ht="21" customHeight="1" x14ac:dyDescent="0.15">
      <c r="B15" s="396">
        <v>1</v>
      </c>
      <c r="C15" s="809"/>
      <c r="D15" s="809"/>
      <c r="E15" s="809"/>
      <c r="F15" s="809"/>
      <c r="G15" s="809"/>
      <c r="H15" s="809"/>
      <c r="I15" s="809"/>
      <c r="J15" s="809"/>
      <c r="K15" s="809"/>
      <c r="L15" s="809"/>
      <c r="M15" s="809"/>
      <c r="N15" s="809"/>
      <c r="O15" s="809"/>
      <c r="P15" s="809"/>
      <c r="Q15" s="809"/>
      <c r="R15" s="809"/>
      <c r="S15" s="809"/>
      <c r="T15" s="809"/>
      <c r="U15" s="809"/>
      <c r="V15" s="809"/>
      <c r="W15" s="809"/>
      <c r="X15" s="809"/>
      <c r="Y15" s="809"/>
      <c r="Z15" s="809"/>
      <c r="AA15" s="809"/>
      <c r="AB15" s="809"/>
      <c r="AC15" s="809"/>
      <c r="AD15" s="809"/>
      <c r="AE15" s="809"/>
      <c r="AF15" s="809"/>
      <c r="AG15" s="809"/>
      <c r="AH15" s="809"/>
      <c r="AI15" s="809"/>
      <c r="AJ15" s="809"/>
    </row>
    <row r="16" spans="1:39" ht="21" customHeight="1" x14ac:dyDescent="0.15">
      <c r="B16" s="396">
        <v>2</v>
      </c>
      <c r="C16" s="809"/>
      <c r="D16" s="809"/>
      <c r="E16" s="809"/>
      <c r="F16" s="809"/>
      <c r="G16" s="809"/>
      <c r="H16" s="809"/>
      <c r="I16" s="809"/>
      <c r="J16" s="809"/>
      <c r="K16" s="809"/>
      <c r="L16" s="809"/>
      <c r="M16" s="809"/>
      <c r="N16" s="809"/>
      <c r="O16" s="809"/>
      <c r="P16" s="809"/>
      <c r="Q16" s="809"/>
      <c r="R16" s="809"/>
      <c r="S16" s="809"/>
      <c r="T16" s="809"/>
      <c r="U16" s="809"/>
      <c r="V16" s="809"/>
      <c r="W16" s="809"/>
      <c r="X16" s="809"/>
      <c r="Y16" s="809"/>
      <c r="Z16" s="809"/>
      <c r="AA16" s="809"/>
      <c r="AB16" s="809"/>
      <c r="AC16" s="809"/>
      <c r="AD16" s="809"/>
      <c r="AE16" s="809"/>
      <c r="AF16" s="809"/>
      <c r="AG16" s="809"/>
      <c r="AH16" s="809"/>
      <c r="AI16" s="809"/>
      <c r="AJ16" s="809"/>
    </row>
    <row r="17" spans="2:36" ht="21" customHeight="1" x14ac:dyDescent="0.15">
      <c r="B17" s="396">
        <v>3</v>
      </c>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09"/>
      <c r="AD17" s="809"/>
      <c r="AE17" s="809"/>
      <c r="AF17" s="809"/>
      <c r="AG17" s="809"/>
      <c r="AH17" s="809"/>
      <c r="AI17" s="809"/>
      <c r="AJ17" s="809"/>
    </row>
    <row r="18" spans="2:36" ht="21" customHeight="1" x14ac:dyDescent="0.15">
      <c r="B18" s="396">
        <v>4</v>
      </c>
      <c r="C18" s="809"/>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809"/>
      <c r="AF18" s="809"/>
      <c r="AG18" s="809"/>
      <c r="AH18" s="809"/>
      <c r="AI18" s="809"/>
      <c r="AJ18" s="809"/>
    </row>
    <row r="19" spans="2:36" ht="21" customHeight="1" x14ac:dyDescent="0.15">
      <c r="B19" s="396">
        <v>5</v>
      </c>
      <c r="C19" s="809"/>
      <c r="D19" s="809"/>
      <c r="E19" s="809"/>
      <c r="F19" s="809"/>
      <c r="G19" s="809"/>
      <c r="H19" s="809"/>
      <c r="I19" s="809"/>
      <c r="J19" s="809"/>
      <c r="K19" s="809"/>
      <c r="L19" s="809"/>
      <c r="M19" s="809"/>
      <c r="N19" s="809"/>
      <c r="O19" s="809"/>
      <c r="P19" s="809"/>
      <c r="Q19" s="809"/>
      <c r="R19" s="809"/>
      <c r="S19" s="809"/>
      <c r="T19" s="809"/>
      <c r="U19" s="809"/>
      <c r="V19" s="809"/>
      <c r="W19" s="809"/>
      <c r="X19" s="809"/>
      <c r="Y19" s="809"/>
      <c r="Z19" s="809"/>
      <c r="AA19" s="809"/>
      <c r="AB19" s="809"/>
      <c r="AC19" s="809"/>
      <c r="AD19" s="809"/>
      <c r="AE19" s="809"/>
      <c r="AF19" s="809"/>
      <c r="AG19" s="809"/>
      <c r="AH19" s="809"/>
      <c r="AI19" s="809"/>
      <c r="AJ19" s="809"/>
    </row>
    <row r="20" spans="2:36" ht="21" customHeight="1" x14ac:dyDescent="0.15">
      <c r="B20" s="396">
        <v>6</v>
      </c>
      <c r="C20" s="809"/>
      <c r="D20" s="809"/>
      <c r="E20" s="809"/>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809"/>
      <c r="AF20" s="809"/>
      <c r="AG20" s="809"/>
      <c r="AH20" s="809"/>
      <c r="AI20" s="809"/>
      <c r="AJ20" s="809"/>
    </row>
    <row r="21" spans="2:36" ht="21" customHeight="1" x14ac:dyDescent="0.15">
      <c r="B21" s="396">
        <v>7</v>
      </c>
      <c r="C21" s="809"/>
      <c r="D21" s="809"/>
      <c r="E21" s="809"/>
      <c r="F21" s="809"/>
      <c r="G21" s="809"/>
      <c r="H21" s="809"/>
      <c r="I21" s="809"/>
      <c r="J21" s="809"/>
      <c r="K21" s="809"/>
      <c r="L21" s="809"/>
      <c r="M21" s="809"/>
      <c r="N21" s="809"/>
      <c r="O21" s="809"/>
      <c r="P21" s="809"/>
      <c r="Q21" s="809"/>
      <c r="R21" s="809"/>
      <c r="S21" s="809"/>
      <c r="T21" s="809"/>
      <c r="U21" s="809"/>
      <c r="V21" s="809"/>
      <c r="W21" s="809"/>
      <c r="X21" s="809"/>
      <c r="Y21" s="809"/>
      <c r="Z21" s="809"/>
      <c r="AA21" s="809"/>
      <c r="AB21" s="809"/>
      <c r="AC21" s="809"/>
      <c r="AD21" s="809"/>
      <c r="AE21" s="809"/>
      <c r="AF21" s="809"/>
      <c r="AG21" s="809"/>
      <c r="AH21" s="809"/>
      <c r="AI21" s="809"/>
      <c r="AJ21" s="809"/>
    </row>
    <row r="22" spans="2:36" ht="21" customHeight="1" x14ac:dyDescent="0.15">
      <c r="B22" s="396">
        <v>8</v>
      </c>
      <c r="C22" s="809"/>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809"/>
      <c r="AD22" s="809"/>
      <c r="AE22" s="809"/>
      <c r="AF22" s="809"/>
      <c r="AG22" s="809"/>
      <c r="AH22" s="809"/>
      <c r="AI22" s="809"/>
      <c r="AJ22" s="809"/>
    </row>
    <row r="23" spans="2:36" ht="21" customHeight="1" x14ac:dyDescent="0.15">
      <c r="B23" s="396">
        <v>9</v>
      </c>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row>
    <row r="24" spans="2:36" ht="21" customHeight="1" x14ac:dyDescent="0.15">
      <c r="B24" s="396">
        <v>10</v>
      </c>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row>
    <row r="25" spans="2:36" ht="21" customHeight="1" x14ac:dyDescent="0.15">
      <c r="B25" s="821" t="s">
        <v>653</v>
      </c>
      <c r="C25" s="821"/>
      <c r="D25" s="821"/>
      <c r="E25" s="821"/>
      <c r="F25" s="821"/>
      <c r="G25" s="821"/>
      <c r="H25" s="821"/>
      <c r="I25" s="821"/>
      <c r="J25" s="821"/>
      <c r="K25" s="821"/>
      <c r="L25" s="822"/>
      <c r="M25" s="822"/>
      <c r="N25" s="822"/>
      <c r="O25" s="822"/>
      <c r="P25" s="822"/>
      <c r="Q25" s="823" t="s">
        <v>654</v>
      </c>
      <c r="R25" s="823"/>
      <c r="S25" s="824" t="s">
        <v>655</v>
      </c>
      <c r="T25" s="824"/>
      <c r="U25" s="824"/>
      <c r="V25" s="824"/>
      <c r="W25" s="824"/>
      <c r="X25" s="824"/>
      <c r="Y25" s="824"/>
      <c r="Z25" s="824"/>
      <c r="AA25" s="824"/>
      <c r="AB25" s="824"/>
      <c r="AC25" s="824"/>
      <c r="AD25" s="824"/>
      <c r="AE25" s="825">
        <f>SUM(AE15:AJ24)</f>
        <v>0</v>
      </c>
      <c r="AF25" s="825"/>
      <c r="AG25" s="825"/>
      <c r="AH25" s="825"/>
      <c r="AI25" s="825"/>
      <c r="AJ25" s="825"/>
    </row>
    <row r="26" spans="2:36" ht="9" customHeight="1" x14ac:dyDescent="0.15">
      <c r="B26" s="397"/>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row>
    <row r="27" spans="2:36" ht="21" customHeight="1" x14ac:dyDescent="0.15">
      <c r="B27" s="814" t="s">
        <v>656</v>
      </c>
      <c r="C27" s="814"/>
      <c r="D27" s="814"/>
      <c r="E27" s="814"/>
      <c r="F27" s="814"/>
      <c r="G27" s="814"/>
      <c r="H27" s="814"/>
      <c r="I27" s="814"/>
      <c r="J27" s="814"/>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4"/>
      <c r="AJ27" s="814"/>
    </row>
    <row r="28" spans="2:36" ht="21" customHeight="1" thickBot="1" x14ac:dyDescent="0.2">
      <c r="B28" s="815" t="s">
        <v>657</v>
      </c>
      <c r="C28" s="815"/>
      <c r="D28" s="815"/>
      <c r="E28" s="815"/>
      <c r="F28" s="815"/>
      <c r="G28" s="815"/>
      <c r="H28" s="815"/>
      <c r="I28" s="815"/>
      <c r="J28" s="815"/>
      <c r="K28" s="815"/>
      <c r="L28" s="815"/>
      <c r="M28" s="815"/>
      <c r="N28" s="815"/>
      <c r="O28" s="815"/>
      <c r="P28" s="815"/>
      <c r="Q28" s="815"/>
      <c r="R28" s="815"/>
      <c r="S28" s="816">
        <f>ROUNDUP(S11/40,1)</f>
        <v>0</v>
      </c>
      <c r="T28" s="816"/>
      <c r="U28" s="816"/>
      <c r="V28" s="816"/>
      <c r="W28" s="816"/>
      <c r="X28" s="816"/>
      <c r="Y28" s="816"/>
      <c r="Z28" s="816"/>
      <c r="AA28" s="816"/>
      <c r="AB28" s="816"/>
      <c r="AC28" s="399" t="s">
        <v>417</v>
      </c>
      <c r="AD28" s="400"/>
      <c r="AE28" s="817"/>
      <c r="AF28" s="817"/>
      <c r="AG28" s="817"/>
      <c r="AH28" s="817"/>
      <c r="AI28" s="817"/>
      <c r="AJ28" s="817"/>
    </row>
    <row r="29" spans="2:36" ht="21" customHeight="1" thickTop="1" x14ac:dyDescent="0.15">
      <c r="B29" s="818" t="s">
        <v>658</v>
      </c>
      <c r="C29" s="818"/>
      <c r="D29" s="818"/>
      <c r="E29" s="818"/>
      <c r="F29" s="818"/>
      <c r="G29" s="818"/>
      <c r="H29" s="818"/>
      <c r="I29" s="818"/>
      <c r="J29" s="818"/>
      <c r="K29" s="818"/>
      <c r="L29" s="818"/>
      <c r="M29" s="818"/>
      <c r="N29" s="818"/>
      <c r="O29" s="818"/>
      <c r="P29" s="818"/>
      <c r="Q29" s="818"/>
      <c r="R29" s="818"/>
      <c r="S29" s="819"/>
      <c r="T29" s="819"/>
      <c r="U29" s="819"/>
      <c r="V29" s="819"/>
      <c r="W29" s="819"/>
      <c r="X29" s="819"/>
      <c r="Y29" s="819"/>
      <c r="Z29" s="819"/>
      <c r="AA29" s="819"/>
      <c r="AB29" s="819"/>
      <c r="AC29" s="401" t="s">
        <v>417</v>
      </c>
      <c r="AD29" s="402"/>
      <c r="AE29" s="820" t="s">
        <v>659</v>
      </c>
      <c r="AF29" s="820"/>
      <c r="AG29" s="820"/>
      <c r="AH29" s="820"/>
      <c r="AI29" s="820"/>
      <c r="AJ29" s="820"/>
    </row>
    <row r="30" spans="2:36" ht="21" customHeight="1" x14ac:dyDescent="0.15">
      <c r="B30" s="813" t="s">
        <v>660</v>
      </c>
      <c r="C30" s="813"/>
      <c r="D30" s="813"/>
      <c r="E30" s="813"/>
      <c r="F30" s="813"/>
      <c r="G30" s="813"/>
      <c r="H30" s="813"/>
      <c r="I30" s="813"/>
      <c r="J30" s="813"/>
      <c r="K30" s="813"/>
      <c r="L30" s="813"/>
      <c r="M30" s="813"/>
      <c r="N30" s="813"/>
      <c r="O30" s="813"/>
      <c r="P30" s="813"/>
      <c r="Q30" s="813"/>
      <c r="R30" s="813"/>
      <c r="S30" s="813" t="s">
        <v>661</v>
      </c>
      <c r="T30" s="813"/>
      <c r="U30" s="813"/>
      <c r="V30" s="813"/>
      <c r="W30" s="813"/>
      <c r="X30" s="813"/>
      <c r="Y30" s="813"/>
      <c r="Z30" s="813"/>
      <c r="AA30" s="813"/>
      <c r="AB30" s="813"/>
      <c r="AC30" s="813"/>
      <c r="AD30" s="813"/>
      <c r="AE30" s="813"/>
      <c r="AF30" s="813"/>
      <c r="AG30" s="813"/>
      <c r="AH30" s="813"/>
      <c r="AI30" s="813"/>
      <c r="AJ30" s="813"/>
    </row>
    <row r="31" spans="2:36" ht="21" customHeight="1" x14ac:dyDescent="0.15">
      <c r="B31" s="396">
        <v>1</v>
      </c>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809"/>
      <c r="AF31" s="809"/>
      <c r="AG31" s="809"/>
      <c r="AH31" s="809"/>
      <c r="AI31" s="809"/>
      <c r="AJ31" s="809"/>
    </row>
    <row r="32" spans="2:36" ht="21" customHeight="1" x14ac:dyDescent="0.15">
      <c r="B32" s="396">
        <v>2</v>
      </c>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c r="AH32" s="809"/>
      <c r="AI32" s="809"/>
      <c r="AJ32" s="809"/>
    </row>
    <row r="33" spans="2:38" ht="21" customHeight="1" x14ac:dyDescent="0.15">
      <c r="B33" s="396">
        <v>3</v>
      </c>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09"/>
      <c r="AF33" s="809"/>
      <c r="AG33" s="809"/>
      <c r="AH33" s="809"/>
      <c r="AI33" s="809"/>
      <c r="AJ33" s="809"/>
    </row>
    <row r="34" spans="2:38" ht="8.25" customHeight="1" x14ac:dyDescent="0.15">
      <c r="B34" s="397"/>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row>
    <row r="35" spans="2:38" ht="22.5" customHeight="1" x14ac:dyDescent="0.15">
      <c r="B35" s="810" t="s">
        <v>431</v>
      </c>
      <c r="C35" s="810"/>
      <c r="D35" s="810"/>
      <c r="E35" s="810"/>
      <c r="F35" s="810"/>
      <c r="G35" s="810"/>
      <c r="H35" s="811" t="s">
        <v>662</v>
      </c>
      <c r="I35" s="811"/>
      <c r="J35" s="811"/>
      <c r="K35" s="811"/>
      <c r="L35" s="811"/>
      <c r="M35" s="811"/>
      <c r="N35" s="811"/>
      <c r="O35" s="811"/>
      <c r="P35" s="811"/>
      <c r="Q35" s="811"/>
      <c r="R35" s="811"/>
      <c r="S35" s="811"/>
      <c r="T35" s="811"/>
      <c r="U35" s="811"/>
      <c r="V35" s="811"/>
      <c r="W35" s="811"/>
      <c r="X35" s="811"/>
      <c r="Y35" s="811"/>
      <c r="Z35" s="811"/>
      <c r="AA35" s="811"/>
      <c r="AB35" s="811"/>
      <c r="AC35" s="811"/>
      <c r="AD35" s="811"/>
      <c r="AE35" s="811"/>
      <c r="AF35" s="811"/>
      <c r="AG35" s="811"/>
      <c r="AH35" s="811"/>
      <c r="AI35" s="811"/>
      <c r="AJ35" s="811"/>
    </row>
    <row r="36" spans="2:38" ht="8.25" customHeight="1" x14ac:dyDescent="0.15">
      <c r="B36" s="397"/>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row>
    <row r="37" spans="2:38" ht="18.75" customHeight="1" x14ac:dyDescent="0.15">
      <c r="B37" s="812" t="s">
        <v>663</v>
      </c>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812"/>
      <c r="AL37" s="403"/>
    </row>
    <row r="38" spans="2:38" ht="18.75" customHeight="1" x14ac:dyDescent="0.15">
      <c r="B38" s="812"/>
      <c r="C38" s="812"/>
      <c r="D38" s="812"/>
      <c r="E38" s="812"/>
      <c r="F38" s="812"/>
      <c r="G38" s="812"/>
      <c r="H38" s="812"/>
      <c r="I38" s="812"/>
      <c r="J38" s="812"/>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2"/>
      <c r="AI38" s="812"/>
      <c r="AJ38" s="812"/>
      <c r="AK38" s="812"/>
      <c r="AL38" s="403"/>
    </row>
    <row r="39" spans="2:38" ht="18.75" customHeight="1" x14ac:dyDescent="0.15">
      <c r="B39" s="812"/>
      <c r="C39" s="812"/>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c r="AF39" s="812"/>
      <c r="AG39" s="812"/>
      <c r="AH39" s="812"/>
      <c r="AI39" s="812"/>
      <c r="AJ39" s="812"/>
      <c r="AK39" s="812"/>
      <c r="AL39" s="403"/>
    </row>
    <row r="40" spans="2:38" ht="18.75" customHeight="1" x14ac:dyDescent="0.15">
      <c r="B40" s="812"/>
      <c r="C40" s="812"/>
      <c r="D40" s="812"/>
      <c r="E40" s="812"/>
      <c r="F40" s="81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812"/>
      <c r="AK40" s="812"/>
      <c r="AL40" s="403"/>
    </row>
    <row r="41" spans="2:38" ht="80.25" customHeight="1" x14ac:dyDescent="0.15">
      <c r="B41" s="812"/>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403"/>
    </row>
    <row r="42" spans="2:38" ht="15" customHeight="1" x14ac:dyDescent="0.15">
      <c r="B42" s="808" t="s">
        <v>664</v>
      </c>
      <c r="C42" s="808"/>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08"/>
      <c r="AI42" s="808"/>
      <c r="AJ42" s="808"/>
      <c r="AK42" s="808"/>
      <c r="AL42" s="403"/>
    </row>
    <row r="43" spans="2:38" ht="15" customHeight="1" x14ac:dyDescent="0.15">
      <c r="B43" s="808"/>
      <c r="C43" s="808"/>
      <c r="D43" s="808"/>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8"/>
      <c r="AH43" s="808"/>
      <c r="AI43" s="808"/>
      <c r="AJ43" s="808"/>
      <c r="AK43" s="808"/>
      <c r="AL43" s="403"/>
    </row>
    <row r="44" spans="2:38" ht="15" customHeight="1" x14ac:dyDescent="0.15">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808"/>
      <c r="AL44" s="403"/>
    </row>
    <row r="45" spans="2:38" ht="15" customHeight="1" x14ac:dyDescent="0.15">
      <c r="B45" s="808"/>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808"/>
      <c r="AJ45" s="808"/>
      <c r="AK45" s="808"/>
      <c r="AL45" s="403"/>
    </row>
    <row r="46" spans="2:38" ht="37.5" customHeight="1" x14ac:dyDescent="0.15">
      <c r="B46" s="808"/>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808"/>
      <c r="AB46" s="808"/>
      <c r="AC46" s="808"/>
      <c r="AD46" s="808"/>
      <c r="AE46" s="808"/>
      <c r="AF46" s="808"/>
      <c r="AG46" s="808"/>
      <c r="AH46" s="808"/>
      <c r="AI46" s="808"/>
      <c r="AJ46" s="808"/>
      <c r="AK46" s="808"/>
      <c r="AL46" s="403"/>
    </row>
    <row r="47" spans="2:38" s="404" customFormat="1" ht="36.75" customHeight="1" x14ac:dyDescent="0.15">
      <c r="B47" s="807" t="s">
        <v>665</v>
      </c>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7"/>
      <c r="AJ47" s="807"/>
      <c r="AK47" s="807"/>
    </row>
    <row r="48" spans="2:38" s="404" customFormat="1" ht="36" customHeight="1" x14ac:dyDescent="0.15">
      <c r="B48" s="808" t="s">
        <v>666</v>
      </c>
      <c r="C48" s="808"/>
      <c r="D48" s="808"/>
      <c r="E48" s="808"/>
      <c r="F48" s="808"/>
      <c r="G48" s="808"/>
      <c r="H48" s="808"/>
      <c r="I48" s="808"/>
      <c r="J48" s="808"/>
      <c r="K48" s="808"/>
      <c r="L48" s="808"/>
      <c r="M48" s="808"/>
      <c r="N48" s="808"/>
      <c r="O48" s="808"/>
      <c r="P48" s="808"/>
      <c r="Q48" s="808"/>
      <c r="R48" s="808"/>
      <c r="S48" s="808"/>
      <c r="T48" s="808"/>
      <c r="U48" s="808"/>
      <c r="V48" s="808"/>
      <c r="W48" s="808"/>
      <c r="X48" s="808"/>
      <c r="Y48" s="808"/>
      <c r="Z48" s="808"/>
      <c r="AA48" s="808"/>
      <c r="AB48" s="808"/>
      <c r="AC48" s="808"/>
      <c r="AD48" s="808"/>
      <c r="AE48" s="808"/>
      <c r="AF48" s="808"/>
      <c r="AG48" s="808"/>
      <c r="AH48" s="808"/>
      <c r="AI48" s="808"/>
      <c r="AJ48" s="808"/>
      <c r="AK48" s="808"/>
    </row>
    <row r="49" spans="2:37" s="404" customFormat="1" ht="21" customHeight="1" x14ac:dyDescent="0.15">
      <c r="B49" s="404" t="s">
        <v>434</v>
      </c>
      <c r="AK49" s="405"/>
    </row>
    <row r="50" spans="2:37" s="404" customFormat="1" ht="21" customHeight="1" x14ac:dyDescent="0.15">
      <c r="B50" s="404" t="s">
        <v>434</v>
      </c>
      <c r="AK50" s="405"/>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rintOptions horizontalCentered="1" verticalCentered="1"/>
  <pageMargins left="0.69" right="0.55000000000000004" top="0.39370078740157483" bottom="0.35433070866141736" header="0.31496062992125984" footer="0.27559055118110237"/>
  <pageSetup paperSize="9" scale="74"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0"/>
  <sheetViews>
    <sheetView view="pageBreakPreview" zoomScaleNormal="100" zoomScaleSheetLayoutView="100" workbookViewId="0"/>
  </sheetViews>
  <sheetFormatPr defaultColWidth="9.875" defaultRowHeight="21.4" customHeight="1" x14ac:dyDescent="0.15"/>
  <cols>
    <col min="1" max="1" width="4.625" style="386" customWidth="1"/>
    <col min="2" max="2" width="4.375" style="386" customWidth="1"/>
    <col min="3" max="23" width="3" style="386" customWidth="1"/>
    <col min="24" max="24" width="6.375" style="386" customWidth="1"/>
    <col min="25" max="25" width="5" style="386" customWidth="1"/>
    <col min="26" max="37" width="3" style="386" customWidth="1"/>
    <col min="38" max="38" width="2.875" style="386" customWidth="1"/>
    <col min="39" max="39" width="10.375" style="386" customWidth="1"/>
    <col min="40" max="40" width="2.875" style="386" customWidth="1"/>
    <col min="41" max="16384" width="9.875" style="386"/>
  </cols>
  <sheetData>
    <row r="1" spans="1:39" ht="20.100000000000001" customHeight="1" x14ac:dyDescent="0.15">
      <c r="A1" s="406" t="s">
        <v>667</v>
      </c>
    </row>
    <row r="2" spans="1:39" ht="20.100000000000001" customHeight="1" x14ac:dyDescent="0.15">
      <c r="AA2" s="833" t="s">
        <v>639</v>
      </c>
      <c r="AB2" s="833"/>
      <c r="AC2" s="833"/>
      <c r="AD2" s="833"/>
      <c r="AE2" s="833"/>
      <c r="AF2" s="833"/>
      <c r="AG2" s="833"/>
      <c r="AH2" s="833"/>
      <c r="AI2" s="833"/>
      <c r="AJ2" s="833"/>
    </row>
    <row r="3" spans="1:39" ht="20.100000000000001" customHeight="1" x14ac:dyDescent="0.15"/>
    <row r="4" spans="1:39" ht="20.100000000000001" customHeight="1" x14ac:dyDescent="0.15">
      <c r="C4" s="834" t="s">
        <v>668</v>
      </c>
      <c r="D4" s="834"/>
      <c r="E4" s="834"/>
      <c r="F4" s="834"/>
      <c r="G4" s="834"/>
      <c r="H4" s="834"/>
      <c r="I4" s="834"/>
      <c r="J4" s="834"/>
      <c r="K4" s="834"/>
      <c r="L4" s="834"/>
      <c r="M4" s="834"/>
      <c r="N4" s="834"/>
      <c r="O4" s="834"/>
      <c r="P4" s="834"/>
      <c r="Q4" s="834"/>
      <c r="R4" s="834"/>
      <c r="S4" s="834"/>
      <c r="T4" s="834"/>
      <c r="U4" s="834"/>
      <c r="V4" s="834"/>
      <c r="W4" s="834"/>
      <c r="X4" s="834"/>
      <c r="Y4" s="834"/>
      <c r="Z4" s="834"/>
      <c r="AA4" s="834"/>
      <c r="AB4" s="834"/>
      <c r="AC4" s="834"/>
      <c r="AD4" s="834"/>
      <c r="AE4" s="834"/>
      <c r="AF4" s="834"/>
      <c r="AG4" s="834"/>
      <c r="AH4" s="834"/>
      <c r="AI4" s="834"/>
      <c r="AJ4" s="834"/>
      <c r="AK4" s="387"/>
    </row>
    <row r="5" spans="1:39" s="407" customFormat="1" ht="20.100000000000001" customHeight="1" x14ac:dyDescent="0.15">
      <c r="A5" s="388"/>
      <c r="B5" s="388"/>
      <c r="C5" s="388"/>
      <c r="D5" s="388"/>
      <c r="E5" s="388"/>
      <c r="F5" s="388"/>
      <c r="G5" s="388"/>
      <c r="H5" s="388"/>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row>
    <row r="6" spans="1:39" s="407" customFormat="1" ht="29.25" customHeight="1" x14ac:dyDescent="0.15">
      <c r="A6" s="388"/>
      <c r="B6" s="835" t="s">
        <v>409</v>
      </c>
      <c r="C6" s="835"/>
      <c r="D6" s="835"/>
      <c r="E6" s="835"/>
      <c r="F6" s="835"/>
      <c r="G6" s="835"/>
      <c r="H6" s="835"/>
      <c r="I6" s="835"/>
      <c r="J6" s="835"/>
      <c r="K6" s="835"/>
      <c r="L6" s="829"/>
      <c r="M6" s="829"/>
      <c r="N6" s="829"/>
      <c r="O6" s="829"/>
      <c r="P6" s="829"/>
      <c r="Q6" s="829"/>
      <c r="R6" s="829"/>
      <c r="S6" s="829"/>
      <c r="T6" s="829"/>
      <c r="U6" s="829"/>
      <c r="V6" s="829"/>
      <c r="W6" s="829"/>
      <c r="X6" s="829"/>
      <c r="Y6" s="829"/>
      <c r="Z6" s="829"/>
      <c r="AA6" s="829"/>
      <c r="AB6" s="829"/>
      <c r="AC6" s="829"/>
      <c r="AD6" s="829"/>
      <c r="AE6" s="829"/>
      <c r="AF6" s="829"/>
      <c r="AG6" s="829"/>
      <c r="AH6" s="829"/>
      <c r="AI6" s="829"/>
      <c r="AJ6" s="829"/>
      <c r="AK6" s="389"/>
    </row>
    <row r="7" spans="1:39" s="407" customFormat="1" ht="31.5" customHeight="1" x14ac:dyDescent="0.15">
      <c r="A7" s="388"/>
      <c r="B7" s="835" t="s">
        <v>410</v>
      </c>
      <c r="C7" s="835"/>
      <c r="D7" s="835"/>
      <c r="E7" s="835"/>
      <c r="F7" s="835"/>
      <c r="G7" s="835"/>
      <c r="H7" s="835"/>
      <c r="I7" s="835"/>
      <c r="J7" s="835"/>
      <c r="K7" s="835"/>
      <c r="L7" s="836"/>
      <c r="M7" s="836"/>
      <c r="N7" s="836"/>
      <c r="O7" s="836"/>
      <c r="P7" s="836"/>
      <c r="Q7" s="836"/>
      <c r="R7" s="836"/>
      <c r="S7" s="836"/>
      <c r="T7" s="836"/>
      <c r="U7" s="836"/>
      <c r="V7" s="836"/>
      <c r="W7" s="836"/>
      <c r="X7" s="836"/>
      <c r="Y7" s="836"/>
      <c r="Z7" s="837" t="s">
        <v>641</v>
      </c>
      <c r="AA7" s="837"/>
      <c r="AB7" s="837"/>
      <c r="AC7" s="837"/>
      <c r="AD7" s="837"/>
      <c r="AE7" s="837"/>
      <c r="AF7" s="837"/>
      <c r="AG7" s="838" t="s">
        <v>669</v>
      </c>
      <c r="AH7" s="838"/>
      <c r="AI7" s="838"/>
      <c r="AJ7" s="838"/>
      <c r="AK7" s="389"/>
    </row>
    <row r="8" spans="1:39" s="407" customFormat="1" ht="29.25" customHeight="1" x14ac:dyDescent="0.15">
      <c r="A8" s="389"/>
      <c r="B8" s="828" t="s">
        <v>643</v>
      </c>
      <c r="C8" s="828"/>
      <c r="D8" s="828"/>
      <c r="E8" s="828"/>
      <c r="F8" s="828"/>
      <c r="G8" s="828"/>
      <c r="H8" s="828"/>
      <c r="I8" s="828"/>
      <c r="J8" s="828"/>
      <c r="K8" s="828"/>
      <c r="L8" s="829" t="s">
        <v>644</v>
      </c>
      <c r="M8" s="829"/>
      <c r="N8" s="829"/>
      <c r="O8" s="829"/>
      <c r="P8" s="829"/>
      <c r="Q8" s="829"/>
      <c r="R8" s="829"/>
      <c r="S8" s="829"/>
      <c r="T8" s="829"/>
      <c r="U8" s="829"/>
      <c r="V8" s="829"/>
      <c r="W8" s="829"/>
      <c r="X8" s="829"/>
      <c r="Y8" s="829"/>
      <c r="Z8" s="829"/>
      <c r="AA8" s="829"/>
      <c r="AB8" s="829"/>
      <c r="AC8" s="829"/>
      <c r="AD8" s="829"/>
      <c r="AE8" s="829"/>
      <c r="AF8" s="829"/>
      <c r="AG8" s="829"/>
      <c r="AH8" s="829"/>
      <c r="AI8" s="829"/>
      <c r="AJ8" s="829"/>
      <c r="AK8" s="389"/>
    </row>
    <row r="9" spans="1:39" ht="9.75" customHeight="1" x14ac:dyDescent="0.15">
      <c r="A9" s="387"/>
      <c r="B9" s="387"/>
      <c r="C9" s="387"/>
      <c r="D9" s="387"/>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387"/>
      <c r="AI9" s="387"/>
      <c r="AJ9" s="387"/>
      <c r="AK9" s="387"/>
    </row>
    <row r="10" spans="1:39" ht="21" customHeight="1" x14ac:dyDescent="0.15">
      <c r="A10" s="387"/>
      <c r="B10" s="814" t="s">
        <v>415</v>
      </c>
      <c r="C10" s="814"/>
      <c r="D10" s="814"/>
      <c r="E10" s="814"/>
      <c r="F10" s="814"/>
      <c r="G10" s="814"/>
      <c r="H10" s="814"/>
      <c r="I10" s="814"/>
      <c r="J10" s="814"/>
      <c r="K10" s="814"/>
      <c r="L10" s="814"/>
      <c r="M10" s="814"/>
      <c r="N10" s="814"/>
      <c r="O10" s="814"/>
      <c r="P10" s="814"/>
      <c r="Q10" s="814"/>
      <c r="R10" s="814"/>
      <c r="S10" s="814"/>
      <c r="T10" s="814"/>
      <c r="U10" s="814"/>
      <c r="V10" s="814"/>
      <c r="W10" s="814"/>
      <c r="X10" s="814"/>
      <c r="Y10" s="814"/>
      <c r="Z10" s="814"/>
      <c r="AA10" s="814"/>
      <c r="AB10" s="814"/>
      <c r="AC10" s="814"/>
      <c r="AD10" s="814"/>
      <c r="AE10" s="814"/>
      <c r="AF10" s="814"/>
      <c r="AG10" s="814"/>
      <c r="AH10" s="814"/>
      <c r="AI10" s="814"/>
      <c r="AJ10" s="814"/>
      <c r="AK10" s="387"/>
    </row>
    <row r="11" spans="1:39" ht="21" customHeight="1" x14ac:dyDescent="0.15">
      <c r="A11" s="387"/>
      <c r="B11" s="830" t="s">
        <v>645</v>
      </c>
      <c r="C11" s="830"/>
      <c r="D11" s="830"/>
      <c r="E11" s="830"/>
      <c r="F11" s="830"/>
      <c r="G11" s="830"/>
      <c r="H11" s="830"/>
      <c r="I11" s="830"/>
      <c r="J11" s="830"/>
      <c r="K11" s="830"/>
      <c r="L11" s="830"/>
      <c r="M11" s="830"/>
      <c r="N11" s="830"/>
      <c r="O11" s="830"/>
      <c r="P11" s="830"/>
      <c r="Q11" s="830"/>
      <c r="R11" s="830"/>
      <c r="S11" s="831"/>
      <c r="T11" s="831"/>
      <c r="U11" s="831"/>
      <c r="V11" s="831"/>
      <c r="W11" s="831"/>
      <c r="X11" s="831"/>
      <c r="Y11" s="831"/>
      <c r="Z11" s="831"/>
      <c r="AA11" s="831"/>
      <c r="AB11" s="831"/>
      <c r="AC11" s="390" t="s">
        <v>417</v>
      </c>
      <c r="AD11" s="391"/>
      <c r="AE11" s="832"/>
      <c r="AF11" s="832"/>
      <c r="AG11" s="832"/>
      <c r="AH11" s="832"/>
      <c r="AI11" s="832"/>
      <c r="AJ11" s="832"/>
      <c r="AK11" s="387"/>
      <c r="AM11" s="408"/>
    </row>
    <row r="12" spans="1:39" ht="21" customHeight="1" thickBot="1" x14ac:dyDescent="0.2">
      <c r="A12" s="387"/>
      <c r="B12" s="393"/>
      <c r="C12" s="826" t="s">
        <v>670</v>
      </c>
      <c r="D12" s="826"/>
      <c r="E12" s="826"/>
      <c r="F12" s="826"/>
      <c r="G12" s="826"/>
      <c r="H12" s="826"/>
      <c r="I12" s="826"/>
      <c r="J12" s="826"/>
      <c r="K12" s="826"/>
      <c r="L12" s="826"/>
      <c r="M12" s="826"/>
      <c r="N12" s="826"/>
      <c r="O12" s="826"/>
      <c r="P12" s="826"/>
      <c r="Q12" s="826"/>
      <c r="R12" s="826"/>
      <c r="S12" s="816">
        <f>ROUNDUP(S11*30%,1)</f>
        <v>0</v>
      </c>
      <c r="T12" s="816"/>
      <c r="U12" s="816"/>
      <c r="V12" s="816"/>
      <c r="W12" s="816"/>
      <c r="X12" s="816"/>
      <c r="Y12" s="816"/>
      <c r="Z12" s="816"/>
      <c r="AA12" s="816"/>
      <c r="AB12" s="816"/>
      <c r="AC12" s="394" t="s">
        <v>417</v>
      </c>
      <c r="AD12" s="394"/>
      <c r="AE12" s="817"/>
      <c r="AF12" s="817"/>
      <c r="AG12" s="817"/>
      <c r="AH12" s="817"/>
      <c r="AI12" s="817"/>
      <c r="AJ12" s="817"/>
      <c r="AK12" s="387"/>
    </row>
    <row r="13" spans="1:39" ht="21" customHeight="1" thickTop="1" x14ac:dyDescent="0.15">
      <c r="A13" s="387"/>
      <c r="B13" s="818" t="s">
        <v>647</v>
      </c>
      <c r="C13" s="818"/>
      <c r="D13" s="818"/>
      <c r="E13" s="818"/>
      <c r="F13" s="818"/>
      <c r="G13" s="818"/>
      <c r="H13" s="818"/>
      <c r="I13" s="818"/>
      <c r="J13" s="818"/>
      <c r="K13" s="818"/>
      <c r="L13" s="818"/>
      <c r="M13" s="818"/>
      <c r="N13" s="818"/>
      <c r="O13" s="818"/>
      <c r="P13" s="818"/>
      <c r="Q13" s="818"/>
      <c r="R13" s="818"/>
      <c r="S13" s="827" t="e">
        <f>ROUNDUP(AE25/L25,1)</f>
        <v>#DIV/0!</v>
      </c>
      <c r="T13" s="827"/>
      <c r="U13" s="827"/>
      <c r="V13" s="827"/>
      <c r="W13" s="827"/>
      <c r="X13" s="827"/>
      <c r="Y13" s="827"/>
      <c r="Z13" s="827"/>
      <c r="AA13" s="827"/>
      <c r="AB13" s="827"/>
      <c r="AC13" s="395" t="s">
        <v>417</v>
      </c>
      <c r="AD13" s="395"/>
      <c r="AE13" s="820" t="s">
        <v>648</v>
      </c>
      <c r="AF13" s="820"/>
      <c r="AG13" s="820"/>
      <c r="AH13" s="820"/>
      <c r="AI13" s="820"/>
      <c r="AJ13" s="820"/>
      <c r="AK13" s="387"/>
    </row>
    <row r="14" spans="1:39" ht="21" customHeight="1" x14ac:dyDescent="0.15">
      <c r="A14" s="387"/>
      <c r="B14" s="824" t="s">
        <v>649</v>
      </c>
      <c r="C14" s="824"/>
      <c r="D14" s="824"/>
      <c r="E14" s="824"/>
      <c r="F14" s="824"/>
      <c r="G14" s="824"/>
      <c r="H14" s="824"/>
      <c r="I14" s="824"/>
      <c r="J14" s="824"/>
      <c r="K14" s="824"/>
      <c r="L14" s="824" t="s">
        <v>650</v>
      </c>
      <c r="M14" s="824"/>
      <c r="N14" s="824"/>
      <c r="O14" s="824"/>
      <c r="P14" s="824"/>
      <c r="Q14" s="824"/>
      <c r="R14" s="824"/>
      <c r="S14" s="824"/>
      <c r="T14" s="824"/>
      <c r="U14" s="824"/>
      <c r="V14" s="824"/>
      <c r="W14" s="824"/>
      <c r="X14" s="824"/>
      <c r="Y14" s="824" t="s">
        <v>651</v>
      </c>
      <c r="Z14" s="824"/>
      <c r="AA14" s="824"/>
      <c r="AB14" s="824"/>
      <c r="AC14" s="824"/>
      <c r="AD14" s="824"/>
      <c r="AE14" s="824" t="s">
        <v>652</v>
      </c>
      <c r="AF14" s="824"/>
      <c r="AG14" s="824"/>
      <c r="AH14" s="824"/>
      <c r="AI14" s="824"/>
      <c r="AJ14" s="824"/>
      <c r="AK14" s="387"/>
    </row>
    <row r="15" spans="1:39" ht="21" customHeight="1" x14ac:dyDescent="0.15">
      <c r="A15" s="387"/>
      <c r="B15" s="396">
        <v>1</v>
      </c>
      <c r="C15" s="809"/>
      <c r="D15" s="809"/>
      <c r="E15" s="809"/>
      <c r="F15" s="809"/>
      <c r="G15" s="809"/>
      <c r="H15" s="809"/>
      <c r="I15" s="809"/>
      <c r="J15" s="809"/>
      <c r="K15" s="809"/>
      <c r="L15" s="809"/>
      <c r="M15" s="809"/>
      <c r="N15" s="809"/>
      <c r="O15" s="809"/>
      <c r="P15" s="809"/>
      <c r="Q15" s="809"/>
      <c r="R15" s="809"/>
      <c r="S15" s="809"/>
      <c r="T15" s="809"/>
      <c r="U15" s="809"/>
      <c r="V15" s="809"/>
      <c r="W15" s="809"/>
      <c r="X15" s="809"/>
      <c r="Y15" s="809"/>
      <c r="Z15" s="809"/>
      <c r="AA15" s="809"/>
      <c r="AB15" s="809"/>
      <c r="AC15" s="809"/>
      <c r="AD15" s="809"/>
      <c r="AE15" s="809"/>
      <c r="AF15" s="809"/>
      <c r="AG15" s="809"/>
      <c r="AH15" s="809"/>
      <c r="AI15" s="809"/>
      <c r="AJ15" s="809"/>
      <c r="AK15" s="387"/>
    </row>
    <row r="16" spans="1:39" ht="21" customHeight="1" x14ac:dyDescent="0.15">
      <c r="A16" s="387"/>
      <c r="B16" s="396">
        <v>2</v>
      </c>
      <c r="C16" s="809"/>
      <c r="D16" s="809"/>
      <c r="E16" s="809"/>
      <c r="F16" s="809"/>
      <c r="G16" s="809"/>
      <c r="H16" s="809"/>
      <c r="I16" s="809"/>
      <c r="J16" s="809"/>
      <c r="K16" s="809"/>
      <c r="L16" s="809"/>
      <c r="M16" s="809"/>
      <c r="N16" s="809"/>
      <c r="O16" s="809"/>
      <c r="P16" s="809"/>
      <c r="Q16" s="809"/>
      <c r="R16" s="809"/>
      <c r="S16" s="809"/>
      <c r="T16" s="809"/>
      <c r="U16" s="809"/>
      <c r="V16" s="809"/>
      <c r="W16" s="809"/>
      <c r="X16" s="809"/>
      <c r="Y16" s="809"/>
      <c r="Z16" s="809"/>
      <c r="AA16" s="809"/>
      <c r="AB16" s="809"/>
      <c r="AC16" s="809"/>
      <c r="AD16" s="809"/>
      <c r="AE16" s="809"/>
      <c r="AF16" s="809"/>
      <c r="AG16" s="809"/>
      <c r="AH16" s="809"/>
      <c r="AI16" s="809"/>
      <c r="AJ16" s="809"/>
      <c r="AK16" s="387"/>
    </row>
    <row r="17" spans="1:37" ht="21" customHeight="1" x14ac:dyDescent="0.15">
      <c r="A17" s="387"/>
      <c r="B17" s="396">
        <v>3</v>
      </c>
      <c r="C17" s="809"/>
      <c r="D17" s="809"/>
      <c r="E17" s="809"/>
      <c r="F17" s="809"/>
      <c r="G17" s="809"/>
      <c r="H17" s="809"/>
      <c r="I17" s="809"/>
      <c r="J17" s="809"/>
      <c r="K17" s="809"/>
      <c r="L17" s="809"/>
      <c r="M17" s="809"/>
      <c r="N17" s="809"/>
      <c r="O17" s="809"/>
      <c r="P17" s="809"/>
      <c r="Q17" s="809"/>
      <c r="R17" s="809"/>
      <c r="S17" s="809"/>
      <c r="T17" s="809"/>
      <c r="U17" s="809"/>
      <c r="V17" s="809"/>
      <c r="W17" s="809"/>
      <c r="X17" s="809"/>
      <c r="Y17" s="809"/>
      <c r="Z17" s="809"/>
      <c r="AA17" s="809"/>
      <c r="AB17" s="809"/>
      <c r="AC17" s="809"/>
      <c r="AD17" s="809"/>
      <c r="AE17" s="809"/>
      <c r="AF17" s="809"/>
      <c r="AG17" s="809"/>
      <c r="AH17" s="809"/>
      <c r="AI17" s="809"/>
      <c r="AJ17" s="809"/>
      <c r="AK17" s="387"/>
    </row>
    <row r="18" spans="1:37" ht="21" customHeight="1" x14ac:dyDescent="0.15">
      <c r="A18" s="387"/>
      <c r="B18" s="396">
        <v>4</v>
      </c>
      <c r="C18" s="809"/>
      <c r="D18" s="809"/>
      <c r="E18" s="809"/>
      <c r="F18" s="809"/>
      <c r="G18" s="809"/>
      <c r="H18" s="809"/>
      <c r="I18" s="809"/>
      <c r="J18" s="809"/>
      <c r="K18" s="809"/>
      <c r="L18" s="809"/>
      <c r="M18" s="809"/>
      <c r="N18" s="809"/>
      <c r="O18" s="809"/>
      <c r="P18" s="809"/>
      <c r="Q18" s="809"/>
      <c r="R18" s="809"/>
      <c r="S18" s="809"/>
      <c r="T18" s="809"/>
      <c r="U18" s="809"/>
      <c r="V18" s="809"/>
      <c r="W18" s="809"/>
      <c r="X18" s="809"/>
      <c r="Y18" s="809"/>
      <c r="Z18" s="809"/>
      <c r="AA18" s="809"/>
      <c r="AB18" s="809"/>
      <c r="AC18" s="809"/>
      <c r="AD18" s="809"/>
      <c r="AE18" s="809"/>
      <c r="AF18" s="809"/>
      <c r="AG18" s="809"/>
      <c r="AH18" s="809"/>
      <c r="AI18" s="809"/>
      <c r="AJ18" s="809"/>
      <c r="AK18" s="387"/>
    </row>
    <row r="19" spans="1:37" ht="21" customHeight="1" x14ac:dyDescent="0.15">
      <c r="A19" s="387"/>
      <c r="B19" s="396">
        <v>5</v>
      </c>
      <c r="C19" s="809"/>
      <c r="D19" s="809"/>
      <c r="E19" s="809"/>
      <c r="F19" s="809"/>
      <c r="G19" s="809"/>
      <c r="H19" s="809"/>
      <c r="I19" s="809"/>
      <c r="J19" s="809"/>
      <c r="K19" s="809"/>
      <c r="L19" s="809"/>
      <c r="M19" s="809"/>
      <c r="N19" s="809"/>
      <c r="O19" s="809"/>
      <c r="P19" s="809"/>
      <c r="Q19" s="809"/>
      <c r="R19" s="809"/>
      <c r="S19" s="809"/>
      <c r="T19" s="809"/>
      <c r="U19" s="809"/>
      <c r="V19" s="809"/>
      <c r="W19" s="809"/>
      <c r="X19" s="809"/>
      <c r="Y19" s="809"/>
      <c r="Z19" s="809"/>
      <c r="AA19" s="809"/>
      <c r="AB19" s="809"/>
      <c r="AC19" s="809"/>
      <c r="AD19" s="809"/>
      <c r="AE19" s="809"/>
      <c r="AF19" s="809"/>
      <c r="AG19" s="809"/>
      <c r="AH19" s="809"/>
      <c r="AI19" s="809"/>
      <c r="AJ19" s="809"/>
      <c r="AK19" s="387"/>
    </row>
    <row r="20" spans="1:37" ht="21" customHeight="1" x14ac:dyDescent="0.15">
      <c r="A20" s="387"/>
      <c r="B20" s="396">
        <v>6</v>
      </c>
      <c r="C20" s="809"/>
      <c r="D20" s="809"/>
      <c r="E20" s="809"/>
      <c r="F20" s="809"/>
      <c r="G20" s="809"/>
      <c r="H20" s="809"/>
      <c r="I20" s="809"/>
      <c r="J20" s="809"/>
      <c r="K20" s="809"/>
      <c r="L20" s="809"/>
      <c r="M20" s="809"/>
      <c r="N20" s="809"/>
      <c r="O20" s="809"/>
      <c r="P20" s="809"/>
      <c r="Q20" s="809"/>
      <c r="R20" s="809"/>
      <c r="S20" s="809"/>
      <c r="T20" s="809"/>
      <c r="U20" s="809"/>
      <c r="V20" s="809"/>
      <c r="W20" s="809"/>
      <c r="X20" s="809"/>
      <c r="Y20" s="809"/>
      <c r="Z20" s="809"/>
      <c r="AA20" s="809"/>
      <c r="AB20" s="809"/>
      <c r="AC20" s="809"/>
      <c r="AD20" s="809"/>
      <c r="AE20" s="809"/>
      <c r="AF20" s="809"/>
      <c r="AG20" s="809"/>
      <c r="AH20" s="809"/>
      <c r="AI20" s="809"/>
      <c r="AJ20" s="809"/>
      <c r="AK20" s="387"/>
    </row>
    <row r="21" spans="1:37" ht="21" customHeight="1" x14ac:dyDescent="0.15">
      <c r="A21" s="387"/>
      <c r="B21" s="396">
        <v>7</v>
      </c>
      <c r="C21" s="809"/>
      <c r="D21" s="809"/>
      <c r="E21" s="809"/>
      <c r="F21" s="809"/>
      <c r="G21" s="809"/>
      <c r="H21" s="809"/>
      <c r="I21" s="809"/>
      <c r="J21" s="809"/>
      <c r="K21" s="809"/>
      <c r="L21" s="809"/>
      <c r="M21" s="809"/>
      <c r="N21" s="809"/>
      <c r="O21" s="809"/>
      <c r="P21" s="809"/>
      <c r="Q21" s="809"/>
      <c r="R21" s="809"/>
      <c r="S21" s="809"/>
      <c r="T21" s="809"/>
      <c r="U21" s="809"/>
      <c r="V21" s="809"/>
      <c r="W21" s="809"/>
      <c r="X21" s="809"/>
      <c r="Y21" s="809"/>
      <c r="Z21" s="809"/>
      <c r="AA21" s="809"/>
      <c r="AB21" s="809"/>
      <c r="AC21" s="809"/>
      <c r="AD21" s="809"/>
      <c r="AE21" s="809"/>
      <c r="AF21" s="809"/>
      <c r="AG21" s="809"/>
      <c r="AH21" s="809"/>
      <c r="AI21" s="809"/>
      <c r="AJ21" s="809"/>
      <c r="AK21" s="387"/>
    </row>
    <row r="22" spans="1:37" ht="21" customHeight="1" x14ac:dyDescent="0.15">
      <c r="A22" s="387"/>
      <c r="B22" s="396">
        <v>8</v>
      </c>
      <c r="C22" s="809"/>
      <c r="D22" s="809"/>
      <c r="E22" s="809"/>
      <c r="F22" s="809"/>
      <c r="G22" s="809"/>
      <c r="H22" s="809"/>
      <c r="I22" s="809"/>
      <c r="J22" s="809"/>
      <c r="K22" s="809"/>
      <c r="L22" s="809"/>
      <c r="M22" s="809"/>
      <c r="N22" s="809"/>
      <c r="O22" s="809"/>
      <c r="P22" s="809"/>
      <c r="Q22" s="809"/>
      <c r="R22" s="809"/>
      <c r="S22" s="809"/>
      <c r="T22" s="809"/>
      <c r="U22" s="809"/>
      <c r="V22" s="809"/>
      <c r="W22" s="809"/>
      <c r="X22" s="809"/>
      <c r="Y22" s="809"/>
      <c r="Z22" s="809"/>
      <c r="AA22" s="809"/>
      <c r="AB22" s="809"/>
      <c r="AC22" s="809"/>
      <c r="AD22" s="809"/>
      <c r="AE22" s="809"/>
      <c r="AF22" s="809"/>
      <c r="AG22" s="809"/>
      <c r="AH22" s="809"/>
      <c r="AI22" s="809"/>
      <c r="AJ22" s="809"/>
      <c r="AK22" s="387"/>
    </row>
    <row r="23" spans="1:37" ht="21" customHeight="1" x14ac:dyDescent="0.15">
      <c r="A23" s="387"/>
      <c r="B23" s="396">
        <v>9</v>
      </c>
      <c r="C23" s="809"/>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387"/>
    </row>
    <row r="24" spans="1:37" ht="21" customHeight="1" x14ac:dyDescent="0.15">
      <c r="A24" s="387"/>
      <c r="B24" s="396">
        <v>10</v>
      </c>
      <c r="C24" s="809"/>
      <c r="D24" s="809"/>
      <c r="E24" s="809"/>
      <c r="F24" s="809"/>
      <c r="G24" s="809"/>
      <c r="H24" s="809"/>
      <c r="I24" s="809"/>
      <c r="J24" s="809"/>
      <c r="K24" s="809"/>
      <c r="L24" s="809"/>
      <c r="M24" s="809"/>
      <c r="N24" s="809"/>
      <c r="O24" s="809"/>
      <c r="P24" s="809"/>
      <c r="Q24" s="809"/>
      <c r="R24" s="809"/>
      <c r="S24" s="809"/>
      <c r="T24" s="809"/>
      <c r="U24" s="809"/>
      <c r="V24" s="809"/>
      <c r="W24" s="809"/>
      <c r="X24" s="809"/>
      <c r="Y24" s="809"/>
      <c r="Z24" s="809"/>
      <c r="AA24" s="809"/>
      <c r="AB24" s="809"/>
      <c r="AC24" s="809"/>
      <c r="AD24" s="809"/>
      <c r="AE24" s="809"/>
      <c r="AF24" s="809"/>
      <c r="AG24" s="809"/>
      <c r="AH24" s="809"/>
      <c r="AI24" s="809"/>
      <c r="AJ24" s="809"/>
      <c r="AK24" s="387"/>
    </row>
    <row r="25" spans="1:37" ht="21" customHeight="1" x14ac:dyDescent="0.15">
      <c r="A25" s="387"/>
      <c r="B25" s="821" t="s">
        <v>653</v>
      </c>
      <c r="C25" s="821"/>
      <c r="D25" s="821"/>
      <c r="E25" s="821"/>
      <c r="F25" s="821"/>
      <c r="G25" s="821"/>
      <c r="H25" s="821"/>
      <c r="I25" s="821"/>
      <c r="J25" s="821"/>
      <c r="K25" s="821"/>
      <c r="L25" s="822"/>
      <c r="M25" s="822"/>
      <c r="N25" s="822"/>
      <c r="O25" s="822"/>
      <c r="P25" s="822"/>
      <c r="Q25" s="823" t="s">
        <v>654</v>
      </c>
      <c r="R25" s="823"/>
      <c r="S25" s="824" t="s">
        <v>655</v>
      </c>
      <c r="T25" s="824"/>
      <c r="U25" s="824"/>
      <c r="V25" s="824"/>
      <c r="W25" s="824"/>
      <c r="X25" s="824"/>
      <c r="Y25" s="824"/>
      <c r="Z25" s="824"/>
      <c r="AA25" s="824"/>
      <c r="AB25" s="824"/>
      <c r="AC25" s="824"/>
      <c r="AD25" s="824"/>
      <c r="AE25" s="825">
        <f>SUM(AE15:AJ24)</f>
        <v>0</v>
      </c>
      <c r="AF25" s="825"/>
      <c r="AG25" s="825"/>
      <c r="AH25" s="825"/>
      <c r="AI25" s="825"/>
      <c r="AJ25" s="825"/>
      <c r="AK25" s="387"/>
    </row>
    <row r="26" spans="1:37" ht="9" customHeight="1" x14ac:dyDescent="0.15">
      <c r="A26" s="387"/>
      <c r="B26" s="397"/>
      <c r="C26" s="398"/>
      <c r="D26" s="398"/>
      <c r="E26" s="398"/>
      <c r="F26" s="398"/>
      <c r="G26" s="398"/>
      <c r="H26" s="398"/>
      <c r="I26" s="398"/>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8"/>
      <c r="AH26" s="398"/>
      <c r="AI26" s="398"/>
      <c r="AJ26" s="398"/>
      <c r="AK26" s="387"/>
    </row>
    <row r="27" spans="1:37" ht="21" customHeight="1" x14ac:dyDescent="0.15">
      <c r="A27" s="387"/>
      <c r="B27" s="814" t="s">
        <v>656</v>
      </c>
      <c r="C27" s="814"/>
      <c r="D27" s="814"/>
      <c r="E27" s="814"/>
      <c r="F27" s="814"/>
      <c r="G27" s="814"/>
      <c r="H27" s="814"/>
      <c r="I27" s="814"/>
      <c r="J27" s="814"/>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4"/>
      <c r="AJ27" s="814"/>
      <c r="AK27" s="387"/>
    </row>
    <row r="28" spans="1:37" ht="21" customHeight="1" thickBot="1" x14ac:dyDescent="0.2">
      <c r="A28" s="387"/>
      <c r="B28" s="815" t="s">
        <v>671</v>
      </c>
      <c r="C28" s="815"/>
      <c r="D28" s="815"/>
      <c r="E28" s="815"/>
      <c r="F28" s="815"/>
      <c r="G28" s="815"/>
      <c r="H28" s="815"/>
      <c r="I28" s="815"/>
      <c r="J28" s="815"/>
      <c r="K28" s="815"/>
      <c r="L28" s="815"/>
      <c r="M28" s="815"/>
      <c r="N28" s="815"/>
      <c r="O28" s="815"/>
      <c r="P28" s="815"/>
      <c r="Q28" s="815"/>
      <c r="R28" s="815"/>
      <c r="S28" s="816">
        <f>ROUNDUP(S11/50,1)</f>
        <v>0</v>
      </c>
      <c r="T28" s="816"/>
      <c r="U28" s="816"/>
      <c r="V28" s="816"/>
      <c r="W28" s="816"/>
      <c r="X28" s="816"/>
      <c r="Y28" s="816"/>
      <c r="Z28" s="816"/>
      <c r="AA28" s="816"/>
      <c r="AB28" s="816"/>
      <c r="AC28" s="399" t="s">
        <v>417</v>
      </c>
      <c r="AD28" s="400"/>
      <c r="AE28" s="817"/>
      <c r="AF28" s="817"/>
      <c r="AG28" s="817"/>
      <c r="AH28" s="817"/>
      <c r="AI28" s="817"/>
      <c r="AJ28" s="817"/>
      <c r="AK28" s="387"/>
    </row>
    <row r="29" spans="1:37" ht="21" customHeight="1" thickTop="1" x14ac:dyDescent="0.15">
      <c r="A29" s="387"/>
      <c r="B29" s="818" t="s">
        <v>658</v>
      </c>
      <c r="C29" s="818"/>
      <c r="D29" s="818"/>
      <c r="E29" s="818"/>
      <c r="F29" s="818"/>
      <c r="G29" s="818"/>
      <c r="H29" s="818"/>
      <c r="I29" s="818"/>
      <c r="J29" s="818"/>
      <c r="K29" s="818"/>
      <c r="L29" s="818"/>
      <c r="M29" s="818"/>
      <c r="N29" s="818"/>
      <c r="O29" s="818"/>
      <c r="P29" s="818"/>
      <c r="Q29" s="818"/>
      <c r="R29" s="818"/>
      <c r="S29" s="819"/>
      <c r="T29" s="819"/>
      <c r="U29" s="819"/>
      <c r="V29" s="819"/>
      <c r="W29" s="819"/>
      <c r="X29" s="819"/>
      <c r="Y29" s="819"/>
      <c r="Z29" s="819"/>
      <c r="AA29" s="819"/>
      <c r="AB29" s="819"/>
      <c r="AC29" s="401" t="s">
        <v>417</v>
      </c>
      <c r="AD29" s="402"/>
      <c r="AE29" s="820" t="s">
        <v>672</v>
      </c>
      <c r="AF29" s="820"/>
      <c r="AG29" s="820"/>
      <c r="AH29" s="820"/>
      <c r="AI29" s="820"/>
      <c r="AJ29" s="820"/>
      <c r="AK29" s="387"/>
    </row>
    <row r="30" spans="1:37" ht="21" customHeight="1" x14ac:dyDescent="0.15">
      <c r="A30" s="387"/>
      <c r="B30" s="813" t="s">
        <v>660</v>
      </c>
      <c r="C30" s="813"/>
      <c r="D30" s="813"/>
      <c r="E30" s="813"/>
      <c r="F30" s="813"/>
      <c r="G30" s="813"/>
      <c r="H30" s="813"/>
      <c r="I30" s="813"/>
      <c r="J30" s="813"/>
      <c r="K30" s="813"/>
      <c r="L30" s="813"/>
      <c r="M30" s="813"/>
      <c r="N30" s="813"/>
      <c r="O30" s="813"/>
      <c r="P30" s="813"/>
      <c r="Q30" s="813"/>
      <c r="R30" s="813"/>
      <c r="S30" s="813" t="s">
        <v>661</v>
      </c>
      <c r="T30" s="813"/>
      <c r="U30" s="813"/>
      <c r="V30" s="813"/>
      <c r="W30" s="813"/>
      <c r="X30" s="813"/>
      <c r="Y30" s="813"/>
      <c r="Z30" s="813"/>
      <c r="AA30" s="813"/>
      <c r="AB30" s="813"/>
      <c r="AC30" s="813"/>
      <c r="AD30" s="813"/>
      <c r="AE30" s="813"/>
      <c r="AF30" s="813"/>
      <c r="AG30" s="813"/>
      <c r="AH30" s="813"/>
      <c r="AI30" s="813"/>
      <c r="AJ30" s="813"/>
      <c r="AK30" s="387"/>
    </row>
    <row r="31" spans="1:37" ht="21" customHeight="1" x14ac:dyDescent="0.15">
      <c r="A31" s="387"/>
      <c r="B31" s="396">
        <v>1</v>
      </c>
      <c r="C31" s="809"/>
      <c r="D31" s="809"/>
      <c r="E31" s="809"/>
      <c r="F31" s="809"/>
      <c r="G31" s="809"/>
      <c r="H31" s="809"/>
      <c r="I31" s="809"/>
      <c r="J31" s="809"/>
      <c r="K31" s="809"/>
      <c r="L31" s="809"/>
      <c r="M31" s="809"/>
      <c r="N31" s="809"/>
      <c r="O31" s="809"/>
      <c r="P31" s="809"/>
      <c r="Q31" s="809"/>
      <c r="R31" s="809"/>
      <c r="S31" s="809"/>
      <c r="T31" s="809"/>
      <c r="U31" s="809"/>
      <c r="V31" s="809"/>
      <c r="W31" s="809"/>
      <c r="X31" s="809"/>
      <c r="Y31" s="809"/>
      <c r="Z31" s="809"/>
      <c r="AA31" s="809"/>
      <c r="AB31" s="809"/>
      <c r="AC31" s="809"/>
      <c r="AD31" s="809"/>
      <c r="AE31" s="809"/>
      <c r="AF31" s="809"/>
      <c r="AG31" s="809"/>
      <c r="AH31" s="809"/>
      <c r="AI31" s="809"/>
      <c r="AJ31" s="809"/>
      <c r="AK31" s="387"/>
    </row>
    <row r="32" spans="1:37" ht="21" customHeight="1" x14ac:dyDescent="0.15">
      <c r="A32" s="387"/>
      <c r="B32" s="396">
        <v>2</v>
      </c>
      <c r="C32" s="809"/>
      <c r="D32" s="809"/>
      <c r="E32" s="809"/>
      <c r="F32" s="809"/>
      <c r="G32" s="809"/>
      <c r="H32" s="809"/>
      <c r="I32" s="809"/>
      <c r="J32" s="809"/>
      <c r="K32" s="809"/>
      <c r="L32" s="809"/>
      <c r="M32" s="809"/>
      <c r="N32" s="809"/>
      <c r="O32" s="809"/>
      <c r="P32" s="809"/>
      <c r="Q32" s="809"/>
      <c r="R32" s="809"/>
      <c r="S32" s="809"/>
      <c r="T32" s="809"/>
      <c r="U32" s="809"/>
      <c r="V32" s="809"/>
      <c r="W32" s="809"/>
      <c r="X32" s="809"/>
      <c r="Y32" s="809"/>
      <c r="Z32" s="809"/>
      <c r="AA32" s="809"/>
      <c r="AB32" s="809"/>
      <c r="AC32" s="809"/>
      <c r="AD32" s="809"/>
      <c r="AE32" s="809"/>
      <c r="AF32" s="809"/>
      <c r="AG32" s="809"/>
      <c r="AH32" s="809"/>
      <c r="AI32" s="809"/>
      <c r="AJ32" s="809"/>
      <c r="AK32" s="387"/>
    </row>
    <row r="33" spans="1:38" ht="21" customHeight="1" x14ac:dyDescent="0.15">
      <c r="A33" s="387"/>
      <c r="B33" s="396">
        <v>3</v>
      </c>
      <c r="C33" s="809"/>
      <c r="D33" s="809"/>
      <c r="E33" s="809"/>
      <c r="F33" s="809"/>
      <c r="G33" s="809"/>
      <c r="H33" s="809"/>
      <c r="I33" s="809"/>
      <c r="J33" s="809"/>
      <c r="K33" s="809"/>
      <c r="L33" s="809"/>
      <c r="M33" s="809"/>
      <c r="N33" s="809"/>
      <c r="O33" s="809"/>
      <c r="P33" s="809"/>
      <c r="Q33" s="809"/>
      <c r="R33" s="809"/>
      <c r="S33" s="809"/>
      <c r="T33" s="809"/>
      <c r="U33" s="809"/>
      <c r="V33" s="809"/>
      <c r="W33" s="809"/>
      <c r="X33" s="809"/>
      <c r="Y33" s="809"/>
      <c r="Z33" s="809"/>
      <c r="AA33" s="809"/>
      <c r="AB33" s="809"/>
      <c r="AC33" s="809"/>
      <c r="AD33" s="809"/>
      <c r="AE33" s="809"/>
      <c r="AF33" s="809"/>
      <c r="AG33" s="809"/>
      <c r="AH33" s="809"/>
      <c r="AI33" s="809"/>
      <c r="AJ33" s="809"/>
      <c r="AK33" s="387"/>
    </row>
    <row r="34" spans="1:38" ht="8.25" customHeight="1" x14ac:dyDescent="0.15">
      <c r="A34" s="387"/>
      <c r="B34" s="397"/>
      <c r="C34" s="398"/>
      <c r="D34" s="398"/>
      <c r="E34" s="398"/>
      <c r="F34" s="398"/>
      <c r="G34" s="398"/>
      <c r="H34" s="398"/>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8"/>
      <c r="AI34" s="398"/>
      <c r="AJ34" s="398"/>
      <c r="AK34" s="387"/>
    </row>
    <row r="35" spans="1:38" ht="22.5" customHeight="1" x14ac:dyDescent="0.15">
      <c r="A35" s="387"/>
      <c r="B35" s="810" t="s">
        <v>431</v>
      </c>
      <c r="C35" s="810"/>
      <c r="D35" s="810"/>
      <c r="E35" s="810"/>
      <c r="F35" s="810"/>
      <c r="G35" s="810"/>
      <c r="H35" s="811" t="s">
        <v>662</v>
      </c>
      <c r="I35" s="811"/>
      <c r="J35" s="811"/>
      <c r="K35" s="811"/>
      <c r="L35" s="811"/>
      <c r="M35" s="811"/>
      <c r="N35" s="811"/>
      <c r="O35" s="811"/>
      <c r="P35" s="811"/>
      <c r="Q35" s="811"/>
      <c r="R35" s="811"/>
      <c r="S35" s="811"/>
      <c r="T35" s="811"/>
      <c r="U35" s="811"/>
      <c r="V35" s="811"/>
      <c r="W35" s="811"/>
      <c r="X35" s="811"/>
      <c r="Y35" s="811"/>
      <c r="Z35" s="811"/>
      <c r="AA35" s="811"/>
      <c r="AB35" s="811"/>
      <c r="AC35" s="811"/>
      <c r="AD35" s="811"/>
      <c r="AE35" s="811"/>
      <c r="AF35" s="811"/>
      <c r="AG35" s="811"/>
      <c r="AH35" s="811"/>
      <c r="AI35" s="811"/>
      <c r="AJ35" s="811"/>
      <c r="AK35" s="387"/>
    </row>
    <row r="36" spans="1:38" ht="8.25" customHeight="1" x14ac:dyDescent="0.15">
      <c r="A36" s="387"/>
      <c r="B36" s="397"/>
      <c r="C36" s="398"/>
      <c r="D36" s="398"/>
      <c r="E36" s="398"/>
      <c r="F36" s="398"/>
      <c r="G36" s="398"/>
      <c r="H36" s="398"/>
      <c r="I36" s="398"/>
      <c r="J36" s="398"/>
      <c r="K36" s="398"/>
      <c r="L36" s="398"/>
      <c r="M36" s="398"/>
      <c r="N36" s="398"/>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87"/>
    </row>
    <row r="37" spans="1:38" ht="18.75" customHeight="1" x14ac:dyDescent="0.15">
      <c r="A37" s="387"/>
      <c r="B37" s="812" t="s">
        <v>663</v>
      </c>
      <c r="C37" s="812"/>
      <c r="D37" s="812"/>
      <c r="E37" s="812"/>
      <c r="F37" s="812"/>
      <c r="G37" s="812"/>
      <c r="H37" s="812"/>
      <c r="I37" s="812"/>
      <c r="J37" s="812"/>
      <c r="K37" s="812"/>
      <c r="L37" s="812"/>
      <c r="M37" s="812"/>
      <c r="N37" s="812"/>
      <c r="O37" s="812"/>
      <c r="P37" s="812"/>
      <c r="Q37" s="812"/>
      <c r="R37" s="812"/>
      <c r="S37" s="812"/>
      <c r="T37" s="812"/>
      <c r="U37" s="812"/>
      <c r="V37" s="812"/>
      <c r="W37" s="812"/>
      <c r="X37" s="812"/>
      <c r="Y37" s="812"/>
      <c r="Z37" s="812"/>
      <c r="AA37" s="812"/>
      <c r="AB37" s="812"/>
      <c r="AC37" s="812"/>
      <c r="AD37" s="812"/>
      <c r="AE37" s="812"/>
      <c r="AF37" s="812"/>
      <c r="AG37" s="812"/>
      <c r="AH37" s="812"/>
      <c r="AI37" s="812"/>
      <c r="AJ37" s="812"/>
      <c r="AK37" s="812"/>
      <c r="AL37" s="409"/>
    </row>
    <row r="38" spans="1:38" ht="18.75" customHeight="1" x14ac:dyDescent="0.15">
      <c r="A38" s="387"/>
      <c r="B38" s="812"/>
      <c r="C38" s="812"/>
      <c r="D38" s="812"/>
      <c r="E38" s="812"/>
      <c r="F38" s="812"/>
      <c r="G38" s="812"/>
      <c r="H38" s="812"/>
      <c r="I38" s="812"/>
      <c r="J38" s="812"/>
      <c r="K38" s="812"/>
      <c r="L38" s="812"/>
      <c r="M38" s="812"/>
      <c r="N38" s="812"/>
      <c r="O38" s="812"/>
      <c r="P38" s="812"/>
      <c r="Q38" s="812"/>
      <c r="R38" s="812"/>
      <c r="S38" s="812"/>
      <c r="T38" s="812"/>
      <c r="U38" s="812"/>
      <c r="V38" s="812"/>
      <c r="W38" s="812"/>
      <c r="X38" s="812"/>
      <c r="Y38" s="812"/>
      <c r="Z38" s="812"/>
      <c r="AA38" s="812"/>
      <c r="AB38" s="812"/>
      <c r="AC38" s="812"/>
      <c r="AD38" s="812"/>
      <c r="AE38" s="812"/>
      <c r="AF38" s="812"/>
      <c r="AG38" s="812"/>
      <c r="AH38" s="812"/>
      <c r="AI38" s="812"/>
      <c r="AJ38" s="812"/>
      <c r="AK38" s="812"/>
      <c r="AL38" s="409"/>
    </row>
    <row r="39" spans="1:38" ht="18.75" customHeight="1" x14ac:dyDescent="0.15">
      <c r="A39" s="387"/>
      <c r="B39" s="812"/>
      <c r="C39" s="812"/>
      <c r="D39" s="812"/>
      <c r="E39" s="812"/>
      <c r="F39" s="812"/>
      <c r="G39" s="812"/>
      <c r="H39" s="812"/>
      <c r="I39" s="812"/>
      <c r="J39" s="812"/>
      <c r="K39" s="812"/>
      <c r="L39" s="812"/>
      <c r="M39" s="812"/>
      <c r="N39" s="812"/>
      <c r="O39" s="812"/>
      <c r="P39" s="812"/>
      <c r="Q39" s="812"/>
      <c r="R39" s="812"/>
      <c r="S39" s="812"/>
      <c r="T39" s="812"/>
      <c r="U39" s="812"/>
      <c r="V39" s="812"/>
      <c r="W39" s="812"/>
      <c r="X39" s="812"/>
      <c r="Y39" s="812"/>
      <c r="Z39" s="812"/>
      <c r="AA39" s="812"/>
      <c r="AB39" s="812"/>
      <c r="AC39" s="812"/>
      <c r="AD39" s="812"/>
      <c r="AE39" s="812"/>
      <c r="AF39" s="812"/>
      <c r="AG39" s="812"/>
      <c r="AH39" s="812"/>
      <c r="AI39" s="812"/>
      <c r="AJ39" s="812"/>
      <c r="AK39" s="812"/>
      <c r="AL39" s="409"/>
    </row>
    <row r="40" spans="1:38" ht="18.75" customHeight="1" x14ac:dyDescent="0.15">
      <c r="A40" s="387"/>
      <c r="B40" s="812"/>
      <c r="C40" s="812"/>
      <c r="D40" s="812"/>
      <c r="E40" s="812"/>
      <c r="F40" s="812"/>
      <c r="G40" s="812"/>
      <c r="H40" s="812"/>
      <c r="I40" s="812"/>
      <c r="J40" s="812"/>
      <c r="K40" s="812"/>
      <c r="L40" s="812"/>
      <c r="M40" s="812"/>
      <c r="N40" s="812"/>
      <c r="O40" s="812"/>
      <c r="P40" s="812"/>
      <c r="Q40" s="812"/>
      <c r="R40" s="812"/>
      <c r="S40" s="812"/>
      <c r="T40" s="812"/>
      <c r="U40" s="812"/>
      <c r="V40" s="812"/>
      <c r="W40" s="812"/>
      <c r="X40" s="812"/>
      <c r="Y40" s="812"/>
      <c r="Z40" s="812"/>
      <c r="AA40" s="812"/>
      <c r="AB40" s="812"/>
      <c r="AC40" s="812"/>
      <c r="AD40" s="812"/>
      <c r="AE40" s="812"/>
      <c r="AF40" s="812"/>
      <c r="AG40" s="812"/>
      <c r="AH40" s="812"/>
      <c r="AI40" s="812"/>
      <c r="AJ40" s="812"/>
      <c r="AK40" s="812"/>
      <c r="AL40" s="409"/>
    </row>
    <row r="41" spans="1:38" ht="81.75" customHeight="1" x14ac:dyDescent="0.15">
      <c r="A41" s="387"/>
      <c r="B41" s="812"/>
      <c r="C41" s="812"/>
      <c r="D41" s="812"/>
      <c r="E41" s="812"/>
      <c r="F41" s="812"/>
      <c r="G41" s="812"/>
      <c r="H41" s="812"/>
      <c r="I41" s="812"/>
      <c r="J41" s="812"/>
      <c r="K41" s="812"/>
      <c r="L41" s="812"/>
      <c r="M41" s="812"/>
      <c r="N41" s="812"/>
      <c r="O41" s="812"/>
      <c r="P41" s="812"/>
      <c r="Q41" s="812"/>
      <c r="R41" s="812"/>
      <c r="S41" s="812"/>
      <c r="T41" s="812"/>
      <c r="U41" s="812"/>
      <c r="V41" s="812"/>
      <c r="W41" s="812"/>
      <c r="X41" s="812"/>
      <c r="Y41" s="812"/>
      <c r="Z41" s="812"/>
      <c r="AA41" s="812"/>
      <c r="AB41" s="812"/>
      <c r="AC41" s="812"/>
      <c r="AD41" s="812"/>
      <c r="AE41" s="812"/>
      <c r="AF41" s="812"/>
      <c r="AG41" s="812"/>
      <c r="AH41" s="812"/>
      <c r="AI41" s="812"/>
      <c r="AJ41" s="812"/>
      <c r="AK41" s="812"/>
      <c r="AL41" s="409"/>
    </row>
    <row r="42" spans="1:38" ht="15" customHeight="1" x14ac:dyDescent="0.15">
      <c r="A42" s="387"/>
      <c r="B42" s="808" t="s">
        <v>664</v>
      </c>
      <c r="C42" s="808"/>
      <c r="D42" s="808"/>
      <c r="E42" s="808"/>
      <c r="F42" s="808"/>
      <c r="G42" s="808"/>
      <c r="H42" s="808"/>
      <c r="I42" s="808"/>
      <c r="J42" s="808"/>
      <c r="K42" s="808"/>
      <c r="L42" s="808"/>
      <c r="M42" s="808"/>
      <c r="N42" s="808"/>
      <c r="O42" s="808"/>
      <c r="P42" s="808"/>
      <c r="Q42" s="808"/>
      <c r="R42" s="808"/>
      <c r="S42" s="808"/>
      <c r="T42" s="808"/>
      <c r="U42" s="808"/>
      <c r="V42" s="808"/>
      <c r="W42" s="808"/>
      <c r="X42" s="808"/>
      <c r="Y42" s="808"/>
      <c r="Z42" s="808"/>
      <c r="AA42" s="808"/>
      <c r="AB42" s="808"/>
      <c r="AC42" s="808"/>
      <c r="AD42" s="808"/>
      <c r="AE42" s="808"/>
      <c r="AF42" s="808"/>
      <c r="AG42" s="808"/>
      <c r="AH42" s="808"/>
      <c r="AI42" s="808"/>
      <c r="AJ42" s="808"/>
      <c r="AK42" s="808"/>
      <c r="AL42" s="409"/>
    </row>
    <row r="43" spans="1:38" ht="15" customHeight="1" x14ac:dyDescent="0.15">
      <c r="A43" s="387"/>
      <c r="B43" s="808"/>
      <c r="C43" s="808"/>
      <c r="D43" s="808"/>
      <c r="E43" s="808"/>
      <c r="F43" s="808"/>
      <c r="G43" s="808"/>
      <c r="H43" s="808"/>
      <c r="I43" s="808"/>
      <c r="J43" s="808"/>
      <c r="K43" s="808"/>
      <c r="L43" s="808"/>
      <c r="M43" s="808"/>
      <c r="N43" s="808"/>
      <c r="O43" s="808"/>
      <c r="P43" s="808"/>
      <c r="Q43" s="808"/>
      <c r="R43" s="808"/>
      <c r="S43" s="808"/>
      <c r="T43" s="808"/>
      <c r="U43" s="808"/>
      <c r="V43" s="808"/>
      <c r="W43" s="808"/>
      <c r="X43" s="808"/>
      <c r="Y43" s="808"/>
      <c r="Z43" s="808"/>
      <c r="AA43" s="808"/>
      <c r="AB43" s="808"/>
      <c r="AC43" s="808"/>
      <c r="AD43" s="808"/>
      <c r="AE43" s="808"/>
      <c r="AF43" s="808"/>
      <c r="AG43" s="808"/>
      <c r="AH43" s="808"/>
      <c r="AI43" s="808"/>
      <c r="AJ43" s="808"/>
      <c r="AK43" s="808"/>
      <c r="AL43" s="409"/>
    </row>
    <row r="44" spans="1:38" ht="15" customHeight="1" x14ac:dyDescent="0.15">
      <c r="A44" s="387"/>
      <c r="B44" s="808"/>
      <c r="C44" s="808"/>
      <c r="D44" s="808"/>
      <c r="E44" s="808"/>
      <c r="F44" s="808"/>
      <c r="G44" s="808"/>
      <c r="H44" s="808"/>
      <c r="I44" s="808"/>
      <c r="J44" s="808"/>
      <c r="K44" s="808"/>
      <c r="L44" s="808"/>
      <c r="M44" s="808"/>
      <c r="N44" s="808"/>
      <c r="O44" s="808"/>
      <c r="P44" s="808"/>
      <c r="Q44" s="808"/>
      <c r="R44" s="808"/>
      <c r="S44" s="808"/>
      <c r="T44" s="808"/>
      <c r="U44" s="808"/>
      <c r="V44" s="808"/>
      <c r="W44" s="808"/>
      <c r="X44" s="808"/>
      <c r="Y44" s="808"/>
      <c r="Z44" s="808"/>
      <c r="AA44" s="808"/>
      <c r="AB44" s="808"/>
      <c r="AC44" s="808"/>
      <c r="AD44" s="808"/>
      <c r="AE44" s="808"/>
      <c r="AF44" s="808"/>
      <c r="AG44" s="808"/>
      <c r="AH44" s="808"/>
      <c r="AI44" s="808"/>
      <c r="AJ44" s="808"/>
      <c r="AK44" s="808"/>
      <c r="AL44" s="409"/>
    </row>
    <row r="45" spans="1:38" ht="15" customHeight="1" x14ac:dyDescent="0.15">
      <c r="A45" s="387"/>
      <c r="B45" s="808"/>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808"/>
      <c r="AJ45" s="808"/>
      <c r="AK45" s="808"/>
      <c r="AL45" s="409"/>
    </row>
    <row r="46" spans="1:38" ht="36" customHeight="1" x14ac:dyDescent="0.15">
      <c r="A46" s="387"/>
      <c r="B46" s="808"/>
      <c r="C46" s="808"/>
      <c r="D46" s="808"/>
      <c r="E46" s="808"/>
      <c r="F46" s="808"/>
      <c r="G46" s="808"/>
      <c r="H46" s="808"/>
      <c r="I46" s="808"/>
      <c r="J46" s="808"/>
      <c r="K46" s="808"/>
      <c r="L46" s="808"/>
      <c r="M46" s="808"/>
      <c r="N46" s="808"/>
      <c r="O46" s="808"/>
      <c r="P46" s="808"/>
      <c r="Q46" s="808"/>
      <c r="R46" s="808"/>
      <c r="S46" s="808"/>
      <c r="T46" s="808"/>
      <c r="U46" s="808"/>
      <c r="V46" s="808"/>
      <c r="W46" s="808"/>
      <c r="X46" s="808"/>
      <c r="Y46" s="808"/>
      <c r="Z46" s="808"/>
      <c r="AA46" s="808"/>
      <c r="AB46" s="808"/>
      <c r="AC46" s="808"/>
      <c r="AD46" s="808"/>
      <c r="AE46" s="808"/>
      <c r="AF46" s="808"/>
      <c r="AG46" s="808"/>
      <c r="AH46" s="808"/>
      <c r="AI46" s="808"/>
      <c r="AJ46" s="808"/>
      <c r="AK46" s="808"/>
      <c r="AL46" s="409"/>
    </row>
    <row r="47" spans="1:38" s="410" customFormat="1" ht="32.25" customHeight="1" x14ac:dyDescent="0.15">
      <c r="A47" s="404"/>
      <c r="B47" s="807" t="s">
        <v>665</v>
      </c>
      <c r="C47" s="807"/>
      <c r="D47" s="807"/>
      <c r="E47" s="807"/>
      <c r="F47" s="807"/>
      <c r="G47" s="807"/>
      <c r="H47" s="807"/>
      <c r="I47" s="807"/>
      <c r="J47" s="807"/>
      <c r="K47" s="807"/>
      <c r="L47" s="807"/>
      <c r="M47" s="807"/>
      <c r="N47" s="807"/>
      <c r="O47" s="807"/>
      <c r="P47" s="807"/>
      <c r="Q47" s="807"/>
      <c r="R47" s="807"/>
      <c r="S47" s="807"/>
      <c r="T47" s="807"/>
      <c r="U47" s="807"/>
      <c r="V47" s="807"/>
      <c r="W47" s="807"/>
      <c r="X47" s="807"/>
      <c r="Y47" s="807"/>
      <c r="Z47" s="807"/>
      <c r="AA47" s="807"/>
      <c r="AB47" s="807"/>
      <c r="AC47" s="807"/>
      <c r="AD47" s="807"/>
      <c r="AE47" s="807"/>
      <c r="AF47" s="807"/>
      <c r="AG47" s="807"/>
      <c r="AH47" s="807"/>
      <c r="AI47" s="807"/>
      <c r="AJ47" s="807"/>
      <c r="AK47" s="807"/>
    </row>
    <row r="48" spans="1:38" s="410" customFormat="1" ht="36" customHeight="1" x14ac:dyDescent="0.15">
      <c r="A48" s="404"/>
      <c r="B48" s="808" t="s">
        <v>666</v>
      </c>
      <c r="C48" s="808"/>
      <c r="D48" s="808"/>
      <c r="E48" s="808"/>
      <c r="F48" s="808"/>
      <c r="G48" s="808"/>
      <c r="H48" s="808"/>
      <c r="I48" s="808"/>
      <c r="J48" s="808"/>
      <c r="K48" s="808"/>
      <c r="L48" s="808"/>
      <c r="M48" s="808"/>
      <c r="N48" s="808"/>
      <c r="O48" s="808"/>
      <c r="P48" s="808"/>
      <c r="Q48" s="808"/>
      <c r="R48" s="808"/>
      <c r="S48" s="808"/>
      <c r="T48" s="808"/>
      <c r="U48" s="808"/>
      <c r="V48" s="808"/>
      <c r="W48" s="808"/>
      <c r="X48" s="808"/>
      <c r="Y48" s="808"/>
      <c r="Z48" s="808"/>
      <c r="AA48" s="808"/>
      <c r="AB48" s="808"/>
      <c r="AC48" s="808"/>
      <c r="AD48" s="808"/>
      <c r="AE48" s="808"/>
      <c r="AF48" s="808"/>
      <c r="AG48" s="808"/>
      <c r="AH48" s="808"/>
      <c r="AI48" s="808"/>
      <c r="AJ48" s="808"/>
      <c r="AK48" s="808"/>
    </row>
    <row r="49" spans="2:37" s="410" customFormat="1" ht="21" customHeight="1" x14ac:dyDescent="0.15">
      <c r="B49" s="410" t="s">
        <v>434</v>
      </c>
      <c r="AK49" s="411"/>
    </row>
    <row r="50" spans="2:37" s="410" customFormat="1" ht="21" customHeight="1" x14ac:dyDescent="0.15">
      <c r="B50" s="410" t="s">
        <v>434</v>
      </c>
      <c r="AK50" s="411"/>
    </row>
  </sheetData>
  <protectedRanges>
    <protectedRange sqref="L7:Y7 AG7:AJ7 L6:AJ6 L8:AJ8" name="範囲1"/>
  </protectedRanges>
  <mergeCells count="90">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C4:AJ4"/>
    <mergeCell ref="B6:K6"/>
    <mergeCell ref="L6:AJ6"/>
    <mergeCell ref="B7:K7"/>
    <mergeCell ref="L7:Y7"/>
    <mergeCell ref="Z7:AF7"/>
    <mergeCell ref="AG7:AJ7"/>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2:AK46"/>
    <mergeCell ref="B47:AK47"/>
    <mergeCell ref="B48:AK48"/>
    <mergeCell ref="C33:R33"/>
    <mergeCell ref="S33:AJ33"/>
    <mergeCell ref="B35:G35"/>
    <mergeCell ref="H35:AJ35"/>
    <mergeCell ref="B37:AK41"/>
  </mergeCells>
  <phoneticPr fontId="2"/>
  <printOptions horizontalCentered="1" verticalCentered="1"/>
  <pageMargins left="0.59" right="0.39370078740157483" top="0.39370078740157483" bottom="0.35433070866141736" header="0.31496062992125984" footer="0.27559055118110237"/>
  <pageSetup paperSize="9" scale="7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5"/>
  <sheetViews>
    <sheetView view="pageBreakPreview" zoomScaleNormal="100" zoomScaleSheetLayoutView="100" workbookViewId="0">
      <selection activeCell="AP4" sqref="AP4"/>
    </sheetView>
  </sheetViews>
  <sheetFormatPr defaultColWidth="9" defaultRowHeight="21.4" customHeight="1" x14ac:dyDescent="0.15"/>
  <cols>
    <col min="1" max="1" width="1.375" style="133" customWidth="1"/>
    <col min="2" max="11" width="2.5" style="133" customWidth="1"/>
    <col min="12" max="12" width="0.875" style="133" customWidth="1"/>
    <col min="13" max="27" width="2.5" style="133" customWidth="1"/>
    <col min="28" max="28" width="5" style="133" customWidth="1"/>
    <col min="29" max="29" width="4.25" style="133" customWidth="1"/>
    <col min="30" max="36" width="2.5" style="133" customWidth="1"/>
    <col min="37" max="37" width="1.375" style="133" customWidth="1"/>
    <col min="38" max="61" width="2.625" style="133" customWidth="1"/>
    <col min="62" max="16384" width="9" style="133"/>
  </cols>
  <sheetData>
    <row r="1" spans="1:37" ht="20.100000000000001" customHeight="1" x14ac:dyDescent="0.15">
      <c r="A1" s="133" t="s">
        <v>366</v>
      </c>
    </row>
    <row r="2" spans="1:37" ht="20.100000000000001"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5" t="s">
        <v>367</v>
      </c>
    </row>
    <row r="3" spans="1:37" ht="20.100000000000001"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5"/>
    </row>
    <row r="4" spans="1:37" ht="20.100000000000001" customHeight="1" x14ac:dyDescent="0.15">
      <c r="A4" s="134"/>
      <c r="B4" s="893" t="s">
        <v>368</v>
      </c>
      <c r="C4" s="893"/>
      <c r="D4" s="893"/>
      <c r="E4" s="893"/>
      <c r="F4" s="893"/>
      <c r="G4" s="893"/>
      <c r="H4" s="893"/>
      <c r="I4" s="893"/>
      <c r="J4" s="893"/>
      <c r="K4" s="893"/>
      <c r="L4" s="893"/>
      <c r="M4" s="893"/>
      <c r="N4" s="893"/>
      <c r="O4" s="893"/>
      <c r="P4" s="893"/>
      <c r="Q4" s="893"/>
      <c r="R4" s="893"/>
      <c r="S4" s="893"/>
      <c r="T4" s="893"/>
      <c r="U4" s="893"/>
      <c r="V4" s="893"/>
      <c r="W4" s="893"/>
      <c r="X4" s="893"/>
      <c r="Y4" s="893"/>
      <c r="Z4" s="893"/>
      <c r="AA4" s="893"/>
      <c r="AB4" s="893"/>
      <c r="AC4" s="893"/>
      <c r="AD4" s="893"/>
      <c r="AE4" s="893"/>
      <c r="AF4" s="893"/>
      <c r="AG4" s="893"/>
      <c r="AH4" s="893"/>
      <c r="AI4" s="893"/>
      <c r="AJ4" s="893"/>
      <c r="AK4" s="136"/>
    </row>
    <row r="5" spans="1:37" ht="20.100000000000001" customHeight="1" x14ac:dyDescent="0.15">
      <c r="A5" s="134"/>
      <c r="B5" s="137"/>
      <c r="C5" s="137"/>
      <c r="D5" s="137"/>
      <c r="E5" s="137"/>
      <c r="F5" s="137"/>
      <c r="G5" s="138"/>
      <c r="H5" s="138"/>
      <c r="I5" s="138"/>
      <c r="J5" s="138"/>
      <c r="K5" s="138"/>
      <c r="L5" s="138"/>
      <c r="M5" s="138"/>
      <c r="N5" s="138"/>
      <c r="O5" s="138"/>
      <c r="P5" s="138"/>
      <c r="Q5" s="139"/>
      <c r="R5" s="139"/>
      <c r="S5" s="139"/>
      <c r="T5" s="139"/>
      <c r="U5" s="139"/>
      <c r="V5" s="139"/>
      <c r="W5" s="139"/>
      <c r="X5" s="139"/>
      <c r="Y5" s="139"/>
      <c r="Z5" s="139"/>
      <c r="AA5" s="139"/>
      <c r="AB5" s="139"/>
      <c r="AC5" s="139"/>
      <c r="AD5" s="139"/>
      <c r="AE5" s="139"/>
      <c r="AF5" s="139"/>
      <c r="AG5" s="139"/>
      <c r="AH5" s="139"/>
      <c r="AI5" s="139"/>
      <c r="AJ5" s="139"/>
      <c r="AK5" s="140"/>
    </row>
    <row r="6" spans="1:37" ht="24.75" customHeight="1" x14ac:dyDescent="0.15">
      <c r="A6" s="134"/>
      <c r="B6" s="894" t="s">
        <v>369</v>
      </c>
      <c r="C6" s="895"/>
      <c r="D6" s="895"/>
      <c r="E6" s="895"/>
      <c r="F6" s="895"/>
      <c r="G6" s="895"/>
      <c r="H6" s="895"/>
      <c r="I6" s="895"/>
      <c r="J6" s="895"/>
      <c r="K6" s="896"/>
      <c r="L6" s="889"/>
      <c r="M6" s="890"/>
      <c r="N6" s="890"/>
      <c r="O6" s="890"/>
      <c r="P6" s="890"/>
      <c r="Q6" s="890"/>
      <c r="R6" s="890"/>
      <c r="S6" s="890"/>
      <c r="T6" s="890"/>
      <c r="U6" s="890"/>
      <c r="V6" s="890"/>
      <c r="W6" s="890"/>
      <c r="X6" s="890"/>
      <c r="Y6" s="890"/>
      <c r="Z6" s="890"/>
      <c r="AA6" s="890"/>
      <c r="AB6" s="890"/>
      <c r="AC6" s="890"/>
      <c r="AD6" s="890"/>
      <c r="AE6" s="890"/>
      <c r="AF6" s="890"/>
      <c r="AG6" s="890"/>
      <c r="AH6" s="890"/>
      <c r="AI6" s="890"/>
      <c r="AJ6" s="891"/>
      <c r="AK6" s="140"/>
    </row>
    <row r="7" spans="1:37" ht="24.75" customHeight="1" x14ac:dyDescent="0.15">
      <c r="A7" s="134"/>
      <c r="B7" s="888" t="s">
        <v>370</v>
      </c>
      <c r="C7" s="888"/>
      <c r="D7" s="888"/>
      <c r="E7" s="888"/>
      <c r="F7" s="888"/>
      <c r="G7" s="888"/>
      <c r="H7" s="888"/>
      <c r="I7" s="888"/>
      <c r="J7" s="888"/>
      <c r="K7" s="888"/>
      <c r="L7" s="889"/>
      <c r="M7" s="890"/>
      <c r="N7" s="890"/>
      <c r="O7" s="890"/>
      <c r="P7" s="890"/>
      <c r="Q7" s="890"/>
      <c r="R7" s="890"/>
      <c r="S7" s="890"/>
      <c r="T7" s="890"/>
      <c r="U7" s="890"/>
      <c r="V7" s="890"/>
      <c r="W7" s="890"/>
      <c r="X7" s="890"/>
      <c r="Y7" s="890"/>
      <c r="Z7" s="890"/>
      <c r="AA7" s="890"/>
      <c r="AB7" s="890"/>
      <c r="AC7" s="890"/>
      <c r="AD7" s="890"/>
      <c r="AE7" s="890"/>
      <c r="AF7" s="890"/>
      <c r="AG7" s="890"/>
      <c r="AH7" s="890"/>
      <c r="AI7" s="890"/>
      <c r="AJ7" s="891"/>
      <c r="AK7" s="140"/>
    </row>
    <row r="8" spans="1:37" ht="24.75" customHeight="1" x14ac:dyDescent="0.15">
      <c r="A8" s="134"/>
      <c r="B8" s="888" t="s">
        <v>371</v>
      </c>
      <c r="C8" s="888"/>
      <c r="D8" s="888"/>
      <c r="E8" s="888"/>
      <c r="F8" s="888"/>
      <c r="G8" s="888"/>
      <c r="H8" s="888"/>
      <c r="I8" s="888"/>
      <c r="J8" s="888"/>
      <c r="K8" s="888"/>
      <c r="L8" s="889" t="s">
        <v>372</v>
      </c>
      <c r="M8" s="890"/>
      <c r="N8" s="890"/>
      <c r="O8" s="890"/>
      <c r="P8" s="890"/>
      <c r="Q8" s="890"/>
      <c r="R8" s="890"/>
      <c r="S8" s="890"/>
      <c r="T8" s="890"/>
      <c r="U8" s="890"/>
      <c r="V8" s="890"/>
      <c r="W8" s="890"/>
      <c r="X8" s="890"/>
      <c r="Y8" s="890"/>
      <c r="Z8" s="890"/>
      <c r="AA8" s="890"/>
      <c r="AB8" s="890"/>
      <c r="AC8" s="890"/>
      <c r="AD8" s="890"/>
      <c r="AE8" s="890"/>
      <c r="AF8" s="890"/>
      <c r="AG8" s="890"/>
      <c r="AH8" s="890"/>
      <c r="AI8" s="890"/>
      <c r="AJ8" s="891"/>
      <c r="AK8" s="140"/>
    </row>
    <row r="9" spans="1:37" ht="24.75" customHeight="1" x14ac:dyDescent="0.15">
      <c r="A9" s="134"/>
      <c r="B9" s="853" t="s">
        <v>96</v>
      </c>
      <c r="C9" s="854"/>
      <c r="D9" s="860" t="s">
        <v>97</v>
      </c>
      <c r="E9" s="850"/>
      <c r="F9" s="850"/>
      <c r="G9" s="850"/>
      <c r="H9" s="850"/>
      <c r="I9" s="850"/>
      <c r="J9" s="850"/>
      <c r="K9" s="861"/>
      <c r="L9" s="839" t="s">
        <v>98</v>
      </c>
      <c r="M9" s="840"/>
      <c r="N9" s="840"/>
      <c r="O9" s="840"/>
      <c r="P9" s="840"/>
      <c r="Q9" s="840"/>
      <c r="R9" s="840"/>
      <c r="S9" s="840"/>
      <c r="T9" s="840"/>
      <c r="U9" s="841"/>
      <c r="V9" s="141"/>
      <c r="W9" s="840" t="s">
        <v>14</v>
      </c>
      <c r="X9" s="840"/>
      <c r="Y9" s="865" t="s">
        <v>373</v>
      </c>
      <c r="Z9" s="865"/>
      <c r="AA9" s="865"/>
      <c r="AB9" s="142" t="s">
        <v>374</v>
      </c>
      <c r="AC9" s="892" t="s">
        <v>15</v>
      </c>
      <c r="AD9" s="867"/>
      <c r="AE9" s="867"/>
      <c r="AF9" s="865"/>
      <c r="AG9" s="865"/>
      <c r="AH9" s="865"/>
      <c r="AI9" s="845" t="s">
        <v>374</v>
      </c>
      <c r="AJ9" s="846"/>
    </row>
    <row r="10" spans="1:37" ht="24.75" customHeight="1" x14ac:dyDescent="0.15">
      <c r="A10" s="134"/>
      <c r="B10" s="855"/>
      <c r="C10" s="856"/>
      <c r="D10" s="862"/>
      <c r="E10" s="863"/>
      <c r="F10" s="863"/>
      <c r="G10" s="863"/>
      <c r="H10" s="863"/>
      <c r="I10" s="863"/>
      <c r="J10" s="863"/>
      <c r="K10" s="864"/>
      <c r="L10" s="839" t="s">
        <v>375</v>
      </c>
      <c r="M10" s="840"/>
      <c r="N10" s="840"/>
      <c r="O10" s="840"/>
      <c r="P10" s="840"/>
      <c r="Q10" s="840"/>
      <c r="R10" s="840"/>
      <c r="S10" s="840"/>
      <c r="T10" s="840"/>
      <c r="U10" s="841"/>
      <c r="V10" s="143"/>
      <c r="W10" s="847" t="s">
        <v>14</v>
      </c>
      <c r="X10" s="847"/>
      <c r="Y10" s="848"/>
      <c r="Z10" s="848"/>
      <c r="AA10" s="848"/>
      <c r="AB10" s="144" t="s">
        <v>374</v>
      </c>
      <c r="AC10" s="849" t="s">
        <v>15</v>
      </c>
      <c r="AD10" s="850"/>
      <c r="AE10" s="850"/>
      <c r="AF10" s="848"/>
      <c r="AG10" s="848"/>
      <c r="AH10" s="848"/>
      <c r="AI10" s="851" t="s">
        <v>374</v>
      </c>
      <c r="AJ10" s="852"/>
    </row>
    <row r="11" spans="1:37" ht="53.25" customHeight="1" x14ac:dyDescent="0.15">
      <c r="A11" s="134"/>
      <c r="B11" s="855"/>
      <c r="C11" s="856"/>
      <c r="D11" s="866" t="s">
        <v>376</v>
      </c>
      <c r="E11" s="867"/>
      <c r="F11" s="867"/>
      <c r="G11" s="867"/>
      <c r="H11" s="867"/>
      <c r="I11" s="867"/>
      <c r="J11" s="867"/>
      <c r="K11" s="867"/>
      <c r="L11" s="839" t="s">
        <v>377</v>
      </c>
      <c r="M11" s="840"/>
      <c r="N11" s="840"/>
      <c r="O11" s="840"/>
      <c r="P11" s="842"/>
      <c r="Q11" s="145"/>
      <c r="R11" s="145"/>
      <c r="S11" s="145"/>
      <c r="T11" s="145"/>
      <c r="U11" s="145"/>
      <c r="V11" s="145"/>
      <c r="W11" s="145"/>
      <c r="X11" s="145"/>
      <c r="Y11" s="145"/>
      <c r="Z11" s="145"/>
      <c r="AA11" s="145"/>
      <c r="AB11" s="145"/>
      <c r="AC11" s="145"/>
      <c r="AD11" s="145"/>
      <c r="AE11" s="145"/>
      <c r="AF11" s="145"/>
      <c r="AG11" s="145"/>
      <c r="AH11" s="145"/>
      <c r="AI11" s="145"/>
      <c r="AJ11" s="146"/>
    </row>
    <row r="12" spans="1:37" ht="24.75" customHeight="1" x14ac:dyDescent="0.15">
      <c r="A12" s="134"/>
      <c r="B12" s="855"/>
      <c r="C12" s="857"/>
      <c r="D12" s="868" t="s">
        <v>378</v>
      </c>
      <c r="E12" s="869"/>
      <c r="F12" s="872" t="s">
        <v>99</v>
      </c>
      <c r="G12" s="873"/>
      <c r="H12" s="873"/>
      <c r="I12" s="873"/>
      <c r="J12" s="873"/>
      <c r="K12" s="873"/>
      <c r="L12" s="876"/>
      <c r="M12" s="876"/>
      <c r="N12" s="876"/>
      <c r="O12" s="876"/>
      <c r="P12" s="876"/>
      <c r="Q12" s="876"/>
      <c r="R12" s="876"/>
      <c r="S12" s="876"/>
      <c r="T12" s="876"/>
      <c r="U12" s="876"/>
      <c r="V12" s="876"/>
      <c r="W12" s="876"/>
      <c r="X12" s="876"/>
      <c r="Y12" s="876"/>
      <c r="Z12" s="876"/>
      <c r="AA12" s="876"/>
      <c r="AB12" s="876"/>
      <c r="AC12" s="876"/>
      <c r="AD12" s="876"/>
      <c r="AE12" s="876"/>
      <c r="AF12" s="876"/>
      <c r="AG12" s="876"/>
      <c r="AH12" s="876"/>
      <c r="AI12" s="876"/>
      <c r="AJ12" s="877"/>
    </row>
    <row r="13" spans="1:37" ht="24.75" customHeight="1" x14ac:dyDescent="0.15">
      <c r="A13" s="134"/>
      <c r="B13" s="855"/>
      <c r="C13" s="857"/>
      <c r="D13" s="868"/>
      <c r="E13" s="869"/>
      <c r="F13" s="874"/>
      <c r="G13" s="875"/>
      <c r="H13" s="875"/>
      <c r="I13" s="875"/>
      <c r="J13" s="875"/>
      <c r="K13" s="875"/>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9"/>
    </row>
    <row r="14" spans="1:37" ht="24.75" customHeight="1" x14ac:dyDescent="0.15">
      <c r="A14" s="134"/>
      <c r="B14" s="855"/>
      <c r="C14" s="857"/>
      <c r="D14" s="868"/>
      <c r="E14" s="869"/>
      <c r="F14" s="874" t="s">
        <v>379</v>
      </c>
      <c r="G14" s="875"/>
      <c r="H14" s="875"/>
      <c r="I14" s="875"/>
      <c r="J14" s="875"/>
      <c r="K14" s="875"/>
      <c r="L14" s="878"/>
      <c r="M14" s="878"/>
      <c r="N14" s="878"/>
      <c r="O14" s="878"/>
      <c r="P14" s="878"/>
      <c r="Q14" s="878"/>
      <c r="R14" s="878"/>
      <c r="S14" s="878"/>
      <c r="T14" s="878"/>
      <c r="U14" s="878"/>
      <c r="V14" s="878"/>
      <c r="W14" s="878"/>
      <c r="X14" s="878"/>
      <c r="Y14" s="878"/>
      <c r="Z14" s="878"/>
      <c r="AA14" s="878"/>
      <c r="AB14" s="878"/>
      <c r="AC14" s="878"/>
      <c r="AD14" s="878"/>
      <c r="AE14" s="878"/>
      <c r="AF14" s="878"/>
      <c r="AG14" s="878"/>
      <c r="AH14" s="878"/>
      <c r="AI14" s="878"/>
      <c r="AJ14" s="879"/>
    </row>
    <row r="15" spans="1:37" ht="24.75" customHeight="1" x14ac:dyDescent="0.15">
      <c r="A15" s="134"/>
      <c r="B15" s="855"/>
      <c r="C15" s="857"/>
      <c r="D15" s="868"/>
      <c r="E15" s="869"/>
      <c r="F15" s="874"/>
      <c r="G15" s="875"/>
      <c r="H15" s="875"/>
      <c r="I15" s="875"/>
      <c r="J15" s="875"/>
      <c r="K15" s="875"/>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9"/>
    </row>
    <row r="16" spans="1:37" ht="24.75" customHeight="1" x14ac:dyDescent="0.15">
      <c r="A16" s="134"/>
      <c r="B16" s="855"/>
      <c r="C16" s="857"/>
      <c r="D16" s="868"/>
      <c r="E16" s="869"/>
      <c r="F16" s="874"/>
      <c r="G16" s="875"/>
      <c r="H16" s="875"/>
      <c r="I16" s="875"/>
      <c r="J16" s="875"/>
      <c r="K16" s="875"/>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9"/>
    </row>
    <row r="17" spans="1:36" ht="24.75" customHeight="1" x14ac:dyDescent="0.15">
      <c r="A17" s="134"/>
      <c r="B17" s="855"/>
      <c r="C17" s="857"/>
      <c r="D17" s="868"/>
      <c r="E17" s="869"/>
      <c r="F17" s="874"/>
      <c r="G17" s="875"/>
      <c r="H17" s="875"/>
      <c r="I17" s="875"/>
      <c r="J17" s="875"/>
      <c r="K17" s="875"/>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9"/>
    </row>
    <row r="18" spans="1:36" ht="24.75" customHeight="1" x14ac:dyDescent="0.15">
      <c r="A18" s="134"/>
      <c r="B18" s="855"/>
      <c r="C18" s="857"/>
      <c r="D18" s="868"/>
      <c r="E18" s="869"/>
      <c r="F18" s="880" t="s">
        <v>380</v>
      </c>
      <c r="G18" s="881"/>
      <c r="H18" s="881"/>
      <c r="I18" s="881"/>
      <c r="J18" s="881"/>
      <c r="K18" s="881"/>
      <c r="L18" s="884"/>
      <c r="M18" s="884"/>
      <c r="N18" s="884"/>
      <c r="O18" s="884"/>
      <c r="P18" s="884"/>
      <c r="Q18" s="884"/>
      <c r="R18" s="884"/>
      <c r="S18" s="884"/>
      <c r="T18" s="884"/>
      <c r="U18" s="884"/>
      <c r="V18" s="884"/>
      <c r="W18" s="884"/>
      <c r="X18" s="884"/>
      <c r="Y18" s="884"/>
      <c r="Z18" s="884"/>
      <c r="AA18" s="884"/>
      <c r="AB18" s="884"/>
      <c r="AC18" s="884"/>
      <c r="AD18" s="884"/>
      <c r="AE18" s="884"/>
      <c r="AF18" s="884"/>
      <c r="AG18" s="884"/>
      <c r="AH18" s="884"/>
      <c r="AI18" s="884"/>
      <c r="AJ18" s="885"/>
    </row>
    <row r="19" spans="1:36" ht="24.75" customHeight="1" x14ac:dyDescent="0.15">
      <c r="A19" s="134"/>
      <c r="B19" s="855"/>
      <c r="C19" s="857"/>
      <c r="D19" s="868"/>
      <c r="E19" s="869"/>
      <c r="F19" s="880"/>
      <c r="G19" s="881"/>
      <c r="H19" s="881"/>
      <c r="I19" s="881"/>
      <c r="J19" s="881"/>
      <c r="K19" s="881"/>
      <c r="L19" s="884"/>
      <c r="M19" s="884"/>
      <c r="N19" s="884"/>
      <c r="O19" s="884"/>
      <c r="P19" s="884"/>
      <c r="Q19" s="884"/>
      <c r="R19" s="884"/>
      <c r="S19" s="884"/>
      <c r="T19" s="884"/>
      <c r="U19" s="884"/>
      <c r="V19" s="884"/>
      <c r="W19" s="884"/>
      <c r="X19" s="884"/>
      <c r="Y19" s="884"/>
      <c r="Z19" s="884"/>
      <c r="AA19" s="884"/>
      <c r="AB19" s="884"/>
      <c r="AC19" s="884"/>
      <c r="AD19" s="884"/>
      <c r="AE19" s="884"/>
      <c r="AF19" s="884"/>
      <c r="AG19" s="884"/>
      <c r="AH19" s="884"/>
      <c r="AI19" s="884"/>
      <c r="AJ19" s="885"/>
    </row>
    <row r="20" spans="1:36" ht="24.75" customHeight="1" x14ac:dyDescent="0.15">
      <c r="A20" s="134"/>
      <c r="B20" s="855"/>
      <c r="C20" s="857"/>
      <c r="D20" s="868"/>
      <c r="E20" s="869"/>
      <c r="F20" s="880"/>
      <c r="G20" s="881"/>
      <c r="H20" s="881"/>
      <c r="I20" s="881"/>
      <c r="J20" s="881"/>
      <c r="K20" s="881"/>
      <c r="L20" s="884"/>
      <c r="M20" s="884"/>
      <c r="N20" s="884"/>
      <c r="O20" s="884"/>
      <c r="P20" s="884"/>
      <c r="Q20" s="884"/>
      <c r="R20" s="884"/>
      <c r="S20" s="884"/>
      <c r="T20" s="884"/>
      <c r="U20" s="884"/>
      <c r="V20" s="884"/>
      <c r="W20" s="884"/>
      <c r="X20" s="884"/>
      <c r="Y20" s="884"/>
      <c r="Z20" s="884"/>
      <c r="AA20" s="884"/>
      <c r="AB20" s="884"/>
      <c r="AC20" s="884"/>
      <c r="AD20" s="884"/>
      <c r="AE20" s="884"/>
      <c r="AF20" s="884"/>
      <c r="AG20" s="884"/>
      <c r="AH20" s="884"/>
      <c r="AI20" s="884"/>
      <c r="AJ20" s="885"/>
    </row>
    <row r="21" spans="1:36" ht="24.75" customHeight="1" x14ac:dyDescent="0.15">
      <c r="A21" s="134"/>
      <c r="B21" s="855"/>
      <c r="C21" s="857"/>
      <c r="D21" s="868"/>
      <c r="E21" s="869"/>
      <c r="F21" s="880"/>
      <c r="G21" s="881"/>
      <c r="H21" s="881"/>
      <c r="I21" s="881"/>
      <c r="J21" s="881"/>
      <c r="K21" s="881"/>
      <c r="L21" s="884"/>
      <c r="M21" s="884"/>
      <c r="N21" s="884"/>
      <c r="O21" s="884"/>
      <c r="P21" s="884"/>
      <c r="Q21" s="884"/>
      <c r="R21" s="884"/>
      <c r="S21" s="884"/>
      <c r="T21" s="884"/>
      <c r="U21" s="884"/>
      <c r="V21" s="884"/>
      <c r="W21" s="884"/>
      <c r="X21" s="884"/>
      <c r="Y21" s="884"/>
      <c r="Z21" s="884"/>
      <c r="AA21" s="884"/>
      <c r="AB21" s="884"/>
      <c r="AC21" s="884"/>
      <c r="AD21" s="884"/>
      <c r="AE21" s="884"/>
      <c r="AF21" s="884"/>
      <c r="AG21" s="884"/>
      <c r="AH21" s="884"/>
      <c r="AI21" s="884"/>
      <c r="AJ21" s="885"/>
    </row>
    <row r="22" spans="1:36" ht="24.75" customHeight="1" x14ac:dyDescent="0.15">
      <c r="A22" s="134"/>
      <c r="B22" s="855"/>
      <c r="C22" s="857"/>
      <c r="D22" s="868"/>
      <c r="E22" s="869"/>
      <c r="F22" s="880"/>
      <c r="G22" s="881"/>
      <c r="H22" s="881"/>
      <c r="I22" s="881"/>
      <c r="J22" s="881"/>
      <c r="K22" s="881"/>
      <c r="L22" s="884"/>
      <c r="M22" s="884"/>
      <c r="N22" s="884"/>
      <c r="O22" s="884"/>
      <c r="P22" s="884"/>
      <c r="Q22" s="884"/>
      <c r="R22" s="884"/>
      <c r="S22" s="884"/>
      <c r="T22" s="884"/>
      <c r="U22" s="884"/>
      <c r="V22" s="884"/>
      <c r="W22" s="884"/>
      <c r="X22" s="884"/>
      <c r="Y22" s="884"/>
      <c r="Z22" s="884"/>
      <c r="AA22" s="884"/>
      <c r="AB22" s="884"/>
      <c r="AC22" s="884"/>
      <c r="AD22" s="884"/>
      <c r="AE22" s="884"/>
      <c r="AF22" s="884"/>
      <c r="AG22" s="884"/>
      <c r="AH22" s="884"/>
      <c r="AI22" s="884"/>
      <c r="AJ22" s="885"/>
    </row>
    <row r="23" spans="1:36" ht="24.75" customHeight="1" x14ac:dyDescent="0.15">
      <c r="A23" s="134"/>
      <c r="B23" s="858"/>
      <c r="C23" s="859"/>
      <c r="D23" s="870"/>
      <c r="E23" s="871"/>
      <c r="F23" s="882"/>
      <c r="G23" s="883"/>
      <c r="H23" s="883"/>
      <c r="I23" s="883"/>
      <c r="J23" s="883"/>
      <c r="K23" s="883"/>
      <c r="L23" s="886"/>
      <c r="M23" s="886"/>
      <c r="N23" s="886"/>
      <c r="O23" s="886"/>
      <c r="P23" s="886"/>
      <c r="Q23" s="886"/>
      <c r="R23" s="886"/>
      <c r="S23" s="886"/>
      <c r="T23" s="886"/>
      <c r="U23" s="886"/>
      <c r="V23" s="886"/>
      <c r="W23" s="886"/>
      <c r="X23" s="886"/>
      <c r="Y23" s="886"/>
      <c r="Z23" s="886"/>
      <c r="AA23" s="886"/>
      <c r="AB23" s="886"/>
      <c r="AC23" s="886"/>
      <c r="AD23" s="886"/>
      <c r="AE23" s="886"/>
      <c r="AF23" s="886"/>
      <c r="AG23" s="886"/>
      <c r="AH23" s="886"/>
      <c r="AI23" s="886"/>
      <c r="AJ23" s="887"/>
    </row>
    <row r="24" spans="1:36" ht="39" customHeight="1" x14ac:dyDescent="0.15">
      <c r="A24" s="134"/>
      <c r="B24" s="843" t="s">
        <v>381</v>
      </c>
      <c r="C24" s="843"/>
      <c r="D24" s="843"/>
      <c r="E24" s="843"/>
      <c r="F24" s="843"/>
      <c r="G24" s="843"/>
      <c r="H24" s="843"/>
      <c r="I24" s="843"/>
      <c r="J24" s="843"/>
      <c r="K24" s="843"/>
      <c r="L24" s="843"/>
      <c r="M24" s="843"/>
      <c r="N24" s="843"/>
      <c r="O24" s="843"/>
      <c r="P24" s="843"/>
      <c r="Q24" s="843"/>
      <c r="R24" s="843"/>
      <c r="S24" s="843"/>
      <c r="T24" s="843"/>
      <c r="U24" s="843"/>
      <c r="V24" s="843"/>
      <c r="W24" s="843"/>
      <c r="X24" s="843"/>
      <c r="Y24" s="843"/>
      <c r="Z24" s="843"/>
      <c r="AA24" s="843"/>
      <c r="AB24" s="843"/>
      <c r="AC24" s="843"/>
      <c r="AD24" s="843"/>
      <c r="AE24" s="843"/>
      <c r="AF24" s="843"/>
      <c r="AG24" s="843"/>
      <c r="AH24" s="843"/>
      <c r="AI24" s="843"/>
      <c r="AJ24" s="843"/>
    </row>
    <row r="25" spans="1:36" ht="20.25" customHeight="1" x14ac:dyDescent="0.15">
      <c r="A25" s="134"/>
      <c r="B25" s="844"/>
      <c r="C25" s="844"/>
      <c r="D25" s="844"/>
      <c r="E25" s="844"/>
      <c r="F25" s="844"/>
      <c r="G25" s="844"/>
      <c r="H25" s="844"/>
      <c r="I25" s="844"/>
      <c r="J25" s="844"/>
      <c r="K25" s="844"/>
      <c r="L25" s="844"/>
      <c r="M25" s="844"/>
      <c r="N25" s="844"/>
      <c r="O25" s="844"/>
      <c r="P25" s="844"/>
      <c r="Q25" s="844"/>
      <c r="R25" s="844"/>
      <c r="S25" s="844"/>
      <c r="T25" s="844"/>
      <c r="U25" s="844"/>
      <c r="V25" s="844"/>
      <c r="W25" s="844"/>
      <c r="X25" s="844"/>
      <c r="Y25" s="844"/>
      <c r="Z25" s="844"/>
      <c r="AA25" s="844"/>
      <c r="AB25" s="844"/>
      <c r="AC25" s="844"/>
      <c r="AD25" s="844"/>
      <c r="AE25" s="844"/>
      <c r="AF25" s="844"/>
      <c r="AG25" s="844"/>
      <c r="AH25" s="844"/>
      <c r="AI25" s="844"/>
      <c r="AJ25" s="844"/>
    </row>
    <row r="26" spans="1:36" ht="39" customHeight="1" x14ac:dyDescent="0.15">
      <c r="A26" s="134"/>
      <c r="B26" s="844"/>
      <c r="C26" s="844"/>
      <c r="D26" s="844"/>
      <c r="E26" s="844"/>
      <c r="F26" s="844"/>
      <c r="G26" s="844"/>
      <c r="H26" s="844"/>
      <c r="I26" s="844"/>
      <c r="J26" s="844"/>
      <c r="K26" s="844"/>
      <c r="L26" s="844"/>
      <c r="M26" s="844"/>
      <c r="N26" s="844"/>
      <c r="O26" s="844"/>
      <c r="P26" s="844"/>
      <c r="Q26" s="844"/>
      <c r="R26" s="844"/>
      <c r="S26" s="844"/>
      <c r="T26" s="844"/>
      <c r="U26" s="844"/>
      <c r="V26" s="844"/>
      <c r="W26" s="844"/>
      <c r="X26" s="844"/>
      <c r="Y26" s="844"/>
      <c r="Z26" s="844"/>
      <c r="AA26" s="844"/>
      <c r="AB26" s="844"/>
      <c r="AC26" s="844"/>
      <c r="AD26" s="844"/>
      <c r="AE26" s="844"/>
      <c r="AF26" s="844"/>
      <c r="AG26" s="844"/>
      <c r="AH26" s="844"/>
      <c r="AI26" s="844"/>
      <c r="AJ26" s="844"/>
    </row>
    <row r="27" spans="1:36" ht="48.75" customHeight="1" x14ac:dyDescent="0.15">
      <c r="A27" s="134"/>
      <c r="B27" s="844"/>
      <c r="C27" s="844"/>
      <c r="D27" s="844"/>
      <c r="E27" s="844"/>
      <c r="F27" s="844"/>
      <c r="G27" s="844"/>
      <c r="H27" s="844"/>
      <c r="I27" s="844"/>
      <c r="J27" s="844"/>
      <c r="K27" s="844"/>
      <c r="L27" s="844"/>
      <c r="M27" s="844"/>
      <c r="N27" s="844"/>
      <c r="O27" s="844"/>
      <c r="P27" s="844"/>
      <c r="Q27" s="844"/>
      <c r="R27" s="844"/>
      <c r="S27" s="844"/>
      <c r="T27" s="844"/>
      <c r="U27" s="844"/>
      <c r="V27" s="844"/>
      <c r="W27" s="844"/>
      <c r="X27" s="844"/>
      <c r="Y27" s="844"/>
      <c r="Z27" s="844"/>
      <c r="AA27" s="844"/>
      <c r="AB27" s="844"/>
      <c r="AC27" s="844"/>
      <c r="AD27" s="844"/>
      <c r="AE27" s="844"/>
      <c r="AF27" s="844"/>
      <c r="AG27" s="844"/>
      <c r="AH27" s="844"/>
      <c r="AI27" s="844"/>
      <c r="AJ27" s="844"/>
    </row>
    <row r="28" spans="1:36" ht="12" x14ac:dyDescent="0.15">
      <c r="A28" s="134"/>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row>
    <row r="29" spans="1:36" ht="12" x14ac:dyDescent="0.15">
      <c r="A29" s="134"/>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row>
    <row r="30" spans="1:36" ht="12" x14ac:dyDescent="0.15"/>
    <row r="31" spans="1:36" ht="12" x14ac:dyDescent="0.15"/>
    <row r="32" spans="1:36" ht="12" x14ac:dyDescent="0.15"/>
    <row r="33" ht="12" x14ac:dyDescent="0.15"/>
    <row r="34" ht="12" x14ac:dyDescent="0.15"/>
    <row r="35" ht="12" x14ac:dyDescent="0.15"/>
    <row r="36" ht="12" x14ac:dyDescent="0.15"/>
    <row r="40" ht="12" x14ac:dyDescent="0.15"/>
    <row r="41" ht="12" x14ac:dyDescent="0.15"/>
    <row r="42" ht="12" x14ac:dyDescent="0.15"/>
    <row r="43" ht="12" x14ac:dyDescent="0.15"/>
    <row r="44" ht="12" x14ac:dyDescent="0.15"/>
    <row r="45" ht="12" x14ac:dyDescent="0.15"/>
    <row r="46" ht="12" x14ac:dyDescent="0.15"/>
    <row r="47" ht="12" x14ac:dyDescent="0.15"/>
    <row r="48"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sheetData>
  <mergeCells count="31">
    <mergeCell ref="B8:K8"/>
    <mergeCell ref="L8:AJ8"/>
    <mergeCell ref="AC9:AE9"/>
    <mergeCell ref="AF9:AH9"/>
    <mergeCell ref="B4:AJ4"/>
    <mergeCell ref="B6:K6"/>
    <mergeCell ref="L6:AJ6"/>
    <mergeCell ref="B7:K7"/>
    <mergeCell ref="L7:AJ7"/>
    <mergeCell ref="L9:U9"/>
    <mergeCell ref="L12:AJ13"/>
    <mergeCell ref="F14:K17"/>
    <mergeCell ref="L14:AJ17"/>
    <mergeCell ref="F18:K23"/>
    <mergeCell ref="L18:AJ23"/>
    <mergeCell ref="L10:U10"/>
    <mergeCell ref="L11:P11"/>
    <mergeCell ref="B24:AJ27"/>
    <mergeCell ref="AI9:AJ9"/>
    <mergeCell ref="W10:X10"/>
    <mergeCell ref="Y10:AA10"/>
    <mergeCell ref="AC10:AE10"/>
    <mergeCell ref="AF10:AH10"/>
    <mergeCell ref="AI10:AJ10"/>
    <mergeCell ref="B9:C23"/>
    <mergeCell ref="D9:K10"/>
    <mergeCell ref="W9:X9"/>
    <mergeCell ref="Y9:AA9"/>
    <mergeCell ref="D11:K11"/>
    <mergeCell ref="D12:E23"/>
    <mergeCell ref="F12:K13"/>
  </mergeCells>
  <phoneticPr fontId="2"/>
  <dataValidations count="1">
    <dataValidation type="list" errorStyle="warning" allowBlank="1" showInputMessage="1" showErrorMessage="1" sqref="Y9:AA10 AF9:AH10" xr:uid="{00000000-0002-0000-0700-000000000000}">
      <formula1>"　,１,２,３,４,５"</formula1>
    </dataValidation>
  </dataValidations>
  <printOptions horizontalCentered="1" verticalCentered="1"/>
  <pageMargins left="0.69" right="0.39370078740157483" top="0.8" bottom="0.35433070866141736" header="0.71" footer="0.27559055118110237"/>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view="pageBreakPreview" topLeftCell="A16" zoomScaleNormal="70" zoomScaleSheetLayoutView="100" workbookViewId="0">
      <selection activeCell="B1" sqref="B1"/>
    </sheetView>
  </sheetViews>
  <sheetFormatPr defaultRowHeight="13.5" x14ac:dyDescent="0.15"/>
  <cols>
    <col min="1" max="1" width="1.375" style="376" customWidth="1"/>
    <col min="2" max="2" width="24.25" style="376" customWidth="1"/>
    <col min="3" max="3" width="6.75" style="376" customWidth="1"/>
    <col min="4" max="5" width="21.25" style="376" customWidth="1"/>
    <col min="6" max="6" width="3.125" style="376" customWidth="1"/>
    <col min="7" max="256" width="9" style="376"/>
    <col min="257" max="257" width="1.375" style="376" customWidth="1"/>
    <col min="258" max="258" width="24.25" style="376" customWidth="1"/>
    <col min="259" max="259" width="6.75" style="376" customWidth="1"/>
    <col min="260" max="261" width="21.25" style="376" customWidth="1"/>
    <col min="262" max="262" width="3.125" style="376" customWidth="1"/>
    <col min="263" max="512" width="9" style="376"/>
    <col min="513" max="513" width="1.375" style="376" customWidth="1"/>
    <col min="514" max="514" width="24.25" style="376" customWidth="1"/>
    <col min="515" max="515" width="6.75" style="376" customWidth="1"/>
    <col min="516" max="517" width="21.25" style="376" customWidth="1"/>
    <col min="518" max="518" width="3.125" style="376" customWidth="1"/>
    <col min="519" max="768" width="9" style="376"/>
    <col min="769" max="769" width="1.375" style="376" customWidth="1"/>
    <col min="770" max="770" width="24.25" style="376" customWidth="1"/>
    <col min="771" max="771" width="6.75" style="376" customWidth="1"/>
    <col min="772" max="773" width="21.25" style="376" customWidth="1"/>
    <col min="774" max="774" width="3.125" style="376" customWidth="1"/>
    <col min="775" max="1024" width="9" style="376"/>
    <col min="1025" max="1025" width="1.375" style="376" customWidth="1"/>
    <col min="1026" max="1026" width="24.25" style="376" customWidth="1"/>
    <col min="1027" max="1027" width="6.75" style="376" customWidth="1"/>
    <col min="1028" max="1029" width="21.25" style="376" customWidth="1"/>
    <col min="1030" max="1030" width="3.125" style="376" customWidth="1"/>
    <col min="1031" max="1280" width="9" style="376"/>
    <col min="1281" max="1281" width="1.375" style="376" customWidth="1"/>
    <col min="1282" max="1282" width="24.25" style="376" customWidth="1"/>
    <col min="1283" max="1283" width="6.75" style="376" customWidth="1"/>
    <col min="1284" max="1285" width="21.25" style="376" customWidth="1"/>
    <col min="1286" max="1286" width="3.125" style="376" customWidth="1"/>
    <col min="1287" max="1536" width="9" style="376"/>
    <col min="1537" max="1537" width="1.375" style="376" customWidth="1"/>
    <col min="1538" max="1538" width="24.25" style="376" customWidth="1"/>
    <col min="1539" max="1539" width="6.75" style="376" customWidth="1"/>
    <col min="1540" max="1541" width="21.25" style="376" customWidth="1"/>
    <col min="1542" max="1542" width="3.125" style="376" customWidth="1"/>
    <col min="1543" max="1792" width="9" style="376"/>
    <col min="1793" max="1793" width="1.375" style="376" customWidth="1"/>
    <col min="1794" max="1794" width="24.25" style="376" customWidth="1"/>
    <col min="1795" max="1795" width="6.75" style="376" customWidth="1"/>
    <col min="1796" max="1797" width="21.25" style="376" customWidth="1"/>
    <col min="1798" max="1798" width="3.125" style="376" customWidth="1"/>
    <col min="1799" max="2048" width="9" style="376"/>
    <col min="2049" max="2049" width="1.375" style="376" customWidth="1"/>
    <col min="2050" max="2050" width="24.25" style="376" customWidth="1"/>
    <col min="2051" max="2051" width="6.75" style="376" customWidth="1"/>
    <col min="2052" max="2053" width="21.25" style="376" customWidth="1"/>
    <col min="2054" max="2054" width="3.125" style="376" customWidth="1"/>
    <col min="2055" max="2304" width="9" style="376"/>
    <col min="2305" max="2305" width="1.375" style="376" customWidth="1"/>
    <col min="2306" max="2306" width="24.25" style="376" customWidth="1"/>
    <col min="2307" max="2307" width="6.75" style="376" customWidth="1"/>
    <col min="2308" max="2309" width="21.25" style="376" customWidth="1"/>
    <col min="2310" max="2310" width="3.125" style="376" customWidth="1"/>
    <col min="2311" max="2560" width="9" style="376"/>
    <col min="2561" max="2561" width="1.375" style="376" customWidth="1"/>
    <col min="2562" max="2562" width="24.25" style="376" customWidth="1"/>
    <col min="2563" max="2563" width="6.75" style="376" customWidth="1"/>
    <col min="2564" max="2565" width="21.25" style="376" customWidth="1"/>
    <col min="2566" max="2566" width="3.125" style="376" customWidth="1"/>
    <col min="2567" max="2816" width="9" style="376"/>
    <col min="2817" max="2817" width="1.375" style="376" customWidth="1"/>
    <col min="2818" max="2818" width="24.25" style="376" customWidth="1"/>
    <col min="2819" max="2819" width="6.75" style="376" customWidth="1"/>
    <col min="2820" max="2821" width="21.25" style="376" customWidth="1"/>
    <col min="2822" max="2822" width="3.125" style="376" customWidth="1"/>
    <col min="2823" max="3072" width="9" style="376"/>
    <col min="3073" max="3073" width="1.375" style="376" customWidth="1"/>
    <col min="3074" max="3074" width="24.25" style="376" customWidth="1"/>
    <col min="3075" max="3075" width="6.75" style="376" customWidth="1"/>
    <col min="3076" max="3077" width="21.25" style="376" customWidth="1"/>
    <col min="3078" max="3078" width="3.125" style="376" customWidth="1"/>
    <col min="3079" max="3328" width="9" style="376"/>
    <col min="3329" max="3329" width="1.375" style="376" customWidth="1"/>
    <col min="3330" max="3330" width="24.25" style="376" customWidth="1"/>
    <col min="3331" max="3331" width="6.75" style="376" customWidth="1"/>
    <col min="3332" max="3333" width="21.25" style="376" customWidth="1"/>
    <col min="3334" max="3334" width="3.125" style="376" customWidth="1"/>
    <col min="3335" max="3584" width="9" style="376"/>
    <col min="3585" max="3585" width="1.375" style="376" customWidth="1"/>
    <col min="3586" max="3586" width="24.25" style="376" customWidth="1"/>
    <col min="3587" max="3587" width="6.75" style="376" customWidth="1"/>
    <col min="3588" max="3589" width="21.25" style="376" customWidth="1"/>
    <col min="3590" max="3590" width="3.125" style="376" customWidth="1"/>
    <col min="3591" max="3840" width="9" style="376"/>
    <col min="3841" max="3841" width="1.375" style="376" customWidth="1"/>
    <col min="3842" max="3842" width="24.25" style="376" customWidth="1"/>
    <col min="3843" max="3843" width="6.75" style="376" customWidth="1"/>
    <col min="3844" max="3845" width="21.25" style="376" customWidth="1"/>
    <col min="3846" max="3846" width="3.125" style="376" customWidth="1"/>
    <col min="3847" max="4096" width="9" style="376"/>
    <col min="4097" max="4097" width="1.375" style="376" customWidth="1"/>
    <col min="4098" max="4098" width="24.25" style="376" customWidth="1"/>
    <col min="4099" max="4099" width="6.75" style="376" customWidth="1"/>
    <col min="4100" max="4101" width="21.25" style="376" customWidth="1"/>
    <col min="4102" max="4102" width="3.125" style="376" customWidth="1"/>
    <col min="4103" max="4352" width="9" style="376"/>
    <col min="4353" max="4353" width="1.375" style="376" customWidth="1"/>
    <col min="4354" max="4354" width="24.25" style="376" customWidth="1"/>
    <col min="4355" max="4355" width="6.75" style="376" customWidth="1"/>
    <col min="4356" max="4357" width="21.25" style="376" customWidth="1"/>
    <col min="4358" max="4358" width="3.125" style="376" customWidth="1"/>
    <col min="4359" max="4608" width="9" style="376"/>
    <col min="4609" max="4609" width="1.375" style="376" customWidth="1"/>
    <col min="4610" max="4610" width="24.25" style="376" customWidth="1"/>
    <col min="4611" max="4611" width="6.75" style="376" customWidth="1"/>
    <col min="4612" max="4613" width="21.25" style="376" customWidth="1"/>
    <col min="4614" max="4614" width="3.125" style="376" customWidth="1"/>
    <col min="4615" max="4864" width="9" style="376"/>
    <col min="4865" max="4865" width="1.375" style="376" customWidth="1"/>
    <col min="4866" max="4866" width="24.25" style="376" customWidth="1"/>
    <col min="4867" max="4867" width="6.75" style="376" customWidth="1"/>
    <col min="4868" max="4869" width="21.25" style="376" customWidth="1"/>
    <col min="4870" max="4870" width="3.125" style="376" customWidth="1"/>
    <col min="4871" max="5120" width="9" style="376"/>
    <col min="5121" max="5121" width="1.375" style="376" customWidth="1"/>
    <col min="5122" max="5122" width="24.25" style="376" customWidth="1"/>
    <col min="5123" max="5123" width="6.75" style="376" customWidth="1"/>
    <col min="5124" max="5125" width="21.25" style="376" customWidth="1"/>
    <col min="5126" max="5126" width="3.125" style="376" customWidth="1"/>
    <col min="5127" max="5376" width="9" style="376"/>
    <col min="5377" max="5377" width="1.375" style="376" customWidth="1"/>
    <col min="5378" max="5378" width="24.25" style="376" customWidth="1"/>
    <col min="5379" max="5379" width="6.75" style="376" customWidth="1"/>
    <col min="5380" max="5381" width="21.25" style="376" customWidth="1"/>
    <col min="5382" max="5382" width="3.125" style="376" customWidth="1"/>
    <col min="5383" max="5632" width="9" style="376"/>
    <col min="5633" max="5633" width="1.375" style="376" customWidth="1"/>
    <col min="5634" max="5634" width="24.25" style="376" customWidth="1"/>
    <col min="5635" max="5635" width="6.75" style="376" customWidth="1"/>
    <col min="5636" max="5637" width="21.25" style="376" customWidth="1"/>
    <col min="5638" max="5638" width="3.125" style="376" customWidth="1"/>
    <col min="5639" max="5888" width="9" style="376"/>
    <col min="5889" max="5889" width="1.375" style="376" customWidth="1"/>
    <col min="5890" max="5890" width="24.25" style="376" customWidth="1"/>
    <col min="5891" max="5891" width="6.75" style="376" customWidth="1"/>
    <col min="5892" max="5893" width="21.25" style="376" customWidth="1"/>
    <col min="5894" max="5894" width="3.125" style="376" customWidth="1"/>
    <col min="5895" max="6144" width="9" style="376"/>
    <col min="6145" max="6145" width="1.375" style="376" customWidth="1"/>
    <col min="6146" max="6146" width="24.25" style="376" customWidth="1"/>
    <col min="6147" max="6147" width="6.75" style="376" customWidth="1"/>
    <col min="6148" max="6149" width="21.25" style="376" customWidth="1"/>
    <col min="6150" max="6150" width="3.125" style="376" customWidth="1"/>
    <col min="6151" max="6400" width="9" style="376"/>
    <col min="6401" max="6401" width="1.375" style="376" customWidth="1"/>
    <col min="6402" max="6402" width="24.25" style="376" customWidth="1"/>
    <col min="6403" max="6403" width="6.75" style="376" customWidth="1"/>
    <col min="6404" max="6405" width="21.25" style="376" customWidth="1"/>
    <col min="6406" max="6406" width="3.125" style="376" customWidth="1"/>
    <col min="6407" max="6656" width="9" style="376"/>
    <col min="6657" max="6657" width="1.375" style="376" customWidth="1"/>
    <col min="6658" max="6658" width="24.25" style="376" customWidth="1"/>
    <col min="6659" max="6659" width="6.75" style="376" customWidth="1"/>
    <col min="6660" max="6661" width="21.25" style="376" customWidth="1"/>
    <col min="6662" max="6662" width="3.125" style="376" customWidth="1"/>
    <col min="6663" max="6912" width="9" style="376"/>
    <col min="6913" max="6913" width="1.375" style="376" customWidth="1"/>
    <col min="6914" max="6914" width="24.25" style="376" customWidth="1"/>
    <col min="6915" max="6915" width="6.75" style="376" customWidth="1"/>
    <col min="6916" max="6917" width="21.25" style="376" customWidth="1"/>
    <col min="6918" max="6918" width="3.125" style="376" customWidth="1"/>
    <col min="6919" max="7168" width="9" style="376"/>
    <col min="7169" max="7169" width="1.375" style="376" customWidth="1"/>
    <col min="7170" max="7170" width="24.25" style="376" customWidth="1"/>
    <col min="7171" max="7171" width="6.75" style="376" customWidth="1"/>
    <col min="7172" max="7173" width="21.25" style="376" customWidth="1"/>
    <col min="7174" max="7174" width="3.125" style="376" customWidth="1"/>
    <col min="7175" max="7424" width="9" style="376"/>
    <col min="7425" max="7425" width="1.375" style="376" customWidth="1"/>
    <col min="7426" max="7426" width="24.25" style="376" customWidth="1"/>
    <col min="7427" max="7427" width="6.75" style="376" customWidth="1"/>
    <col min="7428" max="7429" width="21.25" style="376" customWidth="1"/>
    <col min="7430" max="7430" width="3.125" style="376" customWidth="1"/>
    <col min="7431" max="7680" width="9" style="376"/>
    <col min="7681" max="7681" width="1.375" style="376" customWidth="1"/>
    <col min="7682" max="7682" width="24.25" style="376" customWidth="1"/>
    <col min="7683" max="7683" width="6.75" style="376" customWidth="1"/>
    <col min="7684" max="7685" width="21.25" style="376" customWidth="1"/>
    <col min="7686" max="7686" width="3.125" style="376" customWidth="1"/>
    <col min="7687" max="7936" width="9" style="376"/>
    <col min="7937" max="7937" width="1.375" style="376" customWidth="1"/>
    <col min="7938" max="7938" width="24.25" style="376" customWidth="1"/>
    <col min="7939" max="7939" width="6.75" style="376" customWidth="1"/>
    <col min="7940" max="7941" width="21.25" style="376" customWidth="1"/>
    <col min="7942" max="7942" width="3.125" style="376" customWidth="1"/>
    <col min="7943" max="8192" width="9" style="376"/>
    <col min="8193" max="8193" width="1.375" style="376" customWidth="1"/>
    <col min="8194" max="8194" width="24.25" style="376" customWidth="1"/>
    <col min="8195" max="8195" width="6.75" style="376" customWidth="1"/>
    <col min="8196" max="8197" width="21.25" style="376" customWidth="1"/>
    <col min="8198" max="8198" width="3.125" style="376" customWidth="1"/>
    <col min="8199" max="8448" width="9" style="376"/>
    <col min="8449" max="8449" width="1.375" style="376" customWidth="1"/>
    <col min="8450" max="8450" width="24.25" style="376" customWidth="1"/>
    <col min="8451" max="8451" width="6.75" style="376" customWidth="1"/>
    <col min="8452" max="8453" width="21.25" style="376" customWidth="1"/>
    <col min="8454" max="8454" width="3.125" style="376" customWidth="1"/>
    <col min="8455" max="8704" width="9" style="376"/>
    <col min="8705" max="8705" width="1.375" style="376" customWidth="1"/>
    <col min="8706" max="8706" width="24.25" style="376" customWidth="1"/>
    <col min="8707" max="8707" width="6.75" style="376" customWidth="1"/>
    <col min="8708" max="8709" width="21.25" style="376" customWidth="1"/>
    <col min="8710" max="8710" width="3.125" style="376" customWidth="1"/>
    <col min="8711" max="8960" width="9" style="376"/>
    <col min="8961" max="8961" width="1.375" style="376" customWidth="1"/>
    <col min="8962" max="8962" width="24.25" style="376" customWidth="1"/>
    <col min="8963" max="8963" width="6.75" style="376" customWidth="1"/>
    <col min="8964" max="8965" width="21.25" style="376" customWidth="1"/>
    <col min="8966" max="8966" width="3.125" style="376" customWidth="1"/>
    <col min="8967" max="9216" width="9" style="376"/>
    <col min="9217" max="9217" width="1.375" style="376" customWidth="1"/>
    <col min="9218" max="9218" width="24.25" style="376" customWidth="1"/>
    <col min="9219" max="9219" width="6.75" style="376" customWidth="1"/>
    <col min="9220" max="9221" width="21.25" style="376" customWidth="1"/>
    <col min="9222" max="9222" width="3.125" style="376" customWidth="1"/>
    <col min="9223" max="9472" width="9" style="376"/>
    <col min="9473" max="9473" width="1.375" style="376" customWidth="1"/>
    <col min="9474" max="9474" width="24.25" style="376" customWidth="1"/>
    <col min="9475" max="9475" width="6.75" style="376" customWidth="1"/>
    <col min="9476" max="9477" width="21.25" style="376" customWidth="1"/>
    <col min="9478" max="9478" width="3.125" style="376" customWidth="1"/>
    <col min="9479" max="9728" width="9" style="376"/>
    <col min="9729" max="9729" width="1.375" style="376" customWidth="1"/>
    <col min="9730" max="9730" width="24.25" style="376" customWidth="1"/>
    <col min="9731" max="9731" width="6.75" style="376" customWidth="1"/>
    <col min="9732" max="9733" width="21.25" style="376" customWidth="1"/>
    <col min="9734" max="9734" width="3.125" style="376" customWidth="1"/>
    <col min="9735" max="9984" width="9" style="376"/>
    <col min="9985" max="9985" width="1.375" style="376" customWidth="1"/>
    <col min="9986" max="9986" width="24.25" style="376" customWidth="1"/>
    <col min="9987" max="9987" width="6.75" style="376" customWidth="1"/>
    <col min="9988" max="9989" width="21.25" style="376" customWidth="1"/>
    <col min="9990" max="9990" width="3.125" style="376" customWidth="1"/>
    <col min="9991" max="10240" width="9" style="376"/>
    <col min="10241" max="10241" width="1.375" style="376" customWidth="1"/>
    <col min="10242" max="10242" width="24.25" style="376" customWidth="1"/>
    <col min="10243" max="10243" width="6.75" style="376" customWidth="1"/>
    <col min="10244" max="10245" width="21.25" style="376" customWidth="1"/>
    <col min="10246" max="10246" width="3.125" style="376" customWidth="1"/>
    <col min="10247" max="10496" width="9" style="376"/>
    <col min="10497" max="10497" width="1.375" style="376" customWidth="1"/>
    <col min="10498" max="10498" width="24.25" style="376" customWidth="1"/>
    <col min="10499" max="10499" width="6.75" style="376" customWidth="1"/>
    <col min="10500" max="10501" width="21.25" style="376" customWidth="1"/>
    <col min="10502" max="10502" width="3.125" style="376" customWidth="1"/>
    <col min="10503" max="10752" width="9" style="376"/>
    <col min="10753" max="10753" width="1.375" style="376" customWidth="1"/>
    <col min="10754" max="10754" width="24.25" style="376" customWidth="1"/>
    <col min="10755" max="10755" width="6.75" style="376" customWidth="1"/>
    <col min="10756" max="10757" width="21.25" style="376" customWidth="1"/>
    <col min="10758" max="10758" width="3.125" style="376" customWidth="1"/>
    <col min="10759" max="11008" width="9" style="376"/>
    <col min="11009" max="11009" width="1.375" style="376" customWidth="1"/>
    <col min="11010" max="11010" width="24.25" style="376" customWidth="1"/>
    <col min="11011" max="11011" width="6.75" style="376" customWidth="1"/>
    <col min="11012" max="11013" width="21.25" style="376" customWidth="1"/>
    <col min="11014" max="11014" width="3.125" style="376" customWidth="1"/>
    <col min="11015" max="11264" width="9" style="376"/>
    <col min="11265" max="11265" width="1.375" style="376" customWidth="1"/>
    <col min="11266" max="11266" width="24.25" style="376" customWidth="1"/>
    <col min="11267" max="11267" width="6.75" style="376" customWidth="1"/>
    <col min="11268" max="11269" width="21.25" style="376" customWidth="1"/>
    <col min="11270" max="11270" width="3.125" style="376" customWidth="1"/>
    <col min="11271" max="11520" width="9" style="376"/>
    <col min="11521" max="11521" width="1.375" style="376" customWidth="1"/>
    <col min="11522" max="11522" width="24.25" style="376" customWidth="1"/>
    <col min="11523" max="11523" width="6.75" style="376" customWidth="1"/>
    <col min="11524" max="11525" width="21.25" style="376" customWidth="1"/>
    <col min="11526" max="11526" width="3.125" style="376" customWidth="1"/>
    <col min="11527" max="11776" width="9" style="376"/>
    <col min="11777" max="11777" width="1.375" style="376" customWidth="1"/>
    <col min="11778" max="11778" width="24.25" style="376" customWidth="1"/>
    <col min="11779" max="11779" width="6.75" style="376" customWidth="1"/>
    <col min="11780" max="11781" width="21.25" style="376" customWidth="1"/>
    <col min="11782" max="11782" width="3.125" style="376" customWidth="1"/>
    <col min="11783" max="12032" width="9" style="376"/>
    <col min="12033" max="12033" width="1.375" style="376" customWidth="1"/>
    <col min="12034" max="12034" width="24.25" style="376" customWidth="1"/>
    <col min="12035" max="12035" width="6.75" style="376" customWidth="1"/>
    <col min="12036" max="12037" width="21.25" style="376" customWidth="1"/>
    <col min="12038" max="12038" width="3.125" style="376" customWidth="1"/>
    <col min="12039" max="12288" width="9" style="376"/>
    <col min="12289" max="12289" width="1.375" style="376" customWidth="1"/>
    <col min="12290" max="12290" width="24.25" style="376" customWidth="1"/>
    <col min="12291" max="12291" width="6.75" style="376" customWidth="1"/>
    <col min="12292" max="12293" width="21.25" style="376" customWidth="1"/>
    <col min="12294" max="12294" width="3.125" style="376" customWidth="1"/>
    <col min="12295" max="12544" width="9" style="376"/>
    <col min="12545" max="12545" width="1.375" style="376" customWidth="1"/>
    <col min="12546" max="12546" width="24.25" style="376" customWidth="1"/>
    <col min="12547" max="12547" width="6.75" style="376" customWidth="1"/>
    <col min="12548" max="12549" width="21.25" style="376" customWidth="1"/>
    <col min="12550" max="12550" width="3.125" style="376" customWidth="1"/>
    <col min="12551" max="12800" width="9" style="376"/>
    <col min="12801" max="12801" width="1.375" style="376" customWidth="1"/>
    <col min="12802" max="12802" width="24.25" style="376" customWidth="1"/>
    <col min="12803" max="12803" width="6.75" style="376" customWidth="1"/>
    <col min="12804" max="12805" width="21.25" style="376" customWidth="1"/>
    <col min="12806" max="12806" width="3.125" style="376" customWidth="1"/>
    <col min="12807" max="13056" width="9" style="376"/>
    <col min="13057" max="13057" width="1.375" style="376" customWidth="1"/>
    <col min="13058" max="13058" width="24.25" style="376" customWidth="1"/>
    <col min="13059" max="13059" width="6.75" style="376" customWidth="1"/>
    <col min="13060" max="13061" width="21.25" style="376" customWidth="1"/>
    <col min="13062" max="13062" width="3.125" style="376" customWidth="1"/>
    <col min="13063" max="13312" width="9" style="376"/>
    <col min="13313" max="13313" width="1.375" style="376" customWidth="1"/>
    <col min="13314" max="13314" width="24.25" style="376" customWidth="1"/>
    <col min="13315" max="13315" width="6.75" style="376" customWidth="1"/>
    <col min="13316" max="13317" width="21.25" style="376" customWidth="1"/>
    <col min="13318" max="13318" width="3.125" style="376" customWidth="1"/>
    <col min="13319" max="13568" width="9" style="376"/>
    <col min="13569" max="13569" width="1.375" style="376" customWidth="1"/>
    <col min="13570" max="13570" width="24.25" style="376" customWidth="1"/>
    <col min="13571" max="13571" width="6.75" style="376" customWidth="1"/>
    <col min="13572" max="13573" width="21.25" style="376" customWidth="1"/>
    <col min="13574" max="13574" width="3.125" style="376" customWidth="1"/>
    <col min="13575" max="13824" width="9" style="376"/>
    <col min="13825" max="13825" width="1.375" style="376" customWidth="1"/>
    <col min="13826" max="13826" width="24.25" style="376" customWidth="1"/>
    <col min="13827" max="13827" width="6.75" style="376" customWidth="1"/>
    <col min="13828" max="13829" width="21.25" style="376" customWidth="1"/>
    <col min="13830" max="13830" width="3.125" style="376" customWidth="1"/>
    <col min="13831" max="14080" width="9" style="376"/>
    <col min="14081" max="14081" width="1.375" style="376" customWidth="1"/>
    <col min="14082" max="14082" width="24.25" style="376" customWidth="1"/>
    <col min="14083" max="14083" width="6.75" style="376" customWidth="1"/>
    <col min="14084" max="14085" width="21.25" style="376" customWidth="1"/>
    <col min="14086" max="14086" width="3.125" style="376" customWidth="1"/>
    <col min="14087" max="14336" width="9" style="376"/>
    <col min="14337" max="14337" width="1.375" style="376" customWidth="1"/>
    <col min="14338" max="14338" width="24.25" style="376" customWidth="1"/>
    <col min="14339" max="14339" width="6.75" style="376" customWidth="1"/>
    <col min="14340" max="14341" width="21.25" style="376" customWidth="1"/>
    <col min="14342" max="14342" width="3.125" style="376" customWidth="1"/>
    <col min="14343" max="14592" width="9" style="376"/>
    <col min="14593" max="14593" width="1.375" style="376" customWidth="1"/>
    <col min="14594" max="14594" width="24.25" style="376" customWidth="1"/>
    <col min="14595" max="14595" width="6.75" style="376" customWidth="1"/>
    <col min="14596" max="14597" width="21.25" style="376" customWidth="1"/>
    <col min="14598" max="14598" width="3.125" style="376" customWidth="1"/>
    <col min="14599" max="14848" width="9" style="376"/>
    <col min="14849" max="14849" width="1.375" style="376" customWidth="1"/>
    <col min="14850" max="14850" width="24.25" style="376" customWidth="1"/>
    <col min="14851" max="14851" width="6.75" style="376" customWidth="1"/>
    <col min="14852" max="14853" width="21.25" style="376" customWidth="1"/>
    <col min="14854" max="14854" width="3.125" style="376" customWidth="1"/>
    <col min="14855" max="15104" width="9" style="376"/>
    <col min="15105" max="15105" width="1.375" style="376" customWidth="1"/>
    <col min="15106" max="15106" width="24.25" style="376" customWidth="1"/>
    <col min="15107" max="15107" width="6.75" style="376" customWidth="1"/>
    <col min="15108" max="15109" width="21.25" style="376" customWidth="1"/>
    <col min="15110" max="15110" width="3.125" style="376" customWidth="1"/>
    <col min="15111" max="15360" width="9" style="376"/>
    <col min="15361" max="15361" width="1.375" style="376" customWidth="1"/>
    <col min="15362" max="15362" width="24.25" style="376" customWidth="1"/>
    <col min="15363" max="15363" width="6.75" style="376" customWidth="1"/>
    <col min="15364" max="15365" width="21.25" style="376" customWidth="1"/>
    <col min="15366" max="15366" width="3.125" style="376" customWidth="1"/>
    <col min="15367" max="15616" width="9" style="376"/>
    <col min="15617" max="15617" width="1.375" style="376" customWidth="1"/>
    <col min="15618" max="15618" width="24.25" style="376" customWidth="1"/>
    <col min="15619" max="15619" width="6.75" style="376" customWidth="1"/>
    <col min="15620" max="15621" width="21.25" style="376" customWidth="1"/>
    <col min="15622" max="15622" width="3.125" style="376" customWidth="1"/>
    <col min="15623" max="15872" width="9" style="376"/>
    <col min="15873" max="15873" width="1.375" style="376" customWidth="1"/>
    <col min="15874" max="15874" width="24.25" style="376" customWidth="1"/>
    <col min="15875" max="15875" width="6.75" style="376" customWidth="1"/>
    <col min="15876" max="15877" width="21.25" style="376" customWidth="1"/>
    <col min="15878" max="15878" width="3.125" style="376" customWidth="1"/>
    <col min="15879" max="16128" width="9" style="376"/>
    <col min="16129" max="16129" width="1.375" style="376" customWidth="1"/>
    <col min="16130" max="16130" width="24.25" style="376" customWidth="1"/>
    <col min="16131" max="16131" width="6.75" style="376" customWidth="1"/>
    <col min="16132" max="16133" width="21.25" style="376" customWidth="1"/>
    <col min="16134" max="16134" width="3.125" style="376" customWidth="1"/>
    <col min="16135" max="16384" width="9" style="376"/>
  </cols>
  <sheetData>
    <row r="1" spans="1:8" ht="18" customHeight="1" x14ac:dyDescent="0.15">
      <c r="A1" s="374" t="s">
        <v>621</v>
      </c>
      <c r="B1" s="375"/>
      <c r="C1" s="375"/>
      <c r="D1" s="375"/>
      <c r="E1" s="375"/>
      <c r="F1" s="375"/>
    </row>
    <row r="2" spans="1:8" ht="27.75" customHeight="1" x14ac:dyDescent="0.15">
      <c r="A2" s="374"/>
      <c r="B2" s="375"/>
      <c r="C2" s="375"/>
      <c r="D2" s="375"/>
      <c r="E2" s="901" t="s">
        <v>622</v>
      </c>
      <c r="F2" s="901"/>
    </row>
    <row r="3" spans="1:8" ht="18.75" customHeight="1" x14ac:dyDescent="0.15">
      <c r="A3" s="374"/>
      <c r="B3" s="375"/>
      <c r="C3" s="375"/>
      <c r="D3" s="375"/>
      <c r="E3" s="377"/>
      <c r="F3" s="377"/>
    </row>
    <row r="4" spans="1:8" ht="36" customHeight="1" x14ac:dyDescent="0.15">
      <c r="A4" s="905" t="s">
        <v>623</v>
      </c>
      <c r="B4" s="905"/>
      <c r="C4" s="905"/>
      <c r="D4" s="905"/>
      <c r="E4" s="905"/>
      <c r="F4" s="905"/>
    </row>
    <row r="5" spans="1:8" ht="25.5" customHeight="1" x14ac:dyDescent="0.15">
      <c r="A5" s="378"/>
      <c r="B5" s="378"/>
      <c r="C5" s="378"/>
      <c r="D5" s="378"/>
      <c r="E5" s="378"/>
      <c r="F5" s="378"/>
    </row>
    <row r="6" spans="1:8" ht="42" customHeight="1" x14ac:dyDescent="0.15">
      <c r="A6" s="378"/>
      <c r="B6" s="379" t="s">
        <v>624</v>
      </c>
      <c r="C6" s="902"/>
      <c r="D6" s="903"/>
      <c r="E6" s="903"/>
      <c r="F6" s="904"/>
    </row>
    <row r="7" spans="1:8" ht="42" customHeight="1" x14ac:dyDescent="0.15">
      <c r="A7" s="378"/>
      <c r="B7" s="380" t="s">
        <v>625</v>
      </c>
      <c r="C7" s="902"/>
      <c r="D7" s="903"/>
      <c r="E7" s="903"/>
      <c r="F7" s="904"/>
    </row>
    <row r="8" spans="1:8" ht="42" customHeight="1" x14ac:dyDescent="0.15">
      <c r="A8" s="375"/>
      <c r="B8" s="381" t="s">
        <v>626</v>
      </c>
      <c r="C8" s="906" t="s">
        <v>627</v>
      </c>
      <c r="D8" s="906"/>
      <c r="E8" s="906"/>
      <c r="F8" s="907"/>
    </row>
    <row r="9" spans="1:8" ht="71.25" customHeight="1" x14ac:dyDescent="0.15">
      <c r="A9" s="375"/>
      <c r="B9" s="382" t="s">
        <v>628</v>
      </c>
      <c r="C9" s="383">
        <v>1</v>
      </c>
      <c r="D9" s="908" t="s">
        <v>629</v>
      </c>
      <c r="E9" s="908"/>
      <c r="F9" s="909"/>
    </row>
    <row r="10" spans="1:8" ht="71.25" customHeight="1" x14ac:dyDescent="0.15">
      <c r="A10" s="375"/>
      <c r="B10" s="910" t="s">
        <v>630</v>
      </c>
      <c r="C10" s="379">
        <v>1</v>
      </c>
      <c r="D10" s="908" t="s">
        <v>631</v>
      </c>
      <c r="E10" s="908"/>
      <c r="F10" s="909"/>
    </row>
    <row r="11" spans="1:8" ht="71.25" customHeight="1" x14ac:dyDescent="0.15">
      <c r="A11" s="375"/>
      <c r="B11" s="911"/>
      <c r="C11" s="379">
        <v>2</v>
      </c>
      <c r="D11" s="908" t="s">
        <v>632</v>
      </c>
      <c r="E11" s="908"/>
      <c r="F11" s="909"/>
    </row>
    <row r="12" spans="1:8" ht="71.25" customHeight="1" x14ac:dyDescent="0.15">
      <c r="A12" s="375"/>
      <c r="B12" s="912" t="s">
        <v>633</v>
      </c>
      <c r="C12" s="379">
        <v>1</v>
      </c>
      <c r="D12" s="908" t="s">
        <v>634</v>
      </c>
      <c r="E12" s="908"/>
      <c r="F12" s="909"/>
    </row>
    <row r="13" spans="1:8" ht="71.25" customHeight="1" x14ac:dyDescent="0.15">
      <c r="A13" s="375"/>
      <c r="B13" s="913"/>
      <c r="C13" s="384">
        <v>2</v>
      </c>
      <c r="D13" s="914" t="s">
        <v>635</v>
      </c>
      <c r="E13" s="914"/>
      <c r="F13" s="915"/>
    </row>
    <row r="14" spans="1:8" ht="7.5" customHeight="1" x14ac:dyDescent="0.15">
      <c r="A14" s="375"/>
      <c r="B14" s="375"/>
      <c r="C14" s="375"/>
      <c r="D14" s="375"/>
      <c r="E14" s="375"/>
      <c r="F14" s="375"/>
    </row>
    <row r="15" spans="1:8" x14ac:dyDescent="0.15">
      <c r="A15" s="375"/>
      <c r="B15" s="897" t="s">
        <v>636</v>
      </c>
      <c r="C15" s="898"/>
      <c r="D15" s="898"/>
      <c r="E15" s="898"/>
      <c r="F15" s="898"/>
      <c r="H15" s="375"/>
    </row>
    <row r="16" spans="1:8" ht="18.75" customHeight="1" x14ac:dyDescent="0.15">
      <c r="A16" s="385"/>
      <c r="B16" s="898"/>
      <c r="C16" s="898"/>
      <c r="D16" s="898"/>
      <c r="E16" s="898"/>
      <c r="F16" s="898"/>
      <c r="H16" s="385" t="s">
        <v>637</v>
      </c>
    </row>
    <row r="17" spans="2:10" x14ac:dyDescent="0.15">
      <c r="B17" s="898"/>
      <c r="C17" s="898"/>
      <c r="D17" s="898"/>
      <c r="E17" s="898"/>
      <c r="F17" s="898"/>
      <c r="G17" s="899"/>
      <c r="H17" s="900"/>
      <c r="I17" s="900"/>
      <c r="J17" s="900"/>
    </row>
    <row r="18" spans="2:10" ht="31.5" customHeight="1" x14ac:dyDescent="0.15">
      <c r="B18" s="898"/>
      <c r="C18" s="898"/>
      <c r="D18" s="898"/>
      <c r="E18" s="898"/>
      <c r="F18" s="898"/>
    </row>
  </sheetData>
  <mergeCells count="14">
    <mergeCell ref="B15:F18"/>
    <mergeCell ref="G17:J17"/>
    <mergeCell ref="E2:F2"/>
    <mergeCell ref="C6:F6"/>
    <mergeCell ref="C7:F7"/>
    <mergeCell ref="A4:F4"/>
    <mergeCell ref="C8:F8"/>
    <mergeCell ref="D9:F9"/>
    <mergeCell ref="D10:F10"/>
    <mergeCell ref="D11:F11"/>
    <mergeCell ref="B10:B11"/>
    <mergeCell ref="B12:B13"/>
    <mergeCell ref="D12:F12"/>
    <mergeCell ref="D13:F13"/>
  </mergeCells>
  <phoneticPr fontId="2"/>
  <printOptions horizontalCentered="1" verticalCentered="1"/>
  <pageMargins left="0.55118110236220474" right="0.70866141732283472"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19</vt:i4>
      </vt:variant>
    </vt:vector>
  </HeadingPairs>
  <TitlesOfParts>
    <vt:vector size="38" baseType="lpstr">
      <vt:lpstr>提出書類一覧</vt:lpstr>
      <vt:lpstr>様式第7号</vt:lpstr>
      <vt:lpstr>届出書</vt:lpstr>
      <vt:lpstr>（R6.6～）介護給付費等　体制等状況一覧</vt:lpstr>
      <vt:lpstr>２福祉専門職員</vt:lpstr>
      <vt:lpstr>４視覚・聴覚障がい者</vt:lpstr>
      <vt:lpstr>4-2視覚・聴覚障がい者</vt:lpstr>
      <vt:lpstr>５食事提供体制</vt:lpstr>
      <vt:lpstr>７送迎加算</vt:lpstr>
      <vt:lpstr>送迎実績状況表</vt:lpstr>
      <vt:lpstr>11-2重度者支援体制</vt:lpstr>
      <vt:lpstr>24社会生活支援特別加算</vt:lpstr>
      <vt:lpstr>25就労移行支援体制加算</vt:lpstr>
      <vt:lpstr>26目標工賃達成指導員</vt:lpstr>
      <vt:lpstr>49目標工賃達成加算</vt:lpstr>
      <vt:lpstr>29勤務体制等一覧（就労継続支援A型・B型）</vt:lpstr>
      <vt:lpstr>50高次脳機能障害者支援体制加算</vt:lpstr>
      <vt:lpstr>52地域生活支援拠点等に関連する加算</vt:lpstr>
      <vt:lpstr>55ピアサポート実施加算</vt:lpstr>
      <vt:lpstr>'50高次脳機能障害者支援体制加算'!Excel_BuiltIn_Print_Area</vt:lpstr>
      <vt:lpstr>'（R6.6～）介護給付費等　体制等状況一覧'!Print_Area</vt:lpstr>
      <vt:lpstr>'11-2重度者支援体制'!Print_Area</vt:lpstr>
      <vt:lpstr>'25就労移行支援体制加算'!Print_Area</vt:lpstr>
      <vt:lpstr>'29勤務体制等一覧（就労継続支援A型・B型）'!Print_Area</vt:lpstr>
      <vt:lpstr>'２福祉専門職員'!Print_Area</vt:lpstr>
      <vt:lpstr>'4-2視覚・聴覚障がい者'!Print_Area</vt:lpstr>
      <vt:lpstr>'49目標工賃達成加算'!Print_Area</vt:lpstr>
      <vt:lpstr>'４視覚・聴覚障がい者'!Print_Area</vt:lpstr>
      <vt:lpstr>'50高次脳機能障害者支援体制加算'!Print_Area</vt:lpstr>
      <vt:lpstr>'52地域生活支援拠点等に関連する加算'!Print_Area</vt:lpstr>
      <vt:lpstr>'55ピアサポート実施加算'!Print_Area</vt:lpstr>
      <vt:lpstr>'５食事提供体制'!Print_Area</vt:lpstr>
      <vt:lpstr>'７送迎加算'!Print_Area</vt:lpstr>
      <vt:lpstr>送迎実績状況表!Print_Area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2025-05-21T00:53:16Z</dcterms:modified>
</cp:coreProperties>
</file>