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10.★★施設整備チーム\450 整備募集説明会(公募要項はココ)\R4年度\04応募書類様式\（修正後）資金収支\"/>
    </mc:Choice>
  </mc:AlternateContent>
  <bookViews>
    <workbookView xWindow="480" yWindow="75" windowWidth="18315" windowHeight="11205"/>
  </bookViews>
  <sheets>
    <sheet name="資金収支（１年目）" sheetId="1" r:id="rId1"/>
    <sheet name="資金収支（２年目）" sheetId="2" r:id="rId2"/>
    <sheet name="資金収支（３年目）" sheetId="4" r:id="rId3"/>
    <sheet name="資金収支（４年目）" sheetId="6" r:id="rId4"/>
    <sheet name="人件費" sheetId="3" r:id="rId5"/>
  </sheets>
  <definedNames>
    <definedName name="_xlnm.Print_Area" localSheetId="0">'資金収支（１年目）'!$A$1:$AE$52</definedName>
    <definedName name="_xlnm.Print_Area" localSheetId="1">'資金収支（２年目）'!$A$1:$H$52</definedName>
    <definedName name="_xlnm.Print_Area" localSheetId="2">'資金収支（３年目）'!$A$1:$H$52</definedName>
    <definedName name="_xlnm.Print_Area" localSheetId="3">'資金収支（４年目）'!$A$1:$H$52</definedName>
    <definedName name="_xlnm.Print_Area" localSheetId="4">人件費!$A$1:$K$31</definedName>
  </definedNames>
  <calcPr calcId="162913"/>
</workbook>
</file>

<file path=xl/calcChain.xml><?xml version="1.0" encoding="utf-8"?>
<calcChain xmlns="http://schemas.openxmlformats.org/spreadsheetml/2006/main">
  <c r="F19" i="6" l="1"/>
  <c r="F19" i="4"/>
  <c r="F19" i="2" l="1"/>
  <c r="F13" i="2"/>
  <c r="F24" i="6" l="1"/>
  <c r="H52" i="6" l="1"/>
  <c r="H51" i="6"/>
  <c r="H49" i="6"/>
  <c r="H48" i="6"/>
  <c r="F48" i="6"/>
  <c r="H47" i="6"/>
  <c r="E47" i="6"/>
  <c r="H46" i="6"/>
  <c r="E46" i="6"/>
  <c r="H45" i="6"/>
  <c r="E45" i="6"/>
  <c r="H44" i="6"/>
  <c r="H43" i="6"/>
  <c r="E43" i="6"/>
  <c r="H42" i="6"/>
  <c r="E42" i="6"/>
  <c r="F42" i="6" s="1"/>
  <c r="H41" i="6"/>
  <c r="E41" i="6"/>
  <c r="F41" i="6" s="1"/>
  <c r="H40" i="6"/>
  <c r="E40" i="6"/>
  <c r="F40" i="6" s="1"/>
  <c r="H39" i="6"/>
  <c r="E39" i="6"/>
  <c r="H38" i="6"/>
  <c r="F38" i="6"/>
  <c r="H37" i="6"/>
  <c r="E37" i="6"/>
  <c r="H36" i="6"/>
  <c r="E36" i="6"/>
  <c r="G36" i="6" s="1"/>
  <c r="H35" i="6"/>
  <c r="E35" i="6"/>
  <c r="G35" i="6" s="1"/>
  <c r="H34" i="6"/>
  <c r="G34" i="6"/>
  <c r="H33" i="6"/>
  <c r="G33" i="6"/>
  <c r="H32" i="6"/>
  <c r="G32" i="6"/>
  <c r="H31" i="6"/>
  <c r="G31" i="6"/>
  <c r="H30" i="6"/>
  <c r="H29" i="6"/>
  <c r="E29" i="6"/>
  <c r="H28" i="6"/>
  <c r="F28" i="6"/>
  <c r="E28" i="6"/>
  <c r="H27" i="6"/>
  <c r="E27" i="6"/>
  <c r="F27" i="6" s="1"/>
  <c r="H26" i="6"/>
  <c r="E26" i="6"/>
  <c r="H25" i="6"/>
  <c r="E25" i="6"/>
  <c r="F25" i="6" s="1"/>
  <c r="H24" i="6"/>
  <c r="E24" i="6"/>
  <c r="H23" i="6"/>
  <c r="H22" i="6"/>
  <c r="H21" i="6"/>
  <c r="E21" i="6"/>
  <c r="H20" i="6"/>
  <c r="E20" i="6"/>
  <c r="H19" i="6"/>
  <c r="H18" i="6"/>
  <c r="H17" i="6"/>
  <c r="E17" i="6"/>
  <c r="H16" i="6"/>
  <c r="E16" i="6"/>
  <c r="H15" i="6"/>
  <c r="E15" i="6"/>
  <c r="H14" i="6"/>
  <c r="E14" i="6"/>
  <c r="H13" i="6"/>
  <c r="H12" i="6"/>
  <c r="F12" i="6"/>
  <c r="H11" i="6"/>
  <c r="E11" i="6"/>
  <c r="G11" i="6" s="1"/>
  <c r="H10" i="6"/>
  <c r="E10" i="6"/>
  <c r="G10" i="6" s="1"/>
  <c r="H9" i="6"/>
  <c r="E9" i="6"/>
  <c r="G9" i="6" s="1"/>
  <c r="H8" i="6"/>
  <c r="G8" i="6"/>
  <c r="E8" i="6"/>
  <c r="H7" i="6"/>
  <c r="E7" i="6"/>
  <c r="G7" i="6" s="1"/>
  <c r="H6" i="6"/>
  <c r="E6" i="6"/>
  <c r="G6" i="6" s="1"/>
  <c r="H5" i="6"/>
  <c r="E5" i="6"/>
  <c r="G5" i="6" s="1"/>
  <c r="H4" i="6"/>
  <c r="F4" i="6"/>
  <c r="F15" i="6" s="1"/>
  <c r="H52" i="4"/>
  <c r="H51" i="4"/>
  <c r="H49" i="4"/>
  <c r="H48" i="4"/>
  <c r="F48" i="4"/>
  <c r="H47" i="4"/>
  <c r="E47" i="4"/>
  <c r="H46" i="4"/>
  <c r="E46" i="4"/>
  <c r="H45" i="4"/>
  <c r="E45" i="4"/>
  <c r="H44" i="4"/>
  <c r="H43" i="4"/>
  <c r="E43" i="4"/>
  <c r="H42" i="4"/>
  <c r="E42" i="4"/>
  <c r="F42" i="4" s="1"/>
  <c r="H41" i="4"/>
  <c r="E41" i="4"/>
  <c r="H40" i="4"/>
  <c r="E40" i="4"/>
  <c r="F40" i="4" s="1"/>
  <c r="H39" i="4"/>
  <c r="E39" i="4"/>
  <c r="H38" i="4"/>
  <c r="F38" i="4"/>
  <c r="H37" i="4"/>
  <c r="E37" i="4"/>
  <c r="H36" i="4"/>
  <c r="G36" i="4"/>
  <c r="E36" i="4"/>
  <c r="H35" i="4"/>
  <c r="E35" i="4"/>
  <c r="G35" i="4" s="1"/>
  <c r="H34" i="4"/>
  <c r="G34" i="4"/>
  <c r="H33" i="4"/>
  <c r="G33" i="4"/>
  <c r="H32" i="4"/>
  <c r="G32" i="4"/>
  <c r="H31" i="4"/>
  <c r="G31" i="4"/>
  <c r="H30" i="4"/>
  <c r="H29" i="4"/>
  <c r="E29" i="4"/>
  <c r="H28" i="4"/>
  <c r="E28" i="4"/>
  <c r="F28" i="4" s="1"/>
  <c r="H27" i="4"/>
  <c r="E27" i="4"/>
  <c r="F27" i="4" s="1"/>
  <c r="H26" i="4"/>
  <c r="E26" i="4"/>
  <c r="H25" i="4"/>
  <c r="E25" i="4"/>
  <c r="F25" i="4" s="1"/>
  <c r="H24" i="4"/>
  <c r="E24" i="4"/>
  <c r="F24" i="4" s="1"/>
  <c r="H23" i="4"/>
  <c r="H22" i="4"/>
  <c r="H21" i="4"/>
  <c r="E21" i="4"/>
  <c r="H20" i="4"/>
  <c r="E20" i="4"/>
  <c r="H19" i="4"/>
  <c r="H18" i="4"/>
  <c r="H17" i="4"/>
  <c r="E17" i="4"/>
  <c r="H16" i="4"/>
  <c r="E16" i="4"/>
  <c r="F16" i="4" s="1"/>
  <c r="H15" i="4"/>
  <c r="E15" i="4"/>
  <c r="H14" i="4"/>
  <c r="E14" i="4"/>
  <c r="H13" i="4"/>
  <c r="H12" i="4"/>
  <c r="F12" i="4"/>
  <c r="F4" i="4" s="1"/>
  <c r="H11" i="4"/>
  <c r="E11" i="4"/>
  <c r="G11" i="4" s="1"/>
  <c r="H10" i="4"/>
  <c r="G10" i="4"/>
  <c r="E10" i="4"/>
  <c r="H9" i="4"/>
  <c r="E9" i="4"/>
  <c r="G9" i="4" s="1"/>
  <c r="H8" i="4"/>
  <c r="E8" i="4"/>
  <c r="G8" i="4" s="1"/>
  <c r="H7" i="4"/>
  <c r="E7" i="4"/>
  <c r="G7" i="4" s="1"/>
  <c r="H6" i="4"/>
  <c r="E6" i="4"/>
  <c r="G6" i="4" s="1"/>
  <c r="H5" i="4"/>
  <c r="E5" i="4"/>
  <c r="G5" i="4" s="1"/>
  <c r="H4" i="4"/>
  <c r="G12" i="4" l="1"/>
  <c r="F13" i="4" s="1"/>
  <c r="G38" i="4"/>
  <c r="F39" i="4" s="1"/>
  <c r="F44" i="4" s="1"/>
  <c r="F14" i="6"/>
  <c r="F16" i="6"/>
  <c r="F15" i="4"/>
  <c r="F41" i="4"/>
  <c r="F26" i="6"/>
  <c r="F30" i="6" s="1"/>
  <c r="G12" i="6"/>
  <c r="F13" i="6" s="1"/>
  <c r="G38" i="6"/>
  <c r="F39" i="6" s="1"/>
  <c r="F14" i="4"/>
  <c r="F26" i="4"/>
  <c r="F30" i="4" s="1"/>
  <c r="E5" i="2"/>
  <c r="F49" i="4" l="1"/>
  <c r="F18" i="4"/>
  <c r="F18" i="6"/>
  <c r="F44" i="6"/>
  <c r="F49" i="6" s="1"/>
  <c r="G21" i="3"/>
  <c r="J21" i="3" s="1"/>
  <c r="G20" i="3"/>
  <c r="J20" i="3" s="1"/>
  <c r="G19" i="3"/>
  <c r="J19" i="3" s="1"/>
  <c r="G18" i="3"/>
  <c r="J18" i="3" s="1"/>
  <c r="J17" i="3"/>
  <c r="G17" i="3"/>
  <c r="G16" i="3"/>
  <c r="J16" i="3" s="1"/>
  <c r="G15" i="3"/>
  <c r="J15" i="3" s="1"/>
  <c r="G14" i="3"/>
  <c r="J14" i="3" s="1"/>
  <c r="G13" i="3"/>
  <c r="J13" i="3" s="1"/>
  <c r="G12" i="3"/>
  <c r="J12" i="3" s="1"/>
  <c r="G11" i="3"/>
  <c r="J11" i="3" s="1"/>
  <c r="G10" i="3"/>
  <c r="J10" i="3" s="1"/>
  <c r="G9" i="3"/>
  <c r="J9" i="3" s="1"/>
  <c r="G8" i="3"/>
  <c r="J8" i="3" s="1"/>
  <c r="G7" i="3"/>
  <c r="H52" i="2"/>
  <c r="H51" i="2"/>
  <c r="H49" i="2"/>
  <c r="H48" i="2"/>
  <c r="F48" i="2"/>
  <c r="H47" i="2"/>
  <c r="E47" i="2"/>
  <c r="H46" i="2"/>
  <c r="E46" i="2"/>
  <c r="H45" i="2"/>
  <c r="E45" i="2"/>
  <c r="H44" i="2"/>
  <c r="H43" i="2"/>
  <c r="E43" i="2"/>
  <c r="H42" i="2"/>
  <c r="E42" i="2"/>
  <c r="H41" i="2"/>
  <c r="E41" i="2"/>
  <c r="H40" i="2"/>
  <c r="E40" i="2"/>
  <c r="F40" i="2" s="1"/>
  <c r="H39" i="2"/>
  <c r="E39" i="2"/>
  <c r="H38" i="2"/>
  <c r="F38" i="2"/>
  <c r="F41" i="2" s="1"/>
  <c r="H37" i="2"/>
  <c r="E37" i="2"/>
  <c r="H36" i="2"/>
  <c r="E36" i="2"/>
  <c r="G36" i="2" s="1"/>
  <c r="H35" i="2"/>
  <c r="E35" i="2"/>
  <c r="G35" i="2" s="1"/>
  <c r="H34" i="2"/>
  <c r="G34" i="2"/>
  <c r="H33" i="2"/>
  <c r="H32" i="2"/>
  <c r="G32" i="2"/>
  <c r="H31" i="2"/>
  <c r="G31" i="2"/>
  <c r="H30" i="2"/>
  <c r="H29" i="2"/>
  <c r="E29" i="2"/>
  <c r="H28" i="2"/>
  <c r="E28" i="2"/>
  <c r="H27" i="2"/>
  <c r="E27" i="2"/>
  <c r="H26" i="2"/>
  <c r="E26" i="2"/>
  <c r="H25" i="2"/>
  <c r="F25" i="2"/>
  <c r="E25" i="2"/>
  <c r="H24" i="2"/>
  <c r="E24" i="2"/>
  <c r="F24" i="2" s="1"/>
  <c r="H23" i="2"/>
  <c r="H22" i="2"/>
  <c r="H21" i="2"/>
  <c r="E21" i="2"/>
  <c r="H20" i="2"/>
  <c r="E20" i="2"/>
  <c r="H19" i="2"/>
  <c r="H18" i="2"/>
  <c r="H17" i="2"/>
  <c r="E17" i="2"/>
  <c r="H16" i="2"/>
  <c r="E16" i="2"/>
  <c r="H15" i="2"/>
  <c r="E15" i="2"/>
  <c r="H14" i="2"/>
  <c r="E14" i="2"/>
  <c r="H13" i="2"/>
  <c r="H12" i="2"/>
  <c r="F12" i="2"/>
  <c r="F4" i="2" s="1"/>
  <c r="H11" i="2"/>
  <c r="E11" i="2"/>
  <c r="H10" i="2"/>
  <c r="E10" i="2"/>
  <c r="H9" i="2"/>
  <c r="E9" i="2"/>
  <c r="H8" i="2"/>
  <c r="E8" i="2"/>
  <c r="G8" i="2" s="1"/>
  <c r="H7" i="2"/>
  <c r="E7" i="2"/>
  <c r="H6" i="2"/>
  <c r="G6" i="2"/>
  <c r="E6" i="2"/>
  <c r="H5" i="2"/>
  <c r="H4" i="2"/>
  <c r="F16" i="2"/>
  <c r="AD52" i="1"/>
  <c r="AB48" i="1"/>
  <c r="Z48" i="1"/>
  <c r="X48" i="1"/>
  <c r="V48" i="1"/>
  <c r="T48" i="1"/>
  <c r="R48" i="1"/>
  <c r="P48" i="1"/>
  <c r="N48" i="1"/>
  <c r="L48" i="1"/>
  <c r="J48" i="1"/>
  <c r="H48" i="1"/>
  <c r="F48" i="1"/>
  <c r="AD47" i="1"/>
  <c r="AD46" i="1"/>
  <c r="AD45" i="1"/>
  <c r="AD43" i="1"/>
  <c r="AB42" i="1"/>
  <c r="Z42" i="1"/>
  <c r="X42" i="1"/>
  <c r="V42" i="1"/>
  <c r="T42" i="1"/>
  <c r="R42" i="1"/>
  <c r="P42" i="1"/>
  <c r="N42" i="1"/>
  <c r="L42" i="1"/>
  <c r="J42" i="1"/>
  <c r="H42" i="1"/>
  <c r="F42" i="1"/>
  <c r="X41" i="1"/>
  <c r="H41" i="1"/>
  <c r="AB40" i="1"/>
  <c r="Z40" i="1"/>
  <c r="X40" i="1"/>
  <c r="V40" i="1"/>
  <c r="T40" i="1"/>
  <c r="R40" i="1"/>
  <c r="P40" i="1"/>
  <c r="N40" i="1"/>
  <c r="L40" i="1"/>
  <c r="J40" i="1"/>
  <c r="H40" i="1"/>
  <c r="F40" i="1"/>
  <c r="AB38" i="1"/>
  <c r="AB41" i="1" s="1"/>
  <c r="Z38" i="1"/>
  <c r="Z41" i="1" s="1"/>
  <c r="X38" i="1"/>
  <c r="V38" i="1"/>
  <c r="V41" i="1" s="1"/>
  <c r="T38" i="1"/>
  <c r="T41" i="1" s="1"/>
  <c r="R38" i="1"/>
  <c r="R41" i="1" s="1"/>
  <c r="P38" i="1"/>
  <c r="P41" i="1" s="1"/>
  <c r="N38" i="1"/>
  <c r="N41" i="1" s="1"/>
  <c r="L38" i="1"/>
  <c r="L41" i="1" s="1"/>
  <c r="J38" i="1"/>
  <c r="J41" i="1" s="1"/>
  <c r="H38" i="1"/>
  <c r="F38" i="1"/>
  <c r="F41" i="1" s="1"/>
  <c r="AD37" i="1"/>
  <c r="AC36" i="1"/>
  <c r="AA36" i="1"/>
  <c r="Y36" i="1"/>
  <c r="W36" i="1"/>
  <c r="U36" i="1"/>
  <c r="S36" i="1"/>
  <c r="Q36" i="1"/>
  <c r="O36" i="1"/>
  <c r="M36" i="1"/>
  <c r="K36" i="1"/>
  <c r="I36" i="1"/>
  <c r="G36" i="1"/>
  <c r="AC35" i="1"/>
  <c r="AA35" i="1"/>
  <c r="Y35" i="1"/>
  <c r="W35" i="1"/>
  <c r="U35" i="1"/>
  <c r="S35" i="1"/>
  <c r="Q35" i="1"/>
  <c r="O35" i="1"/>
  <c r="M35" i="1"/>
  <c r="K35" i="1"/>
  <c r="I35" i="1"/>
  <c r="G35" i="1"/>
  <c r="AC34" i="1"/>
  <c r="AA34" i="1"/>
  <c r="Y34" i="1"/>
  <c r="W34" i="1"/>
  <c r="U34" i="1"/>
  <c r="S34" i="1"/>
  <c r="Q34" i="1"/>
  <c r="O34" i="1"/>
  <c r="M34" i="1"/>
  <c r="K34" i="1"/>
  <c r="I34" i="1"/>
  <c r="G34" i="1"/>
  <c r="AC33" i="1"/>
  <c r="AA33" i="1"/>
  <c r="Y33" i="1"/>
  <c r="W33" i="1"/>
  <c r="U33" i="1"/>
  <c r="S33" i="1"/>
  <c r="Q33" i="1"/>
  <c r="O33" i="1"/>
  <c r="M33" i="1"/>
  <c r="K33" i="1"/>
  <c r="I33" i="1"/>
  <c r="G33" i="1"/>
  <c r="AC32" i="1"/>
  <c r="AA32" i="1"/>
  <c r="Y32" i="1"/>
  <c r="W32" i="1"/>
  <c r="U32" i="1"/>
  <c r="S32" i="1"/>
  <c r="Q32" i="1"/>
  <c r="O32" i="1"/>
  <c r="M32" i="1"/>
  <c r="K32" i="1"/>
  <c r="I32" i="1"/>
  <c r="G32" i="1"/>
  <c r="AC31" i="1"/>
  <c r="AA31" i="1"/>
  <c r="AA38" i="1" s="1"/>
  <c r="Z39" i="1" s="1"/>
  <c r="Y31" i="1"/>
  <c r="Y38" i="1" s="1"/>
  <c r="W31" i="1"/>
  <c r="W38" i="1" s="1"/>
  <c r="U31" i="1"/>
  <c r="U38" i="1" s="1"/>
  <c r="S31" i="1"/>
  <c r="S38" i="1" s="1"/>
  <c r="R39" i="1" s="1"/>
  <c r="Q31" i="1"/>
  <c r="Q38" i="1" s="1"/>
  <c r="O31" i="1"/>
  <c r="O38" i="1" s="1"/>
  <c r="M31" i="1"/>
  <c r="M38" i="1" s="1"/>
  <c r="K31" i="1"/>
  <c r="K38" i="1" s="1"/>
  <c r="J39" i="1" s="1"/>
  <c r="I31" i="1"/>
  <c r="I38" i="1" s="1"/>
  <c r="G31" i="1"/>
  <c r="G38" i="1" s="1"/>
  <c r="AD29" i="1"/>
  <c r="AB28" i="1"/>
  <c r="Z28" i="1"/>
  <c r="X28" i="1"/>
  <c r="V28" i="1"/>
  <c r="T28" i="1"/>
  <c r="R28" i="1"/>
  <c r="P28" i="1"/>
  <c r="N28" i="1"/>
  <c r="L28" i="1"/>
  <c r="J28" i="1"/>
  <c r="H28" i="1"/>
  <c r="F28" i="1"/>
  <c r="AB27" i="1"/>
  <c r="Z27" i="1"/>
  <c r="X27" i="1"/>
  <c r="V27" i="1"/>
  <c r="T27" i="1"/>
  <c r="R27" i="1"/>
  <c r="P27" i="1"/>
  <c r="N27" i="1"/>
  <c r="L27" i="1"/>
  <c r="J27" i="1"/>
  <c r="H27" i="1"/>
  <c r="F27" i="1"/>
  <c r="AB25" i="1"/>
  <c r="Z25" i="1"/>
  <c r="X25" i="1"/>
  <c r="V25" i="1"/>
  <c r="T25" i="1"/>
  <c r="R25" i="1"/>
  <c r="P25" i="1"/>
  <c r="N25" i="1"/>
  <c r="L25" i="1"/>
  <c r="J25" i="1"/>
  <c r="H25" i="1"/>
  <c r="F25" i="1"/>
  <c r="AB24" i="1"/>
  <c r="Z24" i="1"/>
  <c r="X24" i="1"/>
  <c r="V24" i="1"/>
  <c r="T24" i="1"/>
  <c r="R24" i="1"/>
  <c r="P24" i="1"/>
  <c r="N24" i="1"/>
  <c r="L24" i="1"/>
  <c r="J24" i="1"/>
  <c r="H24" i="1"/>
  <c r="F24" i="1"/>
  <c r="AD21" i="1"/>
  <c r="AD20" i="1"/>
  <c r="AD17" i="1"/>
  <c r="Z16" i="1"/>
  <c r="J14" i="1"/>
  <c r="AB12" i="1"/>
  <c r="Z12" i="1"/>
  <c r="X12" i="1"/>
  <c r="V12" i="1"/>
  <c r="T12" i="1"/>
  <c r="R12" i="1"/>
  <c r="P12" i="1"/>
  <c r="N12" i="1"/>
  <c r="L12" i="1"/>
  <c r="J12" i="1"/>
  <c r="H12" i="1"/>
  <c r="F12" i="1"/>
  <c r="AC11" i="1"/>
  <c r="AA11" i="1"/>
  <c r="Y11" i="1"/>
  <c r="W11" i="1"/>
  <c r="U11" i="1"/>
  <c r="S11" i="1"/>
  <c r="Q11" i="1"/>
  <c r="O11" i="1"/>
  <c r="M11" i="1"/>
  <c r="K11" i="1"/>
  <c r="I11" i="1"/>
  <c r="G11" i="1"/>
  <c r="AC10" i="1"/>
  <c r="AA10" i="1"/>
  <c r="Y10" i="1"/>
  <c r="W10" i="1"/>
  <c r="U10" i="1"/>
  <c r="S10" i="1"/>
  <c r="Q10" i="1"/>
  <c r="O10" i="1"/>
  <c r="M10" i="1"/>
  <c r="K10" i="1"/>
  <c r="I10" i="1"/>
  <c r="G10" i="1"/>
  <c r="AC9" i="1"/>
  <c r="AA9" i="1"/>
  <c r="Y9" i="1"/>
  <c r="W9" i="1"/>
  <c r="U9" i="1"/>
  <c r="S9" i="1"/>
  <c r="Q9" i="1"/>
  <c r="O9" i="1"/>
  <c r="M9" i="1"/>
  <c r="K9" i="1"/>
  <c r="I9" i="1"/>
  <c r="G9" i="1"/>
  <c r="AC8" i="1"/>
  <c r="AA8" i="1"/>
  <c r="Y8" i="1"/>
  <c r="W8" i="1"/>
  <c r="U8" i="1"/>
  <c r="S8" i="1"/>
  <c r="Q8" i="1"/>
  <c r="O8" i="1"/>
  <c r="M8" i="1"/>
  <c r="K8" i="1"/>
  <c r="I8" i="1"/>
  <c r="G8" i="1"/>
  <c r="AC7" i="1"/>
  <c r="AA7" i="1"/>
  <c r="Y7" i="1"/>
  <c r="W7" i="1"/>
  <c r="U7" i="1"/>
  <c r="S7" i="1"/>
  <c r="Q7" i="1"/>
  <c r="O7" i="1"/>
  <c r="M7" i="1"/>
  <c r="K7" i="1"/>
  <c r="I7" i="1"/>
  <c r="G7" i="1"/>
  <c r="AC6" i="1"/>
  <c r="AA6" i="1"/>
  <c r="Y6" i="1"/>
  <c r="W6" i="1"/>
  <c r="U6" i="1"/>
  <c r="S6" i="1"/>
  <c r="Q6" i="1"/>
  <c r="O6" i="1"/>
  <c r="M6" i="1"/>
  <c r="K6" i="1"/>
  <c r="I6" i="1"/>
  <c r="G6" i="1"/>
  <c r="AC5" i="1"/>
  <c r="AC12" i="1" s="1"/>
  <c r="AA5" i="1"/>
  <c r="AA12" i="1" s="1"/>
  <c r="F22" i="4" s="1"/>
  <c r="Y5" i="1"/>
  <c r="Y12" i="1" s="1"/>
  <c r="W5" i="1"/>
  <c r="W12" i="1" s="1"/>
  <c r="U5" i="1"/>
  <c r="U12" i="1" s="1"/>
  <c r="S5" i="1"/>
  <c r="S12" i="1" s="1"/>
  <c r="Q5" i="1"/>
  <c r="Q12" i="1" s="1"/>
  <c r="P13" i="1" s="1"/>
  <c r="O5" i="1"/>
  <c r="O12" i="1" s="1"/>
  <c r="M5" i="1"/>
  <c r="M12" i="1" s="1"/>
  <c r="K5" i="1"/>
  <c r="K12" i="1" s="1"/>
  <c r="I5" i="1"/>
  <c r="I12" i="1" s="1"/>
  <c r="G5" i="1"/>
  <c r="G12" i="1" s="1"/>
  <c r="AB4" i="1"/>
  <c r="Z4" i="1"/>
  <c r="X4" i="1"/>
  <c r="X14" i="1" s="1"/>
  <c r="V4" i="1"/>
  <c r="V15" i="1" s="1"/>
  <c r="T4" i="1"/>
  <c r="T15" i="1" s="1"/>
  <c r="R4" i="1"/>
  <c r="P4" i="1"/>
  <c r="P15" i="1" s="1"/>
  <c r="N4" i="1"/>
  <c r="N26" i="1" s="1"/>
  <c r="N30" i="1" s="1"/>
  <c r="L4" i="1"/>
  <c r="J4" i="1"/>
  <c r="H4" i="1"/>
  <c r="H15" i="1" s="1"/>
  <c r="F4" i="1"/>
  <c r="F16" i="1" s="1"/>
  <c r="F23" i="4" l="1"/>
  <c r="F51" i="4" s="1"/>
  <c r="F15" i="1"/>
  <c r="AD41" i="1"/>
  <c r="AD40" i="1"/>
  <c r="AD48" i="1"/>
  <c r="F22" i="6"/>
  <c r="G22" i="3"/>
  <c r="V14" i="1"/>
  <c r="AD34" i="1"/>
  <c r="AD42" i="1"/>
  <c r="F23" i="6"/>
  <c r="F51" i="6" s="1"/>
  <c r="J7" i="3"/>
  <c r="G10" i="2"/>
  <c r="L13" i="1"/>
  <c r="AB13" i="1"/>
  <c r="F13" i="1"/>
  <c r="J13" i="1"/>
  <c r="R13" i="1"/>
  <c r="Z13" i="1"/>
  <c r="N13" i="1"/>
  <c r="R19" i="1" s="1"/>
  <c r="R22" i="1" s="1"/>
  <c r="T13" i="1"/>
  <c r="X19" i="1" s="1"/>
  <c r="X22" i="1" s="1"/>
  <c r="V13" i="1"/>
  <c r="Z19" i="1" s="1"/>
  <c r="Z22" i="1" s="1"/>
  <c r="L26" i="1"/>
  <c r="L30" i="1" s="1"/>
  <c r="L14" i="1"/>
  <c r="AB16" i="1"/>
  <c r="AB26" i="1"/>
  <c r="AB14" i="1"/>
  <c r="AB30" i="1"/>
  <c r="AD32" i="1"/>
  <c r="P26" i="1"/>
  <c r="P30" i="1" s="1"/>
  <c r="P16" i="1"/>
  <c r="J26" i="1"/>
  <c r="J30" i="1" s="1"/>
  <c r="J15" i="1"/>
  <c r="R26" i="1"/>
  <c r="R15" i="1"/>
  <c r="Z26" i="1"/>
  <c r="Z30" i="1" s="1"/>
  <c r="Z15" i="1"/>
  <c r="X13" i="1"/>
  <c r="H14" i="1"/>
  <c r="R14" i="1"/>
  <c r="N15" i="1"/>
  <c r="X15" i="1"/>
  <c r="J16" i="1"/>
  <c r="V16" i="1"/>
  <c r="R30" i="1"/>
  <c r="V26" i="1"/>
  <c r="V30" i="1" s="1"/>
  <c r="H39" i="1"/>
  <c r="H44" i="1" s="1"/>
  <c r="P39" i="1"/>
  <c r="P44" i="1" s="1"/>
  <c r="X39" i="1"/>
  <c r="X44" i="1" s="1"/>
  <c r="Z44" i="1"/>
  <c r="L16" i="1"/>
  <c r="H13" i="1"/>
  <c r="L19" i="1" s="1"/>
  <c r="L22" i="1" s="1"/>
  <c r="N14" i="1"/>
  <c r="N16" i="1"/>
  <c r="AD24" i="1"/>
  <c r="AD25" i="1"/>
  <c r="F26" i="1"/>
  <c r="AD27" i="1"/>
  <c r="AD28" i="1"/>
  <c r="AD31" i="1"/>
  <c r="AC38" i="1"/>
  <c r="AD33" i="1"/>
  <c r="AD36" i="1"/>
  <c r="L39" i="1"/>
  <c r="L44" i="1" s="1"/>
  <c r="L49" i="1" s="1"/>
  <c r="J44" i="1"/>
  <c r="G7" i="2"/>
  <c r="T16" i="1"/>
  <c r="T26" i="1"/>
  <c r="T30" i="1" s="1"/>
  <c r="T14" i="1"/>
  <c r="T19" i="1"/>
  <c r="T22" i="1" s="1"/>
  <c r="AB15" i="1"/>
  <c r="H26" i="1"/>
  <c r="H16" i="1"/>
  <c r="AD16" i="1" s="1"/>
  <c r="X26" i="1"/>
  <c r="X16" i="1"/>
  <c r="F14" i="1"/>
  <c r="P14" i="1"/>
  <c r="P18" i="1" s="1"/>
  <c r="Z14" i="1"/>
  <c r="L15" i="1"/>
  <c r="R16" i="1"/>
  <c r="H30" i="1"/>
  <c r="X30" i="1"/>
  <c r="F39" i="1"/>
  <c r="F44" i="1" s="1"/>
  <c r="N39" i="1"/>
  <c r="N44" i="1" s="1"/>
  <c r="N49" i="1" s="1"/>
  <c r="V39" i="1"/>
  <c r="V44" i="1" s="1"/>
  <c r="V49" i="1" s="1"/>
  <c r="AD35" i="1"/>
  <c r="T39" i="1"/>
  <c r="T44" i="1" s="1"/>
  <c r="R44" i="1"/>
  <c r="G11" i="2"/>
  <c r="F14" i="2"/>
  <c r="F15" i="2"/>
  <c r="G5" i="2"/>
  <c r="G9" i="2"/>
  <c r="F27" i="2"/>
  <c r="F28" i="2"/>
  <c r="F26" i="2"/>
  <c r="G33" i="2"/>
  <c r="G38" i="2" s="1"/>
  <c r="F42" i="2"/>
  <c r="R49" i="1" l="1"/>
  <c r="AD38" i="1"/>
  <c r="Z49" i="1"/>
  <c r="J49" i="1"/>
  <c r="Z18" i="1"/>
  <c r="AB18" i="1"/>
  <c r="AD15" i="1"/>
  <c r="J18" i="1"/>
  <c r="G12" i="2"/>
  <c r="F30" i="2"/>
  <c r="AD14" i="1"/>
  <c r="T49" i="1"/>
  <c r="F30" i="1"/>
  <c r="F49" i="1" s="1"/>
  <c r="AD26" i="1"/>
  <c r="AD30" i="1" s="1"/>
  <c r="Z23" i="1"/>
  <c r="Z51" i="1" s="1"/>
  <c r="N19" i="1"/>
  <c r="N22" i="1" s="1"/>
  <c r="V18" i="1"/>
  <c r="N18" i="1"/>
  <c r="H18" i="1"/>
  <c r="H23" i="1" s="1"/>
  <c r="X49" i="1"/>
  <c r="H49" i="1"/>
  <c r="X18" i="1"/>
  <c r="X23" i="1" s="1"/>
  <c r="R18" i="1"/>
  <c r="R23" i="1" s="1"/>
  <c r="R51" i="1" s="1"/>
  <c r="AD13" i="1"/>
  <c r="F18" i="1"/>
  <c r="F23" i="1" s="1"/>
  <c r="L18" i="1"/>
  <c r="L23" i="1" s="1"/>
  <c r="L51" i="1" s="1"/>
  <c r="P49" i="1"/>
  <c r="F39" i="2"/>
  <c r="F44" i="2" s="1"/>
  <c r="F49" i="2" s="1"/>
  <c r="AB39" i="1"/>
  <c r="AD39" i="1" s="1"/>
  <c r="AD44" i="1" s="1"/>
  <c r="AD49" i="1" s="1"/>
  <c r="AB19" i="1"/>
  <c r="AB22" i="1" s="1"/>
  <c r="AB23" i="1" s="1"/>
  <c r="T18" i="1"/>
  <c r="T23" i="1" s="1"/>
  <c r="T51" i="1" s="1"/>
  <c r="V19" i="1"/>
  <c r="V22" i="1" s="1"/>
  <c r="J19" i="1"/>
  <c r="P19" i="1"/>
  <c r="P22" i="1" s="1"/>
  <c r="P23" i="1" s="1"/>
  <c r="P51" i="1" s="1"/>
  <c r="H51" i="1" l="1"/>
  <c r="X51" i="1"/>
  <c r="N23" i="1"/>
  <c r="N51" i="1" s="1"/>
  <c r="AB44" i="1"/>
  <c r="AB49" i="1" s="1"/>
  <c r="AB51" i="1" s="1"/>
  <c r="F51" i="1"/>
  <c r="F52" i="1" s="1"/>
  <c r="H52" i="1" s="1"/>
  <c r="J22" i="1"/>
  <c r="J23" i="1" s="1"/>
  <c r="J51" i="1" s="1"/>
  <c r="AD19" i="1"/>
  <c r="AD22" i="1" s="1"/>
  <c r="F18" i="2"/>
  <c r="AD18" i="1"/>
  <c r="V23" i="1"/>
  <c r="V51" i="1" s="1"/>
  <c r="AD23" i="1" l="1"/>
  <c r="AD51" i="1" s="1"/>
  <c r="F22" i="2"/>
  <c r="F23" i="2" s="1"/>
  <c r="F51" i="2" s="1"/>
  <c r="J52" i="1"/>
  <c r="L52" i="1" s="1"/>
  <c r="N52" i="1" s="1"/>
  <c r="P52" i="1" s="1"/>
  <c r="R52" i="1" s="1"/>
  <c r="T52" i="1" s="1"/>
  <c r="V52" i="1" s="1"/>
  <c r="X52" i="1" s="1"/>
  <c r="Z52" i="1" s="1"/>
  <c r="AB52" i="1" s="1"/>
  <c r="F52" i="2" l="1"/>
  <c r="F52" i="4" s="1"/>
  <c r="F52" i="6" s="1"/>
</calcChain>
</file>

<file path=xl/comments1.xml><?xml version="1.0" encoding="utf-8"?>
<comments xmlns="http://schemas.openxmlformats.org/spreadsheetml/2006/main">
  <authors>
    <author>FINE_User</author>
  </authors>
  <commentList>
    <comment ref="A3" authorId="0" shapeId="0">
      <text>
        <r>
          <rPr>
            <sz val="12"/>
            <color indexed="81"/>
            <rFont val="ＭＳ Ｐゴシック"/>
            <family val="3"/>
            <charset val="128"/>
          </rPr>
          <t>項目や数式等は参考ですので，作成しやすいように変更してください。</t>
        </r>
      </text>
    </comment>
    <comment ref="E5" authorId="0" shapeId="0">
      <text>
        <r>
          <rPr>
            <sz val="9"/>
            <color indexed="81"/>
            <rFont val="ＭＳ Ｐゴシック"/>
            <family val="3"/>
            <charset val="128"/>
          </rPr>
          <t>単価（単位：円）</t>
        </r>
      </text>
    </comment>
    <comment ref="F5" authorId="0" shapeId="0">
      <text>
        <r>
          <rPr>
            <sz val="9"/>
            <color indexed="81"/>
            <rFont val="ＭＳ Ｐゴシック"/>
            <family val="3"/>
            <charset val="128"/>
          </rPr>
          <t>延べ利用者数</t>
        </r>
      </text>
    </comment>
  </commentList>
</comments>
</file>

<file path=xl/comments2.xml><?xml version="1.0" encoding="utf-8"?>
<comments xmlns="http://schemas.openxmlformats.org/spreadsheetml/2006/main">
  <authors>
    <author>FINE_User</author>
  </authors>
  <commentList>
    <comment ref="E5" authorId="0" shapeId="0">
      <text>
        <r>
          <rPr>
            <sz val="9"/>
            <color indexed="81"/>
            <rFont val="ＭＳ Ｐゴシック"/>
            <family val="3"/>
            <charset val="128"/>
          </rPr>
          <t>単価（単位：円）</t>
        </r>
      </text>
    </comment>
    <comment ref="F5" authorId="0" shapeId="0">
      <text>
        <r>
          <rPr>
            <sz val="9"/>
            <color indexed="81"/>
            <rFont val="ＭＳ Ｐゴシック"/>
            <family val="3"/>
            <charset val="128"/>
          </rPr>
          <t>利用者数（介護度別）</t>
        </r>
      </text>
    </comment>
  </commentList>
</comments>
</file>

<file path=xl/comments3.xml><?xml version="1.0" encoding="utf-8"?>
<comments xmlns="http://schemas.openxmlformats.org/spreadsheetml/2006/main">
  <authors>
    <author>FINE_User</author>
  </authors>
  <commentList>
    <comment ref="E5" authorId="0" shapeId="0">
      <text>
        <r>
          <rPr>
            <sz val="9"/>
            <color indexed="81"/>
            <rFont val="ＭＳ Ｐゴシック"/>
            <family val="3"/>
            <charset val="128"/>
          </rPr>
          <t>単価（単位：円）</t>
        </r>
      </text>
    </comment>
    <comment ref="F5" authorId="0" shapeId="0">
      <text>
        <r>
          <rPr>
            <sz val="9"/>
            <color indexed="81"/>
            <rFont val="ＭＳ Ｐゴシック"/>
            <family val="3"/>
            <charset val="128"/>
          </rPr>
          <t>利用者数（介護度別）</t>
        </r>
      </text>
    </comment>
  </commentList>
</comments>
</file>

<file path=xl/comments4.xml><?xml version="1.0" encoding="utf-8"?>
<comments xmlns="http://schemas.openxmlformats.org/spreadsheetml/2006/main">
  <authors>
    <author>FINE_User</author>
  </authors>
  <commentList>
    <comment ref="E5" authorId="0" shapeId="0">
      <text>
        <r>
          <rPr>
            <sz val="9"/>
            <color indexed="81"/>
            <rFont val="ＭＳ Ｐゴシック"/>
            <family val="3"/>
            <charset val="128"/>
          </rPr>
          <t>単価（単位：円）</t>
        </r>
      </text>
    </comment>
    <comment ref="F5" authorId="0" shapeId="0">
      <text>
        <r>
          <rPr>
            <sz val="9"/>
            <color indexed="81"/>
            <rFont val="ＭＳ Ｐゴシック"/>
            <family val="3"/>
            <charset val="128"/>
          </rPr>
          <t>利用者数（介護度別）</t>
        </r>
      </text>
    </comment>
  </commentList>
</comments>
</file>

<file path=xl/sharedStrings.xml><?xml version="1.0" encoding="utf-8"?>
<sst xmlns="http://schemas.openxmlformats.org/spreadsheetml/2006/main" count="273" uniqueCount="108">
  <si>
    <t>【小規模多機能型居宅介護】</t>
    <rPh sb="1" eb="4">
      <t>ショウキボ</t>
    </rPh>
    <rPh sb="4" eb="7">
      <t>タキノウ</t>
    </rPh>
    <rPh sb="7" eb="8">
      <t>ガタ</t>
    </rPh>
    <rPh sb="8" eb="10">
      <t>キョタク</t>
    </rPh>
    <rPh sb="10" eb="12">
      <t>カイゴ</t>
    </rPh>
    <phoneticPr fontId="3"/>
  </si>
  <si>
    <t xml:space="preserve"> (単位：千円）</t>
    <phoneticPr fontId="3"/>
  </si>
  <si>
    <t>区　　　　分</t>
  </si>
  <si>
    <t>1ヶ月目</t>
    <rPh sb="2" eb="3">
      <t>ゲツ</t>
    </rPh>
    <rPh sb="3" eb="4">
      <t>メ</t>
    </rPh>
    <phoneticPr fontId="3"/>
  </si>
  <si>
    <t>2ヶ月目</t>
    <rPh sb="2" eb="3">
      <t>ゲツ</t>
    </rPh>
    <rPh sb="3" eb="4">
      <t>メ</t>
    </rPh>
    <phoneticPr fontId="3"/>
  </si>
  <si>
    <t>3ヶ月目</t>
    <rPh sb="2" eb="3">
      <t>ゲツ</t>
    </rPh>
    <rPh sb="3" eb="4">
      <t>メ</t>
    </rPh>
    <phoneticPr fontId="3"/>
  </si>
  <si>
    <t>4ヶ月目</t>
    <rPh sb="2" eb="3">
      <t>ゲツ</t>
    </rPh>
    <rPh sb="3" eb="4">
      <t>メ</t>
    </rPh>
    <phoneticPr fontId="3"/>
  </si>
  <si>
    <t>5ヶ月目</t>
    <rPh sb="2" eb="3">
      <t>ゲツ</t>
    </rPh>
    <rPh sb="3" eb="4">
      <t>メ</t>
    </rPh>
    <phoneticPr fontId="3"/>
  </si>
  <si>
    <t>6ヶ月目</t>
    <rPh sb="2" eb="3">
      <t>ゲツ</t>
    </rPh>
    <rPh sb="3" eb="4">
      <t>メ</t>
    </rPh>
    <phoneticPr fontId="3"/>
  </si>
  <si>
    <t>7ヶ月目</t>
    <rPh sb="2" eb="3">
      <t>ゲツ</t>
    </rPh>
    <rPh sb="3" eb="4">
      <t>メ</t>
    </rPh>
    <phoneticPr fontId="3"/>
  </si>
  <si>
    <t>8ヶ月目</t>
    <rPh sb="2" eb="3">
      <t>ゲツ</t>
    </rPh>
    <rPh sb="3" eb="4">
      <t>メ</t>
    </rPh>
    <phoneticPr fontId="3"/>
  </si>
  <si>
    <t>9ヶ月目</t>
    <rPh sb="2" eb="3">
      <t>ゲツ</t>
    </rPh>
    <rPh sb="3" eb="4">
      <t>メ</t>
    </rPh>
    <phoneticPr fontId="3"/>
  </si>
  <si>
    <t>10ヶ月目</t>
    <rPh sb="3" eb="4">
      <t>ゲツ</t>
    </rPh>
    <rPh sb="4" eb="5">
      <t>メ</t>
    </rPh>
    <phoneticPr fontId="3"/>
  </si>
  <si>
    <t>11ヶ月目</t>
    <rPh sb="3" eb="4">
      <t>ゲツ</t>
    </rPh>
    <rPh sb="4" eb="5">
      <t>メ</t>
    </rPh>
    <phoneticPr fontId="3"/>
  </si>
  <si>
    <t>12ヶ月目</t>
    <rPh sb="3" eb="4">
      <t>ゲツ</t>
    </rPh>
    <rPh sb="4" eb="5">
      <t>メ</t>
    </rPh>
    <phoneticPr fontId="3"/>
  </si>
  <si>
    <t>年間合計</t>
    <rPh sb="0" eb="1">
      <t>ネン</t>
    </rPh>
    <rPh sb="1" eb="2">
      <t>カン</t>
    </rPh>
    <rPh sb="2" eb="4">
      <t>ゴウケイ</t>
    </rPh>
    <phoneticPr fontId="3"/>
  </si>
  <si>
    <t>摘　　  要</t>
    <phoneticPr fontId="3"/>
  </si>
  <si>
    <t>算出根拠</t>
    <rPh sb="0" eb="2">
      <t>サンシュツ</t>
    </rPh>
    <rPh sb="2" eb="4">
      <t>コンキョ</t>
    </rPh>
    <phoneticPr fontId="3"/>
  </si>
  <si>
    <t>利用者数</t>
    <rPh sb="0" eb="3">
      <t>リヨウシャ</t>
    </rPh>
    <rPh sb="3" eb="4">
      <t>スウ</t>
    </rPh>
    <phoneticPr fontId="3"/>
  </si>
  <si>
    <t>内　訳</t>
    <rPh sb="0" eb="1">
      <t>ナイ</t>
    </rPh>
    <rPh sb="2" eb="3">
      <t>ヤク</t>
    </rPh>
    <phoneticPr fontId="3"/>
  </si>
  <si>
    <t>要支援１</t>
    <rPh sb="0" eb="3">
      <t>ヨウシエン</t>
    </rPh>
    <phoneticPr fontId="3"/>
  </si>
  <si>
    <t>要支援２</t>
    <rPh sb="0" eb="3">
      <t>ヨウシエン</t>
    </rPh>
    <phoneticPr fontId="3"/>
  </si>
  <si>
    <t>要介護１</t>
    <rPh sb="0" eb="3">
      <t>ヨウカイゴ</t>
    </rPh>
    <phoneticPr fontId="3"/>
  </si>
  <si>
    <t>要介護２</t>
    <rPh sb="0" eb="3">
      <t>ヨウカイゴ</t>
    </rPh>
    <phoneticPr fontId="3"/>
  </si>
  <si>
    <t>要介護３</t>
    <rPh sb="0" eb="3">
      <t>ヨウカイゴ</t>
    </rPh>
    <phoneticPr fontId="3"/>
  </si>
  <si>
    <t>要介護４</t>
    <rPh sb="0" eb="3">
      <t>ヨウカイゴ</t>
    </rPh>
    <phoneticPr fontId="3"/>
  </si>
  <si>
    <t>要介護５</t>
    <rPh sb="0" eb="3">
      <t>ヨウカイゴ</t>
    </rPh>
    <phoneticPr fontId="3"/>
  </si>
  <si>
    <t>合　計</t>
    <rPh sb="0" eb="1">
      <t>アイ</t>
    </rPh>
    <rPh sb="2" eb="3">
      <t>ケイ</t>
    </rPh>
    <phoneticPr fontId="3"/>
  </si>
  <si>
    <t>収　入　の　部</t>
    <rPh sb="0" eb="1">
      <t>オサム</t>
    </rPh>
    <rPh sb="2" eb="3">
      <t>イリ</t>
    </rPh>
    <rPh sb="6" eb="7">
      <t>ブ</t>
    </rPh>
    <phoneticPr fontId="3"/>
  </si>
  <si>
    <t>利用者負担</t>
    <rPh sb="3" eb="5">
      <t>フタン</t>
    </rPh>
    <phoneticPr fontId="3"/>
  </si>
  <si>
    <t>介護報酬</t>
    <rPh sb="0" eb="2">
      <t>カイゴ</t>
    </rPh>
    <rPh sb="2" eb="4">
      <t>ホウシュウ</t>
    </rPh>
    <phoneticPr fontId="3"/>
  </si>
  <si>
    <t>1割負担</t>
    <rPh sb="1" eb="2">
      <t>ワリ</t>
    </rPh>
    <rPh sb="2" eb="4">
      <t>フタン</t>
    </rPh>
    <phoneticPr fontId="3"/>
  </si>
  <si>
    <t>小　計</t>
    <phoneticPr fontId="3"/>
  </si>
  <si>
    <t>介護報酬</t>
    <rPh sb="2" eb="4">
      <t>ホウシュウ</t>
    </rPh>
    <phoneticPr fontId="3"/>
  </si>
  <si>
    <t>国保連</t>
    <rPh sb="0" eb="3">
      <t>コクホレン</t>
    </rPh>
    <phoneticPr fontId="3"/>
  </si>
  <si>
    <t>9割</t>
    <rPh sb="1" eb="2">
      <t>ワリ</t>
    </rPh>
    <phoneticPr fontId="3"/>
  </si>
  <si>
    <t>合　計</t>
    <phoneticPr fontId="3"/>
  </si>
  <si>
    <t>支　出　の　部</t>
    <rPh sb="0" eb="1">
      <t>ササ</t>
    </rPh>
    <rPh sb="2" eb="3">
      <t>デ</t>
    </rPh>
    <rPh sb="6" eb="7">
      <t>ブ</t>
    </rPh>
    <phoneticPr fontId="3"/>
  </si>
  <si>
    <t>運営費</t>
    <phoneticPr fontId="3"/>
  </si>
  <si>
    <t>保守・修繕費</t>
    <rPh sb="0" eb="2">
      <t>ホシュ</t>
    </rPh>
    <rPh sb="3" eb="6">
      <t>シュウゼンヒ</t>
    </rPh>
    <phoneticPr fontId="3"/>
  </si>
  <si>
    <t>光熱水費</t>
    <rPh sb="0" eb="4">
      <t>コウネツスイヒ</t>
    </rPh>
    <phoneticPr fontId="3"/>
  </si>
  <si>
    <t>事務管理費</t>
    <rPh sb="0" eb="2">
      <t>ジム</t>
    </rPh>
    <rPh sb="2" eb="5">
      <t>カンリヒ</t>
    </rPh>
    <phoneticPr fontId="3"/>
  </si>
  <si>
    <t>車両管理費</t>
    <rPh sb="0" eb="2">
      <t>シャリョウ</t>
    </rPh>
    <rPh sb="2" eb="5">
      <t>カンリヒ</t>
    </rPh>
    <phoneticPr fontId="3"/>
  </si>
  <si>
    <t>人件費</t>
  </si>
  <si>
    <t>給与等</t>
    <rPh sb="0" eb="2">
      <t>キュウヨ</t>
    </rPh>
    <rPh sb="2" eb="3">
      <t>トウ</t>
    </rPh>
    <phoneticPr fontId="3"/>
  </si>
  <si>
    <t>管理者</t>
    <rPh sb="0" eb="3">
      <t>カンリシャ</t>
    </rPh>
    <phoneticPr fontId="3"/>
  </si>
  <si>
    <t>介護支援専門員</t>
    <rPh sb="0" eb="2">
      <t>カイゴ</t>
    </rPh>
    <rPh sb="2" eb="4">
      <t>シエン</t>
    </rPh>
    <rPh sb="4" eb="7">
      <t>センモンイン</t>
    </rPh>
    <phoneticPr fontId="3"/>
  </si>
  <si>
    <t>介護職員</t>
    <rPh sb="0" eb="2">
      <t>カイゴ</t>
    </rPh>
    <rPh sb="2" eb="4">
      <t>ショクイン</t>
    </rPh>
    <phoneticPr fontId="3"/>
  </si>
  <si>
    <t>看護職員</t>
    <rPh sb="0" eb="2">
      <t>カンゴ</t>
    </rPh>
    <rPh sb="2" eb="4">
      <t>ショクイン</t>
    </rPh>
    <phoneticPr fontId="3"/>
  </si>
  <si>
    <t>賞与</t>
    <rPh sb="0" eb="2">
      <t>ショウヨ</t>
    </rPh>
    <phoneticPr fontId="3"/>
  </si>
  <si>
    <t>小　計</t>
    <rPh sb="0" eb="1">
      <t>ショウ</t>
    </rPh>
    <rPh sb="2" eb="3">
      <t>ケイ</t>
    </rPh>
    <phoneticPr fontId="3"/>
  </si>
  <si>
    <t>社会保険料</t>
  </si>
  <si>
    <t>福利厚生費</t>
    <rPh sb="0" eb="2">
      <t>フクリ</t>
    </rPh>
    <rPh sb="2" eb="5">
      <t>コウセイヒ</t>
    </rPh>
    <phoneticPr fontId="3"/>
  </si>
  <si>
    <t>交通費</t>
    <rPh sb="0" eb="3">
      <t>コウツウヒ</t>
    </rPh>
    <phoneticPr fontId="3"/>
  </si>
  <si>
    <t>夜勤手当</t>
    <rPh sb="0" eb="2">
      <t>ヤキン</t>
    </rPh>
    <rPh sb="2" eb="4">
      <t>テアテ</t>
    </rPh>
    <phoneticPr fontId="3"/>
  </si>
  <si>
    <t>小    計</t>
  </si>
  <si>
    <t>その他経費</t>
    <rPh sb="3" eb="5">
      <t>ケイヒ</t>
    </rPh>
    <phoneticPr fontId="3"/>
  </si>
  <si>
    <t>提携先委託料</t>
    <rPh sb="0" eb="2">
      <t>テイケイ</t>
    </rPh>
    <rPh sb="2" eb="3">
      <t>サキ</t>
    </rPh>
    <rPh sb="3" eb="6">
      <t>イタクリョウ</t>
    </rPh>
    <phoneticPr fontId="3"/>
  </si>
  <si>
    <t>借入元金償還金</t>
    <rPh sb="0" eb="2">
      <t>カリイレ</t>
    </rPh>
    <rPh sb="2" eb="4">
      <t>ガンキン</t>
    </rPh>
    <rPh sb="4" eb="6">
      <t>ショウカン</t>
    </rPh>
    <rPh sb="6" eb="7">
      <t>キン</t>
    </rPh>
    <phoneticPr fontId="3"/>
  </si>
  <si>
    <t>支払利息</t>
    <rPh sb="0" eb="2">
      <t>シハライ</t>
    </rPh>
    <rPh sb="2" eb="4">
      <t>リソク</t>
    </rPh>
    <phoneticPr fontId="3"/>
  </si>
  <si>
    <t>小  　計</t>
  </si>
  <si>
    <t>合　    計</t>
  </si>
  <si>
    <t>収支</t>
    <rPh sb="0" eb="2">
      <t>シュウシ</t>
    </rPh>
    <phoneticPr fontId="3"/>
  </si>
  <si>
    <t>月　　次</t>
    <rPh sb="0" eb="1">
      <t>ツキ</t>
    </rPh>
    <rPh sb="3" eb="4">
      <t>ツギ</t>
    </rPh>
    <phoneticPr fontId="3"/>
  </si>
  <si>
    <t>累　　計</t>
    <rPh sb="0" eb="1">
      <t>ルイ</t>
    </rPh>
    <rPh sb="3" eb="4">
      <t>ケイ</t>
    </rPh>
    <phoneticPr fontId="3"/>
  </si>
  <si>
    <t xml:space="preserve"> </t>
    <phoneticPr fontId="3"/>
  </si>
  <si>
    <t>【小規模多機能型居宅介護】</t>
    <rPh sb="1" eb="4">
      <t>ショウキボ</t>
    </rPh>
    <rPh sb="4" eb="8">
      <t>タキノウガタ</t>
    </rPh>
    <rPh sb="8" eb="10">
      <t>キョタク</t>
    </rPh>
    <rPh sb="10" eb="12">
      <t>カイゴ</t>
    </rPh>
    <phoneticPr fontId="3"/>
  </si>
  <si>
    <t xml:space="preserve"> (単位：千円）</t>
    <phoneticPr fontId="3"/>
  </si>
  <si>
    <t>　人件費（職員）内訳</t>
    <rPh sb="1" eb="4">
      <t>ジンケンヒ</t>
    </rPh>
    <rPh sb="5" eb="7">
      <t>ショクイン</t>
    </rPh>
    <rPh sb="8" eb="10">
      <t>ウチワケ</t>
    </rPh>
    <phoneticPr fontId="3"/>
  </si>
  <si>
    <t>（単位：千円）</t>
    <rPh sb="1" eb="3">
      <t>タンイ</t>
    </rPh>
    <rPh sb="4" eb="6">
      <t>センエン</t>
    </rPh>
    <phoneticPr fontId="3"/>
  </si>
  <si>
    <t>区　　　分</t>
    <rPh sb="0" eb="1">
      <t>ク</t>
    </rPh>
    <rPh sb="4" eb="5">
      <t>ブン</t>
    </rPh>
    <phoneticPr fontId="3"/>
  </si>
  <si>
    <t>人員</t>
    <rPh sb="0" eb="2">
      <t>ジンイン</t>
    </rPh>
    <phoneticPr fontId="3"/>
  </si>
  <si>
    <t>基本給</t>
    <rPh sb="0" eb="3">
      <t>キホンキュウ</t>
    </rPh>
    <phoneticPr fontId="3"/>
  </si>
  <si>
    <t>諸手当</t>
    <rPh sb="0" eb="3">
      <t>ショテアテ</t>
    </rPh>
    <phoneticPr fontId="3"/>
  </si>
  <si>
    <t>給与小計</t>
    <rPh sb="0" eb="1">
      <t>キュウ</t>
    </rPh>
    <rPh sb="1" eb="2">
      <t>ヨ</t>
    </rPh>
    <rPh sb="2" eb="4">
      <t>ショウケイ</t>
    </rPh>
    <phoneticPr fontId="3"/>
  </si>
  <si>
    <t>合計</t>
    <rPh sb="0" eb="2">
      <t>ゴウケイ</t>
    </rPh>
    <phoneticPr fontId="3"/>
  </si>
  <si>
    <t>備考</t>
    <rPh sb="0" eb="2">
      <t>ビコウ</t>
    </rPh>
    <phoneticPr fontId="3"/>
  </si>
  <si>
    <t>（人）</t>
    <rPh sb="1" eb="2">
      <t>ニン</t>
    </rPh>
    <phoneticPr fontId="3"/>
  </si>
  <si>
    <t>（月額／人）</t>
    <rPh sb="1" eb="2">
      <t>ツキ</t>
    </rPh>
    <rPh sb="2" eb="3">
      <t>ガク</t>
    </rPh>
    <rPh sb="4" eb="5">
      <t>ニン</t>
    </rPh>
    <phoneticPr fontId="3"/>
  </si>
  <si>
    <t>（月額）</t>
    <rPh sb="1" eb="2">
      <t>ツキ</t>
    </rPh>
    <rPh sb="2" eb="3">
      <t>ガク</t>
    </rPh>
    <phoneticPr fontId="3"/>
  </si>
  <si>
    <t>月数</t>
    <rPh sb="0" eb="2">
      <t>ツキスウ</t>
    </rPh>
    <phoneticPr fontId="3"/>
  </si>
  <si>
    <t>年間賞与額</t>
    <rPh sb="0" eb="2">
      <t>ネンカン</t>
    </rPh>
    <rPh sb="2" eb="4">
      <t>ショウヨ</t>
    </rPh>
    <rPh sb="4" eb="5">
      <t>ガク</t>
    </rPh>
    <phoneticPr fontId="3"/>
  </si>
  <si>
    <t>Ａ</t>
    <phoneticPr fontId="3"/>
  </si>
  <si>
    <t>Ｂ</t>
    <phoneticPr fontId="3"/>
  </si>
  <si>
    <t>Ｃ</t>
    <phoneticPr fontId="3"/>
  </si>
  <si>
    <t>Ｄ＝(B+C)×A</t>
    <phoneticPr fontId="3"/>
  </si>
  <si>
    <t>Ｅ</t>
    <phoneticPr fontId="3"/>
  </si>
  <si>
    <t>Ｆ=Ｄ×12+Ｅ</t>
    <phoneticPr fontId="3"/>
  </si>
  <si>
    <t xml:space="preserve"> （  合   計   ）</t>
    <rPh sb="4" eb="5">
      <t>ゴウ</t>
    </rPh>
    <rPh sb="8" eb="9">
      <t>ケイ</t>
    </rPh>
    <phoneticPr fontId="3"/>
  </si>
  <si>
    <t>法定福利費</t>
    <rPh sb="0" eb="2">
      <t>ホウテイ</t>
    </rPh>
    <rPh sb="2" eb="4">
      <t>フクリ</t>
    </rPh>
    <rPh sb="4" eb="5">
      <t>ヒ</t>
    </rPh>
    <phoneticPr fontId="3"/>
  </si>
  <si>
    <t>千円</t>
    <rPh sb="0" eb="2">
      <t>センエン</t>
    </rPh>
    <phoneticPr fontId="3"/>
  </si>
  <si>
    <t>人件費総額</t>
    <rPh sb="0" eb="3">
      <t>ジンケンヒ</t>
    </rPh>
    <rPh sb="3" eb="5">
      <t>ソウガク</t>
    </rPh>
    <phoneticPr fontId="3"/>
  </si>
  <si>
    <t>その他給与支給に</t>
    <rPh sb="2" eb="3">
      <t>タ</t>
    </rPh>
    <rPh sb="3" eb="5">
      <t>キュウヨ</t>
    </rPh>
    <rPh sb="5" eb="7">
      <t>シキュウ</t>
    </rPh>
    <phoneticPr fontId="3"/>
  </si>
  <si>
    <t>関する特記事項等</t>
    <rPh sb="0" eb="1">
      <t>カン</t>
    </rPh>
    <rPh sb="3" eb="5">
      <t>トッキ</t>
    </rPh>
    <rPh sb="5" eb="7">
      <t>ジコウ</t>
    </rPh>
    <rPh sb="7" eb="8">
      <t>トウ</t>
    </rPh>
    <phoneticPr fontId="3"/>
  </si>
  <si>
    <t>年　　次</t>
    <rPh sb="0" eb="1">
      <t>ネン</t>
    </rPh>
    <rPh sb="3" eb="4">
      <t>ジ</t>
    </rPh>
    <phoneticPr fontId="3"/>
  </si>
  <si>
    <t>年間合計</t>
    <rPh sb="0" eb="2">
      <t>ネンカン</t>
    </rPh>
    <rPh sb="2" eb="4">
      <t>ゴウケイ</t>
    </rPh>
    <phoneticPr fontId="3"/>
  </si>
  <si>
    <t>　（注）その他の職種の区分については適宜追加すること。</t>
    <rPh sb="2" eb="3">
      <t>チュウ</t>
    </rPh>
    <rPh sb="6" eb="7">
      <t>タ</t>
    </rPh>
    <rPh sb="8" eb="10">
      <t>ショクシュ</t>
    </rPh>
    <rPh sb="11" eb="13">
      <t>クブン</t>
    </rPh>
    <rPh sb="18" eb="20">
      <t>テキギ</t>
    </rPh>
    <rPh sb="20" eb="22">
      <t>ツイカ</t>
    </rPh>
    <phoneticPr fontId="3"/>
  </si>
  <si>
    <t>　 事業種（ 小規模多機能型居宅介護 ）　名称（　　　　　　　　　　　　）</t>
    <rPh sb="2" eb="4">
      <t>ジギョウ</t>
    </rPh>
    <rPh sb="4" eb="5">
      <t>シュ</t>
    </rPh>
    <rPh sb="7" eb="10">
      <t>ショウキボ</t>
    </rPh>
    <rPh sb="10" eb="14">
      <t>タキノウガタ</t>
    </rPh>
    <rPh sb="14" eb="16">
      <t>キョタク</t>
    </rPh>
    <rPh sb="16" eb="18">
      <t>カイゴ</t>
    </rPh>
    <rPh sb="21" eb="23">
      <t>メイショウ</t>
    </rPh>
    <phoneticPr fontId="3"/>
  </si>
  <si>
    <t>資金収支（見込み）計算書（２年目）</t>
    <rPh sb="0" eb="2">
      <t>シキン</t>
    </rPh>
    <rPh sb="2" eb="4">
      <t>シュウシ</t>
    </rPh>
    <rPh sb="5" eb="7">
      <t>ミコ</t>
    </rPh>
    <rPh sb="9" eb="12">
      <t>ケイサンショ</t>
    </rPh>
    <rPh sb="14" eb="16">
      <t>ネンメ</t>
    </rPh>
    <phoneticPr fontId="3"/>
  </si>
  <si>
    <t>資金収支（見込み）計算書（３年目）</t>
    <rPh sb="0" eb="2">
      <t>シキン</t>
    </rPh>
    <rPh sb="2" eb="4">
      <t>シュウシ</t>
    </rPh>
    <rPh sb="5" eb="7">
      <t>ミコ</t>
    </rPh>
    <rPh sb="9" eb="12">
      <t>ケイサンショ</t>
    </rPh>
    <rPh sb="14" eb="16">
      <t>ネンメ</t>
    </rPh>
    <phoneticPr fontId="3"/>
  </si>
  <si>
    <t>資金収支（見込み）計算書（４年目）</t>
    <rPh sb="0" eb="2">
      <t>シキン</t>
    </rPh>
    <rPh sb="2" eb="4">
      <t>シュウシ</t>
    </rPh>
    <rPh sb="5" eb="7">
      <t>ミコ</t>
    </rPh>
    <rPh sb="9" eb="12">
      <t>ケイサンショ</t>
    </rPh>
    <rPh sb="14" eb="16">
      <t>ネンメ</t>
    </rPh>
    <phoneticPr fontId="3"/>
  </si>
  <si>
    <t>資金収支(見込み)計算書（１年目）</t>
    <rPh sb="0" eb="2">
      <t>シキン</t>
    </rPh>
    <rPh sb="2" eb="3">
      <t>オサム</t>
    </rPh>
    <rPh sb="3" eb="4">
      <t>シ</t>
    </rPh>
    <rPh sb="9" eb="12">
      <t>ケイサンショ</t>
    </rPh>
    <rPh sb="14" eb="16">
      <t>ネンメ</t>
    </rPh>
    <phoneticPr fontId="3"/>
  </si>
  <si>
    <t>（様式４-1）</t>
  </si>
  <si>
    <t>食材費</t>
    <rPh sb="0" eb="2">
      <t>ショクザイ</t>
    </rPh>
    <rPh sb="2" eb="3">
      <t>ヒ</t>
    </rPh>
    <phoneticPr fontId="3"/>
  </si>
  <si>
    <t>食材費</t>
    <rPh sb="0" eb="2">
      <t>ショクザイ</t>
    </rPh>
    <rPh sb="2" eb="3">
      <t>ヒ</t>
    </rPh>
    <phoneticPr fontId="3"/>
  </si>
  <si>
    <t>食材費</t>
    <rPh sb="0" eb="2">
      <t>ショクザイ</t>
    </rPh>
    <rPh sb="2" eb="3">
      <t>ヒ</t>
    </rPh>
    <phoneticPr fontId="3"/>
  </si>
  <si>
    <t>　（注）非常勤職員及び兼務職員については該当する職種の欄に括弧書きで別掲し、積算してください。</t>
    <rPh sb="2" eb="3">
      <t>チュウ</t>
    </rPh>
    <rPh sb="4" eb="7">
      <t>ヒジョウキン</t>
    </rPh>
    <rPh sb="7" eb="9">
      <t>ショクイン</t>
    </rPh>
    <rPh sb="9" eb="10">
      <t>オヨ</t>
    </rPh>
    <rPh sb="11" eb="13">
      <t>ケンム</t>
    </rPh>
    <rPh sb="13" eb="15">
      <t>ショクイン</t>
    </rPh>
    <rPh sb="20" eb="22">
      <t>ガイトウ</t>
    </rPh>
    <rPh sb="24" eb="26">
      <t>ショクシュ</t>
    </rPh>
    <rPh sb="27" eb="28">
      <t>ラン</t>
    </rPh>
    <rPh sb="29" eb="31">
      <t>カッコ</t>
    </rPh>
    <rPh sb="31" eb="32">
      <t>ガ</t>
    </rPh>
    <rPh sb="34" eb="35">
      <t>ベツ</t>
    </rPh>
    <rPh sb="35" eb="36">
      <t>ケイ</t>
    </rPh>
    <rPh sb="38" eb="40">
      <t>セキサン</t>
    </rPh>
    <phoneticPr fontId="3"/>
  </si>
  <si>
    <t>　（注）看護職員等基本給に階級等がある場合は、それぞれ記載すること。</t>
    <rPh sb="2" eb="3">
      <t>チュウ</t>
    </rPh>
    <rPh sb="4" eb="6">
      <t>カンゴ</t>
    </rPh>
    <rPh sb="6" eb="8">
      <t>ショクイン</t>
    </rPh>
    <rPh sb="8" eb="9">
      <t>トウ</t>
    </rPh>
    <rPh sb="9" eb="12">
      <t>キホンキュウ</t>
    </rPh>
    <rPh sb="13" eb="15">
      <t>カイキュウ</t>
    </rPh>
    <rPh sb="15" eb="16">
      <t>トウ</t>
    </rPh>
    <rPh sb="19" eb="21">
      <t>バアイ</t>
    </rPh>
    <rPh sb="27" eb="29">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</si>
</sst>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 ;&quot;△ &quot;#,##0\ ;&quot;-&quot;\ "/>
    <numFmt numFmtId="177" formatCode="#,##0;&quot;△ &quot;#,##0;&quot;-&quot;"/>
    <numFmt numFmtId="178" formatCode="#,##0;&quot;△ &quot;#,##0;&quot;&quot;"/>
    <numFmt numFmtId="179" formatCode="0.0%;&quot;△&quot;0.0%;&quot;&quot;"/>
    <numFmt numFmtId="180" formatCode="#,##0_ "/>
    <numFmt numFmtId="181" formatCode="#,##0.0_ "/>
  </numFmts>
  <fonts count="17" x14ac:knownFonts="1">
    <font>
      <sz val="11"/>
      <name val="ＭＳ Ｐゴシック"/>
      <family val="3"/>
      <charset val="128"/>
    </font>
    <font>
      <sz val="11"/>
      <name val="ＭＳ Ｐゴシック"/>
      <family val="3"/>
      <charset val="128"/>
    </font>
    <font>
      <b/>
      <sz val="14"/>
      <name val="ＭＳ ゴシック"/>
      <family val="3"/>
      <charset val="128"/>
    </font>
    <font>
      <sz val="6"/>
      <name val="ＭＳ Ｐゴシック"/>
      <family val="3"/>
      <charset val="128"/>
    </font>
    <font>
      <sz val="14"/>
      <name val="ＭＳ ゴシック"/>
      <family val="3"/>
      <charset val="128"/>
    </font>
    <font>
      <sz val="12"/>
      <name val="ＭＳ ゴシック"/>
      <family val="3"/>
      <charset val="128"/>
    </font>
    <font>
      <sz val="11"/>
      <name val="ＭＳ ゴシック"/>
      <family val="3"/>
      <charset val="128"/>
    </font>
    <font>
      <sz val="10"/>
      <name val="ＭＳ ゴシック"/>
      <family val="3"/>
      <charset val="128"/>
    </font>
    <font>
      <sz val="12"/>
      <color indexed="81"/>
      <name val="ＭＳ Ｐゴシック"/>
      <family val="3"/>
      <charset val="128"/>
    </font>
    <font>
      <sz val="9"/>
      <color indexed="81"/>
      <name val="ＭＳ Ｐゴシック"/>
      <family val="3"/>
      <charset val="128"/>
    </font>
    <font>
      <sz val="18"/>
      <name val="ＭＳ 明朝"/>
      <family val="1"/>
      <charset val="128"/>
    </font>
    <font>
      <sz val="11"/>
      <name val="ＭＳ 明朝"/>
      <family val="1"/>
      <charset val="128"/>
    </font>
    <font>
      <sz val="12"/>
      <name val="ＭＳ 明朝"/>
      <family val="1"/>
      <charset val="128"/>
    </font>
    <font>
      <sz val="10.5"/>
      <name val="ＭＳ 明朝"/>
      <family val="1"/>
      <charset val="128"/>
    </font>
    <font>
      <u/>
      <sz val="10.5"/>
      <name val="ＭＳ 明朝"/>
      <family val="1"/>
      <charset val="128"/>
    </font>
    <font>
      <sz val="10"/>
      <name val="ＭＳ 明朝"/>
      <family val="1"/>
      <charset val="128"/>
    </font>
    <font>
      <sz val="10"/>
      <color theme="1"/>
      <name val="ＭＳ ゴシック"/>
      <family val="3"/>
      <charset val="128"/>
    </font>
  </fonts>
  <fills count="2">
    <fill>
      <patternFill patternType="none"/>
    </fill>
    <fill>
      <patternFill patternType="gray125"/>
    </fill>
  </fills>
  <borders count="18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8"/>
      </right>
      <top style="medium">
        <color indexed="64"/>
      </top>
      <bottom style="medium">
        <color indexed="64"/>
      </bottom>
      <diagonal/>
    </border>
    <border>
      <left style="thin">
        <color indexed="8"/>
      </left>
      <right/>
      <top style="medium">
        <color indexed="64"/>
      </top>
      <bottom/>
      <diagonal/>
    </border>
    <border>
      <left/>
      <right style="thin">
        <color indexed="8"/>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diagonalUp="1">
      <left style="medium">
        <color indexed="64"/>
      </left>
      <right style="medium">
        <color indexed="64"/>
      </right>
      <top style="medium">
        <color indexed="64"/>
      </top>
      <bottom/>
      <diagonal style="thin">
        <color indexed="64"/>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diagonalUp="1">
      <left style="medium">
        <color indexed="64"/>
      </left>
      <right style="medium">
        <color indexed="64"/>
      </right>
      <top/>
      <bottom/>
      <diagonal style="thin">
        <color indexed="64"/>
      </diagonal>
    </border>
    <border>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Up="1">
      <left style="medium">
        <color indexed="64"/>
      </left>
      <right style="medium">
        <color indexed="64"/>
      </right>
      <top/>
      <bottom style="medium">
        <color indexed="64"/>
      </bottom>
      <diagonal style="thin">
        <color indexed="64"/>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thin">
        <color indexed="8"/>
      </bottom>
      <diagonal/>
    </border>
    <border>
      <left/>
      <right style="medium">
        <color indexed="64"/>
      </right>
      <top/>
      <bottom style="thin">
        <color indexed="8"/>
      </bottom>
      <diagonal/>
    </border>
    <border>
      <left style="medium">
        <color indexed="64"/>
      </left>
      <right style="medium">
        <color indexed="64"/>
      </right>
      <top style="thin">
        <color indexed="8"/>
      </top>
      <bottom style="thin">
        <color indexed="8"/>
      </bottom>
      <diagonal/>
    </border>
    <border>
      <left/>
      <right style="medium">
        <color indexed="64"/>
      </right>
      <top style="thin">
        <color indexed="8"/>
      </top>
      <bottom style="thin">
        <color indexed="8"/>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thin">
        <color indexed="8"/>
      </top>
      <bottom/>
      <diagonal/>
    </border>
    <border>
      <left/>
      <right style="medium">
        <color indexed="64"/>
      </right>
      <top style="thin">
        <color indexed="8"/>
      </top>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right style="thin">
        <color indexed="8"/>
      </right>
      <top style="double">
        <color indexed="64"/>
      </top>
      <bottom style="medium">
        <color indexed="64"/>
      </bottom>
      <diagonal/>
    </border>
    <border>
      <left style="thin">
        <color indexed="8"/>
      </left>
      <right/>
      <top style="double">
        <color indexed="64"/>
      </top>
      <bottom style="medium">
        <color indexed="64"/>
      </bottom>
      <diagonal/>
    </border>
    <border>
      <left style="medium">
        <color indexed="64"/>
      </left>
      <right style="medium">
        <color indexed="64"/>
      </right>
      <top style="double">
        <color indexed="64"/>
      </top>
      <bottom/>
      <diagonal/>
    </border>
    <border>
      <left/>
      <right style="medium">
        <color indexed="64"/>
      </right>
      <top style="double">
        <color indexed="64"/>
      </top>
      <bottom/>
      <diagonal/>
    </border>
    <border diagonalUp="1">
      <left style="medium">
        <color indexed="64"/>
      </left>
      <right/>
      <top style="medium">
        <color indexed="64"/>
      </top>
      <bottom style="thin">
        <color indexed="8"/>
      </bottom>
      <diagonal style="thin">
        <color indexed="64"/>
      </diagonal>
    </border>
    <border diagonalUp="1">
      <left/>
      <right style="thin">
        <color indexed="64"/>
      </right>
      <top style="medium">
        <color indexed="64"/>
      </top>
      <bottom style="thin">
        <color indexed="8"/>
      </bottom>
      <diagonal style="thin">
        <color indexed="64"/>
      </diagonal>
    </border>
    <border diagonalUp="1">
      <left style="thin">
        <color indexed="64"/>
      </left>
      <right/>
      <top style="medium">
        <color indexed="64"/>
      </top>
      <bottom style="thin">
        <color indexed="8"/>
      </bottom>
      <diagonal style="thin">
        <color indexed="64"/>
      </diagonal>
    </border>
    <border>
      <left style="thin">
        <color indexed="64"/>
      </left>
      <right/>
      <top style="medium">
        <color indexed="64"/>
      </top>
      <bottom style="thin">
        <color indexed="8"/>
      </bottom>
      <diagonal/>
    </border>
    <border>
      <left/>
      <right/>
      <top style="medium">
        <color indexed="64"/>
      </top>
      <bottom style="thin">
        <color indexed="8"/>
      </bottom>
      <diagonal/>
    </border>
    <border>
      <left/>
      <right style="thin">
        <color indexed="64"/>
      </right>
      <top style="medium">
        <color indexed="64"/>
      </top>
      <bottom style="thin">
        <color indexed="8"/>
      </bottom>
      <diagonal/>
    </border>
    <border>
      <left/>
      <right style="medium">
        <color indexed="64"/>
      </right>
      <top style="medium">
        <color indexed="64"/>
      </top>
      <bottom style="thin">
        <color indexed="8"/>
      </bottom>
      <diagonal/>
    </border>
    <border>
      <left style="medium">
        <color indexed="64"/>
      </left>
      <right style="medium">
        <color indexed="64"/>
      </right>
      <top style="medium">
        <color indexed="64"/>
      </top>
      <bottom style="thin">
        <color indexed="8"/>
      </bottom>
      <diagonal/>
    </border>
    <border>
      <left/>
      <right style="medium">
        <color indexed="64"/>
      </right>
      <top style="medium">
        <color indexed="8"/>
      </top>
      <bottom style="thin">
        <color indexed="8"/>
      </bottom>
      <diagonal/>
    </border>
    <border>
      <left style="medium">
        <color indexed="64"/>
      </left>
      <right/>
      <top style="thin">
        <color indexed="8"/>
      </top>
      <bottom style="thin">
        <color indexed="8"/>
      </bottom>
      <diagonal/>
    </border>
    <border>
      <left/>
      <right style="thin">
        <color indexed="64"/>
      </right>
      <top style="thin">
        <color indexed="8"/>
      </top>
      <bottom style="thin">
        <color indexed="8"/>
      </bottom>
      <diagonal/>
    </border>
    <border>
      <left style="thin">
        <color indexed="64"/>
      </left>
      <right/>
      <top style="thin">
        <color indexed="8"/>
      </top>
      <bottom style="thin">
        <color indexed="8"/>
      </bottom>
      <diagonal/>
    </border>
    <border>
      <left/>
      <right style="medium">
        <color indexed="64"/>
      </right>
      <top/>
      <bottom/>
      <diagonal/>
    </border>
    <border>
      <left/>
      <right/>
      <top style="thin">
        <color indexed="8"/>
      </top>
      <bottom/>
      <diagonal/>
    </border>
    <border>
      <left style="thin">
        <color indexed="64"/>
      </left>
      <right/>
      <top style="thin">
        <color indexed="8"/>
      </top>
      <bottom/>
      <diagonal/>
    </border>
    <border>
      <left/>
      <right style="thin">
        <color indexed="64"/>
      </right>
      <top style="thin">
        <color indexed="8"/>
      </top>
      <bottom/>
      <diagonal/>
    </border>
    <border>
      <left style="medium">
        <color indexed="64"/>
      </left>
      <right/>
      <top/>
      <bottom style="double">
        <color indexed="8"/>
      </bottom>
      <diagonal/>
    </border>
    <border>
      <left/>
      <right/>
      <top style="double">
        <color indexed="64"/>
      </top>
      <bottom style="double">
        <color indexed="8"/>
      </bottom>
      <diagonal/>
    </border>
    <border>
      <left/>
      <right style="medium">
        <color indexed="64"/>
      </right>
      <top style="double">
        <color indexed="64"/>
      </top>
      <bottom style="double">
        <color indexed="8"/>
      </bottom>
      <diagonal/>
    </border>
    <border diagonalUp="1">
      <left style="medium">
        <color indexed="64"/>
      </left>
      <right/>
      <top style="double">
        <color indexed="64"/>
      </top>
      <bottom style="double">
        <color indexed="8"/>
      </bottom>
      <diagonal style="thin">
        <color indexed="64"/>
      </diagonal>
    </border>
    <border diagonalUp="1">
      <left/>
      <right style="thin">
        <color indexed="64"/>
      </right>
      <top style="double">
        <color indexed="64"/>
      </top>
      <bottom style="double">
        <color indexed="8"/>
      </bottom>
      <diagonal style="thin">
        <color indexed="64"/>
      </diagonal>
    </border>
    <border diagonalUp="1">
      <left style="thin">
        <color indexed="64"/>
      </left>
      <right/>
      <top style="double">
        <color indexed="64"/>
      </top>
      <bottom style="double">
        <color indexed="8"/>
      </bottom>
      <diagonal style="thin">
        <color indexed="64"/>
      </diagonal>
    </border>
    <border>
      <left style="thin">
        <color indexed="64"/>
      </left>
      <right/>
      <top style="double">
        <color indexed="64"/>
      </top>
      <bottom style="double">
        <color indexed="8"/>
      </bottom>
      <diagonal/>
    </border>
    <border>
      <left/>
      <right style="thin">
        <color indexed="64"/>
      </right>
      <top style="double">
        <color indexed="64"/>
      </top>
      <bottom style="double">
        <color indexed="8"/>
      </bottom>
      <diagonal/>
    </border>
    <border>
      <left style="medium">
        <color indexed="64"/>
      </left>
      <right style="medium">
        <color indexed="64"/>
      </right>
      <top style="double">
        <color indexed="64"/>
      </top>
      <bottom style="medium">
        <color indexed="8"/>
      </bottom>
      <diagonal/>
    </border>
    <border>
      <left/>
      <right style="medium">
        <color indexed="64"/>
      </right>
      <top style="double">
        <color indexed="64"/>
      </top>
      <bottom style="medium">
        <color indexed="8"/>
      </bottom>
      <diagonal/>
    </border>
    <border>
      <left/>
      <right style="thin">
        <color indexed="8"/>
      </right>
      <top style="double">
        <color indexed="8"/>
      </top>
      <bottom style="medium">
        <color indexed="64"/>
      </bottom>
      <diagonal/>
    </border>
    <border>
      <left/>
      <right/>
      <top style="double">
        <color indexed="8"/>
      </top>
      <bottom style="medium">
        <color indexed="64"/>
      </bottom>
      <diagonal/>
    </border>
    <border>
      <left style="thin">
        <color indexed="8"/>
      </left>
      <right style="medium">
        <color indexed="64"/>
      </right>
      <top style="double">
        <color indexed="8"/>
      </top>
      <bottom style="medium">
        <color indexed="64"/>
      </bottom>
      <diagonal/>
    </border>
    <border>
      <left style="thin">
        <color indexed="64"/>
      </left>
      <right/>
      <top style="double">
        <color indexed="8"/>
      </top>
      <bottom style="medium">
        <color indexed="64"/>
      </bottom>
      <diagonal/>
    </border>
    <border>
      <left/>
      <right style="thin">
        <color indexed="64"/>
      </right>
      <top style="double">
        <color indexed="8"/>
      </top>
      <bottom style="medium">
        <color indexed="64"/>
      </bottom>
      <diagonal/>
    </border>
    <border>
      <left/>
      <right style="medium">
        <color indexed="64"/>
      </right>
      <top style="double">
        <color indexed="8"/>
      </top>
      <bottom style="medium">
        <color indexed="64"/>
      </bottom>
      <diagonal/>
    </border>
    <border>
      <left style="medium">
        <color indexed="64"/>
      </left>
      <right style="medium">
        <color indexed="64"/>
      </right>
      <top style="double">
        <color indexed="8"/>
      </top>
      <bottom style="medium">
        <color indexed="64"/>
      </bottom>
      <diagonal/>
    </border>
    <border>
      <left style="thin">
        <color indexed="8"/>
      </left>
      <right/>
      <top style="medium">
        <color indexed="64"/>
      </top>
      <bottom style="thin">
        <color indexed="8"/>
      </bottom>
      <diagonal/>
    </border>
    <border>
      <left style="medium">
        <color indexed="64"/>
      </left>
      <right/>
      <top style="medium">
        <color indexed="64"/>
      </top>
      <bottom style="thin">
        <color indexed="8"/>
      </bottom>
      <diagonal/>
    </border>
    <border>
      <left/>
      <right style="thin">
        <color indexed="8"/>
      </right>
      <top style="medium">
        <color indexed="64"/>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double">
        <color indexed="64"/>
      </bottom>
      <diagonal/>
    </border>
    <border>
      <left/>
      <right style="thin">
        <color indexed="64"/>
      </right>
      <top style="thin">
        <color indexed="8"/>
      </top>
      <bottom style="double">
        <color indexed="64"/>
      </bottom>
      <diagonal/>
    </border>
    <border>
      <left style="medium">
        <color indexed="64"/>
      </left>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top style="double">
        <color indexed="64"/>
      </top>
      <bottom/>
      <diagonal/>
    </border>
    <border>
      <left style="medium">
        <color indexed="64"/>
      </left>
      <right/>
      <top style="double">
        <color indexed="64"/>
      </top>
      <bottom/>
      <diagonal/>
    </border>
    <border>
      <left/>
      <right style="thin">
        <color indexed="8"/>
      </right>
      <top style="double">
        <color indexed="64"/>
      </top>
      <bottom/>
      <diagonal/>
    </border>
    <border>
      <left style="thin">
        <color indexed="8"/>
      </left>
      <right/>
      <top style="double">
        <color indexed="64"/>
      </top>
      <bottom/>
      <diagonal/>
    </border>
    <border>
      <left style="thin">
        <color indexed="8"/>
      </left>
      <right style="thin">
        <color indexed="8"/>
      </right>
      <top style="medium">
        <color indexed="64"/>
      </top>
      <bottom/>
      <diagonal/>
    </border>
    <border>
      <left style="thin">
        <color indexed="8"/>
      </left>
      <right style="thin">
        <color indexed="64"/>
      </right>
      <top style="medium">
        <color indexed="64"/>
      </top>
      <bottom style="thin">
        <color indexed="64"/>
      </bottom>
      <diagonal/>
    </border>
    <border>
      <left style="thin">
        <color indexed="64"/>
      </left>
      <right style="thin">
        <color indexed="8"/>
      </right>
      <top style="medium">
        <color indexed="64"/>
      </top>
      <bottom style="thin">
        <color indexed="8"/>
      </bottom>
      <diagonal/>
    </border>
    <border>
      <left style="thin">
        <color indexed="64"/>
      </left>
      <right style="medium">
        <color indexed="64"/>
      </right>
      <top style="medium">
        <color indexed="64"/>
      </top>
      <bottom style="thin">
        <color indexed="8"/>
      </bottom>
      <diagonal/>
    </border>
    <border>
      <left style="thin">
        <color indexed="8"/>
      </left>
      <right style="thin">
        <color indexed="8"/>
      </right>
      <top/>
      <bottom/>
      <diagonal/>
    </border>
    <border>
      <left style="thin">
        <color indexed="8"/>
      </left>
      <right style="thin">
        <color indexed="64"/>
      </right>
      <top style="thin">
        <color indexed="64"/>
      </top>
      <bottom style="thin">
        <color indexed="64"/>
      </bottom>
      <diagonal/>
    </border>
    <border>
      <left/>
      <right/>
      <top/>
      <bottom style="thin">
        <color indexed="8"/>
      </bottom>
      <diagonal/>
    </border>
    <border>
      <left style="thin">
        <color indexed="64"/>
      </left>
      <right style="thin">
        <color indexed="8"/>
      </right>
      <top/>
      <bottom style="thin">
        <color indexed="8"/>
      </bottom>
      <diagonal/>
    </border>
    <border>
      <left/>
      <right style="thin">
        <color indexed="8"/>
      </right>
      <top/>
      <bottom style="thin">
        <color indexed="8"/>
      </bottom>
      <diagonal/>
    </border>
    <border>
      <left style="thin">
        <color indexed="64"/>
      </left>
      <right style="medium">
        <color indexed="64"/>
      </right>
      <top/>
      <bottom style="thin">
        <color indexed="8"/>
      </bottom>
      <diagonal/>
    </border>
    <border>
      <left style="thin">
        <color indexed="8"/>
      </left>
      <right style="thin">
        <color indexed="64"/>
      </right>
      <top style="thin">
        <color indexed="64"/>
      </top>
      <bottom/>
      <diagonal/>
    </border>
    <border>
      <left style="thin">
        <color indexed="64"/>
      </left>
      <right style="thin">
        <color indexed="8"/>
      </right>
      <top/>
      <bottom/>
      <diagonal/>
    </border>
    <border>
      <left/>
      <right style="thin">
        <color indexed="8"/>
      </right>
      <top/>
      <bottom/>
      <diagonal/>
    </border>
    <border>
      <left style="thin">
        <color indexed="64"/>
      </left>
      <right style="medium">
        <color indexed="64"/>
      </right>
      <top/>
      <bottom/>
      <diagonal/>
    </border>
    <border>
      <left style="thin">
        <color indexed="8"/>
      </left>
      <right/>
      <top/>
      <bottom/>
      <diagonal/>
    </border>
    <border>
      <left/>
      <right/>
      <top style="double">
        <color indexed="64"/>
      </top>
      <bottom style="thin">
        <color indexed="8"/>
      </bottom>
      <diagonal/>
    </border>
    <border>
      <left style="thin">
        <color indexed="64"/>
      </left>
      <right style="thin">
        <color indexed="8"/>
      </right>
      <top style="double">
        <color indexed="64"/>
      </top>
      <bottom style="thin">
        <color indexed="8"/>
      </bottom>
      <diagonal/>
    </border>
    <border>
      <left/>
      <right style="thin">
        <color indexed="8"/>
      </right>
      <top style="double">
        <color indexed="64"/>
      </top>
      <bottom style="thin">
        <color indexed="8"/>
      </bottom>
      <diagonal/>
    </border>
    <border>
      <left style="thin">
        <color indexed="64"/>
      </left>
      <right style="medium">
        <color indexed="64"/>
      </right>
      <top style="double">
        <color indexed="64"/>
      </top>
      <bottom style="thin">
        <color indexed="8"/>
      </bottom>
      <diagonal/>
    </border>
    <border>
      <left style="medium">
        <color indexed="64"/>
      </left>
      <right style="medium">
        <color indexed="64"/>
      </right>
      <top style="double">
        <color indexed="64"/>
      </top>
      <bottom style="thin">
        <color indexed="8"/>
      </bottom>
      <diagonal/>
    </border>
    <border>
      <left/>
      <right style="medium">
        <color indexed="64"/>
      </right>
      <top style="double">
        <color indexed="64"/>
      </top>
      <bottom style="thin">
        <color indexed="8"/>
      </bottom>
      <diagonal/>
    </border>
    <border>
      <left style="thin">
        <color indexed="8"/>
      </left>
      <right/>
      <top style="thin">
        <color indexed="64"/>
      </top>
      <bottom/>
      <diagonal/>
    </border>
    <border>
      <left style="medium">
        <color indexed="64"/>
      </left>
      <right/>
      <top/>
      <bottom style="medium">
        <color indexed="8"/>
      </bottom>
      <diagonal/>
    </border>
    <border>
      <left/>
      <right/>
      <top style="double">
        <color indexed="64"/>
      </top>
      <bottom style="medium">
        <color indexed="8"/>
      </bottom>
      <diagonal/>
    </border>
    <border>
      <left style="medium">
        <color indexed="64"/>
      </left>
      <right/>
      <top style="double">
        <color indexed="64"/>
      </top>
      <bottom style="medium">
        <color indexed="8"/>
      </bottom>
      <diagonal/>
    </border>
    <border>
      <left/>
      <right style="thin">
        <color indexed="8"/>
      </right>
      <top style="double">
        <color indexed="64"/>
      </top>
      <bottom style="medium">
        <color indexed="8"/>
      </bottom>
      <diagonal/>
    </border>
    <border>
      <left style="thin">
        <color indexed="8"/>
      </left>
      <right/>
      <top style="double">
        <color indexed="64"/>
      </top>
      <bottom style="medium">
        <color indexed="8"/>
      </bottom>
      <diagonal/>
    </border>
    <border>
      <left style="medium">
        <color indexed="64"/>
      </left>
      <right style="thin">
        <color indexed="8"/>
      </right>
      <top style="medium">
        <color indexed="8"/>
      </top>
      <bottom/>
      <diagonal/>
    </border>
    <border>
      <left style="thin">
        <color indexed="8"/>
      </left>
      <right/>
      <top style="medium">
        <color indexed="8"/>
      </top>
      <bottom style="thin">
        <color indexed="64"/>
      </bottom>
      <diagonal/>
    </border>
    <border>
      <left/>
      <right style="thin">
        <color indexed="64"/>
      </right>
      <top style="medium">
        <color indexed="8"/>
      </top>
      <bottom style="thin">
        <color indexed="64"/>
      </bottom>
      <diagonal/>
    </border>
    <border>
      <left/>
      <right style="medium">
        <color indexed="64"/>
      </right>
      <top style="medium">
        <color indexed="8"/>
      </top>
      <bottom style="thin">
        <color indexed="64"/>
      </bottom>
      <diagonal/>
    </border>
    <border>
      <left style="medium">
        <color indexed="64"/>
      </left>
      <right/>
      <top style="medium">
        <color indexed="8"/>
      </top>
      <bottom style="thin">
        <color indexed="8"/>
      </bottom>
      <diagonal/>
    </border>
    <border>
      <left/>
      <right style="thin">
        <color indexed="8"/>
      </right>
      <top style="medium">
        <color indexed="8"/>
      </top>
      <bottom style="thin">
        <color indexed="8"/>
      </bottom>
      <diagonal/>
    </border>
    <border>
      <left style="thin">
        <color indexed="8"/>
      </left>
      <right/>
      <top style="medium">
        <color indexed="8"/>
      </top>
      <bottom style="thin">
        <color indexed="8"/>
      </bottom>
      <diagonal/>
    </border>
    <border>
      <left style="medium">
        <color indexed="64"/>
      </left>
      <right style="medium">
        <color indexed="64"/>
      </right>
      <top style="medium">
        <color indexed="8"/>
      </top>
      <bottom style="thin">
        <color indexed="64"/>
      </bottom>
      <diagonal/>
    </border>
    <border>
      <left style="medium">
        <color indexed="64"/>
      </left>
      <right style="thin">
        <color indexed="8"/>
      </right>
      <top/>
      <bottom/>
      <diagonal/>
    </border>
    <border>
      <left style="thin">
        <color indexed="8"/>
      </left>
      <right/>
      <top style="thin">
        <color indexed="64"/>
      </top>
      <bottom style="thin">
        <color indexed="64"/>
      </bottom>
      <diagonal/>
    </border>
    <border>
      <left style="medium">
        <color indexed="64"/>
      </left>
      <right style="medium">
        <color indexed="64"/>
      </right>
      <top style="thin">
        <color indexed="64"/>
      </top>
      <bottom style="thin">
        <color indexed="8"/>
      </bottom>
      <diagonal/>
    </border>
    <border>
      <left style="thin">
        <color indexed="8"/>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thin">
        <color indexed="8"/>
      </top>
      <bottom style="double">
        <color indexed="8"/>
      </bottom>
      <diagonal/>
    </border>
    <border>
      <left/>
      <right style="thin">
        <color indexed="8"/>
      </right>
      <top style="thin">
        <color indexed="8"/>
      </top>
      <bottom style="double">
        <color indexed="8"/>
      </bottom>
      <diagonal/>
    </border>
    <border>
      <left style="thin">
        <color indexed="8"/>
      </left>
      <right/>
      <top style="thin">
        <color indexed="8"/>
      </top>
      <bottom style="double">
        <color indexed="8"/>
      </bottom>
      <diagonal/>
    </border>
    <border>
      <left/>
      <right style="medium">
        <color indexed="64"/>
      </right>
      <top style="thin">
        <color indexed="8"/>
      </top>
      <bottom style="double">
        <color indexed="8"/>
      </bottom>
      <diagonal/>
    </border>
    <border>
      <left style="medium">
        <color indexed="64"/>
      </left>
      <right/>
      <top style="double">
        <color indexed="8"/>
      </top>
      <bottom style="double">
        <color indexed="8"/>
      </bottom>
      <diagonal/>
    </border>
    <border>
      <left/>
      <right style="thin">
        <color indexed="8"/>
      </right>
      <top style="double">
        <color indexed="8"/>
      </top>
      <bottom style="double">
        <color indexed="8"/>
      </bottom>
      <diagonal/>
    </border>
    <border>
      <left style="thin">
        <color indexed="8"/>
      </left>
      <right/>
      <top style="double">
        <color indexed="8"/>
      </top>
      <bottom style="double">
        <color indexed="8"/>
      </bottom>
      <diagonal/>
    </border>
    <border>
      <left/>
      <right style="medium">
        <color indexed="64"/>
      </right>
      <top style="double">
        <color indexed="8"/>
      </top>
      <bottom style="double">
        <color indexed="8"/>
      </bottom>
      <diagonal/>
    </border>
    <border>
      <left style="medium">
        <color indexed="64"/>
      </left>
      <right style="medium">
        <color indexed="64"/>
      </right>
      <top style="double">
        <color indexed="8"/>
      </top>
      <bottom/>
      <diagonal/>
    </border>
    <border>
      <left/>
      <right style="medium">
        <color indexed="64"/>
      </right>
      <top style="double">
        <color indexed="8"/>
      </top>
      <bottom/>
      <diagonal/>
    </border>
    <border>
      <left style="medium">
        <color indexed="64"/>
      </left>
      <right/>
      <top style="double">
        <color indexed="8"/>
      </top>
      <bottom style="medium">
        <color indexed="64"/>
      </bottom>
      <diagonal/>
    </border>
    <border>
      <left style="thin">
        <color indexed="8"/>
      </left>
      <right/>
      <top style="double">
        <color indexed="8"/>
      </top>
      <bottom style="medium">
        <color indexed="64"/>
      </bottom>
      <diagonal/>
    </border>
    <border>
      <left style="medium">
        <color indexed="64"/>
      </left>
      <right style="medium">
        <color indexed="8"/>
      </right>
      <top style="medium">
        <color indexed="64"/>
      </top>
      <bottom/>
      <diagonal/>
    </border>
    <border>
      <left style="medium">
        <color indexed="8"/>
      </left>
      <right/>
      <top style="medium">
        <color indexed="64"/>
      </top>
      <bottom style="double">
        <color indexed="8"/>
      </bottom>
      <diagonal/>
    </border>
    <border>
      <left/>
      <right/>
      <top style="medium">
        <color indexed="64"/>
      </top>
      <bottom style="double">
        <color indexed="8"/>
      </bottom>
      <diagonal/>
    </border>
    <border>
      <left/>
      <right style="medium">
        <color indexed="64"/>
      </right>
      <top style="medium">
        <color indexed="64"/>
      </top>
      <bottom style="double">
        <color indexed="8"/>
      </bottom>
      <diagonal/>
    </border>
    <border>
      <left style="medium">
        <color indexed="64"/>
      </left>
      <right/>
      <top style="medium">
        <color indexed="64"/>
      </top>
      <bottom style="double">
        <color indexed="64"/>
      </bottom>
      <diagonal/>
    </border>
    <border>
      <left/>
      <right style="thin">
        <color indexed="8"/>
      </right>
      <top style="medium">
        <color indexed="64"/>
      </top>
      <bottom style="double">
        <color indexed="64"/>
      </bottom>
      <diagonal/>
    </border>
    <border>
      <left style="thin">
        <color indexed="8"/>
      </left>
      <right/>
      <top style="medium">
        <color indexed="64"/>
      </top>
      <bottom style="double">
        <color indexed="8"/>
      </bottom>
      <diagonal/>
    </border>
    <border>
      <left/>
      <right style="thin">
        <color indexed="8"/>
      </right>
      <top style="medium">
        <color indexed="64"/>
      </top>
      <bottom style="double">
        <color indexed="8"/>
      </bottom>
      <diagonal/>
    </border>
    <border>
      <left style="medium">
        <color indexed="64"/>
      </left>
      <right style="medium">
        <color indexed="8"/>
      </right>
      <top/>
      <bottom style="medium">
        <color indexed="64"/>
      </bottom>
      <diagonal/>
    </border>
    <border>
      <left style="medium">
        <color indexed="8"/>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double">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diagonalUp="1">
      <left style="medium">
        <color indexed="64"/>
      </left>
      <right style="thin">
        <color indexed="64"/>
      </right>
      <top style="medium">
        <color indexed="64"/>
      </top>
      <bottom style="medium">
        <color indexed="64"/>
      </bottom>
      <diagonal style="thin">
        <color indexed="64"/>
      </diagonal>
    </border>
    <border>
      <left style="thin">
        <color indexed="64"/>
      </left>
      <right style="medium">
        <color indexed="64"/>
      </right>
      <top style="medium">
        <color indexed="64"/>
      </top>
      <bottom style="medium">
        <color indexed="64"/>
      </bottom>
      <diagonal/>
    </border>
    <border>
      <left/>
      <right/>
      <top style="thin">
        <color indexed="64"/>
      </top>
      <bottom style="thin">
        <color indexed="64"/>
      </bottom>
      <diagonal/>
    </border>
    <border>
      <left/>
      <right/>
      <top/>
      <bottom style="thin">
        <color indexed="64"/>
      </bottom>
      <diagonal/>
    </border>
    <border>
      <left/>
      <right/>
      <top style="medium">
        <color indexed="64"/>
      </top>
      <bottom/>
      <diagonal/>
    </border>
    <border>
      <left/>
      <right style="medium">
        <color indexed="64"/>
      </right>
      <top style="thin">
        <color indexed="64"/>
      </top>
      <bottom style="thin">
        <color indexed="8"/>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56">
    <xf numFmtId="0" fontId="0" fillId="0" borderId="0" xfId="0">
      <alignment vertical="center"/>
    </xf>
    <xf numFmtId="176" fontId="4" fillId="0" borderId="0" xfId="0" applyNumberFormat="1" applyFont="1" applyAlignment="1">
      <alignment vertical="center"/>
    </xf>
    <xf numFmtId="176" fontId="5" fillId="0" borderId="0" xfId="0" applyNumberFormat="1" applyFont="1" applyAlignment="1">
      <alignment vertical="center"/>
    </xf>
    <xf numFmtId="176" fontId="6" fillId="0" borderId="0" xfId="0" applyNumberFormat="1" applyFont="1" applyAlignment="1">
      <alignment vertical="center"/>
    </xf>
    <xf numFmtId="176" fontId="6" fillId="0" borderId="0" xfId="0" applyNumberFormat="1" applyFont="1" applyAlignment="1">
      <alignment horizontal="right" vertical="center"/>
    </xf>
    <xf numFmtId="176" fontId="6" fillId="0" borderId="8" xfId="0" applyNumberFormat="1" applyFont="1" applyBorder="1" applyAlignment="1">
      <alignment horizontal="center" vertical="center"/>
    </xf>
    <xf numFmtId="176" fontId="6" fillId="0" borderId="7" xfId="0" applyNumberFormat="1" applyFont="1" applyBorder="1" applyAlignment="1">
      <alignment horizontal="center" vertical="center"/>
    </xf>
    <xf numFmtId="176" fontId="7" fillId="0" borderId="15" xfId="0" applyNumberFormat="1" applyFont="1" applyBorder="1" applyAlignment="1">
      <alignment horizontal="center" vertical="center"/>
    </xf>
    <xf numFmtId="178" fontId="7" fillId="0" borderId="20" xfId="1" applyNumberFormat="1" applyFont="1" applyBorder="1" applyAlignment="1">
      <alignment horizontal="center" vertical="center" shrinkToFit="1"/>
    </xf>
    <xf numFmtId="177" fontId="6" fillId="0" borderId="19" xfId="0" applyNumberFormat="1" applyFont="1" applyBorder="1" applyAlignment="1">
      <alignment horizontal="center" vertical="center"/>
    </xf>
    <xf numFmtId="176" fontId="6" fillId="0" borderId="21" xfId="0" applyNumberFormat="1" applyFont="1" applyBorder="1" applyAlignment="1">
      <alignment vertical="center"/>
    </xf>
    <xf numFmtId="177" fontId="6" fillId="0" borderId="21" xfId="0" applyNumberFormat="1" applyFont="1" applyBorder="1" applyAlignment="1">
      <alignment horizontal="center" vertical="center"/>
    </xf>
    <xf numFmtId="176" fontId="6" fillId="0" borderId="22" xfId="0" applyNumberFormat="1" applyFont="1" applyBorder="1" applyAlignment="1">
      <alignment vertical="center"/>
    </xf>
    <xf numFmtId="176" fontId="7" fillId="0" borderId="24" xfId="0" applyNumberFormat="1" applyFont="1" applyBorder="1" applyAlignment="1">
      <alignment horizontal="center" vertical="center"/>
    </xf>
    <xf numFmtId="176" fontId="7" fillId="0" borderId="20" xfId="0" applyNumberFormat="1" applyFont="1" applyBorder="1" applyAlignment="1">
      <alignment horizontal="center" vertical="center"/>
    </xf>
    <xf numFmtId="177" fontId="6" fillId="0" borderId="29" xfId="0" applyNumberFormat="1" applyFont="1" applyBorder="1" applyAlignment="1">
      <alignment horizontal="center" vertical="center"/>
    </xf>
    <xf numFmtId="176" fontId="6" fillId="0" borderId="30" xfId="0" applyNumberFormat="1" applyFont="1" applyBorder="1" applyAlignment="1">
      <alignment vertical="center"/>
    </xf>
    <xf numFmtId="177" fontId="6" fillId="0" borderId="30" xfId="0" applyNumberFormat="1" applyFont="1" applyBorder="1" applyAlignment="1">
      <alignment horizontal="center" vertical="center"/>
    </xf>
    <xf numFmtId="176" fontId="6" fillId="0" borderId="31" xfId="0" applyNumberFormat="1" applyFont="1" applyBorder="1" applyAlignment="1">
      <alignment vertical="center"/>
    </xf>
    <xf numFmtId="176" fontId="7" fillId="0" borderId="28" xfId="0" applyNumberFormat="1" applyFont="1" applyBorder="1" applyAlignment="1">
      <alignment horizontal="center" vertical="center"/>
    </xf>
    <xf numFmtId="178" fontId="7" fillId="0" borderId="15" xfId="0" applyNumberFormat="1" applyFont="1" applyBorder="1" applyAlignment="1">
      <alignment horizontal="center" vertical="center" shrinkToFit="1"/>
    </xf>
    <xf numFmtId="176" fontId="6" fillId="0" borderId="39" xfId="0" applyNumberFormat="1" applyFont="1" applyBorder="1" applyAlignment="1">
      <alignment horizontal="right" vertical="center"/>
    </xf>
    <xf numFmtId="176" fontId="7" fillId="0" borderId="40" xfId="0" applyNumberFormat="1" applyFont="1" applyBorder="1" applyAlignment="1">
      <alignment horizontal="center" vertical="center"/>
    </xf>
    <xf numFmtId="178" fontId="7" fillId="0" borderId="20" xfId="0" applyNumberFormat="1" applyFont="1" applyBorder="1" applyAlignment="1">
      <alignment horizontal="center" vertical="center" shrinkToFit="1"/>
    </xf>
    <xf numFmtId="176" fontId="6" fillId="0" borderId="41" xfId="0" applyNumberFormat="1" applyFont="1" applyBorder="1" applyAlignment="1">
      <alignment horizontal="right" vertical="center"/>
    </xf>
    <xf numFmtId="176" fontId="7" fillId="0" borderId="42" xfId="0" applyNumberFormat="1" applyFont="1" applyBorder="1" applyAlignment="1">
      <alignment horizontal="center" vertical="center"/>
    </xf>
    <xf numFmtId="178" fontId="6" fillId="0" borderId="45" xfId="0" applyNumberFormat="1" applyFont="1" applyBorder="1" applyAlignment="1">
      <alignment horizontal="center" vertical="center" shrinkToFit="1"/>
    </xf>
    <xf numFmtId="176" fontId="6" fillId="0" borderId="49" xfId="0" applyNumberFormat="1" applyFont="1" applyBorder="1" applyAlignment="1">
      <alignment horizontal="right" vertical="center"/>
    </xf>
    <xf numFmtId="176" fontId="7" fillId="0" borderId="50" xfId="0" applyNumberFormat="1" applyFont="1" applyBorder="1" applyAlignment="1">
      <alignment horizontal="center" vertical="center"/>
    </xf>
    <xf numFmtId="176" fontId="6" fillId="0" borderId="55" xfId="0" applyNumberFormat="1" applyFont="1" applyBorder="1" applyAlignment="1">
      <alignment horizontal="right" vertical="center"/>
    </xf>
    <xf numFmtId="176" fontId="7" fillId="0" borderId="56" xfId="0" applyNumberFormat="1" applyFont="1" applyBorder="1" applyAlignment="1">
      <alignment horizontal="center" vertical="center"/>
    </xf>
    <xf numFmtId="176" fontId="6" fillId="0" borderId="64" xfId="0" applyNumberFormat="1" applyFont="1" applyBorder="1" applyAlignment="1">
      <alignment horizontal="right" vertical="center"/>
    </xf>
    <xf numFmtId="176" fontId="7" fillId="0" borderId="65" xfId="0" applyNumberFormat="1" applyFont="1" applyBorder="1" applyAlignment="1">
      <alignment horizontal="center" vertical="center"/>
    </xf>
    <xf numFmtId="176" fontId="6" fillId="0" borderId="16" xfId="0" applyNumberFormat="1" applyFont="1" applyBorder="1" applyAlignment="1">
      <alignment horizontal="right" vertical="center"/>
    </xf>
    <xf numFmtId="176" fontId="7" fillId="0" borderId="69" xfId="0" applyNumberFormat="1" applyFont="1" applyBorder="1" applyAlignment="1">
      <alignment horizontal="center" vertical="center"/>
    </xf>
    <xf numFmtId="178" fontId="7" fillId="0" borderId="45" xfId="0" applyNumberFormat="1" applyFont="1" applyBorder="1" applyAlignment="1">
      <alignment horizontal="center" vertical="center" shrinkToFit="1"/>
    </xf>
    <xf numFmtId="176" fontId="6" fillId="0" borderId="81" xfId="0" applyNumberFormat="1" applyFont="1" applyBorder="1" applyAlignment="1">
      <alignment horizontal="right" vertical="center"/>
    </xf>
    <xf numFmtId="176" fontId="7" fillId="0" borderId="82" xfId="0" applyNumberFormat="1" applyFont="1" applyBorder="1" applyAlignment="1">
      <alignment horizontal="center" vertical="center"/>
    </xf>
    <xf numFmtId="176" fontId="6" fillId="0" borderId="89" xfId="0" applyNumberFormat="1" applyFont="1" applyBorder="1" applyAlignment="1">
      <alignment horizontal="right" vertical="center"/>
    </xf>
    <xf numFmtId="176" fontId="7" fillId="0" borderId="88" xfId="0" applyNumberFormat="1" applyFont="1" applyBorder="1" applyAlignment="1">
      <alignment horizontal="center" vertical="center"/>
    </xf>
    <xf numFmtId="178" fontId="7" fillId="0" borderId="63" xfId="0" applyNumberFormat="1" applyFont="1" applyBorder="1" applyAlignment="1">
      <alignment horizontal="center" vertical="center" shrinkToFit="1"/>
    </xf>
    <xf numFmtId="178" fontId="7" fillId="0" borderId="42" xfId="0" applyNumberFormat="1" applyFont="1" applyBorder="1" applyAlignment="1">
      <alignment horizontal="center" vertical="center" shrinkToFit="1"/>
    </xf>
    <xf numFmtId="178" fontId="6" fillId="0" borderId="50" xfId="0" applyNumberFormat="1" applyFont="1" applyBorder="1" applyAlignment="1">
      <alignment horizontal="center" vertical="center" shrinkToFit="1"/>
    </xf>
    <xf numFmtId="176" fontId="7" fillId="0" borderId="105" xfId="0" applyNumberFormat="1" applyFont="1" applyBorder="1" applyAlignment="1">
      <alignment horizontal="center" vertical="center" wrapText="1"/>
    </xf>
    <xf numFmtId="177" fontId="6" fillId="0" borderId="61" xfId="1" applyNumberFormat="1" applyFont="1" applyBorder="1" applyAlignment="1">
      <alignment horizontal="center" vertical="center"/>
    </xf>
    <xf numFmtId="176" fontId="6" fillId="0" borderId="106" xfId="0" applyNumberFormat="1" applyFont="1" applyBorder="1" applyAlignment="1">
      <alignment horizontal="right" vertical="center"/>
    </xf>
    <xf numFmtId="177" fontId="6" fillId="0" borderId="92" xfId="1" applyNumberFormat="1" applyFont="1" applyBorder="1" applyAlignment="1">
      <alignment horizontal="center" vertical="center"/>
    </xf>
    <xf numFmtId="176" fontId="6" fillId="0" borderId="92" xfId="0" applyNumberFormat="1" applyFont="1" applyBorder="1" applyAlignment="1">
      <alignment horizontal="right" vertical="center"/>
    </xf>
    <xf numFmtId="176" fontId="6" fillId="0" borderId="107" xfId="0" applyNumberFormat="1" applyFont="1" applyBorder="1" applyAlignment="1">
      <alignment horizontal="right" vertical="center"/>
    </xf>
    <xf numFmtId="176" fontId="7" fillId="0" borderId="63" xfId="0" applyNumberFormat="1" applyFont="1" applyBorder="1" applyAlignment="1">
      <alignment horizontal="center" vertical="center"/>
    </xf>
    <xf numFmtId="176" fontId="7" fillId="0" borderId="109" xfId="0" applyNumberFormat="1" applyFont="1" applyBorder="1" applyAlignment="1">
      <alignment horizontal="center" vertical="center" wrapText="1"/>
    </xf>
    <xf numFmtId="177" fontId="6" fillId="0" borderId="110" xfId="1" applyNumberFormat="1" applyFont="1" applyBorder="1" applyAlignment="1">
      <alignment horizontal="center" vertical="center"/>
    </xf>
    <xf numFmtId="176" fontId="6" fillId="0" borderId="111" xfId="0" applyNumberFormat="1" applyFont="1" applyBorder="1" applyAlignment="1">
      <alignment horizontal="right" vertical="center"/>
    </xf>
    <xf numFmtId="177" fontId="6" fillId="0" borderId="112" xfId="1" applyNumberFormat="1" applyFont="1" applyBorder="1" applyAlignment="1">
      <alignment horizontal="center" vertical="center"/>
    </xf>
    <xf numFmtId="176" fontId="6" fillId="0" borderId="112" xfId="0" applyNumberFormat="1" applyFont="1" applyBorder="1" applyAlignment="1">
      <alignment horizontal="right" vertical="center"/>
    </xf>
    <xf numFmtId="176" fontId="6" fillId="0" borderId="113" xfId="0" applyNumberFormat="1" applyFont="1" applyBorder="1" applyAlignment="1">
      <alignment horizontal="right" vertical="center"/>
    </xf>
    <xf numFmtId="176" fontId="7" fillId="0" borderId="114" xfId="0" applyNumberFormat="1" applyFont="1" applyBorder="1" applyAlignment="1">
      <alignment horizontal="center" vertical="center" wrapText="1"/>
    </xf>
    <xf numFmtId="178" fontId="7" fillId="0" borderId="50" xfId="0" applyNumberFormat="1" applyFont="1" applyBorder="1" applyAlignment="1">
      <alignment horizontal="center" vertical="center" shrinkToFit="1"/>
    </xf>
    <xf numFmtId="177" fontId="6" fillId="0" borderId="0" xfId="1" applyNumberFormat="1" applyFont="1" applyBorder="1" applyAlignment="1">
      <alignment horizontal="center" vertical="center"/>
    </xf>
    <xf numFmtId="176" fontId="6" fillId="0" borderId="115" xfId="0" applyNumberFormat="1" applyFont="1" applyBorder="1" applyAlignment="1">
      <alignment horizontal="right" vertical="center"/>
    </xf>
    <xf numFmtId="177" fontId="6" fillId="0" borderId="116" xfId="1" applyNumberFormat="1" applyFont="1" applyBorder="1" applyAlignment="1">
      <alignment horizontal="center" vertical="center"/>
    </xf>
    <xf numFmtId="176" fontId="6" fillId="0" borderId="116" xfId="0" applyNumberFormat="1" applyFont="1" applyBorder="1" applyAlignment="1">
      <alignment horizontal="right" vertical="center"/>
    </xf>
    <xf numFmtId="176" fontId="6" fillId="0" borderId="117" xfId="0" applyNumberFormat="1" applyFont="1" applyBorder="1" applyAlignment="1">
      <alignment horizontal="right" vertical="center"/>
    </xf>
    <xf numFmtId="177" fontId="6" fillId="0" borderId="119" xfId="1" applyNumberFormat="1" applyFont="1" applyBorder="1" applyAlignment="1">
      <alignment horizontal="center" vertical="center"/>
    </xf>
    <xf numFmtId="176" fontId="6" fillId="0" borderId="120" xfId="0" applyNumberFormat="1" applyFont="1" applyBorder="1" applyAlignment="1">
      <alignment horizontal="right" vertical="center"/>
    </xf>
    <xf numFmtId="177" fontId="6" fillId="0" borderId="121" xfId="1" applyNumberFormat="1" applyFont="1" applyBorder="1" applyAlignment="1">
      <alignment horizontal="center" vertical="center"/>
    </xf>
    <xf numFmtId="176" fontId="6" fillId="0" borderId="121" xfId="0" applyNumberFormat="1" applyFont="1" applyBorder="1" applyAlignment="1">
      <alignment horizontal="right" vertical="center"/>
    </xf>
    <xf numFmtId="176" fontId="6" fillId="0" borderId="122" xfId="0" applyNumberFormat="1" applyFont="1" applyBorder="1" applyAlignment="1">
      <alignment horizontal="right" vertical="center"/>
    </xf>
    <xf numFmtId="176" fontId="6" fillId="0" borderId="123" xfId="0" applyNumberFormat="1" applyFont="1" applyBorder="1" applyAlignment="1">
      <alignment horizontal="right" vertical="center"/>
    </xf>
    <xf numFmtId="176" fontId="7" fillId="0" borderId="124" xfId="0" applyNumberFormat="1" applyFont="1" applyBorder="1" applyAlignment="1">
      <alignment horizontal="center" vertical="center"/>
    </xf>
    <xf numFmtId="179" fontId="7" fillId="0" borderId="42" xfId="0" applyNumberFormat="1" applyFont="1" applyBorder="1" applyAlignment="1">
      <alignment horizontal="center" vertical="center" shrinkToFit="1"/>
    </xf>
    <xf numFmtId="178" fontId="7" fillId="0" borderId="134" xfId="0" applyNumberFormat="1" applyFont="1" applyBorder="1" applyAlignment="1">
      <alignment vertical="center" shrinkToFit="1"/>
    </xf>
    <xf numFmtId="176" fontId="7" fillId="0" borderId="138" xfId="0" applyNumberFormat="1" applyFont="1" applyBorder="1" applyAlignment="1">
      <alignment horizontal="center" vertical="center" wrapText="1"/>
    </xf>
    <xf numFmtId="178" fontId="7" fillId="0" borderId="20" xfId="0" applyNumberFormat="1" applyFont="1" applyBorder="1" applyAlignment="1">
      <alignment vertical="center" shrinkToFit="1"/>
    </xf>
    <xf numFmtId="176" fontId="7" fillId="0" borderId="141" xfId="0" applyNumberFormat="1" applyFont="1" applyBorder="1" applyAlignment="1">
      <alignment horizontal="center" vertical="center"/>
    </xf>
    <xf numFmtId="178" fontId="7" fillId="0" borderId="143" xfId="0" applyNumberFormat="1" applyFont="1" applyBorder="1" applyAlignment="1">
      <alignment vertical="center" shrinkToFit="1"/>
    </xf>
    <xf numFmtId="176" fontId="6" fillId="0" borderId="152" xfId="0" applyNumberFormat="1" applyFont="1" applyBorder="1" applyAlignment="1">
      <alignment horizontal="right" vertical="center"/>
    </xf>
    <xf numFmtId="176" fontId="7" fillId="0" borderId="153" xfId="0" applyNumberFormat="1" applyFont="1" applyBorder="1" applyAlignment="1">
      <alignment horizontal="center" vertical="center"/>
    </xf>
    <xf numFmtId="176" fontId="7" fillId="0" borderId="0" xfId="0" applyNumberFormat="1" applyFont="1" applyAlignment="1">
      <alignment horizontal="center" vertical="center"/>
    </xf>
    <xf numFmtId="176" fontId="6" fillId="0" borderId="8" xfId="0" applyNumberFormat="1" applyFont="1" applyBorder="1" applyAlignment="1">
      <alignment horizontal="right" vertical="center"/>
    </xf>
    <xf numFmtId="176" fontId="7" fillId="0" borderId="7" xfId="0" applyNumberFormat="1" applyFont="1" applyBorder="1" applyAlignment="1">
      <alignment horizontal="center" vertical="center"/>
    </xf>
    <xf numFmtId="176" fontId="6" fillId="0" borderId="0" xfId="0" applyNumberFormat="1" applyFont="1" applyAlignment="1">
      <alignment horizontal="center" vertical="center"/>
    </xf>
    <xf numFmtId="178" fontId="7" fillId="0" borderId="15" xfId="0" applyNumberFormat="1" applyFont="1" applyBorder="1" applyAlignment="1">
      <alignment horizontal="center" vertical="center"/>
    </xf>
    <xf numFmtId="178" fontId="7" fillId="0" borderId="24" xfId="0" applyNumberFormat="1" applyFont="1" applyBorder="1" applyAlignment="1">
      <alignment horizontal="center" vertical="center"/>
    </xf>
    <xf numFmtId="178" fontId="7" fillId="0" borderId="20" xfId="0" applyNumberFormat="1" applyFont="1" applyBorder="1" applyAlignment="1">
      <alignment horizontal="center" vertical="center"/>
    </xf>
    <xf numFmtId="178" fontId="7" fillId="0" borderId="28" xfId="0" applyNumberFormat="1" applyFont="1" applyBorder="1" applyAlignment="1">
      <alignment horizontal="center" vertical="center"/>
    </xf>
    <xf numFmtId="178" fontId="7" fillId="0" borderId="40" xfId="0" applyNumberFormat="1" applyFont="1" applyBorder="1" applyAlignment="1">
      <alignment horizontal="center" vertical="center"/>
    </xf>
    <xf numFmtId="178" fontId="7" fillId="0" borderId="42" xfId="0" applyNumberFormat="1" applyFont="1" applyBorder="1" applyAlignment="1">
      <alignment horizontal="center" vertical="center"/>
    </xf>
    <xf numFmtId="178" fontId="7" fillId="0" borderId="50" xfId="0" applyNumberFormat="1" applyFont="1" applyBorder="1" applyAlignment="1">
      <alignment horizontal="center" vertical="center"/>
    </xf>
    <xf numFmtId="178" fontId="7" fillId="0" borderId="56" xfId="0" applyNumberFormat="1" applyFont="1" applyBorder="1" applyAlignment="1">
      <alignment horizontal="center" vertical="center"/>
    </xf>
    <xf numFmtId="178" fontId="7" fillId="0" borderId="65" xfId="0" applyNumberFormat="1" applyFont="1" applyBorder="1" applyAlignment="1">
      <alignment horizontal="center" vertical="center"/>
    </xf>
    <xf numFmtId="178" fontId="7" fillId="0" borderId="69" xfId="0" applyNumberFormat="1" applyFont="1" applyBorder="1" applyAlignment="1">
      <alignment horizontal="center" vertical="center"/>
    </xf>
    <xf numFmtId="178" fontId="7" fillId="0" borderId="82" xfId="0" applyNumberFormat="1" applyFont="1" applyBorder="1" applyAlignment="1">
      <alignment horizontal="center" vertical="center"/>
    </xf>
    <xf numFmtId="178" fontId="7" fillId="0" borderId="88" xfId="0" applyNumberFormat="1" applyFont="1" applyBorder="1" applyAlignment="1">
      <alignment horizontal="center" vertical="center"/>
    </xf>
    <xf numFmtId="178" fontId="7" fillId="0" borderId="63" xfId="0" applyNumberFormat="1" applyFont="1" applyBorder="1" applyAlignment="1">
      <alignment horizontal="center" vertical="center"/>
    </xf>
    <xf numFmtId="178" fontId="7" fillId="0" borderId="124" xfId="0" applyNumberFormat="1" applyFont="1" applyBorder="1" applyAlignment="1">
      <alignment horizontal="center" vertical="center"/>
    </xf>
    <xf numFmtId="178" fontId="7" fillId="0" borderId="134" xfId="0" applyNumberFormat="1" applyFont="1" applyBorder="1" applyAlignment="1">
      <alignment horizontal="center" vertical="center" shrinkToFit="1"/>
    </xf>
    <xf numFmtId="178" fontId="7" fillId="0" borderId="143" xfId="0" applyNumberFormat="1" applyFont="1" applyBorder="1" applyAlignment="1">
      <alignment horizontal="center" vertical="center" shrinkToFit="1"/>
    </xf>
    <xf numFmtId="178" fontId="7" fillId="0" borderId="153" xfId="0" applyNumberFormat="1" applyFont="1" applyBorder="1" applyAlignment="1">
      <alignment horizontal="center" vertical="center"/>
    </xf>
    <xf numFmtId="178" fontId="7" fillId="0" borderId="7" xfId="0" applyNumberFormat="1" applyFont="1" applyBorder="1" applyAlignment="1">
      <alignment horizontal="center" vertical="center"/>
    </xf>
    <xf numFmtId="0" fontId="11" fillId="0" borderId="0" xfId="0" applyFont="1">
      <alignment vertical="center"/>
    </xf>
    <xf numFmtId="0" fontId="12" fillId="0" borderId="0" xfId="0" applyFont="1" applyBorder="1" applyAlignment="1">
      <alignment vertical="center"/>
    </xf>
    <xf numFmtId="0" fontId="0" fillId="0" borderId="0" xfId="0" applyBorder="1" applyAlignment="1">
      <alignment vertical="center"/>
    </xf>
    <xf numFmtId="0" fontId="11" fillId="0" borderId="0" xfId="0" applyFont="1" applyBorder="1" applyAlignment="1">
      <alignment horizontal="right" vertical="center"/>
    </xf>
    <xf numFmtId="0" fontId="11" fillId="0" borderId="0" xfId="0" applyFont="1" applyBorder="1">
      <alignment vertical="center"/>
    </xf>
    <xf numFmtId="0" fontId="11" fillId="0" borderId="8" xfId="0" applyFont="1" applyBorder="1" applyAlignment="1">
      <alignment horizontal="center" vertical="center"/>
    </xf>
    <xf numFmtId="0" fontId="11" fillId="0" borderId="7" xfId="0" applyFont="1" applyBorder="1" applyAlignment="1">
      <alignment horizontal="center" vertical="center"/>
    </xf>
    <xf numFmtId="0" fontId="11" fillId="0" borderId="16" xfId="0" applyFont="1" applyBorder="1" applyAlignment="1">
      <alignment horizontal="center" vertical="center"/>
    </xf>
    <xf numFmtId="0" fontId="11" fillId="0" borderId="171" xfId="0" applyFont="1" applyBorder="1" applyAlignment="1">
      <alignment horizontal="center" vertical="center"/>
    </xf>
    <xf numFmtId="0" fontId="11" fillId="0" borderId="172" xfId="0" applyFont="1" applyBorder="1" applyAlignment="1">
      <alignment vertical="center"/>
    </xf>
    <xf numFmtId="0" fontId="11" fillId="0" borderId="69" xfId="0" applyFont="1" applyBorder="1" applyAlignment="1">
      <alignment vertical="center"/>
    </xf>
    <xf numFmtId="0" fontId="11" fillId="0" borderId="25" xfId="0" applyFont="1" applyBorder="1" applyAlignment="1">
      <alignment horizontal="center" vertical="center"/>
    </xf>
    <xf numFmtId="0" fontId="11" fillId="0" borderId="173" xfId="0" applyFont="1" applyBorder="1" applyAlignment="1">
      <alignment vertical="center"/>
    </xf>
    <xf numFmtId="0" fontId="11" fillId="0" borderId="175" xfId="0" applyFont="1" applyBorder="1" applyAlignment="1">
      <alignment horizontal="center" vertical="center"/>
    </xf>
    <xf numFmtId="0" fontId="11" fillId="0" borderId="167" xfId="0" applyFont="1" applyBorder="1" applyAlignment="1">
      <alignment horizontal="center" vertical="center"/>
    </xf>
    <xf numFmtId="0" fontId="11" fillId="0" borderId="176" xfId="0" applyFont="1" applyFill="1" applyBorder="1">
      <alignment vertical="center"/>
    </xf>
    <xf numFmtId="180" fontId="11" fillId="0" borderId="176" xfId="0" applyNumberFormat="1" applyFont="1" applyBorder="1">
      <alignment vertical="center"/>
    </xf>
    <xf numFmtId="180" fontId="11" fillId="0" borderId="178" xfId="0" applyNumberFormat="1" applyFont="1" applyBorder="1">
      <alignment vertical="center"/>
    </xf>
    <xf numFmtId="181" fontId="11" fillId="0" borderId="177" xfId="0" applyNumberFormat="1" applyFont="1" applyBorder="1">
      <alignment vertical="center"/>
    </xf>
    <xf numFmtId="180" fontId="11" fillId="0" borderId="34" xfId="0" applyNumberFormat="1" applyFont="1" applyBorder="1">
      <alignment vertical="center"/>
    </xf>
    <xf numFmtId="180" fontId="11" fillId="0" borderId="8" xfId="0" applyNumberFormat="1" applyFont="1" applyBorder="1">
      <alignment vertical="center"/>
    </xf>
    <xf numFmtId="0" fontId="11" fillId="0" borderId="15" xfId="0" applyFont="1" applyBorder="1">
      <alignment vertical="center"/>
    </xf>
    <xf numFmtId="0" fontId="11" fillId="0" borderId="178" xfId="0" applyFont="1" applyFill="1" applyBorder="1">
      <alignment vertical="center"/>
    </xf>
    <xf numFmtId="181" fontId="11" fillId="0" borderId="179" xfId="0" applyNumberFormat="1" applyFont="1" applyBorder="1">
      <alignment vertical="center"/>
    </xf>
    <xf numFmtId="180" fontId="11" fillId="0" borderId="18" xfId="0" applyNumberFormat="1" applyFont="1" applyBorder="1">
      <alignment vertical="center"/>
    </xf>
    <xf numFmtId="0" fontId="11" fillId="0" borderId="20" xfId="0" applyFont="1" applyBorder="1">
      <alignment vertical="center"/>
    </xf>
    <xf numFmtId="0" fontId="11" fillId="0" borderId="178" xfId="0" applyFont="1" applyBorder="1">
      <alignment vertical="center"/>
    </xf>
    <xf numFmtId="0" fontId="11" fillId="0" borderId="180" xfId="0" applyFont="1" applyBorder="1">
      <alignment vertical="center"/>
    </xf>
    <xf numFmtId="180" fontId="11" fillId="0" borderId="180" xfId="0" applyNumberFormat="1" applyFont="1" applyBorder="1">
      <alignment vertical="center"/>
    </xf>
    <xf numFmtId="181" fontId="11" fillId="0" borderId="171" xfId="0" applyNumberFormat="1" applyFont="1" applyBorder="1">
      <alignment vertical="center"/>
    </xf>
    <xf numFmtId="180" fontId="11" fillId="0" borderId="25" xfId="0" applyNumberFormat="1" applyFont="1" applyBorder="1">
      <alignment vertical="center"/>
    </xf>
    <xf numFmtId="0" fontId="11" fillId="0" borderId="28" xfId="0" applyFont="1" applyBorder="1">
      <alignment vertical="center"/>
    </xf>
    <xf numFmtId="0" fontId="11" fillId="0" borderId="8" xfId="0" applyFont="1" applyBorder="1">
      <alignment vertical="center"/>
    </xf>
    <xf numFmtId="0" fontId="11" fillId="0" borderId="1" xfId="0" applyFont="1" applyBorder="1">
      <alignment vertical="center"/>
    </xf>
    <xf numFmtId="0" fontId="11" fillId="0" borderId="2" xfId="0" applyFont="1" applyBorder="1">
      <alignment vertical="center"/>
    </xf>
    <xf numFmtId="0" fontId="11" fillId="0" borderId="2" xfId="0" applyFont="1" applyBorder="1" applyAlignment="1">
      <alignment horizontal="right" vertical="top"/>
    </xf>
    <xf numFmtId="180" fontId="11" fillId="0" borderId="182" xfId="0" applyNumberFormat="1" applyFont="1" applyBorder="1" applyAlignment="1">
      <alignment vertical="center"/>
    </xf>
    <xf numFmtId="180" fontId="11" fillId="0" borderId="183" xfId="0" applyNumberFormat="1" applyFont="1" applyBorder="1" applyAlignment="1">
      <alignment vertical="center"/>
    </xf>
    <xf numFmtId="180" fontId="11" fillId="0" borderId="184" xfId="0" applyNumberFormat="1" applyFont="1" applyBorder="1" applyAlignment="1">
      <alignment vertical="center"/>
    </xf>
    <xf numFmtId="0" fontId="11" fillId="0" borderId="182" xfId="0" applyFont="1" applyBorder="1">
      <alignment vertical="center"/>
    </xf>
    <xf numFmtId="0" fontId="11" fillId="0" borderId="178" xfId="0" applyFont="1" applyBorder="1" applyAlignment="1">
      <alignment horizontal="center" vertical="center"/>
    </xf>
    <xf numFmtId="0" fontId="11" fillId="0" borderId="185" xfId="0" applyFont="1" applyBorder="1">
      <alignment vertical="center"/>
    </xf>
    <xf numFmtId="0" fontId="11" fillId="0" borderId="186" xfId="0" applyFont="1" applyBorder="1">
      <alignment vertical="center"/>
    </xf>
    <xf numFmtId="180" fontId="11" fillId="0" borderId="185" xfId="0" applyNumberFormat="1" applyFont="1" applyBorder="1">
      <alignment vertical="center"/>
    </xf>
    <xf numFmtId="180" fontId="11" fillId="0" borderId="186" xfId="0" applyNumberFormat="1" applyFont="1" applyBorder="1">
      <alignment vertical="center"/>
    </xf>
    <xf numFmtId="0" fontId="11" fillId="0" borderId="24" xfId="0" applyFont="1" applyBorder="1">
      <alignment vertical="center"/>
    </xf>
    <xf numFmtId="0" fontId="11" fillId="0" borderId="180" xfId="0" applyFont="1" applyBorder="1" applyAlignment="1">
      <alignment horizontal="center" vertical="center"/>
    </xf>
    <xf numFmtId="0" fontId="11" fillId="0" borderId="27" xfId="0" applyFont="1" applyBorder="1">
      <alignment vertical="center"/>
    </xf>
    <xf numFmtId="180" fontId="11" fillId="0" borderId="27" xfId="0" applyNumberFormat="1" applyFont="1" applyBorder="1">
      <alignment vertical="center"/>
    </xf>
    <xf numFmtId="0" fontId="11" fillId="0" borderId="187" xfId="0" applyFont="1" applyBorder="1">
      <alignment vertical="center"/>
    </xf>
    <xf numFmtId="0" fontId="11" fillId="0" borderId="7" xfId="0" applyFont="1" applyBorder="1">
      <alignment vertical="center"/>
    </xf>
    <xf numFmtId="0" fontId="11" fillId="0" borderId="69" xfId="0" applyFont="1" applyBorder="1">
      <alignment vertical="center"/>
    </xf>
    <xf numFmtId="0" fontId="11" fillId="0" borderId="166" xfId="0" applyFont="1" applyBorder="1">
      <alignment vertical="center"/>
    </xf>
    <xf numFmtId="0" fontId="11" fillId="0" borderId="167" xfId="0" applyFont="1" applyBorder="1">
      <alignment vertical="center"/>
    </xf>
    <xf numFmtId="0" fontId="13" fillId="0" borderId="0" xfId="0" applyFont="1">
      <alignment vertical="center"/>
    </xf>
    <xf numFmtId="176" fontId="6" fillId="0" borderId="21" xfId="0" applyNumberFormat="1" applyFont="1" applyBorder="1" applyAlignment="1">
      <alignment vertical="center"/>
    </xf>
    <xf numFmtId="176" fontId="6" fillId="0" borderId="7" xfId="0" applyNumberFormat="1" applyFont="1" applyBorder="1" applyAlignment="1">
      <alignment horizontal="center" vertical="center"/>
    </xf>
    <xf numFmtId="178" fontId="7" fillId="0" borderId="134" xfId="0" applyNumberFormat="1" applyFont="1" applyBorder="1" applyAlignment="1">
      <alignment horizontal="center" vertical="center" wrapText="1"/>
    </xf>
    <xf numFmtId="178" fontId="7" fillId="0" borderId="188" xfId="0" applyNumberFormat="1" applyFont="1" applyBorder="1" applyAlignment="1">
      <alignment horizontal="center" vertical="center"/>
    </xf>
    <xf numFmtId="0" fontId="14" fillId="0" borderId="0" xfId="0" applyFont="1">
      <alignment vertical="center"/>
    </xf>
    <xf numFmtId="176" fontId="5" fillId="0" borderId="0" xfId="0" applyNumberFormat="1" applyFont="1" applyAlignment="1">
      <alignment horizontal="center" vertical="center"/>
    </xf>
    <xf numFmtId="0" fontId="15" fillId="0" borderId="16" xfId="0" applyFont="1" applyBorder="1" applyAlignment="1">
      <alignment horizontal="center" vertical="center"/>
    </xf>
    <xf numFmtId="176" fontId="6" fillId="0" borderId="1" xfId="0" applyNumberFormat="1" applyFont="1" applyBorder="1" applyAlignment="1">
      <alignment horizontal="center" vertical="center"/>
    </xf>
    <xf numFmtId="176" fontId="6" fillId="0" borderId="2" xfId="0" applyNumberFormat="1" applyFont="1" applyBorder="1" applyAlignment="1">
      <alignment horizontal="center" vertical="center"/>
    </xf>
    <xf numFmtId="176" fontId="6" fillId="0" borderId="3" xfId="0" applyNumberFormat="1" applyFont="1" applyBorder="1" applyAlignment="1">
      <alignment horizontal="center" vertical="center"/>
    </xf>
    <xf numFmtId="176" fontId="6" fillId="0" borderId="4" xfId="0" applyNumberFormat="1" applyFont="1" applyBorder="1" applyAlignment="1">
      <alignment horizontal="center" vertical="center"/>
    </xf>
    <xf numFmtId="176" fontId="6" fillId="0" borderId="5" xfId="0" applyNumberFormat="1" applyFont="1" applyBorder="1" applyAlignment="1">
      <alignment horizontal="center" vertical="center"/>
    </xf>
    <xf numFmtId="176" fontId="6" fillId="0" borderId="6" xfId="0" applyNumberFormat="1" applyFont="1" applyBorder="1" applyAlignment="1">
      <alignment horizontal="center" vertical="center"/>
    </xf>
    <xf numFmtId="176" fontId="6" fillId="0" borderId="7" xfId="0" applyNumberFormat="1" applyFont="1" applyBorder="1" applyAlignment="1">
      <alignment horizontal="center" vertical="center"/>
    </xf>
    <xf numFmtId="176" fontId="2" fillId="0" borderId="0" xfId="0" applyNumberFormat="1" applyFont="1" applyAlignment="1">
      <alignment horizontal="center" vertical="center"/>
    </xf>
    <xf numFmtId="176" fontId="6" fillId="0" borderId="8" xfId="0" applyNumberFormat="1" applyFont="1" applyBorder="1" applyAlignment="1">
      <alignment horizontal="center" vertical="center" textRotation="255"/>
    </xf>
    <xf numFmtId="176" fontId="6" fillId="0" borderId="16" xfId="0" applyNumberFormat="1" applyFont="1" applyBorder="1" applyAlignment="1">
      <alignment horizontal="center" vertical="center" textRotation="255"/>
    </xf>
    <xf numFmtId="176" fontId="6" fillId="0" borderId="25" xfId="0" applyNumberFormat="1" applyFont="1" applyBorder="1" applyAlignment="1">
      <alignment horizontal="center" vertical="center" textRotation="255"/>
    </xf>
    <xf numFmtId="176" fontId="6" fillId="0" borderId="9" xfId="0" applyNumberFormat="1" applyFont="1" applyBorder="1" applyAlignment="1">
      <alignment horizontal="center" vertical="center"/>
    </xf>
    <xf numFmtId="176" fontId="6" fillId="0" borderId="10" xfId="0" applyNumberFormat="1" applyFont="1" applyBorder="1" applyAlignment="1">
      <alignment horizontal="center" vertical="center"/>
    </xf>
    <xf numFmtId="176" fontId="6" fillId="0" borderId="11" xfId="0" applyNumberFormat="1" applyFont="1" applyBorder="1" applyAlignment="1">
      <alignment horizontal="center" vertical="center"/>
    </xf>
    <xf numFmtId="176" fontId="6" fillId="0" borderId="12" xfId="0" applyNumberFormat="1" applyFont="1" applyBorder="1" applyAlignment="1">
      <alignment horizontal="center" vertical="center"/>
    </xf>
    <xf numFmtId="177" fontId="6" fillId="0" borderId="13" xfId="1" applyNumberFormat="1" applyFont="1" applyBorder="1" applyAlignment="1">
      <alignment horizontal="center" vertical="center"/>
    </xf>
    <xf numFmtId="177" fontId="6" fillId="0" borderId="10" xfId="1" applyNumberFormat="1" applyFont="1" applyBorder="1" applyAlignment="1">
      <alignment horizontal="center" vertical="center"/>
    </xf>
    <xf numFmtId="177" fontId="6" fillId="0" borderId="12" xfId="1" applyNumberFormat="1" applyFont="1" applyBorder="1" applyAlignment="1">
      <alignment horizontal="center" vertical="center"/>
    </xf>
    <xf numFmtId="176" fontId="6" fillId="0" borderId="14" xfId="0" applyNumberFormat="1" applyFont="1" applyBorder="1" applyAlignment="1">
      <alignment horizontal="center" vertical="center"/>
    </xf>
    <xf numFmtId="176" fontId="6" fillId="0" borderId="23" xfId="0" applyNumberFormat="1" applyFont="1" applyBorder="1" applyAlignment="1">
      <alignment horizontal="center" vertical="center"/>
    </xf>
    <xf numFmtId="176" fontId="6" fillId="0" borderId="32" xfId="0" applyNumberFormat="1" applyFont="1" applyBorder="1" applyAlignment="1">
      <alignment horizontal="center" vertical="center"/>
    </xf>
    <xf numFmtId="176" fontId="6" fillId="0" borderId="17" xfId="0" applyNumberFormat="1" applyFont="1" applyBorder="1" applyAlignment="1">
      <alignment horizontal="center" vertical="center" textRotation="255"/>
    </xf>
    <xf numFmtId="176" fontId="6" fillId="0" borderId="26" xfId="0" applyNumberFormat="1" applyFont="1" applyBorder="1" applyAlignment="1">
      <alignment horizontal="center" vertical="center" textRotation="255"/>
    </xf>
    <xf numFmtId="176" fontId="7" fillId="0" borderId="18" xfId="0" applyNumberFormat="1" applyFont="1" applyBorder="1" applyAlignment="1">
      <alignment horizontal="center" vertical="center"/>
    </xf>
    <xf numFmtId="176" fontId="7" fillId="0" borderId="19" xfId="0" applyNumberFormat="1" applyFont="1" applyBorder="1" applyAlignment="1">
      <alignment horizontal="center" vertical="center"/>
    </xf>
    <xf numFmtId="176" fontId="6" fillId="0" borderId="33" xfId="0" applyNumberFormat="1" applyFont="1" applyBorder="1" applyAlignment="1">
      <alignment horizontal="center" vertical="center" textRotation="255"/>
    </xf>
    <xf numFmtId="176" fontId="7" fillId="0" borderId="34" xfId="0" applyNumberFormat="1" applyFont="1" applyBorder="1" applyAlignment="1">
      <alignment horizontal="center" vertical="center"/>
    </xf>
    <xf numFmtId="176" fontId="7" fillId="0" borderId="35" xfId="0" applyNumberFormat="1" applyFont="1" applyBorder="1" applyAlignment="1">
      <alignment horizontal="center" vertical="center"/>
    </xf>
    <xf numFmtId="176" fontId="6" fillId="0" borderId="36" xfId="0" applyNumberFormat="1" applyFont="1" applyBorder="1" applyAlignment="1">
      <alignment vertical="center"/>
    </xf>
    <xf numFmtId="176" fontId="6" fillId="0" borderId="35" xfId="0" applyNumberFormat="1" applyFont="1" applyBorder="1" applyAlignment="1">
      <alignment vertical="center"/>
    </xf>
    <xf numFmtId="176" fontId="6" fillId="0" borderId="66" xfId="0" applyNumberFormat="1" applyFont="1" applyBorder="1" applyAlignment="1">
      <alignment vertical="center"/>
    </xf>
    <xf numFmtId="176" fontId="6" fillId="0" borderId="67" xfId="0" applyNumberFormat="1" applyFont="1" applyBorder="1" applyAlignment="1">
      <alignment vertical="center"/>
    </xf>
    <xf numFmtId="176" fontId="6" fillId="0" borderId="48" xfId="0" applyNumberFormat="1" applyFont="1" applyBorder="1" applyAlignment="1">
      <alignment vertical="center"/>
    </xf>
    <xf numFmtId="176" fontId="6" fillId="0" borderId="47" xfId="0" applyNumberFormat="1" applyFont="1" applyBorder="1" applyAlignment="1">
      <alignment vertical="center"/>
    </xf>
    <xf numFmtId="176" fontId="6" fillId="0" borderId="74" xfId="0" applyNumberFormat="1" applyFont="1" applyBorder="1" applyAlignment="1">
      <alignment horizontal="center" vertical="center"/>
    </xf>
    <xf numFmtId="176" fontId="6" fillId="0" borderId="75" xfId="0" applyNumberFormat="1" applyFont="1" applyBorder="1" applyAlignment="1">
      <alignment horizontal="center" vertical="center"/>
    </xf>
    <xf numFmtId="176" fontId="6" fillId="0" borderId="76" xfId="0" applyNumberFormat="1" applyFont="1" applyBorder="1" applyAlignment="1">
      <alignment horizontal="right" vertical="center"/>
    </xf>
    <xf numFmtId="176" fontId="6" fillId="0" borderId="77" xfId="0" applyNumberFormat="1" applyFont="1" applyBorder="1" applyAlignment="1">
      <alignment horizontal="right" vertical="center"/>
    </xf>
    <xf numFmtId="176" fontId="6" fillId="0" borderId="78" xfId="0" applyNumberFormat="1" applyFont="1" applyBorder="1" applyAlignment="1">
      <alignment horizontal="right" vertical="center"/>
    </xf>
    <xf numFmtId="176" fontId="6" fillId="0" borderId="79" xfId="0" applyNumberFormat="1" applyFont="1" applyBorder="1" applyAlignment="1">
      <alignment horizontal="right" vertical="center"/>
    </xf>
    <xf numFmtId="176" fontId="6" fillId="0" borderId="80" xfId="0" applyNumberFormat="1" applyFont="1" applyBorder="1" applyAlignment="1">
      <alignment horizontal="right" vertical="center"/>
    </xf>
    <xf numFmtId="176" fontId="6" fillId="0" borderId="74" xfId="0" applyNumberFormat="1" applyFont="1" applyBorder="1" applyAlignment="1">
      <alignment horizontal="right" vertical="center"/>
    </xf>
    <xf numFmtId="176" fontId="6" fillId="0" borderId="68" xfId="0" applyNumberFormat="1" applyFont="1" applyBorder="1" applyAlignment="1">
      <alignment vertical="center"/>
    </xf>
    <xf numFmtId="176" fontId="6" fillId="0" borderId="37" xfId="0" applyNumberFormat="1" applyFont="1" applyBorder="1" applyAlignment="1">
      <alignment vertical="center"/>
    </xf>
    <xf numFmtId="176" fontId="6" fillId="0" borderId="19" xfId="0" applyNumberFormat="1" applyFont="1" applyBorder="1" applyAlignment="1">
      <alignment vertical="center"/>
    </xf>
    <xf numFmtId="176" fontId="6" fillId="0" borderId="21" xfId="0" applyNumberFormat="1" applyFont="1" applyBorder="1" applyAlignment="1">
      <alignment vertical="center"/>
    </xf>
    <xf numFmtId="176" fontId="6" fillId="0" borderId="27" xfId="0" applyNumberFormat="1" applyFont="1" applyBorder="1" applyAlignment="1">
      <alignment horizontal="center" vertical="center"/>
    </xf>
    <xf numFmtId="176" fontId="6" fillId="0" borderId="28" xfId="0" applyNumberFormat="1" applyFont="1" applyBorder="1" applyAlignment="1">
      <alignment horizontal="center" vertical="center"/>
    </xf>
    <xf numFmtId="176" fontId="6" fillId="0" borderId="38" xfId="0" applyNumberFormat="1" applyFont="1" applyBorder="1" applyAlignment="1">
      <alignment vertical="center"/>
    </xf>
    <xf numFmtId="176" fontId="6" fillId="0" borderId="22" xfId="0" applyNumberFormat="1" applyFont="1" applyBorder="1" applyAlignment="1">
      <alignment vertical="center"/>
    </xf>
    <xf numFmtId="176" fontId="6" fillId="0" borderId="43" xfId="0" applyNumberFormat="1" applyFont="1" applyBorder="1" applyAlignment="1">
      <alignment horizontal="center" vertical="center"/>
    </xf>
    <xf numFmtId="176" fontId="6" fillId="0" borderId="44" xfId="0" applyNumberFormat="1" applyFont="1" applyBorder="1" applyAlignment="1">
      <alignment horizontal="center" vertical="center"/>
    </xf>
    <xf numFmtId="176" fontId="6" fillId="0" borderId="46" xfId="0" applyNumberFormat="1" applyFont="1" applyBorder="1" applyAlignment="1">
      <alignment vertical="center"/>
    </xf>
    <xf numFmtId="176" fontId="6" fillId="0" borderId="45" xfId="0" applyNumberFormat="1" applyFont="1" applyBorder="1" applyAlignment="1">
      <alignment vertical="center"/>
    </xf>
    <xf numFmtId="176" fontId="6" fillId="0" borderId="51" xfId="0" applyNumberFormat="1" applyFont="1" applyBorder="1" applyAlignment="1">
      <alignment horizontal="center" vertical="center"/>
    </xf>
    <xf numFmtId="176" fontId="6" fillId="0" borderId="52" xfId="0" applyNumberFormat="1" applyFont="1" applyBorder="1" applyAlignment="1">
      <alignment horizontal="center" vertical="center"/>
    </xf>
    <xf numFmtId="176" fontId="6" fillId="0" borderId="51" xfId="0" applyNumberFormat="1" applyFont="1" applyBorder="1" applyAlignment="1">
      <alignment horizontal="right" vertical="center"/>
    </xf>
    <xf numFmtId="176" fontId="6" fillId="0" borderId="53" xfId="0" applyNumberFormat="1" applyFont="1" applyBorder="1" applyAlignment="1">
      <alignment horizontal="right" vertical="center"/>
    </xf>
    <xf numFmtId="176" fontId="6" fillId="0" borderId="54" xfId="0" applyNumberFormat="1" applyFont="1" applyBorder="1" applyAlignment="1">
      <alignment horizontal="right" vertical="center"/>
    </xf>
    <xf numFmtId="176" fontId="6" fillId="0" borderId="60" xfId="0" applyNumberFormat="1" applyFont="1" applyBorder="1" applyAlignment="1">
      <alignment vertical="center"/>
    </xf>
    <xf numFmtId="176" fontId="6" fillId="0" borderId="61" xfId="0" applyNumberFormat="1" applyFont="1" applyBorder="1" applyAlignment="1">
      <alignment vertical="center"/>
    </xf>
    <xf numFmtId="176" fontId="6" fillId="0" borderId="62" xfId="0" applyNumberFormat="1" applyFont="1" applyBorder="1" applyAlignment="1">
      <alignment vertical="center"/>
    </xf>
    <xf numFmtId="176" fontId="6" fillId="0" borderId="63" xfId="0" applyNumberFormat="1" applyFont="1" applyBorder="1" applyAlignment="1">
      <alignment vertical="center"/>
    </xf>
    <xf numFmtId="176" fontId="6" fillId="0" borderId="52" xfId="0" applyNumberFormat="1" applyFont="1" applyBorder="1" applyAlignment="1">
      <alignment horizontal="right" vertical="center"/>
    </xf>
    <xf numFmtId="176" fontId="6" fillId="0" borderId="42" xfId="0" applyNumberFormat="1" applyFont="1" applyBorder="1" applyAlignment="1">
      <alignment vertical="center"/>
    </xf>
    <xf numFmtId="176" fontId="7" fillId="0" borderId="43" xfId="0" applyNumberFormat="1" applyFont="1" applyBorder="1" applyAlignment="1">
      <alignment horizontal="center" vertical="center"/>
    </xf>
    <xf numFmtId="176" fontId="7" fillId="0" borderId="44" xfId="0" applyNumberFormat="1" applyFont="1" applyBorder="1" applyAlignment="1">
      <alignment horizontal="center" vertical="center"/>
    </xf>
    <xf numFmtId="176" fontId="6" fillId="0" borderId="70" xfId="0" applyNumberFormat="1" applyFont="1" applyBorder="1" applyAlignment="1">
      <alignment vertical="center"/>
    </xf>
    <xf numFmtId="176" fontId="6" fillId="0" borderId="71" xfId="0" applyNumberFormat="1" applyFont="1" applyBorder="1" applyAlignment="1">
      <alignment vertical="center"/>
    </xf>
    <xf numFmtId="176" fontId="6" fillId="0" borderId="50" xfId="0" applyNumberFormat="1" applyFont="1" applyBorder="1" applyAlignment="1">
      <alignment vertical="center"/>
    </xf>
    <xf numFmtId="176" fontId="6" fillId="0" borderId="72" xfId="0" applyNumberFormat="1" applyFont="1" applyBorder="1" applyAlignment="1">
      <alignment vertical="center"/>
    </xf>
    <xf numFmtId="176" fontId="6" fillId="0" borderId="75" xfId="0" applyNumberFormat="1" applyFont="1" applyBorder="1" applyAlignment="1">
      <alignment horizontal="right" vertical="center"/>
    </xf>
    <xf numFmtId="176" fontId="6" fillId="0" borderId="83" xfId="0" applyNumberFormat="1" applyFont="1" applyBorder="1" applyAlignment="1">
      <alignment horizontal="center" vertical="center"/>
    </xf>
    <xf numFmtId="176" fontId="6" fillId="0" borderId="84" xfId="0" applyNumberFormat="1" applyFont="1" applyBorder="1" applyAlignment="1">
      <alignment horizontal="center" vertical="center"/>
    </xf>
    <xf numFmtId="176" fontId="6" fillId="0" borderId="85" xfId="0" applyNumberFormat="1" applyFont="1" applyBorder="1" applyAlignment="1">
      <alignment horizontal="center" vertical="center"/>
    </xf>
    <xf numFmtId="176" fontId="6" fillId="0" borderId="84" xfId="0" applyNumberFormat="1" applyFont="1" applyBorder="1" applyAlignment="1">
      <alignment horizontal="right" vertical="center"/>
    </xf>
    <xf numFmtId="176" fontId="6" fillId="0" borderId="86" xfId="0" applyNumberFormat="1" applyFont="1" applyBorder="1" applyAlignment="1">
      <alignment horizontal="right" vertical="center"/>
    </xf>
    <xf numFmtId="176" fontId="6" fillId="0" borderId="87" xfId="0" applyNumberFormat="1" applyFont="1" applyBorder="1" applyAlignment="1">
      <alignment horizontal="right" vertical="center"/>
    </xf>
    <xf numFmtId="176" fontId="6" fillId="0" borderId="88" xfId="0" applyNumberFormat="1" applyFont="1" applyBorder="1" applyAlignment="1">
      <alignment horizontal="right" vertical="center"/>
    </xf>
    <xf numFmtId="176" fontId="6" fillId="0" borderId="73" xfId="0" applyNumberFormat="1" applyFont="1" applyBorder="1" applyAlignment="1">
      <alignment horizontal="center" vertical="center" textRotation="255"/>
    </xf>
    <xf numFmtId="176" fontId="6" fillId="0" borderId="57" xfId="0" applyNumberFormat="1" applyFont="1" applyBorder="1" applyAlignment="1">
      <alignment vertical="center"/>
    </xf>
    <xf numFmtId="176" fontId="6" fillId="0" borderId="58" xfId="0" applyNumberFormat="1" applyFont="1" applyBorder="1" applyAlignment="1">
      <alignment vertical="center"/>
    </xf>
    <xf numFmtId="176" fontId="6" fillId="0" borderId="59" xfId="0" applyNumberFormat="1" applyFont="1" applyBorder="1" applyAlignment="1">
      <alignment vertical="center"/>
    </xf>
    <xf numFmtId="176" fontId="7" fillId="0" borderId="90" xfId="0" applyNumberFormat="1" applyFont="1" applyBorder="1" applyAlignment="1">
      <alignment horizontal="center" vertical="center"/>
    </xf>
    <xf numFmtId="176" fontId="7" fillId="0" borderId="62" xfId="0" applyNumberFormat="1" applyFont="1" applyBorder="1" applyAlignment="1">
      <alignment horizontal="center" vertical="center"/>
    </xf>
    <xf numFmtId="176" fontId="6" fillId="0" borderId="91" xfId="0" applyNumberFormat="1" applyFont="1" applyBorder="1" applyAlignment="1">
      <alignment vertical="center"/>
    </xf>
    <xf numFmtId="176" fontId="6" fillId="0" borderId="92" xfId="0" applyNumberFormat="1" applyFont="1" applyBorder="1" applyAlignment="1">
      <alignment vertical="center"/>
    </xf>
    <xf numFmtId="176" fontId="6" fillId="0" borderId="90" xfId="0" applyNumberFormat="1" applyFont="1" applyBorder="1" applyAlignment="1">
      <alignment vertical="center"/>
    </xf>
    <xf numFmtId="176" fontId="7" fillId="0" borderId="93" xfId="0" applyNumberFormat="1" applyFont="1" applyBorder="1" applyAlignment="1">
      <alignment horizontal="center" vertical="center"/>
    </xf>
    <xf numFmtId="176" fontId="7" fillId="0" borderId="67" xfId="0" applyNumberFormat="1" applyFont="1" applyBorder="1" applyAlignment="1">
      <alignment horizontal="center" vertical="center"/>
    </xf>
    <xf numFmtId="176" fontId="6" fillId="0" borderId="94" xfId="0" applyNumberFormat="1" applyFont="1" applyBorder="1" applyAlignment="1">
      <alignment vertical="center"/>
    </xf>
    <xf numFmtId="176" fontId="6" fillId="0" borderId="93" xfId="0" applyNumberFormat="1" applyFont="1" applyBorder="1" applyAlignment="1">
      <alignment vertical="center"/>
    </xf>
    <xf numFmtId="176" fontId="16" fillId="0" borderId="93" xfId="0" applyNumberFormat="1" applyFont="1" applyBorder="1" applyAlignment="1">
      <alignment horizontal="center" vertical="center"/>
    </xf>
    <xf numFmtId="176" fontId="16" fillId="0" borderId="67" xfId="0" applyNumberFormat="1" applyFont="1" applyBorder="1" applyAlignment="1">
      <alignment horizontal="center" vertical="center"/>
    </xf>
    <xf numFmtId="176" fontId="6" fillId="0" borderId="100" xfId="0" applyNumberFormat="1" applyFont="1" applyBorder="1" applyAlignment="1">
      <alignment horizontal="center" vertical="center"/>
    </xf>
    <xf numFmtId="176" fontId="6" fillId="0" borderId="56" xfId="0" applyNumberFormat="1" applyFont="1" applyBorder="1" applyAlignment="1">
      <alignment horizontal="center" vertical="center"/>
    </xf>
    <xf numFmtId="176" fontId="6" fillId="0" borderId="101" xfId="0" applyNumberFormat="1" applyFont="1" applyBorder="1" applyAlignment="1">
      <alignment horizontal="right" vertical="center"/>
    </xf>
    <xf numFmtId="176" fontId="6" fillId="0" borderId="102" xfId="0" applyNumberFormat="1" applyFont="1" applyBorder="1" applyAlignment="1">
      <alignment horizontal="right" vertical="center"/>
    </xf>
    <xf numFmtId="176" fontId="6" fillId="0" borderId="103" xfId="0" applyNumberFormat="1" applyFont="1" applyBorder="1" applyAlignment="1">
      <alignment horizontal="right" vertical="center"/>
    </xf>
    <xf numFmtId="176" fontId="6" fillId="0" borderId="95" xfId="0" applyNumberFormat="1" applyFont="1" applyBorder="1" applyAlignment="1">
      <alignment horizontal="center" vertical="center"/>
    </xf>
    <xf numFmtId="176" fontId="6" fillId="0" borderId="96" xfId="0" applyNumberFormat="1" applyFont="1" applyBorder="1" applyAlignment="1">
      <alignment horizontal="center" vertical="center"/>
    </xf>
    <xf numFmtId="176" fontId="6" fillId="0" borderId="97" xfId="0" applyNumberFormat="1" applyFont="1" applyBorder="1" applyAlignment="1">
      <alignment vertical="center"/>
    </xf>
    <xf numFmtId="176" fontId="6" fillId="0" borderId="98" xfId="0" applyNumberFormat="1" applyFont="1" applyBorder="1" applyAlignment="1">
      <alignment vertical="center"/>
    </xf>
    <xf numFmtId="176" fontId="6" fillId="0" borderId="99" xfId="0" applyNumberFormat="1" applyFont="1" applyBorder="1" applyAlignment="1">
      <alignment vertical="center"/>
    </xf>
    <xf numFmtId="176" fontId="6" fillId="0" borderId="126" xfId="0" applyNumberFormat="1" applyFont="1" applyBorder="1" applyAlignment="1">
      <alignment horizontal="center" vertical="center" textRotation="255"/>
    </xf>
    <xf numFmtId="176" fontId="6" fillId="0" borderId="104" xfId="0" applyNumberFormat="1" applyFont="1" applyBorder="1" applyAlignment="1">
      <alignment horizontal="center" vertical="center" textRotation="255"/>
    </xf>
    <xf numFmtId="176" fontId="6" fillId="0" borderId="108" xfId="0" applyNumberFormat="1" applyFont="1" applyBorder="1" applyAlignment="1">
      <alignment horizontal="center" vertical="center" textRotation="255"/>
    </xf>
    <xf numFmtId="176" fontId="6" fillId="0" borderId="118" xfId="0" applyNumberFormat="1" applyFont="1" applyBorder="1" applyAlignment="1">
      <alignment horizontal="center" vertical="center" textRotation="255"/>
    </xf>
    <xf numFmtId="176" fontId="7" fillId="0" borderId="100" xfId="0" applyNumberFormat="1" applyFont="1" applyBorder="1" applyAlignment="1">
      <alignment horizontal="center" vertical="center" wrapText="1"/>
    </xf>
    <xf numFmtId="176" fontId="7" fillId="0" borderId="56" xfId="0" applyNumberFormat="1" applyFont="1" applyBorder="1" applyAlignment="1">
      <alignment horizontal="center" vertical="center" wrapText="1"/>
    </xf>
    <xf numFmtId="176" fontId="6" fillId="0" borderId="56" xfId="0" applyNumberFormat="1" applyFont="1" applyBorder="1" applyAlignment="1">
      <alignment horizontal="right" vertical="center"/>
    </xf>
    <xf numFmtId="176" fontId="7" fillId="0" borderId="99" xfId="0" applyNumberFormat="1" applyFont="1" applyBorder="1" applyAlignment="1">
      <alignment horizontal="center" vertical="center"/>
    </xf>
    <xf numFmtId="176" fontId="7" fillId="0" borderId="72" xfId="0" applyNumberFormat="1" applyFont="1" applyBorder="1" applyAlignment="1">
      <alignment horizontal="center" vertical="center"/>
    </xf>
    <xf numFmtId="176" fontId="7" fillId="0" borderId="125" xfId="0" applyNumberFormat="1" applyFont="1" applyBorder="1" applyAlignment="1">
      <alignment horizontal="center" vertical="center"/>
    </xf>
    <xf numFmtId="176" fontId="7" fillId="0" borderId="47" xfId="0" applyNumberFormat="1" applyFont="1" applyBorder="1" applyAlignment="1">
      <alignment horizontal="center" vertical="center"/>
    </xf>
    <xf numFmtId="176" fontId="6" fillId="0" borderId="127" xfId="0" applyNumberFormat="1" applyFont="1" applyBorder="1" applyAlignment="1">
      <alignment horizontal="center" vertical="center"/>
    </xf>
    <xf numFmtId="176" fontId="6" fillId="0" borderId="82" xfId="0" applyNumberFormat="1" applyFont="1" applyBorder="1" applyAlignment="1">
      <alignment horizontal="center" vertical="center"/>
    </xf>
    <xf numFmtId="176" fontId="6" fillId="0" borderId="128" xfId="0" applyNumberFormat="1" applyFont="1" applyBorder="1" applyAlignment="1">
      <alignment horizontal="right" vertical="center"/>
    </xf>
    <xf numFmtId="176" fontId="6" fillId="0" borderId="129" xfId="0" applyNumberFormat="1" applyFont="1" applyBorder="1" applyAlignment="1">
      <alignment horizontal="right" vertical="center"/>
    </xf>
    <xf numFmtId="176" fontId="6" fillId="0" borderId="130" xfId="0" applyNumberFormat="1" applyFont="1" applyBorder="1" applyAlignment="1">
      <alignment horizontal="right" vertical="center"/>
    </xf>
    <xf numFmtId="176" fontId="6" fillId="0" borderId="82" xfId="0" applyNumberFormat="1" applyFont="1" applyBorder="1" applyAlignment="1">
      <alignment horizontal="right" vertical="center"/>
    </xf>
    <xf numFmtId="176" fontId="6" fillId="0" borderId="131" xfId="0" applyNumberFormat="1" applyFont="1" applyBorder="1" applyAlignment="1">
      <alignment horizontal="center" vertical="center" textRotation="255" wrapText="1"/>
    </xf>
    <xf numFmtId="176" fontId="6" fillId="0" borderId="139" xfId="0" applyNumberFormat="1" applyFont="1" applyBorder="1" applyAlignment="1">
      <alignment horizontal="center" vertical="center" textRotation="255"/>
    </xf>
    <xf numFmtId="176" fontId="7" fillId="0" borderId="132" xfId="0" applyNumberFormat="1" applyFont="1" applyBorder="1" applyAlignment="1">
      <alignment horizontal="center" vertical="center"/>
    </xf>
    <xf numFmtId="176" fontId="7" fillId="0" borderId="133" xfId="0" applyNumberFormat="1" applyFont="1" applyBorder="1" applyAlignment="1">
      <alignment horizontal="center" vertical="center"/>
    </xf>
    <xf numFmtId="176" fontId="6" fillId="0" borderId="135" xfId="0" applyNumberFormat="1" applyFont="1" applyBorder="1" applyAlignment="1">
      <alignment vertical="center"/>
    </xf>
    <xf numFmtId="176" fontId="6" fillId="0" borderId="136" xfId="0" applyNumberFormat="1" applyFont="1" applyBorder="1" applyAlignment="1">
      <alignment vertical="center"/>
    </xf>
    <xf numFmtId="176" fontId="6" fillId="0" borderId="137" xfId="0" applyNumberFormat="1" applyFont="1" applyBorder="1" applyAlignment="1">
      <alignment vertical="center"/>
    </xf>
    <xf numFmtId="176" fontId="6" fillId="0" borderId="65" xfId="0" applyNumberFormat="1" applyFont="1" applyBorder="1" applyAlignment="1">
      <alignment vertical="center"/>
    </xf>
    <xf numFmtId="176" fontId="7" fillId="0" borderId="140" xfId="0" applyNumberFormat="1" applyFont="1" applyBorder="1" applyAlignment="1">
      <alignment horizontal="center" vertical="center"/>
    </xf>
    <xf numFmtId="176" fontId="7" fillId="0" borderId="142" xfId="0" applyNumberFormat="1" applyFont="1" applyBorder="1" applyAlignment="1">
      <alignment horizontal="center" vertical="center"/>
    </xf>
    <xf numFmtId="176" fontId="6" fillId="0" borderId="144" xfId="0" applyNumberFormat="1" applyFont="1" applyBorder="1" applyAlignment="1">
      <alignment vertical="center"/>
    </xf>
    <xf numFmtId="176" fontId="6" fillId="0" borderId="145" xfId="0" applyNumberFormat="1" applyFont="1" applyBorder="1" applyAlignment="1">
      <alignment vertical="center"/>
    </xf>
    <xf numFmtId="176" fontId="6" fillId="0" borderId="146" xfId="0" applyNumberFormat="1" applyFont="1" applyBorder="1" applyAlignment="1">
      <alignment vertical="center"/>
    </xf>
    <xf numFmtId="176" fontId="6" fillId="0" borderId="147" xfId="0" applyNumberFormat="1" applyFont="1" applyBorder="1" applyAlignment="1">
      <alignment vertical="center"/>
    </xf>
    <xf numFmtId="176" fontId="6" fillId="0" borderId="150" xfId="0" applyNumberFormat="1" applyFont="1" applyBorder="1" applyAlignment="1">
      <alignment horizontal="right" vertical="center"/>
    </xf>
    <xf numFmtId="176" fontId="6" fillId="0" borderId="149" xfId="0" applyNumberFormat="1" applyFont="1" applyBorder="1" applyAlignment="1">
      <alignment horizontal="right" vertical="center"/>
    </xf>
    <xf numFmtId="176" fontId="6" fillId="0" borderId="151" xfId="0" applyNumberFormat="1" applyFont="1" applyBorder="1" applyAlignment="1">
      <alignment horizontal="right" vertical="center"/>
    </xf>
    <xf numFmtId="176" fontId="6" fillId="0" borderId="154" xfId="0" applyNumberFormat="1" applyFont="1" applyBorder="1" applyAlignment="1">
      <alignment horizontal="right" vertical="center"/>
    </xf>
    <xf numFmtId="176" fontId="6" fillId="0" borderId="83" xfId="0" applyNumberFormat="1" applyFont="1" applyBorder="1" applyAlignment="1">
      <alignment horizontal="right" vertical="center"/>
    </xf>
    <xf numFmtId="176" fontId="6" fillId="0" borderId="155" xfId="0" applyNumberFormat="1" applyFont="1" applyBorder="1" applyAlignment="1">
      <alignment horizontal="right" vertical="center"/>
    </xf>
    <xf numFmtId="176" fontId="6" fillId="0" borderId="148" xfId="0" applyNumberFormat="1" applyFont="1" applyBorder="1" applyAlignment="1">
      <alignment horizontal="right" vertical="center"/>
    </xf>
    <xf numFmtId="176" fontId="6" fillId="0" borderId="162" xfId="0" applyNumberFormat="1" applyFont="1" applyBorder="1" applyAlignment="1">
      <alignment horizontal="right" vertical="center"/>
    </xf>
    <xf numFmtId="176" fontId="6" fillId="0" borderId="163" xfId="0" applyNumberFormat="1" applyFont="1" applyBorder="1" applyAlignment="1">
      <alignment horizontal="right" vertical="center"/>
    </xf>
    <xf numFmtId="176" fontId="6" fillId="0" borderId="159" xfId="0" applyNumberFormat="1" applyFont="1" applyBorder="1" applyAlignment="1">
      <alignment horizontal="right" vertical="center"/>
    </xf>
    <xf numFmtId="176" fontId="6" fillId="0" borderId="156" xfId="0" applyNumberFormat="1" applyFont="1" applyBorder="1" applyAlignment="1">
      <alignment horizontal="center" vertical="center" textRotation="255"/>
    </xf>
    <xf numFmtId="176" fontId="6" fillId="0" borderId="164" xfId="0" applyNumberFormat="1" applyFont="1" applyBorder="1" applyAlignment="1">
      <alignment horizontal="center" vertical="center" textRotation="255"/>
    </xf>
    <xf numFmtId="176" fontId="6" fillId="0" borderId="157" xfId="0" applyNumberFormat="1" applyFont="1" applyBorder="1" applyAlignment="1">
      <alignment horizontal="center" vertical="center"/>
    </xf>
    <xf numFmtId="176" fontId="6" fillId="0" borderId="158" xfId="0" applyNumberFormat="1" applyFont="1" applyBorder="1" applyAlignment="1">
      <alignment horizontal="center" vertical="center"/>
    </xf>
    <xf numFmtId="176" fontId="6" fillId="0" borderId="159" xfId="0" applyNumberFormat="1" applyFont="1" applyBorder="1" applyAlignment="1">
      <alignment horizontal="center" vertical="center"/>
    </xf>
    <xf numFmtId="176" fontId="6" fillId="0" borderId="160" xfId="0" applyNumberFormat="1" applyFont="1" applyBorder="1" applyAlignment="1">
      <alignment horizontal="right" vertical="center"/>
    </xf>
    <xf numFmtId="176" fontId="6" fillId="0" borderId="161" xfId="0" applyNumberFormat="1" applyFont="1" applyBorder="1" applyAlignment="1">
      <alignment horizontal="right" vertical="center"/>
    </xf>
    <xf numFmtId="176" fontId="6" fillId="0" borderId="165" xfId="0" applyNumberFormat="1" applyFont="1" applyBorder="1" applyAlignment="1">
      <alignment horizontal="center" vertical="center"/>
    </xf>
    <xf numFmtId="176" fontId="6" fillId="0" borderId="166" xfId="0" applyNumberFormat="1" applyFont="1" applyBorder="1" applyAlignment="1">
      <alignment horizontal="center" vertical="center"/>
    </xf>
    <xf numFmtId="176" fontId="6" fillId="0" borderId="167" xfId="0" applyNumberFormat="1" applyFont="1" applyBorder="1" applyAlignment="1">
      <alignment horizontal="center" vertical="center"/>
    </xf>
    <xf numFmtId="176" fontId="6" fillId="0" borderId="168" xfId="0" applyNumberFormat="1" applyFont="1" applyBorder="1" applyAlignment="1">
      <alignment horizontal="right" vertical="center"/>
    </xf>
    <xf numFmtId="176" fontId="6" fillId="0" borderId="33" xfId="0" applyNumberFormat="1" applyFont="1" applyBorder="1" applyAlignment="1">
      <alignment horizontal="center" vertical="center"/>
    </xf>
    <xf numFmtId="176" fontId="6" fillId="0" borderId="187" xfId="0" applyNumberFormat="1" applyFont="1" applyBorder="1" applyAlignment="1">
      <alignment horizontal="center" vertical="center"/>
    </xf>
    <xf numFmtId="0" fontId="11" fillId="0" borderId="33" xfId="0"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0" fillId="0" borderId="16" xfId="0" applyBorder="1" applyAlignment="1">
      <alignment horizontal="center" vertical="center"/>
    </xf>
    <xf numFmtId="0" fontId="0" fillId="0" borderId="25" xfId="0" applyBorder="1" applyAlignment="1">
      <alignment horizontal="center" vertical="center"/>
    </xf>
    <xf numFmtId="0" fontId="11" fillId="0" borderId="169" xfId="0" applyFont="1" applyBorder="1" applyAlignment="1">
      <alignment horizontal="center" vertical="center"/>
    </xf>
    <xf numFmtId="0" fontId="0" fillId="0" borderId="170" xfId="0" applyBorder="1" applyAlignment="1">
      <alignment horizontal="center" vertical="center"/>
    </xf>
    <xf numFmtId="0" fontId="11" fillId="0" borderId="170" xfId="0" applyFont="1" applyBorder="1" applyAlignment="1">
      <alignment horizontal="center" vertical="center"/>
    </xf>
    <xf numFmtId="0" fontId="0" fillId="0" borderId="117" xfId="0" applyBorder="1" applyAlignment="1">
      <alignment horizontal="center" vertical="center"/>
    </xf>
    <xf numFmtId="0" fontId="11" fillId="0" borderId="173" xfId="0" applyFont="1" applyBorder="1" applyAlignment="1">
      <alignment horizontal="center" vertical="center"/>
    </xf>
    <xf numFmtId="0" fontId="0" fillId="0" borderId="174" xfId="0" applyBorder="1" applyAlignment="1">
      <alignment horizontal="center" vertical="center"/>
    </xf>
    <xf numFmtId="0" fontId="11" fillId="0" borderId="174" xfId="0" applyFont="1" applyBorder="1" applyAlignment="1">
      <alignment horizontal="center" vertical="center"/>
    </xf>
    <xf numFmtId="0" fontId="0" fillId="0" borderId="175" xfId="0" applyBorder="1" applyAlignment="1">
      <alignment horizontal="center" vertical="center"/>
    </xf>
    <xf numFmtId="180" fontId="11" fillId="0" borderId="177" xfId="0" applyNumberFormat="1" applyFont="1" applyBorder="1" applyAlignment="1">
      <alignment vertical="center"/>
    </xf>
    <xf numFmtId="180" fontId="0" fillId="0" borderId="37" xfId="0" applyNumberFormat="1" applyBorder="1" applyAlignment="1">
      <alignment vertical="center"/>
    </xf>
    <xf numFmtId="180" fontId="11" fillId="0" borderId="37" xfId="0" applyNumberFormat="1" applyFont="1" applyBorder="1" applyAlignment="1">
      <alignment vertical="center"/>
    </xf>
    <xf numFmtId="0" fontId="0" fillId="0" borderId="38" xfId="0" applyBorder="1" applyAlignment="1">
      <alignment vertical="center"/>
    </xf>
    <xf numFmtId="0" fontId="10" fillId="0" borderId="0" xfId="0" applyFont="1" applyAlignment="1">
      <alignment vertical="center"/>
    </xf>
    <xf numFmtId="0" fontId="11" fillId="0" borderId="9" xfId="0" applyFont="1" applyBorder="1" applyAlignment="1">
      <alignment horizontal="center" vertical="center"/>
    </xf>
    <xf numFmtId="0" fontId="0" fillId="0" borderId="10" xfId="0" applyBorder="1" applyAlignment="1">
      <alignment horizontal="center" vertical="center"/>
    </xf>
    <xf numFmtId="0" fontId="11" fillId="0" borderId="10" xfId="0" applyFont="1" applyBorder="1" applyAlignment="1">
      <alignment horizontal="center" vertical="center"/>
    </xf>
    <xf numFmtId="0" fontId="0" fillId="0" borderId="12" xfId="0" applyBorder="1" applyAlignment="1">
      <alignment horizontal="center" vertical="center"/>
    </xf>
    <xf numFmtId="180" fontId="11" fillId="0" borderId="179" xfId="0" applyNumberFormat="1" applyFont="1" applyBorder="1" applyAlignment="1">
      <alignment vertical="center"/>
    </xf>
    <xf numFmtId="180" fontId="0" fillId="0" borderId="21" xfId="0" applyNumberFormat="1" applyBorder="1" applyAlignment="1">
      <alignment vertical="center"/>
    </xf>
    <xf numFmtId="180" fontId="11" fillId="0" borderId="21" xfId="0" applyNumberFormat="1" applyFont="1" applyBorder="1" applyAlignment="1">
      <alignment vertical="center"/>
    </xf>
    <xf numFmtId="180" fontId="0" fillId="0" borderId="22" xfId="0" applyNumberFormat="1" applyBorder="1" applyAlignment="1">
      <alignment vertical="center"/>
    </xf>
    <xf numFmtId="180" fontId="11" fillId="0" borderId="181" xfId="0" applyNumberFormat="1" applyFont="1" applyBorder="1" applyAlignment="1">
      <alignment vertical="center"/>
    </xf>
    <xf numFmtId="180" fontId="0" fillId="0" borderId="30" xfId="0" applyNumberFormat="1" applyBorder="1" applyAlignment="1">
      <alignment vertical="center"/>
    </xf>
    <xf numFmtId="180" fontId="11" fillId="0" borderId="30" xfId="0" applyNumberFormat="1" applyFont="1" applyBorder="1" applyAlignment="1">
      <alignment vertical="center"/>
    </xf>
    <xf numFmtId="180" fontId="0" fillId="0" borderId="31" xfId="0" applyNumberFormat="1" applyBorder="1" applyAlignment="1">
      <alignment vertical="center"/>
    </xf>
    <xf numFmtId="176" fontId="7" fillId="0" borderId="34" xfId="0" applyNumberFormat="1" applyFont="1" applyFill="1" applyBorder="1" applyAlignment="1">
      <alignment horizontal="center" vertical="center"/>
    </xf>
    <xf numFmtId="176" fontId="7" fillId="0" borderId="35" xfId="0" applyNumberFormat="1" applyFont="1" applyFill="1" applyBorder="1" applyAlignment="1">
      <alignment horizontal="center" vertical="center"/>
    </xf>
    <xf numFmtId="178" fontId="7" fillId="0" borderId="15" xfId="0" applyNumberFormat="1" applyFont="1" applyFill="1" applyBorder="1" applyAlignment="1">
      <alignment horizontal="center" vertical="center" shrinkToFit="1"/>
    </xf>
    <xf numFmtId="176" fontId="6" fillId="0" borderId="91" xfId="0" applyNumberFormat="1" applyFont="1" applyFill="1" applyBorder="1" applyAlignment="1">
      <alignment vertical="center"/>
    </xf>
    <xf numFmtId="176" fontId="6" fillId="0" borderId="62" xfId="0" applyNumberFormat="1" applyFont="1" applyFill="1" applyBorder="1" applyAlignment="1">
      <alignment vertical="center"/>
    </xf>
    <xf numFmtId="176" fontId="6" fillId="0" borderId="61" xfId="0" applyNumberFormat="1" applyFont="1" applyFill="1" applyBorder="1" applyAlignment="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56"/>
  <sheetViews>
    <sheetView tabSelected="1" view="pageBreakPreview" zoomScale="85" zoomScaleNormal="100" zoomScaleSheetLayoutView="85" workbookViewId="0">
      <pane xSplit="5" ySplit="3" topLeftCell="F4" activePane="bottomRight" state="frozen"/>
      <selection activeCell="K1" sqref="K1"/>
      <selection pane="topRight" activeCell="K1" sqref="K1"/>
      <selection pane="bottomLeft" activeCell="K1" sqref="K1"/>
      <selection pane="bottomRight" activeCell="E5" sqref="E5"/>
    </sheetView>
  </sheetViews>
  <sheetFormatPr defaultRowHeight="13.5" x14ac:dyDescent="0.15"/>
  <cols>
    <col min="1" max="3" width="3.75" style="3" customWidth="1"/>
    <col min="4" max="4" width="13.75" style="3" customWidth="1"/>
    <col min="5" max="5" width="12.625" style="3" customWidth="1"/>
    <col min="6" max="6" width="3.625" style="3" customWidth="1"/>
    <col min="7" max="7" width="10.625" style="3" customWidth="1"/>
    <col min="8" max="8" width="3.625" style="3" customWidth="1"/>
    <col min="9" max="9" width="10.625" style="3" customWidth="1"/>
    <col min="10" max="10" width="3.625" style="3" customWidth="1"/>
    <col min="11" max="11" width="10.625" style="3" customWidth="1"/>
    <col min="12" max="12" width="3.625" style="3" customWidth="1"/>
    <col min="13" max="13" width="10.625" style="3" customWidth="1"/>
    <col min="14" max="14" width="3.625" style="3" customWidth="1"/>
    <col min="15" max="15" width="10.625" style="3" customWidth="1"/>
    <col min="16" max="16" width="3.625" style="3" customWidth="1"/>
    <col min="17" max="17" width="10.625" style="3" customWidth="1"/>
    <col min="18" max="18" width="3.625" style="3" customWidth="1"/>
    <col min="19" max="19" width="10.625" style="3" customWidth="1"/>
    <col min="20" max="20" width="3.625" style="3" customWidth="1"/>
    <col min="21" max="21" width="10.625" style="3" customWidth="1"/>
    <col min="22" max="22" width="3.625" style="3" customWidth="1"/>
    <col min="23" max="23" width="10.625" style="3" customWidth="1"/>
    <col min="24" max="24" width="3.625" style="3" customWidth="1"/>
    <col min="25" max="25" width="10.625" style="3" customWidth="1"/>
    <col min="26" max="26" width="3.625" style="3" customWidth="1"/>
    <col min="27" max="27" width="10.625" style="3" customWidth="1"/>
    <col min="28" max="28" width="3.625" style="3" customWidth="1"/>
    <col min="29" max="30" width="10.625" style="3" customWidth="1"/>
    <col min="31" max="31" width="17.75" style="81" customWidth="1"/>
    <col min="32" max="16384" width="9" style="3"/>
  </cols>
  <sheetData>
    <row r="1" spans="1:31" s="1" customFormat="1" ht="26.25" customHeight="1" x14ac:dyDescent="0.15">
      <c r="A1" s="169" t="s">
        <v>101</v>
      </c>
      <c r="B1" s="169"/>
      <c r="C1" s="169"/>
      <c r="D1" s="169"/>
      <c r="E1" s="169"/>
      <c r="F1" s="169"/>
      <c r="G1" s="169"/>
      <c r="H1" s="169"/>
      <c r="I1" s="169"/>
      <c r="J1" s="169"/>
      <c r="K1" s="169"/>
      <c r="L1" s="169"/>
      <c r="M1" s="169"/>
      <c r="N1" s="169"/>
      <c r="O1" s="169"/>
      <c r="P1" s="169"/>
      <c r="Q1" s="169"/>
      <c r="R1" s="169"/>
      <c r="S1" s="169"/>
      <c r="T1" s="169"/>
      <c r="U1" s="169"/>
      <c r="V1" s="169"/>
      <c r="W1" s="169"/>
      <c r="X1" s="169"/>
      <c r="Y1" s="169"/>
      <c r="Z1" s="169"/>
      <c r="AA1" s="169"/>
      <c r="AB1" s="169"/>
      <c r="AC1" s="169"/>
      <c r="AD1" s="169"/>
      <c r="AE1" s="160" t="s">
        <v>102</v>
      </c>
    </row>
    <row r="2" spans="1:31" ht="22.5" customHeight="1" thickBot="1" x14ac:dyDescent="0.2">
      <c r="A2" s="2" t="s">
        <v>0</v>
      </c>
      <c r="AE2" s="4" t="s">
        <v>1</v>
      </c>
    </row>
    <row r="3" spans="1:31" ht="20.25" customHeight="1" thickBot="1" x14ac:dyDescent="0.2">
      <c r="A3" s="162" t="s">
        <v>2</v>
      </c>
      <c r="B3" s="163"/>
      <c r="C3" s="163"/>
      <c r="D3" s="163"/>
      <c r="E3" s="164"/>
      <c r="F3" s="163" t="s">
        <v>3</v>
      </c>
      <c r="G3" s="165"/>
      <c r="H3" s="166" t="s">
        <v>4</v>
      </c>
      <c r="I3" s="167"/>
      <c r="J3" s="166" t="s">
        <v>5</v>
      </c>
      <c r="K3" s="167"/>
      <c r="L3" s="166" t="s">
        <v>6</v>
      </c>
      <c r="M3" s="167"/>
      <c r="N3" s="166" t="s">
        <v>7</v>
      </c>
      <c r="O3" s="167"/>
      <c r="P3" s="166" t="s">
        <v>8</v>
      </c>
      <c r="Q3" s="167"/>
      <c r="R3" s="166" t="s">
        <v>9</v>
      </c>
      <c r="S3" s="167"/>
      <c r="T3" s="166" t="s">
        <v>10</v>
      </c>
      <c r="U3" s="167"/>
      <c r="V3" s="166" t="s">
        <v>11</v>
      </c>
      <c r="W3" s="167"/>
      <c r="X3" s="166" t="s">
        <v>12</v>
      </c>
      <c r="Y3" s="167"/>
      <c r="Z3" s="166" t="s">
        <v>13</v>
      </c>
      <c r="AA3" s="167"/>
      <c r="AB3" s="166" t="s">
        <v>14</v>
      </c>
      <c r="AC3" s="168"/>
      <c r="AD3" s="5" t="s">
        <v>15</v>
      </c>
      <c r="AE3" s="6" t="s">
        <v>16</v>
      </c>
    </row>
    <row r="4" spans="1:31" ht="20.25" customHeight="1" x14ac:dyDescent="0.15">
      <c r="A4" s="170" t="s">
        <v>17</v>
      </c>
      <c r="B4" s="173" t="s">
        <v>18</v>
      </c>
      <c r="C4" s="174"/>
      <c r="D4" s="175"/>
      <c r="E4" s="176"/>
      <c r="F4" s="177">
        <f>F12</f>
        <v>0</v>
      </c>
      <c r="G4" s="178"/>
      <c r="H4" s="178">
        <f>H12</f>
        <v>0</v>
      </c>
      <c r="I4" s="178"/>
      <c r="J4" s="178">
        <f>J12</f>
        <v>0</v>
      </c>
      <c r="K4" s="178"/>
      <c r="L4" s="178">
        <f>L12</f>
        <v>0</v>
      </c>
      <c r="M4" s="178"/>
      <c r="N4" s="178">
        <f>N12</f>
        <v>0</v>
      </c>
      <c r="O4" s="178"/>
      <c r="P4" s="178">
        <f>P12</f>
        <v>0</v>
      </c>
      <c r="Q4" s="178"/>
      <c r="R4" s="178">
        <f>R12</f>
        <v>0</v>
      </c>
      <c r="S4" s="178"/>
      <c r="T4" s="178">
        <f>T12</f>
        <v>0</v>
      </c>
      <c r="U4" s="178"/>
      <c r="V4" s="178">
        <f>V12</f>
        <v>0</v>
      </c>
      <c r="W4" s="178"/>
      <c r="X4" s="178">
        <f>X12</f>
        <v>0</v>
      </c>
      <c r="Y4" s="178"/>
      <c r="Z4" s="178">
        <f>Z12</f>
        <v>0</v>
      </c>
      <c r="AA4" s="178"/>
      <c r="AB4" s="178">
        <f>AB12</f>
        <v>0</v>
      </c>
      <c r="AC4" s="179"/>
      <c r="AD4" s="180"/>
      <c r="AE4" s="7"/>
    </row>
    <row r="5" spans="1:31" ht="20.25" customHeight="1" x14ac:dyDescent="0.15">
      <c r="A5" s="171"/>
      <c r="B5" s="183" t="s">
        <v>19</v>
      </c>
      <c r="C5" s="185" t="s">
        <v>20</v>
      </c>
      <c r="D5" s="186"/>
      <c r="E5" s="8"/>
      <c r="F5" s="9"/>
      <c r="G5" s="10">
        <f>ROUND($E5*F5/1000,0)</f>
        <v>0</v>
      </c>
      <c r="H5" s="11"/>
      <c r="I5" s="10">
        <f>ROUND($E5*H5/1000,0)</f>
        <v>0</v>
      </c>
      <c r="J5" s="11"/>
      <c r="K5" s="10">
        <f t="shared" ref="K5:K11" si="0">ROUND($E5*J5/1000,0)</f>
        <v>0</v>
      </c>
      <c r="L5" s="11"/>
      <c r="M5" s="10">
        <f t="shared" ref="M5:M11" si="1">ROUND($E5*L5/1000,0)</f>
        <v>0</v>
      </c>
      <c r="N5" s="11"/>
      <c r="O5" s="10">
        <f t="shared" ref="O5:O11" si="2">ROUND($E5*N5/1000,0)</f>
        <v>0</v>
      </c>
      <c r="P5" s="11"/>
      <c r="Q5" s="10">
        <f t="shared" ref="Q5:Q11" si="3">ROUND($E5*P5/1000,0)</f>
        <v>0</v>
      </c>
      <c r="R5" s="11"/>
      <c r="S5" s="10">
        <f t="shared" ref="S5:S11" si="4">ROUND($E5*R5/1000,0)</f>
        <v>0</v>
      </c>
      <c r="T5" s="11"/>
      <c r="U5" s="10">
        <f t="shared" ref="U5:U11" si="5">ROUND($E5*T5/1000,0)</f>
        <v>0</v>
      </c>
      <c r="V5" s="11"/>
      <c r="W5" s="10">
        <f t="shared" ref="W5:W11" si="6">ROUND($E5*V5/1000,0)</f>
        <v>0</v>
      </c>
      <c r="X5" s="11"/>
      <c r="Y5" s="10">
        <f t="shared" ref="Y5:Y11" si="7">ROUND($E5*X5/1000,0)</f>
        <v>0</v>
      </c>
      <c r="Z5" s="11"/>
      <c r="AA5" s="10">
        <f t="shared" ref="AA5:AA11" si="8">ROUND($E5*Z5/1000,0)</f>
        <v>0</v>
      </c>
      <c r="AB5" s="11"/>
      <c r="AC5" s="12">
        <f t="shared" ref="AC5:AC11" si="9">ROUND($E5*AB5/1000,0)</f>
        <v>0</v>
      </c>
      <c r="AD5" s="181"/>
      <c r="AE5" s="13"/>
    </row>
    <row r="6" spans="1:31" ht="20.25" customHeight="1" x14ac:dyDescent="0.15">
      <c r="A6" s="171"/>
      <c r="B6" s="183"/>
      <c r="C6" s="185" t="s">
        <v>21</v>
      </c>
      <c r="D6" s="186"/>
      <c r="E6" s="8"/>
      <c r="F6" s="9"/>
      <c r="G6" s="10">
        <f t="shared" ref="G6:I11" si="10">ROUND($E6*F6/1000,0)</f>
        <v>0</v>
      </c>
      <c r="H6" s="9"/>
      <c r="I6" s="10">
        <f t="shared" si="10"/>
        <v>0</v>
      </c>
      <c r="J6" s="9"/>
      <c r="K6" s="10">
        <f t="shared" si="0"/>
        <v>0</v>
      </c>
      <c r="L6" s="9"/>
      <c r="M6" s="10">
        <f t="shared" si="1"/>
        <v>0</v>
      </c>
      <c r="N6" s="9"/>
      <c r="O6" s="10">
        <f t="shared" si="2"/>
        <v>0</v>
      </c>
      <c r="P6" s="9"/>
      <c r="Q6" s="10">
        <f t="shared" si="3"/>
        <v>0</v>
      </c>
      <c r="R6" s="9"/>
      <c r="S6" s="10">
        <f t="shared" si="4"/>
        <v>0</v>
      </c>
      <c r="T6" s="9"/>
      <c r="U6" s="10">
        <f t="shared" si="5"/>
        <v>0</v>
      </c>
      <c r="V6" s="9"/>
      <c r="W6" s="10">
        <f t="shared" si="6"/>
        <v>0</v>
      </c>
      <c r="X6" s="9"/>
      <c r="Y6" s="10">
        <f t="shared" si="7"/>
        <v>0</v>
      </c>
      <c r="Z6" s="9"/>
      <c r="AA6" s="10">
        <f t="shared" si="8"/>
        <v>0</v>
      </c>
      <c r="AB6" s="9"/>
      <c r="AC6" s="12">
        <f t="shared" si="9"/>
        <v>0</v>
      </c>
      <c r="AD6" s="181"/>
      <c r="AE6" s="13"/>
    </row>
    <row r="7" spans="1:31" ht="20.25" customHeight="1" x14ac:dyDescent="0.15">
      <c r="A7" s="171"/>
      <c r="B7" s="183"/>
      <c r="C7" s="185" t="s">
        <v>22</v>
      </c>
      <c r="D7" s="186"/>
      <c r="E7" s="8"/>
      <c r="F7" s="9"/>
      <c r="G7" s="10">
        <f t="shared" si="10"/>
        <v>0</v>
      </c>
      <c r="H7" s="9"/>
      <c r="I7" s="10">
        <f t="shared" si="10"/>
        <v>0</v>
      </c>
      <c r="J7" s="9"/>
      <c r="K7" s="10">
        <f t="shared" si="0"/>
        <v>0</v>
      </c>
      <c r="L7" s="9"/>
      <c r="M7" s="10">
        <f t="shared" si="1"/>
        <v>0</v>
      </c>
      <c r="N7" s="9"/>
      <c r="O7" s="10">
        <f t="shared" si="2"/>
        <v>0</v>
      </c>
      <c r="P7" s="9"/>
      <c r="Q7" s="10">
        <f t="shared" si="3"/>
        <v>0</v>
      </c>
      <c r="R7" s="9"/>
      <c r="S7" s="10">
        <f t="shared" si="4"/>
        <v>0</v>
      </c>
      <c r="T7" s="9"/>
      <c r="U7" s="10">
        <f t="shared" si="5"/>
        <v>0</v>
      </c>
      <c r="V7" s="9"/>
      <c r="W7" s="10">
        <f t="shared" si="6"/>
        <v>0</v>
      </c>
      <c r="X7" s="9"/>
      <c r="Y7" s="10">
        <f t="shared" si="7"/>
        <v>0</v>
      </c>
      <c r="Z7" s="9"/>
      <c r="AA7" s="10">
        <f t="shared" si="8"/>
        <v>0</v>
      </c>
      <c r="AB7" s="9"/>
      <c r="AC7" s="10">
        <f t="shared" si="9"/>
        <v>0</v>
      </c>
      <c r="AD7" s="181"/>
      <c r="AE7" s="14"/>
    </row>
    <row r="8" spans="1:31" ht="20.25" customHeight="1" x14ac:dyDescent="0.15">
      <c r="A8" s="171"/>
      <c r="B8" s="183"/>
      <c r="C8" s="185" t="s">
        <v>23</v>
      </c>
      <c r="D8" s="186"/>
      <c r="E8" s="8"/>
      <c r="F8" s="9"/>
      <c r="G8" s="10">
        <f t="shared" si="10"/>
        <v>0</v>
      </c>
      <c r="H8" s="9"/>
      <c r="I8" s="10">
        <f t="shared" si="10"/>
        <v>0</v>
      </c>
      <c r="J8" s="9"/>
      <c r="K8" s="10">
        <f t="shared" si="0"/>
        <v>0</v>
      </c>
      <c r="L8" s="9"/>
      <c r="M8" s="10">
        <f t="shared" si="1"/>
        <v>0</v>
      </c>
      <c r="N8" s="9"/>
      <c r="O8" s="10">
        <f t="shared" si="2"/>
        <v>0</v>
      </c>
      <c r="P8" s="9"/>
      <c r="Q8" s="10">
        <f t="shared" si="3"/>
        <v>0</v>
      </c>
      <c r="R8" s="9"/>
      <c r="S8" s="10">
        <f t="shared" si="4"/>
        <v>0</v>
      </c>
      <c r="T8" s="9"/>
      <c r="U8" s="10">
        <f t="shared" si="5"/>
        <v>0</v>
      </c>
      <c r="V8" s="9"/>
      <c r="W8" s="10">
        <f t="shared" si="6"/>
        <v>0</v>
      </c>
      <c r="X8" s="9"/>
      <c r="Y8" s="10">
        <f t="shared" si="7"/>
        <v>0</v>
      </c>
      <c r="Z8" s="9"/>
      <c r="AA8" s="10">
        <f t="shared" si="8"/>
        <v>0</v>
      </c>
      <c r="AB8" s="9"/>
      <c r="AC8" s="10">
        <f t="shared" si="9"/>
        <v>0</v>
      </c>
      <c r="AD8" s="181"/>
      <c r="AE8" s="14"/>
    </row>
    <row r="9" spans="1:31" ht="20.25" customHeight="1" x14ac:dyDescent="0.15">
      <c r="A9" s="171"/>
      <c r="B9" s="183"/>
      <c r="C9" s="185" t="s">
        <v>24</v>
      </c>
      <c r="D9" s="186"/>
      <c r="E9" s="8"/>
      <c r="F9" s="9"/>
      <c r="G9" s="10">
        <f t="shared" si="10"/>
        <v>0</v>
      </c>
      <c r="H9" s="9"/>
      <c r="I9" s="10">
        <f t="shared" si="10"/>
        <v>0</v>
      </c>
      <c r="J9" s="9"/>
      <c r="K9" s="10">
        <f t="shared" si="0"/>
        <v>0</v>
      </c>
      <c r="L9" s="9"/>
      <c r="M9" s="10">
        <f t="shared" si="1"/>
        <v>0</v>
      </c>
      <c r="N9" s="9"/>
      <c r="O9" s="10">
        <f t="shared" si="2"/>
        <v>0</v>
      </c>
      <c r="P9" s="9"/>
      <c r="Q9" s="10">
        <f t="shared" si="3"/>
        <v>0</v>
      </c>
      <c r="R9" s="9"/>
      <c r="S9" s="10">
        <f t="shared" si="4"/>
        <v>0</v>
      </c>
      <c r="T9" s="9"/>
      <c r="U9" s="10">
        <f t="shared" si="5"/>
        <v>0</v>
      </c>
      <c r="V9" s="9"/>
      <c r="W9" s="10">
        <f t="shared" si="6"/>
        <v>0</v>
      </c>
      <c r="X9" s="9"/>
      <c r="Y9" s="10">
        <f t="shared" si="7"/>
        <v>0</v>
      </c>
      <c r="Z9" s="9"/>
      <c r="AA9" s="10">
        <f t="shared" si="8"/>
        <v>0</v>
      </c>
      <c r="AB9" s="9"/>
      <c r="AC9" s="10">
        <f t="shared" si="9"/>
        <v>0</v>
      </c>
      <c r="AD9" s="181"/>
      <c r="AE9" s="14"/>
    </row>
    <row r="10" spans="1:31" ht="20.25" customHeight="1" x14ac:dyDescent="0.15">
      <c r="A10" s="171"/>
      <c r="B10" s="183"/>
      <c r="C10" s="185" t="s">
        <v>25</v>
      </c>
      <c r="D10" s="186"/>
      <c r="E10" s="8"/>
      <c r="F10" s="9"/>
      <c r="G10" s="10">
        <f t="shared" si="10"/>
        <v>0</v>
      </c>
      <c r="H10" s="9"/>
      <c r="I10" s="10">
        <f t="shared" si="10"/>
        <v>0</v>
      </c>
      <c r="J10" s="9"/>
      <c r="K10" s="10">
        <f t="shared" si="0"/>
        <v>0</v>
      </c>
      <c r="L10" s="9"/>
      <c r="M10" s="10">
        <f t="shared" si="1"/>
        <v>0</v>
      </c>
      <c r="N10" s="9"/>
      <c r="O10" s="10">
        <f t="shared" si="2"/>
        <v>0</v>
      </c>
      <c r="P10" s="9"/>
      <c r="Q10" s="10">
        <f t="shared" si="3"/>
        <v>0</v>
      </c>
      <c r="R10" s="9"/>
      <c r="S10" s="10">
        <f t="shared" si="4"/>
        <v>0</v>
      </c>
      <c r="T10" s="9"/>
      <c r="U10" s="10">
        <f t="shared" si="5"/>
        <v>0</v>
      </c>
      <c r="V10" s="9"/>
      <c r="W10" s="10">
        <f t="shared" si="6"/>
        <v>0</v>
      </c>
      <c r="X10" s="9"/>
      <c r="Y10" s="10">
        <f t="shared" si="7"/>
        <v>0</v>
      </c>
      <c r="Z10" s="9"/>
      <c r="AA10" s="10">
        <f t="shared" si="8"/>
        <v>0</v>
      </c>
      <c r="AB10" s="9"/>
      <c r="AC10" s="10">
        <f t="shared" si="9"/>
        <v>0</v>
      </c>
      <c r="AD10" s="181"/>
      <c r="AE10" s="14"/>
    </row>
    <row r="11" spans="1:31" ht="20.25" customHeight="1" x14ac:dyDescent="0.15">
      <c r="A11" s="171"/>
      <c r="B11" s="183"/>
      <c r="C11" s="185" t="s">
        <v>26</v>
      </c>
      <c r="D11" s="186"/>
      <c r="E11" s="8"/>
      <c r="F11" s="9"/>
      <c r="G11" s="10">
        <f t="shared" si="10"/>
        <v>0</v>
      </c>
      <c r="H11" s="9"/>
      <c r="I11" s="10">
        <f t="shared" si="10"/>
        <v>0</v>
      </c>
      <c r="J11" s="9"/>
      <c r="K11" s="10">
        <f t="shared" si="0"/>
        <v>0</v>
      </c>
      <c r="L11" s="9"/>
      <c r="M11" s="10">
        <f t="shared" si="1"/>
        <v>0</v>
      </c>
      <c r="N11" s="9"/>
      <c r="O11" s="10">
        <f t="shared" si="2"/>
        <v>0</v>
      </c>
      <c r="P11" s="9"/>
      <c r="Q11" s="10">
        <f t="shared" si="3"/>
        <v>0</v>
      </c>
      <c r="R11" s="9"/>
      <c r="S11" s="10">
        <f t="shared" si="4"/>
        <v>0</v>
      </c>
      <c r="T11" s="9"/>
      <c r="U11" s="10">
        <f t="shared" si="5"/>
        <v>0</v>
      </c>
      <c r="V11" s="9"/>
      <c r="W11" s="10">
        <f t="shared" si="6"/>
        <v>0</v>
      </c>
      <c r="X11" s="9"/>
      <c r="Y11" s="10">
        <f t="shared" si="7"/>
        <v>0</v>
      </c>
      <c r="Z11" s="9"/>
      <c r="AA11" s="10">
        <f t="shared" si="8"/>
        <v>0</v>
      </c>
      <c r="AB11" s="9"/>
      <c r="AC11" s="10">
        <f t="shared" si="9"/>
        <v>0</v>
      </c>
      <c r="AD11" s="181"/>
      <c r="AE11" s="14"/>
    </row>
    <row r="12" spans="1:31" ht="20.25" customHeight="1" thickBot="1" x14ac:dyDescent="0.2">
      <c r="A12" s="172"/>
      <c r="B12" s="184"/>
      <c r="C12" s="208" t="s">
        <v>27</v>
      </c>
      <c r="D12" s="208"/>
      <c r="E12" s="209"/>
      <c r="F12" s="15">
        <f>SUM(F5:F11)</f>
        <v>0</v>
      </c>
      <c r="G12" s="16">
        <f>SUM(G5:G11)</f>
        <v>0</v>
      </c>
      <c r="H12" s="17">
        <f t="shared" ref="H12:AC12" si="11">SUM(H5:H11)</f>
        <v>0</v>
      </c>
      <c r="I12" s="16">
        <f t="shared" si="11"/>
        <v>0</v>
      </c>
      <c r="J12" s="17">
        <f t="shared" si="11"/>
        <v>0</v>
      </c>
      <c r="K12" s="16">
        <f t="shared" si="11"/>
        <v>0</v>
      </c>
      <c r="L12" s="17">
        <f t="shared" si="11"/>
        <v>0</v>
      </c>
      <c r="M12" s="16">
        <f t="shared" si="11"/>
        <v>0</v>
      </c>
      <c r="N12" s="17">
        <f t="shared" si="11"/>
        <v>0</v>
      </c>
      <c r="O12" s="16">
        <f t="shared" si="11"/>
        <v>0</v>
      </c>
      <c r="P12" s="17">
        <f t="shared" si="11"/>
        <v>0</v>
      </c>
      <c r="Q12" s="16">
        <f t="shared" si="11"/>
        <v>0</v>
      </c>
      <c r="R12" s="17">
        <f t="shared" si="11"/>
        <v>0</v>
      </c>
      <c r="S12" s="16">
        <f t="shared" si="11"/>
        <v>0</v>
      </c>
      <c r="T12" s="17">
        <f t="shared" si="11"/>
        <v>0</v>
      </c>
      <c r="U12" s="16">
        <f t="shared" si="11"/>
        <v>0</v>
      </c>
      <c r="V12" s="17">
        <f t="shared" si="11"/>
        <v>0</v>
      </c>
      <c r="W12" s="16">
        <f t="shared" si="11"/>
        <v>0</v>
      </c>
      <c r="X12" s="17">
        <f t="shared" si="11"/>
        <v>0</v>
      </c>
      <c r="Y12" s="16">
        <f t="shared" si="11"/>
        <v>0</v>
      </c>
      <c r="Z12" s="17">
        <f t="shared" si="11"/>
        <v>0</v>
      </c>
      <c r="AA12" s="16">
        <f t="shared" si="11"/>
        <v>0</v>
      </c>
      <c r="AB12" s="17">
        <f t="shared" si="11"/>
        <v>0</v>
      </c>
      <c r="AC12" s="18">
        <f t="shared" si="11"/>
        <v>0</v>
      </c>
      <c r="AD12" s="182"/>
      <c r="AE12" s="19"/>
    </row>
    <row r="13" spans="1:31" ht="21.2" customHeight="1" x14ac:dyDescent="0.15">
      <c r="A13" s="170" t="s">
        <v>28</v>
      </c>
      <c r="B13" s="187" t="s">
        <v>29</v>
      </c>
      <c r="C13" s="188" t="s">
        <v>30</v>
      </c>
      <c r="D13" s="189"/>
      <c r="E13" s="20" t="s">
        <v>31</v>
      </c>
      <c r="F13" s="190">
        <f>ROUND(G12*0.1,0)</f>
        <v>0</v>
      </c>
      <c r="G13" s="191"/>
      <c r="H13" s="205">
        <f>ROUND(I12*0.1,0)</f>
        <v>0</v>
      </c>
      <c r="I13" s="205"/>
      <c r="J13" s="205">
        <f>ROUND(K12*0.1,0)</f>
        <v>0</v>
      </c>
      <c r="K13" s="205"/>
      <c r="L13" s="205">
        <f>ROUND(M12*0.1,0)</f>
        <v>0</v>
      </c>
      <c r="M13" s="205"/>
      <c r="N13" s="205">
        <f>ROUND(O12*0.1,0)</f>
        <v>0</v>
      </c>
      <c r="O13" s="205"/>
      <c r="P13" s="205">
        <f>ROUND(Q12*0.1,0)</f>
        <v>0</v>
      </c>
      <c r="Q13" s="205"/>
      <c r="R13" s="205">
        <f>ROUND(S12*0.1,0)</f>
        <v>0</v>
      </c>
      <c r="S13" s="205"/>
      <c r="T13" s="205">
        <f>ROUND(U12*0.1,0)</f>
        <v>0</v>
      </c>
      <c r="U13" s="205"/>
      <c r="V13" s="205">
        <f>ROUND(W12*0.1,0)</f>
        <v>0</v>
      </c>
      <c r="W13" s="205"/>
      <c r="X13" s="205">
        <f>ROUND(Y12*0.1,0)</f>
        <v>0</v>
      </c>
      <c r="Y13" s="205"/>
      <c r="Z13" s="205">
        <f>ROUND(AA12*0.1,0)</f>
        <v>0</v>
      </c>
      <c r="AA13" s="205"/>
      <c r="AB13" s="205">
        <f>ROUND(AC12*0.1,0)</f>
        <v>0</v>
      </c>
      <c r="AC13" s="210"/>
      <c r="AD13" s="21">
        <f>SUM(F13:AC13)</f>
        <v>0</v>
      </c>
      <c r="AE13" s="22"/>
    </row>
    <row r="14" spans="1:31" ht="21.2" customHeight="1" x14ac:dyDescent="0.15">
      <c r="A14" s="171"/>
      <c r="B14" s="183"/>
      <c r="C14" s="185"/>
      <c r="D14" s="186"/>
      <c r="E14" s="23"/>
      <c r="F14" s="206">
        <f>ROUND($E14*F$4/1000,0)</f>
        <v>0</v>
      </c>
      <c r="G14" s="207"/>
      <c r="H14" s="207">
        <f>ROUND($E14*H$4/1000,0)</f>
        <v>0</v>
      </c>
      <c r="I14" s="207"/>
      <c r="J14" s="207">
        <f>ROUND($E14*J$4/1000,0)</f>
        <v>0</v>
      </c>
      <c r="K14" s="207"/>
      <c r="L14" s="207">
        <f>ROUND($E14*L$4/1000,0)</f>
        <v>0</v>
      </c>
      <c r="M14" s="207"/>
      <c r="N14" s="207">
        <f>ROUND($E14*N$4/1000,0)</f>
        <v>0</v>
      </c>
      <c r="O14" s="207"/>
      <c r="P14" s="207">
        <f>ROUND($E14*P$4/1000,0)</f>
        <v>0</v>
      </c>
      <c r="Q14" s="207"/>
      <c r="R14" s="207">
        <f>ROUND($E14*R$4/1000,0)</f>
        <v>0</v>
      </c>
      <c r="S14" s="207"/>
      <c r="T14" s="207">
        <f>ROUND($E14*T$4/1000,0)</f>
        <v>0</v>
      </c>
      <c r="U14" s="207"/>
      <c r="V14" s="207">
        <f>ROUND($E14*V$4/1000,0)</f>
        <v>0</v>
      </c>
      <c r="W14" s="207"/>
      <c r="X14" s="207">
        <f>ROUND($E14*X$4/1000,0)</f>
        <v>0</v>
      </c>
      <c r="Y14" s="207"/>
      <c r="Z14" s="207">
        <f>ROUND($E14*Z$4/1000,0)</f>
        <v>0</v>
      </c>
      <c r="AA14" s="207"/>
      <c r="AB14" s="207">
        <f>ROUND($E14*AB$4/1000,0)</f>
        <v>0</v>
      </c>
      <c r="AC14" s="211"/>
      <c r="AD14" s="24">
        <f>SUM(F14:AC14)</f>
        <v>0</v>
      </c>
      <c r="AE14" s="25"/>
    </row>
    <row r="15" spans="1:31" ht="21.2" customHeight="1" x14ac:dyDescent="0.15">
      <c r="A15" s="171"/>
      <c r="B15" s="183"/>
      <c r="C15" s="185"/>
      <c r="D15" s="186"/>
      <c r="E15" s="23"/>
      <c r="F15" s="206">
        <f>ROUND($E15*F$4/1000,0)</f>
        <v>0</v>
      </c>
      <c r="G15" s="207"/>
      <c r="H15" s="207">
        <f>ROUND($E15*H$4/1000,0)</f>
        <v>0</v>
      </c>
      <c r="I15" s="207"/>
      <c r="J15" s="207">
        <f>ROUND($E15*J$4/1000,0)</f>
        <v>0</v>
      </c>
      <c r="K15" s="207"/>
      <c r="L15" s="207">
        <f>ROUND($E15*L$4/1000,0)</f>
        <v>0</v>
      </c>
      <c r="M15" s="207"/>
      <c r="N15" s="207">
        <f>ROUND($E15*N$4/1000,0)</f>
        <v>0</v>
      </c>
      <c r="O15" s="207"/>
      <c r="P15" s="207">
        <f>ROUND($E15*P$4/1000,0)</f>
        <v>0</v>
      </c>
      <c r="Q15" s="207"/>
      <c r="R15" s="207">
        <f>ROUND($E15*R$4/1000,0)</f>
        <v>0</v>
      </c>
      <c r="S15" s="207"/>
      <c r="T15" s="207">
        <f>ROUND($E15*T$4/1000,0)</f>
        <v>0</v>
      </c>
      <c r="U15" s="207"/>
      <c r="V15" s="207">
        <f>ROUND($E15*V$4/1000,0)</f>
        <v>0</v>
      </c>
      <c r="W15" s="207"/>
      <c r="X15" s="207">
        <f>ROUND($E15*X$4/1000,0)</f>
        <v>0</v>
      </c>
      <c r="Y15" s="207"/>
      <c r="Z15" s="207">
        <f>ROUND($E15*Z$4/1000,0)</f>
        <v>0</v>
      </c>
      <c r="AA15" s="207"/>
      <c r="AB15" s="207">
        <f>ROUND($E15*AB$4/1000,0)</f>
        <v>0</v>
      </c>
      <c r="AC15" s="211"/>
      <c r="AD15" s="24">
        <f>SUM(F15:AC15)</f>
        <v>0</v>
      </c>
      <c r="AE15" s="25"/>
    </row>
    <row r="16" spans="1:31" ht="21.2" customHeight="1" x14ac:dyDescent="0.15">
      <c r="A16" s="171"/>
      <c r="B16" s="183"/>
      <c r="C16" s="185"/>
      <c r="D16" s="186"/>
      <c r="E16" s="23"/>
      <c r="F16" s="206">
        <f>ROUND($E16*F$4/1000,0)</f>
        <v>0</v>
      </c>
      <c r="G16" s="207"/>
      <c r="H16" s="207">
        <f>ROUND($E16*H$4/1000,0)</f>
        <v>0</v>
      </c>
      <c r="I16" s="207"/>
      <c r="J16" s="207">
        <f>ROUND($E16*J$4/1000,0)</f>
        <v>0</v>
      </c>
      <c r="K16" s="207"/>
      <c r="L16" s="207">
        <f>ROUND($E16*L$4/1000,0)</f>
        <v>0</v>
      </c>
      <c r="M16" s="207"/>
      <c r="N16" s="207">
        <f>ROUND($E16*N$4/1000,0)</f>
        <v>0</v>
      </c>
      <c r="O16" s="207"/>
      <c r="P16" s="207">
        <f>ROUND($E16*P$4/1000,0)</f>
        <v>0</v>
      </c>
      <c r="Q16" s="207"/>
      <c r="R16" s="207">
        <f>ROUND($E16*R$4/1000,0)</f>
        <v>0</v>
      </c>
      <c r="S16" s="207"/>
      <c r="T16" s="207">
        <f>ROUND($E16*T$4/1000,0)</f>
        <v>0</v>
      </c>
      <c r="U16" s="207"/>
      <c r="V16" s="207">
        <f>ROUND($E16*V$4/1000,0)</f>
        <v>0</v>
      </c>
      <c r="W16" s="207"/>
      <c r="X16" s="207">
        <f>ROUND($E16*X$4/1000,0)</f>
        <v>0</v>
      </c>
      <c r="Y16" s="207"/>
      <c r="Z16" s="207">
        <f>ROUND($E16*Z$4/1000,0)</f>
        <v>0</v>
      </c>
      <c r="AA16" s="207"/>
      <c r="AB16" s="207">
        <f>ROUND($E16*AB$4/1000,0)</f>
        <v>0</v>
      </c>
      <c r="AC16" s="211"/>
      <c r="AD16" s="24">
        <f>SUM(F16:AC16)</f>
        <v>0</v>
      </c>
      <c r="AE16" s="25"/>
    </row>
    <row r="17" spans="1:31" ht="21.2" customHeight="1" thickBot="1" x14ac:dyDescent="0.2">
      <c r="A17" s="171"/>
      <c r="B17" s="183"/>
      <c r="C17" s="212"/>
      <c r="D17" s="213"/>
      <c r="E17" s="26">
        <v>0</v>
      </c>
      <c r="F17" s="214"/>
      <c r="G17" s="195"/>
      <c r="H17" s="194"/>
      <c r="I17" s="195"/>
      <c r="J17" s="194"/>
      <c r="K17" s="195"/>
      <c r="L17" s="194"/>
      <c r="M17" s="195"/>
      <c r="N17" s="194"/>
      <c r="O17" s="195"/>
      <c r="P17" s="194"/>
      <c r="Q17" s="195"/>
      <c r="R17" s="194"/>
      <c r="S17" s="195"/>
      <c r="T17" s="194"/>
      <c r="U17" s="195"/>
      <c r="V17" s="194"/>
      <c r="W17" s="195"/>
      <c r="X17" s="194"/>
      <c r="Y17" s="195"/>
      <c r="Z17" s="194"/>
      <c r="AA17" s="195"/>
      <c r="AB17" s="194"/>
      <c r="AC17" s="215"/>
      <c r="AD17" s="27">
        <f>SUM(F17:AC17)</f>
        <v>0</v>
      </c>
      <c r="AE17" s="28"/>
    </row>
    <row r="18" spans="1:31" ht="21.2" customHeight="1" thickTop="1" thickBot="1" x14ac:dyDescent="0.2">
      <c r="A18" s="171"/>
      <c r="B18" s="184"/>
      <c r="C18" s="216" t="s">
        <v>32</v>
      </c>
      <c r="D18" s="216"/>
      <c r="E18" s="217"/>
      <c r="F18" s="218">
        <f>SUM(F13:G17)</f>
        <v>0</v>
      </c>
      <c r="G18" s="219"/>
      <c r="H18" s="220">
        <f>SUM(H13:I17)</f>
        <v>0</v>
      </c>
      <c r="I18" s="219"/>
      <c r="J18" s="220">
        <f>SUM(J13:K17)</f>
        <v>0</v>
      </c>
      <c r="K18" s="219"/>
      <c r="L18" s="220">
        <f>SUM(L13:M17)</f>
        <v>0</v>
      </c>
      <c r="M18" s="219"/>
      <c r="N18" s="220">
        <f>SUM(N13:O17)</f>
        <v>0</v>
      </c>
      <c r="O18" s="219"/>
      <c r="P18" s="220">
        <f>SUM(P13:Q17)</f>
        <v>0</v>
      </c>
      <c r="Q18" s="219"/>
      <c r="R18" s="220">
        <f>SUM(R13:S17)</f>
        <v>0</v>
      </c>
      <c r="S18" s="219"/>
      <c r="T18" s="220">
        <f>SUM(T13:U17)</f>
        <v>0</v>
      </c>
      <c r="U18" s="219"/>
      <c r="V18" s="220">
        <f>SUM(V13:W17)</f>
        <v>0</v>
      </c>
      <c r="W18" s="219"/>
      <c r="X18" s="220">
        <f>SUM(X13:Y17)</f>
        <v>0</v>
      </c>
      <c r="Y18" s="219"/>
      <c r="Z18" s="220">
        <f>SUM(Z13:AA17)</f>
        <v>0</v>
      </c>
      <c r="AA18" s="219"/>
      <c r="AB18" s="220">
        <f>SUM(AB13:AC17)</f>
        <v>0</v>
      </c>
      <c r="AC18" s="225"/>
      <c r="AD18" s="29">
        <f>SUM(AD13:AD17)</f>
        <v>0</v>
      </c>
      <c r="AE18" s="30"/>
    </row>
    <row r="19" spans="1:31" ht="21.2" customHeight="1" x14ac:dyDescent="0.15">
      <c r="A19" s="171"/>
      <c r="B19" s="187" t="s">
        <v>33</v>
      </c>
      <c r="C19" s="188" t="s">
        <v>34</v>
      </c>
      <c r="D19" s="189"/>
      <c r="E19" s="20" t="s">
        <v>35</v>
      </c>
      <c r="F19" s="242"/>
      <c r="G19" s="243"/>
      <c r="H19" s="244"/>
      <c r="I19" s="243"/>
      <c r="J19" s="221">
        <f>G12-F13</f>
        <v>0</v>
      </c>
      <c r="K19" s="222"/>
      <c r="L19" s="221">
        <f>I12-H13</f>
        <v>0</v>
      </c>
      <c r="M19" s="222"/>
      <c r="N19" s="221">
        <f>K12-J13</f>
        <v>0</v>
      </c>
      <c r="O19" s="222"/>
      <c r="P19" s="221">
        <f>M12-L13</f>
        <v>0</v>
      </c>
      <c r="Q19" s="222"/>
      <c r="R19" s="221">
        <f>O12-N13</f>
        <v>0</v>
      </c>
      <c r="S19" s="222"/>
      <c r="T19" s="221">
        <f>Q12-P13</f>
        <v>0</v>
      </c>
      <c r="U19" s="223"/>
      <c r="V19" s="221">
        <f>S12-R13</f>
        <v>0</v>
      </c>
      <c r="W19" s="222"/>
      <c r="X19" s="221">
        <f>U12-T13</f>
        <v>0</v>
      </c>
      <c r="Y19" s="223"/>
      <c r="Z19" s="221">
        <f>W12-V13</f>
        <v>0</v>
      </c>
      <c r="AA19" s="222"/>
      <c r="AB19" s="221">
        <f>Y12-X13</f>
        <v>0</v>
      </c>
      <c r="AC19" s="224"/>
      <c r="AD19" s="31">
        <f>SUM(F19:AC19)</f>
        <v>0</v>
      </c>
      <c r="AE19" s="32"/>
    </row>
    <row r="20" spans="1:31" ht="21.2" customHeight="1" x14ac:dyDescent="0.15">
      <c r="A20" s="171"/>
      <c r="B20" s="183"/>
      <c r="C20" s="185"/>
      <c r="D20" s="186"/>
      <c r="E20" s="23"/>
      <c r="F20" s="192"/>
      <c r="G20" s="193"/>
      <c r="H20" s="204"/>
      <c r="I20" s="193"/>
      <c r="J20" s="204"/>
      <c r="K20" s="193"/>
      <c r="L20" s="204"/>
      <c r="M20" s="193"/>
      <c r="N20" s="204"/>
      <c r="O20" s="193"/>
      <c r="P20" s="204"/>
      <c r="Q20" s="193"/>
      <c r="R20" s="204"/>
      <c r="S20" s="193"/>
      <c r="T20" s="204"/>
      <c r="U20" s="193"/>
      <c r="V20" s="204"/>
      <c r="W20" s="193"/>
      <c r="X20" s="204"/>
      <c r="Y20" s="193"/>
      <c r="Z20" s="204"/>
      <c r="AA20" s="193"/>
      <c r="AB20" s="204"/>
      <c r="AC20" s="226"/>
      <c r="AD20" s="33">
        <f>SUM(F20:AC20)</f>
        <v>0</v>
      </c>
      <c r="AE20" s="34"/>
    </row>
    <row r="21" spans="1:31" ht="21.2" customHeight="1" thickBot="1" x14ac:dyDescent="0.2">
      <c r="A21" s="171"/>
      <c r="B21" s="183"/>
      <c r="C21" s="227"/>
      <c r="D21" s="228"/>
      <c r="E21" s="35"/>
      <c r="F21" s="229"/>
      <c r="G21" s="229"/>
      <c r="H21" s="230"/>
      <c r="I21" s="229"/>
      <c r="J21" s="230"/>
      <c r="K21" s="229"/>
      <c r="L21" s="230"/>
      <c r="M21" s="229"/>
      <c r="N21" s="230"/>
      <c r="O21" s="229"/>
      <c r="P21" s="230"/>
      <c r="Q21" s="229"/>
      <c r="R21" s="230"/>
      <c r="S21" s="229"/>
      <c r="T21" s="230"/>
      <c r="U21" s="232"/>
      <c r="V21" s="230"/>
      <c r="W21" s="229"/>
      <c r="X21" s="230"/>
      <c r="Y21" s="232"/>
      <c r="Z21" s="230"/>
      <c r="AA21" s="229"/>
      <c r="AB21" s="230"/>
      <c r="AC21" s="231"/>
      <c r="AD21" s="27">
        <f>SUM(F21:AC21)</f>
        <v>0</v>
      </c>
      <c r="AE21" s="28"/>
    </row>
    <row r="22" spans="1:31" ht="21.2" customHeight="1" thickTop="1" thickBot="1" x14ac:dyDescent="0.2">
      <c r="A22" s="171"/>
      <c r="B22" s="241"/>
      <c r="C22" s="196" t="s">
        <v>32</v>
      </c>
      <c r="D22" s="196"/>
      <c r="E22" s="197"/>
      <c r="F22" s="198"/>
      <c r="G22" s="199"/>
      <c r="H22" s="200"/>
      <c r="I22" s="199"/>
      <c r="J22" s="201">
        <f>SUM(J19:K21)</f>
        <v>0</v>
      </c>
      <c r="K22" s="202"/>
      <c r="L22" s="201">
        <f>SUM(L19:M21)</f>
        <v>0</v>
      </c>
      <c r="M22" s="203"/>
      <c r="N22" s="201">
        <f>SUM(N19:O21)</f>
        <v>0</v>
      </c>
      <c r="O22" s="202"/>
      <c r="P22" s="201">
        <f>SUM(P19:Q21)</f>
        <v>0</v>
      </c>
      <c r="Q22" s="203"/>
      <c r="R22" s="201">
        <f>SUM(R19:S21)</f>
        <v>0</v>
      </c>
      <c r="S22" s="203"/>
      <c r="T22" s="201">
        <f>SUM(T19:U21)</f>
        <v>0</v>
      </c>
      <c r="U22" s="202"/>
      <c r="V22" s="201">
        <f>SUM(V19:W21)</f>
        <v>0</v>
      </c>
      <c r="W22" s="203"/>
      <c r="X22" s="201">
        <f>SUM(X19:Y21)</f>
        <v>0</v>
      </c>
      <c r="Y22" s="202"/>
      <c r="Z22" s="201">
        <f>SUM(Z19:AA21)</f>
        <v>0</v>
      </c>
      <c r="AA22" s="203"/>
      <c r="AB22" s="201">
        <f>SUM(AB19:AC21)</f>
        <v>0</v>
      </c>
      <c r="AC22" s="233"/>
      <c r="AD22" s="36">
        <f>SUM(AD19:AD21)</f>
        <v>0</v>
      </c>
      <c r="AE22" s="37"/>
    </row>
    <row r="23" spans="1:31" ht="21.2" customHeight="1" thickTop="1" thickBot="1" x14ac:dyDescent="0.2">
      <c r="A23" s="184"/>
      <c r="B23" s="234" t="s">
        <v>36</v>
      </c>
      <c r="C23" s="235"/>
      <c r="D23" s="235"/>
      <c r="E23" s="236"/>
      <c r="F23" s="237">
        <f>F18+F22</f>
        <v>0</v>
      </c>
      <c r="G23" s="237"/>
      <c r="H23" s="238">
        <f>H18+H22</f>
        <v>0</v>
      </c>
      <c r="I23" s="237"/>
      <c r="J23" s="238">
        <f>J18+J22</f>
        <v>0</v>
      </c>
      <c r="K23" s="239"/>
      <c r="L23" s="238">
        <f>L18+L22</f>
        <v>0</v>
      </c>
      <c r="M23" s="237"/>
      <c r="N23" s="238">
        <f>N18+N22</f>
        <v>0</v>
      </c>
      <c r="O23" s="239"/>
      <c r="P23" s="238">
        <f>P18+P22</f>
        <v>0</v>
      </c>
      <c r="Q23" s="237"/>
      <c r="R23" s="238">
        <f>R18+R22</f>
        <v>0</v>
      </c>
      <c r="S23" s="237"/>
      <c r="T23" s="238">
        <f>T18+T22</f>
        <v>0</v>
      </c>
      <c r="U23" s="239"/>
      <c r="V23" s="238">
        <f>V18+V22</f>
        <v>0</v>
      </c>
      <c r="W23" s="237"/>
      <c r="X23" s="238">
        <f>X18+X22</f>
        <v>0</v>
      </c>
      <c r="Y23" s="239"/>
      <c r="Z23" s="238">
        <f>Z18+Z22</f>
        <v>0</v>
      </c>
      <c r="AA23" s="237"/>
      <c r="AB23" s="238">
        <f>AB18+AB22</f>
        <v>0</v>
      </c>
      <c r="AC23" s="240"/>
      <c r="AD23" s="38">
        <f>AD18+AD22</f>
        <v>0</v>
      </c>
      <c r="AE23" s="39"/>
    </row>
    <row r="24" spans="1:31" ht="21.2" customHeight="1" x14ac:dyDescent="0.15">
      <c r="A24" s="170" t="s">
        <v>37</v>
      </c>
      <c r="B24" s="187" t="s">
        <v>38</v>
      </c>
      <c r="C24" s="245" t="s">
        <v>39</v>
      </c>
      <c r="D24" s="246"/>
      <c r="E24" s="40"/>
      <c r="F24" s="247">
        <f>ROUND($E24/1000,0)</f>
        <v>0</v>
      </c>
      <c r="G24" s="248"/>
      <c r="H24" s="249">
        <f>ROUND($E24/1000,0)</f>
        <v>0</v>
      </c>
      <c r="I24" s="248"/>
      <c r="J24" s="249">
        <f>ROUND($E24/1000,0)</f>
        <v>0</v>
      </c>
      <c r="K24" s="248"/>
      <c r="L24" s="249">
        <f>ROUND($E24/1000,0)</f>
        <v>0</v>
      </c>
      <c r="M24" s="248"/>
      <c r="N24" s="249">
        <f>ROUND($E24/1000,0)</f>
        <v>0</v>
      </c>
      <c r="O24" s="248"/>
      <c r="P24" s="249">
        <f>ROUND($E24/1000,0)</f>
        <v>0</v>
      </c>
      <c r="Q24" s="248"/>
      <c r="R24" s="249">
        <f>ROUND($E24/1000,0)</f>
        <v>0</v>
      </c>
      <c r="S24" s="248"/>
      <c r="T24" s="249">
        <f>ROUND($E24/1000,0)</f>
        <v>0</v>
      </c>
      <c r="U24" s="248"/>
      <c r="V24" s="249">
        <f>ROUND($E24/1000,0)</f>
        <v>0</v>
      </c>
      <c r="W24" s="248"/>
      <c r="X24" s="249">
        <f>ROUND($E24/1000,0)</f>
        <v>0</v>
      </c>
      <c r="Y24" s="248"/>
      <c r="Z24" s="249">
        <f>ROUND($E24/1000,0)</f>
        <v>0</v>
      </c>
      <c r="AA24" s="248"/>
      <c r="AB24" s="249">
        <f>ROUND($E24/1000,0)</f>
        <v>0</v>
      </c>
      <c r="AC24" s="224"/>
      <c r="AD24" s="21">
        <f t="shared" ref="AD24:AD29" si="12">SUM(F24:AC24)</f>
        <v>0</v>
      </c>
      <c r="AE24" s="22"/>
    </row>
    <row r="25" spans="1:31" ht="21.2" customHeight="1" x14ac:dyDescent="0.15">
      <c r="A25" s="171"/>
      <c r="B25" s="183"/>
      <c r="C25" s="250" t="s">
        <v>40</v>
      </c>
      <c r="D25" s="251"/>
      <c r="E25" s="41"/>
      <c r="F25" s="192">
        <f>ROUND($E25/1000,0)</f>
        <v>0</v>
      </c>
      <c r="G25" s="252"/>
      <c r="H25" s="253">
        <f>ROUND($E25/1000,0)</f>
        <v>0</v>
      </c>
      <c r="I25" s="252"/>
      <c r="J25" s="253">
        <f>ROUND($E25/1000,0)</f>
        <v>0</v>
      </c>
      <c r="K25" s="252"/>
      <c r="L25" s="253">
        <f>ROUND($E25/1000,0)</f>
        <v>0</v>
      </c>
      <c r="M25" s="252"/>
      <c r="N25" s="253">
        <f>ROUND($E25/1000,0)</f>
        <v>0</v>
      </c>
      <c r="O25" s="252"/>
      <c r="P25" s="253">
        <f>ROUND($E25/1000,0)</f>
        <v>0</v>
      </c>
      <c r="Q25" s="252"/>
      <c r="R25" s="253">
        <f>ROUND($E25/1000,0)</f>
        <v>0</v>
      </c>
      <c r="S25" s="252"/>
      <c r="T25" s="253">
        <f>ROUND($E25/1000,0)</f>
        <v>0</v>
      </c>
      <c r="U25" s="252"/>
      <c r="V25" s="253">
        <f>ROUND($E25/1000,0)</f>
        <v>0</v>
      </c>
      <c r="W25" s="252"/>
      <c r="X25" s="253">
        <f>ROUND($E25/1000,0)</f>
        <v>0</v>
      </c>
      <c r="Y25" s="252"/>
      <c r="Z25" s="253">
        <f>ROUND($E25/1000,0)</f>
        <v>0</v>
      </c>
      <c r="AA25" s="252"/>
      <c r="AB25" s="253">
        <f>ROUND($E25/1000,0)</f>
        <v>0</v>
      </c>
      <c r="AC25" s="226"/>
      <c r="AD25" s="24">
        <f t="shared" si="12"/>
        <v>0</v>
      </c>
      <c r="AE25" s="25"/>
    </row>
    <row r="26" spans="1:31" ht="21.2" customHeight="1" x14ac:dyDescent="0.15">
      <c r="A26" s="171"/>
      <c r="B26" s="183"/>
      <c r="C26" s="250" t="s">
        <v>41</v>
      </c>
      <c r="D26" s="251"/>
      <c r="E26" s="41"/>
      <c r="F26" s="192">
        <f>ROUND($E26*F$4/1000,0)</f>
        <v>0</v>
      </c>
      <c r="G26" s="252"/>
      <c r="H26" s="253">
        <f t="shared" ref="H26:AB26" si="13">ROUND($E26*H$4/1000,0)</f>
        <v>0</v>
      </c>
      <c r="I26" s="252"/>
      <c r="J26" s="253">
        <f t="shared" si="13"/>
        <v>0</v>
      </c>
      <c r="K26" s="252"/>
      <c r="L26" s="253">
        <f t="shared" si="13"/>
        <v>0</v>
      </c>
      <c r="M26" s="252"/>
      <c r="N26" s="253">
        <f t="shared" si="13"/>
        <v>0</v>
      </c>
      <c r="O26" s="252"/>
      <c r="P26" s="253">
        <f t="shared" si="13"/>
        <v>0</v>
      </c>
      <c r="Q26" s="252"/>
      <c r="R26" s="253">
        <f t="shared" si="13"/>
        <v>0</v>
      </c>
      <c r="S26" s="252"/>
      <c r="T26" s="253">
        <f t="shared" si="13"/>
        <v>0</v>
      </c>
      <c r="U26" s="252"/>
      <c r="V26" s="253">
        <f t="shared" si="13"/>
        <v>0</v>
      </c>
      <c r="W26" s="252"/>
      <c r="X26" s="253">
        <f t="shared" si="13"/>
        <v>0</v>
      </c>
      <c r="Y26" s="252"/>
      <c r="Z26" s="253">
        <f t="shared" si="13"/>
        <v>0</v>
      </c>
      <c r="AA26" s="252"/>
      <c r="AB26" s="253">
        <f t="shared" si="13"/>
        <v>0</v>
      </c>
      <c r="AC26" s="226"/>
      <c r="AD26" s="24">
        <f t="shared" si="12"/>
        <v>0</v>
      </c>
      <c r="AE26" s="25"/>
    </row>
    <row r="27" spans="1:31" ht="21.2" customHeight="1" x14ac:dyDescent="0.15">
      <c r="A27" s="171"/>
      <c r="B27" s="183"/>
      <c r="C27" s="250" t="s">
        <v>42</v>
      </c>
      <c r="D27" s="251"/>
      <c r="E27" s="41"/>
      <c r="F27" s="192">
        <f>ROUND($E27/1000,0)</f>
        <v>0</v>
      </c>
      <c r="G27" s="252"/>
      <c r="H27" s="253">
        <f>ROUND($E27/1000,0)</f>
        <v>0</v>
      </c>
      <c r="I27" s="252"/>
      <c r="J27" s="253">
        <f>ROUND($E27/1000,0)</f>
        <v>0</v>
      </c>
      <c r="K27" s="252"/>
      <c r="L27" s="253">
        <f>ROUND($E27/1000,0)</f>
        <v>0</v>
      </c>
      <c r="M27" s="252"/>
      <c r="N27" s="253">
        <f>ROUND($E27/1000,0)</f>
        <v>0</v>
      </c>
      <c r="O27" s="252"/>
      <c r="P27" s="253">
        <f>ROUND($E27/1000,0)</f>
        <v>0</v>
      </c>
      <c r="Q27" s="252"/>
      <c r="R27" s="253">
        <f>ROUND($E27/1000,0)</f>
        <v>0</v>
      </c>
      <c r="S27" s="252"/>
      <c r="T27" s="253">
        <f>ROUND($E27/1000,0)</f>
        <v>0</v>
      </c>
      <c r="U27" s="252"/>
      <c r="V27" s="253">
        <f>ROUND($E27/1000,0)</f>
        <v>0</v>
      </c>
      <c r="W27" s="252"/>
      <c r="X27" s="253">
        <f>ROUND($E27/1000,0)</f>
        <v>0</v>
      </c>
      <c r="Y27" s="252"/>
      <c r="Z27" s="253">
        <f>ROUND($E27/1000,0)</f>
        <v>0</v>
      </c>
      <c r="AA27" s="252"/>
      <c r="AB27" s="253">
        <f>ROUND($E27/1000,0)</f>
        <v>0</v>
      </c>
      <c r="AC27" s="226"/>
      <c r="AD27" s="24">
        <f t="shared" si="12"/>
        <v>0</v>
      </c>
      <c r="AE27" s="25"/>
    </row>
    <row r="28" spans="1:31" ht="21.2" customHeight="1" x14ac:dyDescent="0.15">
      <c r="A28" s="171"/>
      <c r="B28" s="183"/>
      <c r="C28" s="254" t="s">
        <v>103</v>
      </c>
      <c r="D28" s="255"/>
      <c r="E28" s="41"/>
      <c r="F28" s="192">
        <f>ROUND($E28/1000,0)</f>
        <v>0</v>
      </c>
      <c r="G28" s="252"/>
      <c r="H28" s="253">
        <f>ROUND($E28/1000,0)</f>
        <v>0</v>
      </c>
      <c r="I28" s="252"/>
      <c r="J28" s="253">
        <f>ROUND($E28/1000,0)</f>
        <v>0</v>
      </c>
      <c r="K28" s="252"/>
      <c r="L28" s="253">
        <f>ROUND($E28/1000,0)</f>
        <v>0</v>
      </c>
      <c r="M28" s="252"/>
      <c r="N28" s="253">
        <f>ROUND($E28/1000,0)</f>
        <v>0</v>
      </c>
      <c r="O28" s="252"/>
      <c r="P28" s="253">
        <f>ROUND($E28/1000,0)</f>
        <v>0</v>
      </c>
      <c r="Q28" s="252"/>
      <c r="R28" s="253">
        <f>ROUND($E28/1000,0)</f>
        <v>0</v>
      </c>
      <c r="S28" s="252"/>
      <c r="T28" s="253">
        <f>ROUND($E28/1000,0)</f>
        <v>0</v>
      </c>
      <c r="U28" s="252"/>
      <c r="V28" s="253">
        <f>ROUND($E28/1000,0)</f>
        <v>0</v>
      </c>
      <c r="W28" s="252"/>
      <c r="X28" s="253">
        <f>ROUND($E28/1000,0)</f>
        <v>0</v>
      </c>
      <c r="Y28" s="252"/>
      <c r="Z28" s="253">
        <f>ROUND($E28/1000,0)</f>
        <v>0</v>
      </c>
      <c r="AA28" s="252"/>
      <c r="AB28" s="253">
        <f>ROUND($E28/1000,0)</f>
        <v>0</v>
      </c>
      <c r="AC28" s="226"/>
      <c r="AD28" s="24">
        <f t="shared" si="12"/>
        <v>0</v>
      </c>
      <c r="AE28" s="28"/>
    </row>
    <row r="29" spans="1:31" ht="21.2" customHeight="1" thickBot="1" x14ac:dyDescent="0.2">
      <c r="A29" s="171"/>
      <c r="B29" s="183"/>
      <c r="C29" s="261"/>
      <c r="D29" s="262"/>
      <c r="E29" s="42">
        <v>0</v>
      </c>
      <c r="F29" s="263"/>
      <c r="G29" s="264"/>
      <c r="H29" s="265"/>
      <c r="I29" s="264"/>
      <c r="J29" s="265"/>
      <c r="K29" s="264"/>
      <c r="L29" s="265"/>
      <c r="M29" s="264"/>
      <c r="N29" s="265"/>
      <c r="O29" s="264"/>
      <c r="P29" s="265"/>
      <c r="Q29" s="264"/>
      <c r="R29" s="265"/>
      <c r="S29" s="264"/>
      <c r="T29" s="265"/>
      <c r="U29" s="264"/>
      <c r="V29" s="265"/>
      <c r="W29" s="264"/>
      <c r="X29" s="265"/>
      <c r="Y29" s="264"/>
      <c r="Z29" s="265"/>
      <c r="AA29" s="264"/>
      <c r="AB29" s="265"/>
      <c r="AC29" s="231"/>
      <c r="AD29" s="27">
        <f t="shared" si="12"/>
        <v>0</v>
      </c>
      <c r="AE29" s="28"/>
    </row>
    <row r="30" spans="1:31" ht="21.2" customHeight="1" thickTop="1" thickBot="1" x14ac:dyDescent="0.2">
      <c r="A30" s="171"/>
      <c r="B30" s="183"/>
      <c r="C30" s="256" t="s">
        <v>32</v>
      </c>
      <c r="D30" s="256"/>
      <c r="E30" s="257"/>
      <c r="F30" s="258">
        <f>SUM(F24:G29)</f>
        <v>0</v>
      </c>
      <c r="G30" s="259"/>
      <c r="H30" s="260">
        <f>SUM(H24:I29)</f>
        <v>0</v>
      </c>
      <c r="I30" s="259"/>
      <c r="J30" s="260">
        <f>SUM(J24:K29)</f>
        <v>0</v>
      </c>
      <c r="K30" s="259"/>
      <c r="L30" s="260">
        <f>SUM(L24:M29)</f>
        <v>0</v>
      </c>
      <c r="M30" s="259"/>
      <c r="N30" s="260">
        <f>SUM(N24:O29)</f>
        <v>0</v>
      </c>
      <c r="O30" s="259"/>
      <c r="P30" s="260">
        <f>SUM(P24:Q29)</f>
        <v>0</v>
      </c>
      <c r="Q30" s="259"/>
      <c r="R30" s="260">
        <f>SUM(R24:S29)</f>
        <v>0</v>
      </c>
      <c r="S30" s="259"/>
      <c r="T30" s="260">
        <f>SUM(T24:U29)</f>
        <v>0</v>
      </c>
      <c r="U30" s="259"/>
      <c r="V30" s="260">
        <f>SUM(V24:W29)</f>
        <v>0</v>
      </c>
      <c r="W30" s="259"/>
      <c r="X30" s="260">
        <f>SUM(X24:Y29)</f>
        <v>0</v>
      </c>
      <c r="Y30" s="259"/>
      <c r="Z30" s="260">
        <f>SUM(Z24:AA29)</f>
        <v>0</v>
      </c>
      <c r="AA30" s="259"/>
      <c r="AB30" s="260">
        <f>SUM(AB24:AC29)</f>
        <v>0</v>
      </c>
      <c r="AC30" s="272"/>
      <c r="AD30" s="29">
        <f>SUM(AD24:AD29)</f>
        <v>0</v>
      </c>
      <c r="AE30" s="30"/>
    </row>
    <row r="31" spans="1:31" ht="21.2" customHeight="1" x14ac:dyDescent="0.15">
      <c r="A31" s="171"/>
      <c r="B31" s="187" t="s">
        <v>43</v>
      </c>
      <c r="C31" s="267" t="s">
        <v>44</v>
      </c>
      <c r="D31" s="43" t="s">
        <v>45</v>
      </c>
      <c r="E31" s="40"/>
      <c r="F31" s="44"/>
      <c r="G31" s="45">
        <f t="shared" ref="G31:G36" si="14">ROUND($E31*F31/1000,0)</f>
        <v>0</v>
      </c>
      <c r="H31" s="46"/>
      <c r="I31" s="47">
        <f t="shared" ref="I31:I36" si="15">ROUND($E31*H31/1000,0)</f>
        <v>0</v>
      </c>
      <c r="J31" s="46"/>
      <c r="K31" s="47">
        <f t="shared" ref="K31:K36" si="16">ROUND($E31*J31/1000,0)</f>
        <v>0</v>
      </c>
      <c r="L31" s="46"/>
      <c r="M31" s="47">
        <f t="shared" ref="M31:M36" si="17">ROUND($E31*L31/1000,0)</f>
        <v>0</v>
      </c>
      <c r="N31" s="46"/>
      <c r="O31" s="47">
        <f t="shared" ref="O31:O36" si="18">ROUND($E31*N31/1000,0)</f>
        <v>0</v>
      </c>
      <c r="P31" s="46"/>
      <c r="Q31" s="47">
        <f t="shared" ref="Q31:Q36" si="19">ROUND($E31*P31/1000,0)</f>
        <v>0</v>
      </c>
      <c r="R31" s="46"/>
      <c r="S31" s="47">
        <f t="shared" ref="S31:S36" si="20">ROUND($E31*R31/1000,0)</f>
        <v>0</v>
      </c>
      <c r="T31" s="46"/>
      <c r="U31" s="47">
        <f t="shared" ref="U31:U36" si="21">ROUND($E31*T31/1000,0)</f>
        <v>0</v>
      </c>
      <c r="V31" s="46"/>
      <c r="W31" s="47">
        <f t="shared" ref="W31:W36" si="22">ROUND($E31*V31/1000,0)</f>
        <v>0</v>
      </c>
      <c r="X31" s="46"/>
      <c r="Y31" s="47">
        <f t="shared" ref="Y31:Y36" si="23">ROUND($E31*X31/1000,0)</f>
        <v>0</v>
      </c>
      <c r="Z31" s="46"/>
      <c r="AA31" s="47">
        <f t="shared" ref="AA31:AA36" si="24">ROUND($E31*Z31/1000,0)</f>
        <v>0</v>
      </c>
      <c r="AB31" s="44"/>
      <c r="AC31" s="48">
        <f t="shared" ref="AC31:AC36" si="25">ROUND($E31*AB31/1000,0)</f>
        <v>0</v>
      </c>
      <c r="AD31" s="31">
        <f>AC31+AA31+Y31+W31+U31+S31+Q31+O31+M31+K31+I31+G31</f>
        <v>0</v>
      </c>
      <c r="AE31" s="49"/>
    </row>
    <row r="32" spans="1:31" ht="21.2" customHeight="1" x14ac:dyDescent="0.15">
      <c r="A32" s="171"/>
      <c r="B32" s="183"/>
      <c r="C32" s="268"/>
      <c r="D32" s="50" t="s">
        <v>46</v>
      </c>
      <c r="E32" s="41"/>
      <c r="F32" s="51"/>
      <c r="G32" s="52">
        <f t="shared" si="14"/>
        <v>0</v>
      </c>
      <c r="H32" s="53"/>
      <c r="I32" s="54">
        <f t="shared" si="15"/>
        <v>0</v>
      </c>
      <c r="J32" s="53"/>
      <c r="K32" s="54">
        <f t="shared" si="16"/>
        <v>0</v>
      </c>
      <c r="L32" s="53"/>
      <c r="M32" s="54">
        <f t="shared" si="17"/>
        <v>0</v>
      </c>
      <c r="N32" s="53"/>
      <c r="O32" s="54">
        <f t="shared" si="18"/>
        <v>0</v>
      </c>
      <c r="P32" s="53"/>
      <c r="Q32" s="54">
        <f t="shared" si="19"/>
        <v>0</v>
      </c>
      <c r="R32" s="53"/>
      <c r="S32" s="54">
        <f t="shared" si="20"/>
        <v>0</v>
      </c>
      <c r="T32" s="53"/>
      <c r="U32" s="54">
        <f t="shared" si="21"/>
        <v>0</v>
      </c>
      <c r="V32" s="53"/>
      <c r="W32" s="54">
        <f t="shared" si="22"/>
        <v>0</v>
      </c>
      <c r="X32" s="53"/>
      <c r="Y32" s="54">
        <f t="shared" si="23"/>
        <v>0</v>
      </c>
      <c r="Z32" s="53"/>
      <c r="AA32" s="54">
        <f t="shared" si="24"/>
        <v>0</v>
      </c>
      <c r="AB32" s="51"/>
      <c r="AC32" s="55">
        <f t="shared" si="25"/>
        <v>0</v>
      </c>
      <c r="AD32" s="21">
        <f t="shared" ref="AD32:AD37" si="26">AC32+AA32+Y32+W32+U32+S32+Q32+O32+M32+K32+I32+G32</f>
        <v>0</v>
      </c>
      <c r="AE32" s="22"/>
    </row>
    <row r="33" spans="1:31" ht="21.2" customHeight="1" x14ac:dyDescent="0.15">
      <c r="A33" s="171"/>
      <c r="B33" s="183"/>
      <c r="C33" s="268"/>
      <c r="D33" s="50" t="s">
        <v>47</v>
      </c>
      <c r="E33" s="41"/>
      <c r="F33" s="51"/>
      <c r="G33" s="52">
        <f t="shared" si="14"/>
        <v>0</v>
      </c>
      <c r="H33" s="53"/>
      <c r="I33" s="54">
        <f t="shared" si="15"/>
        <v>0</v>
      </c>
      <c r="J33" s="53"/>
      <c r="K33" s="54">
        <f t="shared" si="16"/>
        <v>0</v>
      </c>
      <c r="L33" s="53"/>
      <c r="M33" s="54">
        <f t="shared" si="17"/>
        <v>0</v>
      </c>
      <c r="N33" s="53"/>
      <c r="O33" s="54">
        <f t="shared" si="18"/>
        <v>0</v>
      </c>
      <c r="P33" s="53"/>
      <c r="Q33" s="54">
        <f t="shared" si="19"/>
        <v>0</v>
      </c>
      <c r="R33" s="53"/>
      <c r="S33" s="54">
        <f t="shared" si="20"/>
        <v>0</v>
      </c>
      <c r="T33" s="53"/>
      <c r="U33" s="54">
        <f t="shared" si="21"/>
        <v>0</v>
      </c>
      <c r="V33" s="53"/>
      <c r="W33" s="54">
        <f t="shared" si="22"/>
        <v>0</v>
      </c>
      <c r="X33" s="53"/>
      <c r="Y33" s="54">
        <f t="shared" si="23"/>
        <v>0</v>
      </c>
      <c r="Z33" s="53"/>
      <c r="AA33" s="54">
        <f t="shared" si="24"/>
        <v>0</v>
      </c>
      <c r="AB33" s="51"/>
      <c r="AC33" s="55">
        <f t="shared" si="25"/>
        <v>0</v>
      </c>
      <c r="AD33" s="21">
        <f t="shared" si="26"/>
        <v>0</v>
      </c>
      <c r="AE33" s="22"/>
    </row>
    <row r="34" spans="1:31" ht="21.2" customHeight="1" x14ac:dyDescent="0.15">
      <c r="A34" s="171"/>
      <c r="B34" s="183"/>
      <c r="C34" s="268"/>
      <c r="D34" s="50" t="s">
        <v>48</v>
      </c>
      <c r="E34" s="41"/>
      <c r="F34" s="51"/>
      <c r="G34" s="52">
        <f t="shared" si="14"/>
        <v>0</v>
      </c>
      <c r="H34" s="53"/>
      <c r="I34" s="54">
        <f t="shared" si="15"/>
        <v>0</v>
      </c>
      <c r="J34" s="53"/>
      <c r="K34" s="54">
        <f t="shared" si="16"/>
        <v>0</v>
      </c>
      <c r="L34" s="53"/>
      <c r="M34" s="54">
        <f t="shared" si="17"/>
        <v>0</v>
      </c>
      <c r="N34" s="53"/>
      <c r="O34" s="54">
        <f t="shared" si="18"/>
        <v>0</v>
      </c>
      <c r="P34" s="53"/>
      <c r="Q34" s="54">
        <f t="shared" si="19"/>
        <v>0</v>
      </c>
      <c r="R34" s="53"/>
      <c r="S34" s="54">
        <f t="shared" si="20"/>
        <v>0</v>
      </c>
      <c r="T34" s="53"/>
      <c r="U34" s="54">
        <f t="shared" si="21"/>
        <v>0</v>
      </c>
      <c r="V34" s="53"/>
      <c r="W34" s="54">
        <f t="shared" si="22"/>
        <v>0</v>
      </c>
      <c r="X34" s="53"/>
      <c r="Y34" s="54">
        <f t="shared" si="23"/>
        <v>0</v>
      </c>
      <c r="Z34" s="53"/>
      <c r="AA34" s="54">
        <f t="shared" si="24"/>
        <v>0</v>
      </c>
      <c r="AB34" s="51"/>
      <c r="AC34" s="55">
        <f t="shared" si="25"/>
        <v>0</v>
      </c>
      <c r="AD34" s="21">
        <f t="shared" si="26"/>
        <v>0</v>
      </c>
      <c r="AE34" s="22"/>
    </row>
    <row r="35" spans="1:31" ht="21.2" customHeight="1" x14ac:dyDescent="0.15">
      <c r="A35" s="171"/>
      <c r="B35" s="183"/>
      <c r="C35" s="268"/>
      <c r="D35" s="50"/>
      <c r="E35" s="41"/>
      <c r="F35" s="51"/>
      <c r="G35" s="52">
        <f t="shared" si="14"/>
        <v>0</v>
      </c>
      <c r="H35" s="53"/>
      <c r="I35" s="54">
        <f t="shared" si="15"/>
        <v>0</v>
      </c>
      <c r="J35" s="53"/>
      <c r="K35" s="54">
        <f t="shared" si="16"/>
        <v>0</v>
      </c>
      <c r="L35" s="53"/>
      <c r="M35" s="54">
        <f t="shared" si="17"/>
        <v>0</v>
      </c>
      <c r="N35" s="53"/>
      <c r="O35" s="54">
        <f t="shared" si="18"/>
        <v>0</v>
      </c>
      <c r="P35" s="53"/>
      <c r="Q35" s="54">
        <f t="shared" si="19"/>
        <v>0</v>
      </c>
      <c r="R35" s="53"/>
      <c r="S35" s="54">
        <f t="shared" si="20"/>
        <v>0</v>
      </c>
      <c r="T35" s="53"/>
      <c r="U35" s="54">
        <f t="shared" si="21"/>
        <v>0</v>
      </c>
      <c r="V35" s="53"/>
      <c r="W35" s="54">
        <f t="shared" si="22"/>
        <v>0</v>
      </c>
      <c r="X35" s="53"/>
      <c r="Y35" s="54">
        <f t="shared" si="23"/>
        <v>0</v>
      </c>
      <c r="Z35" s="53"/>
      <c r="AA35" s="54">
        <f t="shared" si="24"/>
        <v>0</v>
      </c>
      <c r="AB35" s="51"/>
      <c r="AC35" s="55">
        <f t="shared" si="25"/>
        <v>0</v>
      </c>
      <c r="AD35" s="21">
        <f>AC35+AA35+Y35+W35+U35+S35+Q35+O35+M35+K35+I35+G35</f>
        <v>0</v>
      </c>
      <c r="AE35" s="22"/>
    </row>
    <row r="36" spans="1:31" ht="21.2" customHeight="1" x14ac:dyDescent="0.15">
      <c r="A36" s="171"/>
      <c r="B36" s="183"/>
      <c r="C36" s="268"/>
      <c r="D36" s="50"/>
      <c r="E36" s="41"/>
      <c r="F36" s="51"/>
      <c r="G36" s="52">
        <f t="shared" si="14"/>
        <v>0</v>
      </c>
      <c r="H36" s="53"/>
      <c r="I36" s="54">
        <f t="shared" si="15"/>
        <v>0</v>
      </c>
      <c r="J36" s="53"/>
      <c r="K36" s="54">
        <f t="shared" si="16"/>
        <v>0</v>
      </c>
      <c r="L36" s="53"/>
      <c r="M36" s="54">
        <f t="shared" si="17"/>
        <v>0</v>
      </c>
      <c r="N36" s="53"/>
      <c r="O36" s="54">
        <f t="shared" si="18"/>
        <v>0</v>
      </c>
      <c r="P36" s="53"/>
      <c r="Q36" s="54">
        <f t="shared" si="19"/>
        <v>0</v>
      </c>
      <c r="R36" s="53"/>
      <c r="S36" s="54">
        <f t="shared" si="20"/>
        <v>0</v>
      </c>
      <c r="T36" s="53"/>
      <c r="U36" s="54">
        <f t="shared" si="21"/>
        <v>0</v>
      </c>
      <c r="V36" s="53"/>
      <c r="W36" s="54">
        <f t="shared" si="22"/>
        <v>0</v>
      </c>
      <c r="X36" s="53"/>
      <c r="Y36" s="54">
        <f t="shared" si="23"/>
        <v>0</v>
      </c>
      <c r="Z36" s="53"/>
      <c r="AA36" s="54">
        <f t="shared" si="24"/>
        <v>0</v>
      </c>
      <c r="AB36" s="51"/>
      <c r="AC36" s="55">
        <f t="shared" si="25"/>
        <v>0</v>
      </c>
      <c r="AD36" s="21">
        <f t="shared" si="26"/>
        <v>0</v>
      </c>
      <c r="AE36" s="22"/>
    </row>
    <row r="37" spans="1:31" ht="21.2" customHeight="1" thickBot="1" x14ac:dyDescent="0.2">
      <c r="A37" s="171"/>
      <c r="B37" s="183"/>
      <c r="C37" s="268"/>
      <c r="D37" s="56" t="s">
        <v>49</v>
      </c>
      <c r="E37" s="57"/>
      <c r="F37" s="58"/>
      <c r="G37" s="59"/>
      <c r="H37" s="60"/>
      <c r="I37" s="61"/>
      <c r="J37" s="60"/>
      <c r="K37" s="61"/>
      <c r="L37" s="60"/>
      <c r="M37" s="61"/>
      <c r="N37" s="60"/>
      <c r="O37" s="61"/>
      <c r="P37" s="60"/>
      <c r="Q37" s="61"/>
      <c r="R37" s="60"/>
      <c r="S37" s="61"/>
      <c r="T37" s="60"/>
      <c r="U37" s="61"/>
      <c r="V37" s="60"/>
      <c r="W37" s="61"/>
      <c r="X37" s="60"/>
      <c r="Y37" s="61"/>
      <c r="Z37" s="60"/>
      <c r="AA37" s="61"/>
      <c r="AB37" s="58"/>
      <c r="AC37" s="62"/>
      <c r="AD37" s="33">
        <f t="shared" si="26"/>
        <v>0</v>
      </c>
      <c r="AE37" s="34"/>
    </row>
    <row r="38" spans="1:31" ht="21.2" customHeight="1" thickTop="1" x14ac:dyDescent="0.15">
      <c r="A38" s="171"/>
      <c r="B38" s="183"/>
      <c r="C38" s="269"/>
      <c r="D38" s="270" t="s">
        <v>50</v>
      </c>
      <c r="E38" s="271"/>
      <c r="F38" s="63">
        <f t="shared" ref="F38:AD38" si="27">SUM(F31:F37)</f>
        <v>0</v>
      </c>
      <c r="G38" s="64">
        <f t="shared" si="27"/>
        <v>0</v>
      </c>
      <c r="H38" s="65">
        <f t="shared" si="27"/>
        <v>0</v>
      </c>
      <c r="I38" s="66">
        <f t="shared" si="27"/>
        <v>0</v>
      </c>
      <c r="J38" s="65">
        <f t="shared" si="27"/>
        <v>0</v>
      </c>
      <c r="K38" s="66">
        <f t="shared" si="27"/>
        <v>0</v>
      </c>
      <c r="L38" s="65">
        <f t="shared" si="27"/>
        <v>0</v>
      </c>
      <c r="M38" s="66">
        <f t="shared" si="27"/>
        <v>0</v>
      </c>
      <c r="N38" s="65">
        <f t="shared" si="27"/>
        <v>0</v>
      </c>
      <c r="O38" s="66">
        <f t="shared" si="27"/>
        <v>0</v>
      </c>
      <c r="P38" s="65">
        <f t="shared" si="27"/>
        <v>0</v>
      </c>
      <c r="Q38" s="66">
        <f t="shared" si="27"/>
        <v>0</v>
      </c>
      <c r="R38" s="65">
        <f t="shared" si="27"/>
        <v>0</v>
      </c>
      <c r="S38" s="66">
        <f t="shared" si="27"/>
        <v>0</v>
      </c>
      <c r="T38" s="65">
        <f t="shared" si="27"/>
        <v>0</v>
      </c>
      <c r="U38" s="66">
        <f t="shared" si="27"/>
        <v>0</v>
      </c>
      <c r="V38" s="65">
        <f t="shared" si="27"/>
        <v>0</v>
      </c>
      <c r="W38" s="66">
        <f t="shared" si="27"/>
        <v>0</v>
      </c>
      <c r="X38" s="65">
        <f t="shared" si="27"/>
        <v>0</v>
      </c>
      <c r="Y38" s="66">
        <f t="shared" si="27"/>
        <v>0</v>
      </c>
      <c r="Z38" s="65">
        <f t="shared" si="27"/>
        <v>0</v>
      </c>
      <c r="AA38" s="66">
        <f t="shared" si="27"/>
        <v>0</v>
      </c>
      <c r="AB38" s="63">
        <f t="shared" si="27"/>
        <v>0</v>
      </c>
      <c r="AC38" s="67">
        <f t="shared" si="27"/>
        <v>0</v>
      </c>
      <c r="AD38" s="68">
        <f t="shared" si="27"/>
        <v>0</v>
      </c>
      <c r="AE38" s="69"/>
    </row>
    <row r="39" spans="1:31" ht="21.2" customHeight="1" x14ac:dyDescent="0.15">
      <c r="A39" s="171"/>
      <c r="B39" s="183"/>
      <c r="C39" s="185" t="s">
        <v>51</v>
      </c>
      <c r="D39" s="186"/>
      <c r="E39" s="70"/>
      <c r="F39" s="192">
        <f>ROUND($E39*G38,0)</f>
        <v>0</v>
      </c>
      <c r="G39" s="252"/>
      <c r="H39" s="253">
        <f>ROUND($E39*I38,0)</f>
        <v>0</v>
      </c>
      <c r="I39" s="252"/>
      <c r="J39" s="253">
        <f>ROUND($E39*K38,0)</f>
        <v>0</v>
      </c>
      <c r="K39" s="252"/>
      <c r="L39" s="253">
        <f>ROUND($E39*M38,0)</f>
        <v>0</v>
      </c>
      <c r="M39" s="252"/>
      <c r="N39" s="253">
        <f>ROUND($E39*O38,0)</f>
        <v>0</v>
      </c>
      <c r="O39" s="252"/>
      <c r="P39" s="253">
        <f>ROUND($E39*Q38,0)</f>
        <v>0</v>
      </c>
      <c r="Q39" s="252"/>
      <c r="R39" s="253">
        <f>ROUND($E39*S38,0)</f>
        <v>0</v>
      </c>
      <c r="S39" s="252"/>
      <c r="T39" s="253">
        <f>ROUND($E39*U38,0)</f>
        <v>0</v>
      </c>
      <c r="U39" s="252"/>
      <c r="V39" s="253">
        <f>ROUND($E39*W38,0)</f>
        <v>0</v>
      </c>
      <c r="W39" s="252"/>
      <c r="X39" s="253">
        <f>ROUND($E39*Y38,0)</f>
        <v>0</v>
      </c>
      <c r="Y39" s="252"/>
      <c r="Z39" s="253">
        <f>ROUND($E39*AA38,0)</f>
        <v>0</v>
      </c>
      <c r="AA39" s="252"/>
      <c r="AB39" s="253">
        <f>ROUND($E39*AC38,0)</f>
        <v>0</v>
      </c>
      <c r="AC39" s="226"/>
      <c r="AD39" s="24">
        <f>SUM(F39:AC39)</f>
        <v>0</v>
      </c>
      <c r="AE39" s="25"/>
    </row>
    <row r="40" spans="1:31" ht="21.2" customHeight="1" x14ac:dyDescent="0.15">
      <c r="A40" s="171"/>
      <c r="B40" s="183"/>
      <c r="C40" s="185" t="s">
        <v>52</v>
      </c>
      <c r="D40" s="186"/>
      <c r="E40" s="41"/>
      <c r="F40" s="192">
        <f>ROUND($E40/1000,0)</f>
        <v>0</v>
      </c>
      <c r="G40" s="252"/>
      <c r="H40" s="253">
        <f>ROUND($E40/1000,0)</f>
        <v>0</v>
      </c>
      <c r="I40" s="252"/>
      <c r="J40" s="253">
        <f>ROUND($E40/1000,0)</f>
        <v>0</v>
      </c>
      <c r="K40" s="252"/>
      <c r="L40" s="253">
        <f>ROUND($E40/1000,0)</f>
        <v>0</v>
      </c>
      <c r="M40" s="252"/>
      <c r="N40" s="253">
        <f>ROUND($E40/1000,0)</f>
        <v>0</v>
      </c>
      <c r="O40" s="252"/>
      <c r="P40" s="253">
        <f>ROUND($E40/1000,0)</f>
        <v>0</v>
      </c>
      <c r="Q40" s="252"/>
      <c r="R40" s="253">
        <f>ROUND($E40/1000,0)</f>
        <v>0</v>
      </c>
      <c r="S40" s="252"/>
      <c r="T40" s="253">
        <f>ROUND($E40/1000,0)</f>
        <v>0</v>
      </c>
      <c r="U40" s="252"/>
      <c r="V40" s="253">
        <f>ROUND($E40/1000,0)</f>
        <v>0</v>
      </c>
      <c r="W40" s="252"/>
      <c r="X40" s="253">
        <f>ROUND($E40/1000,0)</f>
        <v>0</v>
      </c>
      <c r="Y40" s="252"/>
      <c r="Z40" s="253">
        <f>ROUND($E40/1000,0)</f>
        <v>0</v>
      </c>
      <c r="AA40" s="252"/>
      <c r="AB40" s="253">
        <f>ROUND($E40/1000,0)</f>
        <v>0</v>
      </c>
      <c r="AC40" s="226"/>
      <c r="AD40" s="24">
        <f>SUM(F40:AC40)</f>
        <v>0</v>
      </c>
      <c r="AE40" s="25"/>
    </row>
    <row r="41" spans="1:31" ht="21.2" customHeight="1" x14ac:dyDescent="0.15">
      <c r="A41" s="171"/>
      <c r="B41" s="183"/>
      <c r="C41" s="185" t="s">
        <v>53</v>
      </c>
      <c r="D41" s="186"/>
      <c r="E41" s="41"/>
      <c r="F41" s="192">
        <f>ROUND($E41*F38/1000,0)</f>
        <v>0</v>
      </c>
      <c r="G41" s="252"/>
      <c r="H41" s="253">
        <f>ROUND($E41*H38/1000,0)</f>
        <v>0</v>
      </c>
      <c r="I41" s="252"/>
      <c r="J41" s="253">
        <f>ROUND($E41*J38/1000,0)</f>
        <v>0</v>
      </c>
      <c r="K41" s="252"/>
      <c r="L41" s="253">
        <f>ROUND($E41*L38/1000,0)</f>
        <v>0</v>
      </c>
      <c r="M41" s="252"/>
      <c r="N41" s="253">
        <f>ROUND($E41*N38/1000,0)</f>
        <v>0</v>
      </c>
      <c r="O41" s="252"/>
      <c r="P41" s="253">
        <f>ROUND($E41*P38/1000,0)</f>
        <v>0</v>
      </c>
      <c r="Q41" s="252"/>
      <c r="R41" s="253">
        <f>ROUND($E41*R38/1000,0)</f>
        <v>0</v>
      </c>
      <c r="S41" s="252"/>
      <c r="T41" s="253">
        <f>ROUND($E41*T38/1000,0)</f>
        <v>0</v>
      </c>
      <c r="U41" s="252"/>
      <c r="V41" s="253">
        <f>ROUND($E41*V38/1000,0)</f>
        <v>0</v>
      </c>
      <c r="W41" s="252"/>
      <c r="X41" s="253">
        <f>ROUND($E41*X38/1000,0)</f>
        <v>0</v>
      </c>
      <c r="Y41" s="252"/>
      <c r="Z41" s="253">
        <f>ROUND($E41*Z38/1000,0)</f>
        <v>0</v>
      </c>
      <c r="AA41" s="252"/>
      <c r="AB41" s="253">
        <f>ROUND($E41*AB38/1000,0)</f>
        <v>0</v>
      </c>
      <c r="AC41" s="226"/>
      <c r="AD41" s="24">
        <f>SUM(F41:AC41)</f>
        <v>0</v>
      </c>
      <c r="AE41" s="28"/>
    </row>
    <row r="42" spans="1:31" ht="21.2" customHeight="1" x14ac:dyDescent="0.15">
      <c r="A42" s="171"/>
      <c r="B42" s="183"/>
      <c r="C42" s="275" t="s">
        <v>54</v>
      </c>
      <c r="D42" s="276"/>
      <c r="E42" s="57"/>
      <c r="F42" s="263">
        <f>ROUND($E42*30/1000,0)</f>
        <v>0</v>
      </c>
      <c r="G42" s="229"/>
      <c r="H42" s="230">
        <f>ROUND($E42*30/1000,0)</f>
        <v>0</v>
      </c>
      <c r="I42" s="229"/>
      <c r="J42" s="230">
        <f>ROUND($E42*30/1000,0)</f>
        <v>0</v>
      </c>
      <c r="K42" s="229"/>
      <c r="L42" s="230">
        <f>ROUND($E42*30/1000,0)</f>
        <v>0</v>
      </c>
      <c r="M42" s="232"/>
      <c r="N42" s="230">
        <f>ROUND($E42*30/1000,0)</f>
        <v>0</v>
      </c>
      <c r="O42" s="229"/>
      <c r="P42" s="230">
        <f>ROUND($E42*30/1000,0)</f>
        <v>0</v>
      </c>
      <c r="Q42" s="229"/>
      <c r="R42" s="230">
        <f>ROUND($E42*30/1000,0)</f>
        <v>0</v>
      </c>
      <c r="S42" s="232"/>
      <c r="T42" s="230">
        <f>ROUND($E42*30/1000,0)</f>
        <v>0</v>
      </c>
      <c r="U42" s="229"/>
      <c r="V42" s="230">
        <f>ROUND($E42*30/1000,0)</f>
        <v>0</v>
      </c>
      <c r="W42" s="229"/>
      <c r="X42" s="230">
        <f>ROUND($E42*30/1000,0)</f>
        <v>0</v>
      </c>
      <c r="Y42" s="229"/>
      <c r="Z42" s="230">
        <f>ROUND($E42*30/1000,0)</f>
        <v>0</v>
      </c>
      <c r="AA42" s="264"/>
      <c r="AB42" s="265">
        <f>ROUND($E42*30/1000,0)</f>
        <v>0</v>
      </c>
      <c r="AC42" s="231"/>
      <c r="AD42" s="27">
        <f>SUM(F42:AC42)</f>
        <v>0</v>
      </c>
      <c r="AE42" s="28"/>
    </row>
    <row r="43" spans="1:31" ht="21.2" customHeight="1" thickBot="1" x14ac:dyDescent="0.2">
      <c r="A43" s="171"/>
      <c r="B43" s="183"/>
      <c r="C43" s="273"/>
      <c r="D43" s="274"/>
      <c r="E43" s="57"/>
      <c r="F43" s="263"/>
      <c r="G43" s="229"/>
      <c r="H43" s="230"/>
      <c r="I43" s="229"/>
      <c r="J43" s="230"/>
      <c r="K43" s="229"/>
      <c r="L43" s="230"/>
      <c r="M43" s="232"/>
      <c r="N43" s="230"/>
      <c r="O43" s="229"/>
      <c r="P43" s="230"/>
      <c r="Q43" s="229"/>
      <c r="R43" s="230"/>
      <c r="S43" s="232"/>
      <c r="T43" s="230"/>
      <c r="U43" s="229"/>
      <c r="V43" s="230"/>
      <c r="W43" s="229"/>
      <c r="X43" s="230"/>
      <c r="Y43" s="229"/>
      <c r="Z43" s="230"/>
      <c r="AA43" s="264"/>
      <c r="AB43" s="265"/>
      <c r="AC43" s="231"/>
      <c r="AD43" s="27">
        <f>SUM(F43:AC43)</f>
        <v>0</v>
      </c>
      <c r="AE43" s="28"/>
    </row>
    <row r="44" spans="1:31" ht="21.2" customHeight="1" thickTop="1" thickBot="1" x14ac:dyDescent="0.2">
      <c r="A44" s="171"/>
      <c r="B44" s="266"/>
      <c r="C44" s="277" t="s">
        <v>55</v>
      </c>
      <c r="D44" s="277"/>
      <c r="E44" s="278"/>
      <c r="F44" s="279">
        <f>SUM(F39:G43)+G38</f>
        <v>0</v>
      </c>
      <c r="G44" s="280"/>
      <c r="H44" s="281">
        <f>SUM(H39:I43)+I38</f>
        <v>0</v>
      </c>
      <c r="I44" s="280"/>
      <c r="J44" s="281">
        <f>SUM(J39:K43)+K38</f>
        <v>0</v>
      </c>
      <c r="K44" s="280"/>
      <c r="L44" s="281">
        <f>SUM(L39:M43)+M38</f>
        <v>0</v>
      </c>
      <c r="M44" s="280"/>
      <c r="N44" s="281">
        <f>SUM(N39:O43)+O38</f>
        <v>0</v>
      </c>
      <c r="O44" s="280"/>
      <c r="P44" s="281">
        <f>SUM(P39:Q43)+Q38</f>
        <v>0</v>
      </c>
      <c r="Q44" s="280"/>
      <c r="R44" s="281">
        <f>SUM(R39:S43)+S38</f>
        <v>0</v>
      </c>
      <c r="S44" s="280"/>
      <c r="T44" s="281">
        <f>SUM(T39:U43)+U38</f>
        <v>0</v>
      </c>
      <c r="U44" s="280"/>
      <c r="V44" s="281">
        <f>SUM(V39:W43)+W38</f>
        <v>0</v>
      </c>
      <c r="W44" s="280"/>
      <c r="X44" s="281">
        <f>SUM(X39:Y43)+Y38</f>
        <v>0</v>
      </c>
      <c r="Y44" s="280"/>
      <c r="Z44" s="281">
        <f>SUM(Z39:AA43)+AA38</f>
        <v>0</v>
      </c>
      <c r="AA44" s="280"/>
      <c r="AB44" s="281">
        <f>SUM(AB39:AC43)+AC38</f>
        <v>0</v>
      </c>
      <c r="AC44" s="282"/>
      <c r="AD44" s="36">
        <f>SUM(AD38:AD43)</f>
        <v>0</v>
      </c>
      <c r="AE44" s="37"/>
    </row>
    <row r="45" spans="1:31" ht="21.2" customHeight="1" x14ac:dyDescent="0.15">
      <c r="A45" s="171"/>
      <c r="B45" s="283" t="s">
        <v>56</v>
      </c>
      <c r="C45" s="285" t="s">
        <v>57</v>
      </c>
      <c r="D45" s="286"/>
      <c r="E45" s="71"/>
      <c r="F45" s="287"/>
      <c r="G45" s="288"/>
      <c r="H45" s="289"/>
      <c r="I45" s="288"/>
      <c r="J45" s="289"/>
      <c r="K45" s="288"/>
      <c r="L45" s="289"/>
      <c r="M45" s="288"/>
      <c r="N45" s="289"/>
      <c r="O45" s="288"/>
      <c r="P45" s="289"/>
      <c r="Q45" s="288"/>
      <c r="R45" s="289"/>
      <c r="S45" s="288"/>
      <c r="T45" s="289"/>
      <c r="U45" s="288"/>
      <c r="V45" s="289"/>
      <c r="W45" s="288"/>
      <c r="X45" s="289"/>
      <c r="Y45" s="288"/>
      <c r="Z45" s="289"/>
      <c r="AA45" s="288"/>
      <c r="AB45" s="289"/>
      <c r="AC45" s="290"/>
      <c r="AD45" s="31">
        <f>SUM(F45:AC45)</f>
        <v>0</v>
      </c>
      <c r="AE45" s="72"/>
    </row>
    <row r="46" spans="1:31" ht="21.2" customHeight="1" x14ac:dyDescent="0.15">
      <c r="A46" s="171"/>
      <c r="B46" s="284"/>
      <c r="C46" s="291" t="s">
        <v>58</v>
      </c>
      <c r="D46" s="186"/>
      <c r="E46" s="73"/>
      <c r="F46" s="192"/>
      <c r="G46" s="252"/>
      <c r="H46" s="253"/>
      <c r="I46" s="252"/>
      <c r="J46" s="253"/>
      <c r="K46" s="252"/>
      <c r="L46" s="253"/>
      <c r="M46" s="252"/>
      <c r="N46" s="253"/>
      <c r="O46" s="252"/>
      <c r="P46" s="253"/>
      <c r="Q46" s="252"/>
      <c r="R46" s="253"/>
      <c r="S46" s="252"/>
      <c r="T46" s="253"/>
      <c r="U46" s="252"/>
      <c r="V46" s="253"/>
      <c r="W46" s="252"/>
      <c r="X46" s="253"/>
      <c r="Y46" s="252"/>
      <c r="Z46" s="253"/>
      <c r="AA46" s="252"/>
      <c r="AB46" s="253"/>
      <c r="AC46" s="226"/>
      <c r="AD46" s="33">
        <f>SUM(F46:AC46)</f>
        <v>0</v>
      </c>
      <c r="AE46" s="74"/>
    </row>
    <row r="47" spans="1:31" ht="21.2" customHeight="1" thickBot="1" x14ac:dyDescent="0.2">
      <c r="A47" s="171"/>
      <c r="B47" s="284"/>
      <c r="C47" s="292" t="s">
        <v>59</v>
      </c>
      <c r="D47" s="228"/>
      <c r="E47" s="75"/>
      <c r="F47" s="293"/>
      <c r="G47" s="294"/>
      <c r="H47" s="295"/>
      <c r="I47" s="294"/>
      <c r="J47" s="295"/>
      <c r="K47" s="294"/>
      <c r="L47" s="295"/>
      <c r="M47" s="294"/>
      <c r="N47" s="295"/>
      <c r="O47" s="294"/>
      <c r="P47" s="295"/>
      <c r="Q47" s="294"/>
      <c r="R47" s="295"/>
      <c r="S47" s="294"/>
      <c r="T47" s="295"/>
      <c r="U47" s="294"/>
      <c r="V47" s="295"/>
      <c r="W47" s="294"/>
      <c r="X47" s="295"/>
      <c r="Y47" s="294"/>
      <c r="Z47" s="295"/>
      <c r="AA47" s="294"/>
      <c r="AB47" s="295"/>
      <c r="AC47" s="296"/>
      <c r="AD47" s="27">
        <f>SUM(F47:AC47)</f>
        <v>0</v>
      </c>
      <c r="AE47" s="28"/>
    </row>
    <row r="48" spans="1:31" ht="21.2" customHeight="1" thickTop="1" thickBot="1" x14ac:dyDescent="0.2">
      <c r="A48" s="171"/>
      <c r="B48" s="241"/>
      <c r="C48" s="196" t="s">
        <v>60</v>
      </c>
      <c r="D48" s="196"/>
      <c r="E48" s="197"/>
      <c r="F48" s="303">
        <f>SUM(F45:G47)</f>
        <v>0</v>
      </c>
      <c r="G48" s="298"/>
      <c r="H48" s="297">
        <f>SUM(H45:I47)</f>
        <v>0</v>
      </c>
      <c r="I48" s="298"/>
      <c r="J48" s="297">
        <f>SUM(J45:K47)</f>
        <v>0</v>
      </c>
      <c r="K48" s="298"/>
      <c r="L48" s="297">
        <f>SUM(L45:M47)</f>
        <v>0</v>
      </c>
      <c r="M48" s="298"/>
      <c r="N48" s="297">
        <f>SUM(N45:O47)</f>
        <v>0</v>
      </c>
      <c r="O48" s="298"/>
      <c r="P48" s="297">
        <f>SUM(P45:Q47)</f>
        <v>0</v>
      </c>
      <c r="Q48" s="298"/>
      <c r="R48" s="297">
        <f>SUM(R45:S47)</f>
        <v>0</v>
      </c>
      <c r="S48" s="298"/>
      <c r="T48" s="297">
        <f>SUM(T45:U47)</f>
        <v>0</v>
      </c>
      <c r="U48" s="298"/>
      <c r="V48" s="297">
        <f>SUM(V45:W47)</f>
        <v>0</v>
      </c>
      <c r="W48" s="298"/>
      <c r="X48" s="297">
        <f>SUM(X45:Y47)</f>
        <v>0</v>
      </c>
      <c r="Y48" s="298"/>
      <c r="Z48" s="297">
        <f>SUM(Z45:AA47)</f>
        <v>0</v>
      </c>
      <c r="AA48" s="298"/>
      <c r="AB48" s="297">
        <f>SUM(AB45:AC47)</f>
        <v>0</v>
      </c>
      <c r="AC48" s="299"/>
      <c r="AD48" s="76">
        <f>SUM(AD45:AD47)</f>
        <v>0</v>
      </c>
      <c r="AE48" s="77"/>
    </row>
    <row r="49" spans="1:31" ht="21.2" customHeight="1" thickTop="1" thickBot="1" x14ac:dyDescent="0.2">
      <c r="A49" s="184"/>
      <c r="B49" s="234" t="s">
        <v>61</v>
      </c>
      <c r="C49" s="235"/>
      <c r="D49" s="235"/>
      <c r="E49" s="236"/>
      <c r="F49" s="300">
        <f>SUM(F48,F44,F30)</f>
        <v>0</v>
      </c>
      <c r="G49" s="301"/>
      <c r="H49" s="302">
        <f>SUM(H48,H44,H30)</f>
        <v>0</v>
      </c>
      <c r="I49" s="301"/>
      <c r="J49" s="302">
        <f>SUM(J48,J44,J30)</f>
        <v>0</v>
      </c>
      <c r="K49" s="301"/>
      <c r="L49" s="302">
        <f>SUM(L48,L44,L30)</f>
        <v>0</v>
      </c>
      <c r="M49" s="301"/>
      <c r="N49" s="302">
        <f>SUM(N48,N44,N30)</f>
        <v>0</v>
      </c>
      <c r="O49" s="301"/>
      <c r="P49" s="302">
        <f>SUM(P48,P44,P30)</f>
        <v>0</v>
      </c>
      <c r="Q49" s="301"/>
      <c r="R49" s="302">
        <f>SUM(R48,R44,R30)</f>
        <v>0</v>
      </c>
      <c r="S49" s="301"/>
      <c r="T49" s="302">
        <f>SUM(T48,T44,T30)</f>
        <v>0</v>
      </c>
      <c r="U49" s="301"/>
      <c r="V49" s="302">
        <f>SUM(V48,V44,V30)</f>
        <v>0</v>
      </c>
      <c r="W49" s="301"/>
      <c r="X49" s="302">
        <f>SUM(X48,X44,X30)</f>
        <v>0</v>
      </c>
      <c r="Y49" s="301"/>
      <c r="Z49" s="302">
        <f>SUM(Z48,Z44,Z30)</f>
        <v>0</v>
      </c>
      <c r="AA49" s="301"/>
      <c r="AB49" s="302">
        <f>SUM(AB48,AB44,AB30)</f>
        <v>0</v>
      </c>
      <c r="AC49" s="240"/>
      <c r="AD49" s="38">
        <f>SUM(AD48,AD44,AD30)</f>
        <v>0</v>
      </c>
      <c r="AE49" s="39"/>
    </row>
    <row r="50" spans="1:31" ht="15.2" customHeight="1" thickBot="1" x14ac:dyDescent="0.2">
      <c r="F50" s="4"/>
      <c r="G50" s="4"/>
      <c r="H50" s="4"/>
      <c r="I50" s="4"/>
      <c r="J50" s="4"/>
      <c r="K50" s="4"/>
      <c r="L50" s="4"/>
      <c r="M50" s="4"/>
      <c r="N50" s="4"/>
      <c r="O50" s="4"/>
      <c r="P50" s="4"/>
      <c r="Q50" s="4"/>
      <c r="R50" s="4"/>
      <c r="S50" s="4"/>
      <c r="T50" s="4"/>
      <c r="U50" s="4"/>
      <c r="V50" s="4"/>
      <c r="W50" s="4"/>
      <c r="X50" s="4"/>
      <c r="Y50" s="4"/>
      <c r="Z50" s="4"/>
      <c r="AA50" s="4"/>
      <c r="AB50" s="4"/>
      <c r="AC50" s="4"/>
      <c r="AE50" s="78"/>
    </row>
    <row r="51" spans="1:31" ht="21.2" customHeight="1" thickBot="1" x14ac:dyDescent="0.2">
      <c r="A51" s="307" t="s">
        <v>62</v>
      </c>
      <c r="B51" s="309" t="s">
        <v>63</v>
      </c>
      <c r="C51" s="310"/>
      <c r="D51" s="310"/>
      <c r="E51" s="311"/>
      <c r="F51" s="312">
        <f>F23-F49</f>
        <v>0</v>
      </c>
      <c r="G51" s="313"/>
      <c r="H51" s="304">
        <f>H23-H49</f>
        <v>0</v>
      </c>
      <c r="I51" s="305"/>
      <c r="J51" s="304">
        <f>J23-J49</f>
        <v>0</v>
      </c>
      <c r="K51" s="305"/>
      <c r="L51" s="304">
        <f>L23-L49</f>
        <v>0</v>
      </c>
      <c r="M51" s="305"/>
      <c r="N51" s="304">
        <f>N23-N49</f>
        <v>0</v>
      </c>
      <c r="O51" s="305"/>
      <c r="P51" s="304">
        <f>P23-P49</f>
        <v>0</v>
      </c>
      <c r="Q51" s="305"/>
      <c r="R51" s="304">
        <f>R23-R49</f>
        <v>0</v>
      </c>
      <c r="S51" s="305"/>
      <c r="T51" s="304">
        <f>T23-T49</f>
        <v>0</v>
      </c>
      <c r="U51" s="305"/>
      <c r="V51" s="304">
        <f>V23-V49</f>
        <v>0</v>
      </c>
      <c r="W51" s="305"/>
      <c r="X51" s="304">
        <f>X23-X49</f>
        <v>0</v>
      </c>
      <c r="Y51" s="305"/>
      <c r="Z51" s="304">
        <f>Z23-Z49</f>
        <v>0</v>
      </c>
      <c r="AA51" s="305"/>
      <c r="AB51" s="304">
        <f>AB23-AB49</f>
        <v>0</v>
      </c>
      <c r="AC51" s="306"/>
      <c r="AD51" s="79">
        <f>AD23-AD49</f>
        <v>0</v>
      </c>
      <c r="AE51" s="80"/>
    </row>
    <row r="52" spans="1:31" ht="21.2" customHeight="1" thickTop="1" thickBot="1" x14ac:dyDescent="0.2">
      <c r="A52" s="308"/>
      <c r="B52" s="314" t="s">
        <v>64</v>
      </c>
      <c r="C52" s="315"/>
      <c r="D52" s="315"/>
      <c r="E52" s="316"/>
      <c r="F52" s="317">
        <f>F51</f>
        <v>0</v>
      </c>
      <c r="G52" s="219"/>
      <c r="H52" s="302">
        <f>F52+H51</f>
        <v>0</v>
      </c>
      <c r="I52" s="301"/>
      <c r="J52" s="302">
        <f>H52+J51</f>
        <v>0</v>
      </c>
      <c r="K52" s="301"/>
      <c r="L52" s="302">
        <f>J52+L51</f>
        <v>0</v>
      </c>
      <c r="M52" s="301"/>
      <c r="N52" s="302">
        <f>L52+N51</f>
        <v>0</v>
      </c>
      <c r="O52" s="301"/>
      <c r="P52" s="302">
        <f>N52+P51</f>
        <v>0</v>
      </c>
      <c r="Q52" s="301"/>
      <c r="R52" s="302">
        <f>P52+R51</f>
        <v>0</v>
      </c>
      <c r="S52" s="301"/>
      <c r="T52" s="302">
        <f>R52+T51</f>
        <v>0</v>
      </c>
      <c r="U52" s="301"/>
      <c r="V52" s="302">
        <f>T52+V51</f>
        <v>0</v>
      </c>
      <c r="W52" s="301"/>
      <c r="X52" s="302">
        <f>V52+X51</f>
        <v>0</v>
      </c>
      <c r="Y52" s="301"/>
      <c r="Z52" s="302">
        <f>X52+Z51</f>
        <v>0</v>
      </c>
      <c r="AA52" s="301"/>
      <c r="AB52" s="302">
        <f>Z52+AB51</f>
        <v>0</v>
      </c>
      <c r="AC52" s="240"/>
      <c r="AD52" s="38">
        <f>AC52</f>
        <v>0</v>
      </c>
      <c r="AE52" s="39"/>
    </row>
    <row r="56" spans="1:31" x14ac:dyDescent="0.15">
      <c r="M56" s="3" t="s">
        <v>65</v>
      </c>
    </row>
  </sheetData>
  <mergeCells count="451">
    <mergeCell ref="R52:S52"/>
    <mergeCell ref="T52:U52"/>
    <mergeCell ref="V52:W52"/>
    <mergeCell ref="X52:Y52"/>
    <mergeCell ref="Z52:AA52"/>
    <mergeCell ref="B52:E52"/>
    <mergeCell ref="F52:G52"/>
    <mergeCell ref="H52:I52"/>
    <mergeCell ref="J52:K52"/>
    <mergeCell ref="L52:M52"/>
    <mergeCell ref="N52:O52"/>
    <mergeCell ref="R51:S51"/>
    <mergeCell ref="T51:U51"/>
    <mergeCell ref="V51:W51"/>
    <mergeCell ref="X51:Y51"/>
    <mergeCell ref="Z51:AA51"/>
    <mergeCell ref="AB51:AC51"/>
    <mergeCell ref="Z49:AA49"/>
    <mergeCell ref="AB49:AC49"/>
    <mergeCell ref="A51:A52"/>
    <mergeCell ref="B51:E51"/>
    <mergeCell ref="F51:G51"/>
    <mergeCell ref="H51:I51"/>
    <mergeCell ref="J51:K51"/>
    <mergeCell ref="L51:M51"/>
    <mergeCell ref="N51:O51"/>
    <mergeCell ref="P51:Q51"/>
    <mergeCell ref="N49:O49"/>
    <mergeCell ref="P49:Q49"/>
    <mergeCell ref="R49:S49"/>
    <mergeCell ref="T49:U49"/>
    <mergeCell ref="V49:W49"/>
    <mergeCell ref="X49:Y49"/>
    <mergeCell ref="AB52:AC52"/>
    <mergeCell ref="P52:Q52"/>
    <mergeCell ref="T48:U48"/>
    <mergeCell ref="V48:W48"/>
    <mergeCell ref="X48:Y48"/>
    <mergeCell ref="Z48:AA48"/>
    <mergeCell ref="AB48:AC48"/>
    <mergeCell ref="B49:E49"/>
    <mergeCell ref="F49:G49"/>
    <mergeCell ref="H49:I49"/>
    <mergeCell ref="J49:K49"/>
    <mergeCell ref="L49:M49"/>
    <mergeCell ref="C48:E48"/>
    <mergeCell ref="F48:G48"/>
    <mergeCell ref="H48:I48"/>
    <mergeCell ref="J48:K48"/>
    <mergeCell ref="L48:M48"/>
    <mergeCell ref="N48:O48"/>
    <mergeCell ref="P48:Q48"/>
    <mergeCell ref="R48:S48"/>
    <mergeCell ref="T45:U45"/>
    <mergeCell ref="AB46:AC46"/>
    <mergeCell ref="C47:D47"/>
    <mergeCell ref="F47:G47"/>
    <mergeCell ref="H47:I47"/>
    <mergeCell ref="J47:K47"/>
    <mergeCell ref="L47:M47"/>
    <mergeCell ref="Z47:AA47"/>
    <mergeCell ref="AB47:AC47"/>
    <mergeCell ref="T47:U47"/>
    <mergeCell ref="V47:W47"/>
    <mergeCell ref="X47:Y47"/>
    <mergeCell ref="N47:O47"/>
    <mergeCell ref="P47:Q47"/>
    <mergeCell ref="R47:S47"/>
    <mergeCell ref="V45:W45"/>
    <mergeCell ref="X45:Y45"/>
    <mergeCell ref="T46:U46"/>
    <mergeCell ref="V46:W46"/>
    <mergeCell ref="X46:Y46"/>
    <mergeCell ref="Z46:AA46"/>
    <mergeCell ref="T44:U44"/>
    <mergeCell ref="V44:W44"/>
    <mergeCell ref="X44:Y44"/>
    <mergeCell ref="Z44:AA44"/>
    <mergeCell ref="AB44:AC44"/>
    <mergeCell ref="B45:B48"/>
    <mergeCell ref="C45:D45"/>
    <mergeCell ref="F45:G45"/>
    <mergeCell ref="H45:I45"/>
    <mergeCell ref="J45:K45"/>
    <mergeCell ref="L45:M45"/>
    <mergeCell ref="Z45:AA45"/>
    <mergeCell ref="AB45:AC45"/>
    <mergeCell ref="C46:D46"/>
    <mergeCell ref="F46:G46"/>
    <mergeCell ref="H46:I46"/>
    <mergeCell ref="J46:K46"/>
    <mergeCell ref="L46:M46"/>
    <mergeCell ref="N46:O46"/>
    <mergeCell ref="P46:Q46"/>
    <mergeCell ref="R46:S46"/>
    <mergeCell ref="N45:O45"/>
    <mergeCell ref="P45:Q45"/>
    <mergeCell ref="R45:S45"/>
    <mergeCell ref="P42:Q42"/>
    <mergeCell ref="C44:E44"/>
    <mergeCell ref="F44:G44"/>
    <mergeCell ref="H44:I44"/>
    <mergeCell ref="J44:K44"/>
    <mergeCell ref="L44:M44"/>
    <mergeCell ref="N44:O44"/>
    <mergeCell ref="P44:Q44"/>
    <mergeCell ref="R44:S44"/>
    <mergeCell ref="R39:S39"/>
    <mergeCell ref="T39:U39"/>
    <mergeCell ref="V39:W39"/>
    <mergeCell ref="Z42:AA42"/>
    <mergeCell ref="AB42:AC42"/>
    <mergeCell ref="C43:D43"/>
    <mergeCell ref="F43:G43"/>
    <mergeCell ref="H43:I43"/>
    <mergeCell ref="J43:K43"/>
    <mergeCell ref="L43:M43"/>
    <mergeCell ref="N43:O43"/>
    <mergeCell ref="AB43:AC43"/>
    <mergeCell ref="P43:Q43"/>
    <mergeCell ref="R43:S43"/>
    <mergeCell ref="T43:U43"/>
    <mergeCell ref="V43:W43"/>
    <mergeCell ref="X43:Y43"/>
    <mergeCell ref="Z43:AA43"/>
    <mergeCell ref="C42:D42"/>
    <mergeCell ref="F42:G42"/>
    <mergeCell ref="H42:I42"/>
    <mergeCell ref="J42:K42"/>
    <mergeCell ref="L42:M42"/>
    <mergeCell ref="N42:O42"/>
    <mergeCell ref="AB41:AC41"/>
    <mergeCell ref="P41:Q41"/>
    <mergeCell ref="R41:S41"/>
    <mergeCell ref="T41:U41"/>
    <mergeCell ref="V41:W41"/>
    <mergeCell ref="X41:Y41"/>
    <mergeCell ref="Z41:AA41"/>
    <mergeCell ref="L40:M40"/>
    <mergeCell ref="N40:O40"/>
    <mergeCell ref="P40:Q40"/>
    <mergeCell ref="J30:K30"/>
    <mergeCell ref="L30:M30"/>
    <mergeCell ref="N30:O30"/>
    <mergeCell ref="R42:S42"/>
    <mergeCell ref="T42:U42"/>
    <mergeCell ref="X39:Y39"/>
    <mergeCell ref="V42:W42"/>
    <mergeCell ref="X42:Y42"/>
    <mergeCell ref="AB30:AC30"/>
    <mergeCell ref="P30:Q30"/>
    <mergeCell ref="R30:S30"/>
    <mergeCell ref="T30:U30"/>
    <mergeCell ref="V30:W30"/>
    <mergeCell ref="X30:Y30"/>
    <mergeCell ref="Z30:AA30"/>
    <mergeCell ref="AB39:AC39"/>
    <mergeCell ref="R40:S40"/>
    <mergeCell ref="T40:U40"/>
    <mergeCell ref="P39:Q39"/>
    <mergeCell ref="Z39:AA39"/>
    <mergeCell ref="V40:W40"/>
    <mergeCell ref="X40:Y40"/>
    <mergeCell ref="Z40:AA40"/>
    <mergeCell ref="AB40:AC40"/>
    <mergeCell ref="B31:B44"/>
    <mergeCell ref="C31:C38"/>
    <mergeCell ref="D38:E38"/>
    <mergeCell ref="C39:D39"/>
    <mergeCell ref="F39:G39"/>
    <mergeCell ref="H39:I39"/>
    <mergeCell ref="J39:K39"/>
    <mergeCell ref="L39:M39"/>
    <mergeCell ref="N39:O39"/>
    <mergeCell ref="C40:D40"/>
    <mergeCell ref="F40:G40"/>
    <mergeCell ref="H40:I40"/>
    <mergeCell ref="J40:K40"/>
    <mergeCell ref="C41:D41"/>
    <mergeCell ref="F41:G41"/>
    <mergeCell ref="H41:I41"/>
    <mergeCell ref="J41:K41"/>
    <mergeCell ref="L41:M41"/>
    <mergeCell ref="N41:O41"/>
    <mergeCell ref="AB28:AC28"/>
    <mergeCell ref="C29:D29"/>
    <mergeCell ref="F29:G29"/>
    <mergeCell ref="H29:I29"/>
    <mergeCell ref="J29:K29"/>
    <mergeCell ref="L29:M29"/>
    <mergeCell ref="N29:O29"/>
    <mergeCell ref="P29:Q29"/>
    <mergeCell ref="R29:S29"/>
    <mergeCell ref="T29:U29"/>
    <mergeCell ref="P28:Q28"/>
    <mergeCell ref="R28:S28"/>
    <mergeCell ref="T28:U28"/>
    <mergeCell ref="V28:W28"/>
    <mergeCell ref="X28:Y28"/>
    <mergeCell ref="Z28:AA28"/>
    <mergeCell ref="V29:W29"/>
    <mergeCell ref="X29:Y29"/>
    <mergeCell ref="Z29:AA29"/>
    <mergeCell ref="AB29:AC29"/>
    <mergeCell ref="AB26:AC26"/>
    <mergeCell ref="C27:D27"/>
    <mergeCell ref="F27:G27"/>
    <mergeCell ref="H27:I27"/>
    <mergeCell ref="J27:K27"/>
    <mergeCell ref="L27:M27"/>
    <mergeCell ref="N27:O27"/>
    <mergeCell ref="P27:Q27"/>
    <mergeCell ref="R27:S27"/>
    <mergeCell ref="T27:U27"/>
    <mergeCell ref="P26:Q26"/>
    <mergeCell ref="R26:S26"/>
    <mergeCell ref="T26:U26"/>
    <mergeCell ref="V26:W26"/>
    <mergeCell ref="X26:Y26"/>
    <mergeCell ref="Z26:AA26"/>
    <mergeCell ref="V27:W27"/>
    <mergeCell ref="X27:Y27"/>
    <mergeCell ref="Z27:AA27"/>
    <mergeCell ref="AB27:AC27"/>
    <mergeCell ref="AB24:AC24"/>
    <mergeCell ref="C25:D25"/>
    <mergeCell ref="F25:G25"/>
    <mergeCell ref="H25:I25"/>
    <mergeCell ref="J25:K25"/>
    <mergeCell ref="L25:M25"/>
    <mergeCell ref="N25:O25"/>
    <mergeCell ref="P25:Q25"/>
    <mergeCell ref="R25:S25"/>
    <mergeCell ref="T25:U25"/>
    <mergeCell ref="P24:Q24"/>
    <mergeCell ref="R24:S24"/>
    <mergeCell ref="T24:U24"/>
    <mergeCell ref="V24:W24"/>
    <mergeCell ref="X24:Y24"/>
    <mergeCell ref="Z24:AA24"/>
    <mergeCell ref="V25:W25"/>
    <mergeCell ref="X25:Y25"/>
    <mergeCell ref="Z25:AA25"/>
    <mergeCell ref="AB25:AC25"/>
    <mergeCell ref="A24:A49"/>
    <mergeCell ref="B24:B30"/>
    <mergeCell ref="C24:D24"/>
    <mergeCell ref="F24:G24"/>
    <mergeCell ref="H24:I24"/>
    <mergeCell ref="J24:K24"/>
    <mergeCell ref="L24:M24"/>
    <mergeCell ref="N24:O24"/>
    <mergeCell ref="N23:O23"/>
    <mergeCell ref="C26:D26"/>
    <mergeCell ref="F26:G26"/>
    <mergeCell ref="H26:I26"/>
    <mergeCell ref="J26:K26"/>
    <mergeCell ref="L26:M26"/>
    <mergeCell ref="N26:O26"/>
    <mergeCell ref="C28:D28"/>
    <mergeCell ref="F28:G28"/>
    <mergeCell ref="H28:I28"/>
    <mergeCell ref="J28:K28"/>
    <mergeCell ref="L28:M28"/>
    <mergeCell ref="N28:O28"/>
    <mergeCell ref="C30:E30"/>
    <mergeCell ref="F30:G30"/>
    <mergeCell ref="H30:I30"/>
    <mergeCell ref="Z22:AA22"/>
    <mergeCell ref="AB22:AC22"/>
    <mergeCell ref="B23:E23"/>
    <mergeCell ref="F23:G23"/>
    <mergeCell ref="H23:I23"/>
    <mergeCell ref="J23:K23"/>
    <mergeCell ref="L23:M23"/>
    <mergeCell ref="Z23:AA23"/>
    <mergeCell ref="AB23:AC23"/>
    <mergeCell ref="P23:Q23"/>
    <mergeCell ref="R23:S23"/>
    <mergeCell ref="T23:U23"/>
    <mergeCell ref="V23:W23"/>
    <mergeCell ref="X23:Y23"/>
    <mergeCell ref="R22:S22"/>
    <mergeCell ref="B19:B22"/>
    <mergeCell ref="C19:D19"/>
    <mergeCell ref="F19:G19"/>
    <mergeCell ref="H19:I19"/>
    <mergeCell ref="J19:K19"/>
    <mergeCell ref="L19:M19"/>
    <mergeCell ref="N19:O19"/>
    <mergeCell ref="P19:Q19"/>
    <mergeCell ref="Z20:AA20"/>
    <mergeCell ref="AB20:AC20"/>
    <mergeCell ref="C21:D21"/>
    <mergeCell ref="F21:G21"/>
    <mergeCell ref="H21:I21"/>
    <mergeCell ref="J21:K21"/>
    <mergeCell ref="L21:M21"/>
    <mergeCell ref="H20:I20"/>
    <mergeCell ref="J20:K20"/>
    <mergeCell ref="L20:M20"/>
    <mergeCell ref="N20:O20"/>
    <mergeCell ref="P20:Q20"/>
    <mergeCell ref="R20:S20"/>
    <mergeCell ref="Z21:AA21"/>
    <mergeCell ref="AB21:AC21"/>
    <mergeCell ref="N21:O21"/>
    <mergeCell ref="P21:Q21"/>
    <mergeCell ref="R21:S21"/>
    <mergeCell ref="T21:U21"/>
    <mergeCell ref="V21:W21"/>
    <mergeCell ref="X21:Y21"/>
    <mergeCell ref="Z17:AA17"/>
    <mergeCell ref="AB17:AC17"/>
    <mergeCell ref="C18:E18"/>
    <mergeCell ref="F18:G18"/>
    <mergeCell ref="H18:I18"/>
    <mergeCell ref="J18:K18"/>
    <mergeCell ref="L18:M18"/>
    <mergeCell ref="R19:S19"/>
    <mergeCell ref="T19:U19"/>
    <mergeCell ref="V19:W19"/>
    <mergeCell ref="X19:Y19"/>
    <mergeCell ref="Z19:AA19"/>
    <mergeCell ref="AB19:AC19"/>
    <mergeCell ref="Z18:AA18"/>
    <mergeCell ref="AB18:AC18"/>
    <mergeCell ref="R18:S18"/>
    <mergeCell ref="T18:U18"/>
    <mergeCell ref="V18:W18"/>
    <mergeCell ref="X18:Y18"/>
    <mergeCell ref="N18:O18"/>
    <mergeCell ref="P18:Q18"/>
    <mergeCell ref="AB15:AC15"/>
    <mergeCell ref="C16:D16"/>
    <mergeCell ref="F16:G16"/>
    <mergeCell ref="H16:I16"/>
    <mergeCell ref="J16:K16"/>
    <mergeCell ref="L16:M16"/>
    <mergeCell ref="Z16:AA16"/>
    <mergeCell ref="AB16:AC16"/>
    <mergeCell ref="C17:D17"/>
    <mergeCell ref="F17:G17"/>
    <mergeCell ref="H17:I17"/>
    <mergeCell ref="J17:K17"/>
    <mergeCell ref="L17:M17"/>
    <mergeCell ref="N17:O17"/>
    <mergeCell ref="P17:Q17"/>
    <mergeCell ref="R17:S17"/>
    <mergeCell ref="N16:O16"/>
    <mergeCell ref="P16:Q16"/>
    <mergeCell ref="R16:S16"/>
    <mergeCell ref="T16:U16"/>
    <mergeCell ref="V16:W16"/>
    <mergeCell ref="X16:Y16"/>
    <mergeCell ref="T17:U17"/>
    <mergeCell ref="V17:W17"/>
    <mergeCell ref="AB13:AC13"/>
    <mergeCell ref="C14:D14"/>
    <mergeCell ref="F14:G14"/>
    <mergeCell ref="H14:I14"/>
    <mergeCell ref="J14:K14"/>
    <mergeCell ref="L14:M14"/>
    <mergeCell ref="H13:I13"/>
    <mergeCell ref="J13:K13"/>
    <mergeCell ref="L13:M13"/>
    <mergeCell ref="N13:O13"/>
    <mergeCell ref="P13:Q13"/>
    <mergeCell ref="R13:S13"/>
    <mergeCell ref="Z14:AA14"/>
    <mergeCell ref="AB14:AC14"/>
    <mergeCell ref="N14:O14"/>
    <mergeCell ref="P14:Q14"/>
    <mergeCell ref="R14:S14"/>
    <mergeCell ref="T14:U14"/>
    <mergeCell ref="V14:W14"/>
    <mergeCell ref="X14:Y14"/>
    <mergeCell ref="Z4:AA4"/>
    <mergeCell ref="T13:U13"/>
    <mergeCell ref="V13:W13"/>
    <mergeCell ref="X13:Y13"/>
    <mergeCell ref="Z13:AA13"/>
    <mergeCell ref="C15:D15"/>
    <mergeCell ref="F15:G15"/>
    <mergeCell ref="H15:I15"/>
    <mergeCell ref="J15:K15"/>
    <mergeCell ref="L15:M15"/>
    <mergeCell ref="N15:O15"/>
    <mergeCell ref="P15:Q15"/>
    <mergeCell ref="R15:S15"/>
    <mergeCell ref="T15:U15"/>
    <mergeCell ref="V15:W15"/>
    <mergeCell ref="X15:Y15"/>
    <mergeCell ref="Z15:AA15"/>
    <mergeCell ref="V4:W4"/>
    <mergeCell ref="X4:Y4"/>
    <mergeCell ref="C11:D11"/>
    <mergeCell ref="C12:E12"/>
    <mergeCell ref="A13:A23"/>
    <mergeCell ref="B13:B18"/>
    <mergeCell ref="C13:D13"/>
    <mergeCell ref="F13:G13"/>
    <mergeCell ref="C20:D20"/>
    <mergeCell ref="F20:G20"/>
    <mergeCell ref="X17:Y17"/>
    <mergeCell ref="C22:E22"/>
    <mergeCell ref="F22:G22"/>
    <mergeCell ref="H22:I22"/>
    <mergeCell ref="J22:K22"/>
    <mergeCell ref="L22:M22"/>
    <mergeCell ref="N22:O22"/>
    <mergeCell ref="P22:Q22"/>
    <mergeCell ref="T20:U20"/>
    <mergeCell ref="V20:W20"/>
    <mergeCell ref="T22:U22"/>
    <mergeCell ref="V22:W22"/>
    <mergeCell ref="X20:Y20"/>
    <mergeCell ref="X22:Y22"/>
    <mergeCell ref="V3:W3"/>
    <mergeCell ref="X3:Y3"/>
    <mergeCell ref="Z3:AA3"/>
    <mergeCell ref="AB3:AC3"/>
    <mergeCell ref="A1:AD1"/>
    <mergeCell ref="A4:A12"/>
    <mergeCell ref="B4:E4"/>
    <mergeCell ref="F4:G4"/>
    <mergeCell ref="H4:I4"/>
    <mergeCell ref="J4:K4"/>
    <mergeCell ref="L4:M4"/>
    <mergeCell ref="AB4:AC4"/>
    <mergeCell ref="AD4:AD12"/>
    <mergeCell ref="B5:B12"/>
    <mergeCell ref="C5:D5"/>
    <mergeCell ref="C6:D6"/>
    <mergeCell ref="C7:D7"/>
    <mergeCell ref="C8:D8"/>
    <mergeCell ref="C9:D9"/>
    <mergeCell ref="C10:D10"/>
    <mergeCell ref="N4:O4"/>
    <mergeCell ref="P4:Q4"/>
    <mergeCell ref="R4:S4"/>
    <mergeCell ref="T4:U4"/>
    <mergeCell ref="A3:E3"/>
    <mergeCell ref="F3:G3"/>
    <mergeCell ref="H3:I3"/>
    <mergeCell ref="J3:K3"/>
    <mergeCell ref="L3:M3"/>
    <mergeCell ref="N3:O3"/>
    <mergeCell ref="P3:Q3"/>
    <mergeCell ref="R3:S3"/>
    <mergeCell ref="T3:U3"/>
  </mergeCells>
  <phoneticPr fontId="3"/>
  <printOptions horizontalCentered="1" verticalCentered="1"/>
  <pageMargins left="0.39370078740157483" right="0.39370078740157483" top="0" bottom="0.19685039370078741" header="0.51181102362204722" footer="0.51181102362204722"/>
  <pageSetup paperSize="9" scale="57" orientation="landscape"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52"/>
  <sheetViews>
    <sheetView view="pageBreakPreview" zoomScaleNormal="100" zoomScaleSheetLayoutView="100" workbookViewId="0">
      <pane xSplit="5" ySplit="3" topLeftCell="F4" activePane="bottomRight" state="frozen"/>
      <selection sqref="A1:AE1"/>
      <selection pane="topRight" sqref="A1:AE1"/>
      <selection pane="bottomLeft" sqref="A1:AE1"/>
      <selection pane="bottomRight" activeCell="E5" sqref="E5"/>
    </sheetView>
  </sheetViews>
  <sheetFormatPr defaultRowHeight="13.5" x14ac:dyDescent="0.15"/>
  <cols>
    <col min="1" max="1" width="5.25" style="3" customWidth="1"/>
    <col min="2" max="2" width="5.375" style="3" customWidth="1"/>
    <col min="3" max="3" width="3.75" style="3" customWidth="1"/>
    <col min="4" max="4" width="13.75" style="3" customWidth="1"/>
    <col min="5" max="5" width="12.625" style="3" customWidth="1"/>
    <col min="6" max="6" width="3.625" style="3" customWidth="1"/>
    <col min="7" max="7" width="26.375" style="3" customWidth="1"/>
    <col min="8" max="8" width="25" style="3" customWidth="1"/>
    <col min="9" max="16384" width="9" style="3"/>
  </cols>
  <sheetData>
    <row r="1" spans="1:8" s="1" customFormat="1" ht="26.25" customHeight="1" x14ac:dyDescent="0.15">
      <c r="A1" s="169" t="s">
        <v>98</v>
      </c>
      <c r="B1" s="169"/>
      <c r="C1" s="169"/>
      <c r="D1" s="169"/>
      <c r="E1" s="169"/>
      <c r="F1" s="169"/>
      <c r="G1" s="169"/>
      <c r="H1" s="169"/>
    </row>
    <row r="2" spans="1:8" ht="21.95" customHeight="1" thickBot="1" x14ac:dyDescent="0.2">
      <c r="A2" s="2" t="s">
        <v>66</v>
      </c>
      <c r="H2" s="4" t="s">
        <v>67</v>
      </c>
    </row>
    <row r="3" spans="1:8" ht="20.25" customHeight="1" thickBot="1" x14ac:dyDescent="0.2">
      <c r="A3" s="162" t="s">
        <v>2</v>
      </c>
      <c r="B3" s="163"/>
      <c r="C3" s="163"/>
      <c r="D3" s="163"/>
      <c r="E3" s="164"/>
      <c r="F3" s="163" t="s">
        <v>95</v>
      </c>
      <c r="G3" s="165"/>
      <c r="H3" s="6" t="s">
        <v>16</v>
      </c>
    </row>
    <row r="4" spans="1:8" ht="20.25" customHeight="1" x14ac:dyDescent="0.15">
      <c r="A4" s="170" t="s">
        <v>17</v>
      </c>
      <c r="B4" s="318" t="s">
        <v>18</v>
      </c>
      <c r="C4" s="319"/>
      <c r="D4" s="319"/>
      <c r="E4" s="168"/>
      <c r="F4" s="177">
        <f>F12</f>
        <v>0</v>
      </c>
      <c r="G4" s="178"/>
      <c r="H4" s="82">
        <f>'資金収支（１年目）'!AE4</f>
        <v>0</v>
      </c>
    </row>
    <row r="5" spans="1:8" ht="20.25" customHeight="1" x14ac:dyDescent="0.15">
      <c r="A5" s="171"/>
      <c r="B5" s="183" t="s">
        <v>19</v>
      </c>
      <c r="C5" s="185" t="s">
        <v>20</v>
      </c>
      <c r="D5" s="186"/>
      <c r="E5" s="8">
        <f>'資金収支（１年目）'!E5</f>
        <v>0</v>
      </c>
      <c r="F5" s="9"/>
      <c r="G5" s="10">
        <f>ROUND($E5*F5/1000,0)</f>
        <v>0</v>
      </c>
      <c r="H5" s="83">
        <f>'資金収支（１年目）'!AE5</f>
        <v>0</v>
      </c>
    </row>
    <row r="6" spans="1:8" ht="20.25" customHeight="1" x14ac:dyDescent="0.15">
      <c r="A6" s="171"/>
      <c r="B6" s="183"/>
      <c r="C6" s="185" t="s">
        <v>21</v>
      </c>
      <c r="D6" s="186"/>
      <c r="E6" s="8">
        <f>'資金収支（１年目）'!E6</f>
        <v>0</v>
      </c>
      <c r="F6" s="9"/>
      <c r="G6" s="10">
        <f t="shared" ref="G6:G11" si="0">ROUND($E6*F6/1000,0)</f>
        <v>0</v>
      </c>
      <c r="H6" s="83">
        <f>'資金収支（１年目）'!AE6</f>
        <v>0</v>
      </c>
    </row>
    <row r="7" spans="1:8" ht="20.25" customHeight="1" x14ac:dyDescent="0.15">
      <c r="A7" s="171"/>
      <c r="B7" s="183"/>
      <c r="C7" s="185" t="s">
        <v>22</v>
      </c>
      <c r="D7" s="186"/>
      <c r="E7" s="8">
        <f>'資金収支（１年目）'!E7</f>
        <v>0</v>
      </c>
      <c r="F7" s="9"/>
      <c r="G7" s="10">
        <f t="shared" si="0"/>
        <v>0</v>
      </c>
      <c r="H7" s="84">
        <f>'資金収支（１年目）'!AE7</f>
        <v>0</v>
      </c>
    </row>
    <row r="8" spans="1:8" ht="20.25" customHeight="1" x14ac:dyDescent="0.15">
      <c r="A8" s="171"/>
      <c r="B8" s="183"/>
      <c r="C8" s="185" t="s">
        <v>23</v>
      </c>
      <c r="D8" s="186"/>
      <c r="E8" s="8">
        <f>'資金収支（１年目）'!E8</f>
        <v>0</v>
      </c>
      <c r="F8" s="9"/>
      <c r="G8" s="10">
        <f t="shared" si="0"/>
        <v>0</v>
      </c>
      <c r="H8" s="84">
        <f>'資金収支（１年目）'!AE8</f>
        <v>0</v>
      </c>
    </row>
    <row r="9" spans="1:8" ht="20.25" customHeight="1" x14ac:dyDescent="0.15">
      <c r="A9" s="171"/>
      <c r="B9" s="183"/>
      <c r="C9" s="185" t="s">
        <v>24</v>
      </c>
      <c r="D9" s="186"/>
      <c r="E9" s="8">
        <f>'資金収支（１年目）'!E9</f>
        <v>0</v>
      </c>
      <c r="F9" s="9"/>
      <c r="G9" s="10">
        <f t="shared" si="0"/>
        <v>0</v>
      </c>
      <c r="H9" s="84">
        <f>'資金収支（１年目）'!AE9</f>
        <v>0</v>
      </c>
    </row>
    <row r="10" spans="1:8" ht="20.25" customHeight="1" x14ac:dyDescent="0.15">
      <c r="A10" s="171"/>
      <c r="B10" s="183"/>
      <c r="C10" s="185" t="s">
        <v>25</v>
      </c>
      <c r="D10" s="186"/>
      <c r="E10" s="8">
        <f>'資金収支（１年目）'!E10</f>
        <v>0</v>
      </c>
      <c r="F10" s="9"/>
      <c r="G10" s="10">
        <f t="shared" si="0"/>
        <v>0</v>
      </c>
      <c r="H10" s="84">
        <f>'資金収支（１年目）'!AE10</f>
        <v>0</v>
      </c>
    </row>
    <row r="11" spans="1:8" ht="20.25" customHeight="1" x14ac:dyDescent="0.15">
      <c r="A11" s="171"/>
      <c r="B11" s="183"/>
      <c r="C11" s="185" t="s">
        <v>26</v>
      </c>
      <c r="D11" s="186"/>
      <c r="E11" s="8">
        <f>'資金収支（１年目）'!E11</f>
        <v>0</v>
      </c>
      <c r="F11" s="9"/>
      <c r="G11" s="10">
        <f t="shared" si="0"/>
        <v>0</v>
      </c>
      <c r="H11" s="84">
        <f>'資金収支（１年目）'!AE11</f>
        <v>0</v>
      </c>
    </row>
    <row r="12" spans="1:8" ht="20.25" customHeight="1" thickBot="1" x14ac:dyDescent="0.2">
      <c r="A12" s="172"/>
      <c r="B12" s="184"/>
      <c r="C12" s="208" t="s">
        <v>27</v>
      </c>
      <c r="D12" s="208"/>
      <c r="E12" s="209"/>
      <c r="F12" s="15">
        <f>SUM(F5:F11)</f>
        <v>0</v>
      </c>
      <c r="G12" s="16">
        <f>SUM(G5:G11)</f>
        <v>0</v>
      </c>
      <c r="H12" s="85">
        <f>'資金収支（１年目）'!AE12</f>
        <v>0</v>
      </c>
    </row>
    <row r="13" spans="1:8" ht="21.2" customHeight="1" x14ac:dyDescent="0.15">
      <c r="A13" s="170" t="s">
        <v>28</v>
      </c>
      <c r="B13" s="187" t="s">
        <v>29</v>
      </c>
      <c r="C13" s="188" t="s">
        <v>30</v>
      </c>
      <c r="D13" s="189"/>
      <c r="E13" s="20"/>
      <c r="F13" s="190">
        <f>ROUND(G12*0.1,0)</f>
        <v>0</v>
      </c>
      <c r="G13" s="191"/>
      <c r="H13" s="86">
        <f>'資金収支（１年目）'!AE13</f>
        <v>0</v>
      </c>
    </row>
    <row r="14" spans="1:8" ht="21.2" customHeight="1" x14ac:dyDescent="0.15">
      <c r="A14" s="171"/>
      <c r="B14" s="183"/>
      <c r="C14" s="185"/>
      <c r="D14" s="186"/>
      <c r="E14" s="23">
        <f>'資金収支（１年目）'!E14</f>
        <v>0</v>
      </c>
      <c r="F14" s="206">
        <f>ROUND($E14*F$4/1000,0)</f>
        <v>0</v>
      </c>
      <c r="G14" s="207"/>
      <c r="H14" s="87">
        <f>'資金収支（１年目）'!AE14</f>
        <v>0</v>
      </c>
    </row>
    <row r="15" spans="1:8" ht="21.2" customHeight="1" x14ac:dyDescent="0.15">
      <c r="A15" s="171"/>
      <c r="B15" s="183"/>
      <c r="C15" s="185"/>
      <c r="D15" s="186"/>
      <c r="E15" s="23">
        <f>'資金収支（１年目）'!E15</f>
        <v>0</v>
      </c>
      <c r="F15" s="206">
        <f>ROUND($E15*F$4/1000,0)</f>
        <v>0</v>
      </c>
      <c r="G15" s="207"/>
      <c r="H15" s="87">
        <f>'資金収支（１年目）'!AE15</f>
        <v>0</v>
      </c>
    </row>
    <row r="16" spans="1:8" ht="21.2" customHeight="1" x14ac:dyDescent="0.15">
      <c r="A16" s="171"/>
      <c r="B16" s="183"/>
      <c r="C16" s="185"/>
      <c r="D16" s="186"/>
      <c r="E16" s="23">
        <f>'資金収支（１年目）'!E16</f>
        <v>0</v>
      </c>
      <c r="F16" s="206">
        <f>ROUND($E16*F$4/1000,0)</f>
        <v>0</v>
      </c>
      <c r="G16" s="207"/>
      <c r="H16" s="87">
        <f>'資金収支（１年目）'!AE16</f>
        <v>0</v>
      </c>
    </row>
    <row r="17" spans="1:8" ht="21.2" customHeight="1" thickBot="1" x14ac:dyDescent="0.2">
      <c r="A17" s="171"/>
      <c r="B17" s="183"/>
      <c r="C17" s="212"/>
      <c r="D17" s="213"/>
      <c r="E17" s="26">
        <f>'資金収支（１年目）'!E17</f>
        <v>0</v>
      </c>
      <c r="F17" s="214"/>
      <c r="G17" s="195"/>
      <c r="H17" s="88">
        <f>'資金収支（１年目）'!AE17</f>
        <v>0</v>
      </c>
    </row>
    <row r="18" spans="1:8" ht="21.2" customHeight="1" thickTop="1" thickBot="1" x14ac:dyDescent="0.2">
      <c r="A18" s="171"/>
      <c r="B18" s="184"/>
      <c r="C18" s="216" t="s">
        <v>32</v>
      </c>
      <c r="D18" s="216"/>
      <c r="E18" s="217"/>
      <c r="F18" s="218">
        <f>SUM(F13:G17)</f>
        <v>0</v>
      </c>
      <c r="G18" s="219"/>
      <c r="H18" s="89">
        <f>'資金収支（１年目）'!AE18</f>
        <v>0</v>
      </c>
    </row>
    <row r="19" spans="1:8" ht="21.2" customHeight="1" x14ac:dyDescent="0.15">
      <c r="A19" s="171"/>
      <c r="B19" s="187" t="s">
        <v>33</v>
      </c>
      <c r="C19" s="350" t="s">
        <v>34</v>
      </c>
      <c r="D19" s="351"/>
      <c r="E19" s="352"/>
      <c r="F19" s="353">
        <f>G12-F13</f>
        <v>0</v>
      </c>
      <c r="G19" s="354"/>
      <c r="H19" s="90">
        <f>'資金収支（１年目）'!AE19</f>
        <v>0</v>
      </c>
    </row>
    <row r="20" spans="1:8" ht="21.2" customHeight="1" x14ac:dyDescent="0.15">
      <c r="A20" s="171"/>
      <c r="B20" s="183"/>
      <c r="C20" s="185"/>
      <c r="D20" s="186"/>
      <c r="E20" s="23">
        <f>'資金収支（１年目）'!E20</f>
        <v>0</v>
      </c>
      <c r="F20" s="192"/>
      <c r="G20" s="193"/>
      <c r="H20" s="91">
        <f>'資金収支（１年目）'!AE20</f>
        <v>0</v>
      </c>
    </row>
    <row r="21" spans="1:8" ht="21.2" customHeight="1" thickBot="1" x14ac:dyDescent="0.2">
      <c r="A21" s="171"/>
      <c r="B21" s="183"/>
      <c r="C21" s="227"/>
      <c r="D21" s="228"/>
      <c r="E21" s="35">
        <f>'資金収支（１年目）'!E21</f>
        <v>0</v>
      </c>
      <c r="F21" s="229"/>
      <c r="G21" s="229"/>
      <c r="H21" s="88">
        <f>'資金収支（１年目）'!AE21</f>
        <v>0</v>
      </c>
    </row>
    <row r="22" spans="1:8" ht="21.2" customHeight="1" thickTop="1" thickBot="1" x14ac:dyDescent="0.2">
      <c r="A22" s="171"/>
      <c r="B22" s="241"/>
      <c r="C22" s="196" t="s">
        <v>32</v>
      </c>
      <c r="D22" s="196"/>
      <c r="E22" s="197"/>
      <c r="F22" s="201">
        <f>SUM(F19:G21)</f>
        <v>0</v>
      </c>
      <c r="G22" s="202"/>
      <c r="H22" s="92">
        <f>'資金収支（１年目）'!AE22</f>
        <v>0</v>
      </c>
    </row>
    <row r="23" spans="1:8" ht="21.2" customHeight="1" thickTop="1" thickBot="1" x14ac:dyDescent="0.2">
      <c r="A23" s="184"/>
      <c r="B23" s="234" t="s">
        <v>36</v>
      </c>
      <c r="C23" s="235"/>
      <c r="D23" s="235"/>
      <c r="E23" s="236"/>
      <c r="F23" s="237">
        <f>F18+F22</f>
        <v>0</v>
      </c>
      <c r="G23" s="237"/>
      <c r="H23" s="93">
        <f>'資金収支（１年目）'!AE23</f>
        <v>0</v>
      </c>
    </row>
    <row r="24" spans="1:8" ht="21.2" customHeight="1" x14ac:dyDescent="0.15">
      <c r="A24" s="170" t="s">
        <v>37</v>
      </c>
      <c r="B24" s="187" t="s">
        <v>38</v>
      </c>
      <c r="C24" s="245" t="s">
        <v>39</v>
      </c>
      <c r="D24" s="246"/>
      <c r="E24" s="40">
        <f>'資金収支（１年目）'!E24</f>
        <v>0</v>
      </c>
      <c r="F24" s="247">
        <f>ROUND($E24/1000,0)</f>
        <v>0</v>
      </c>
      <c r="G24" s="248"/>
      <c r="H24" s="86">
        <f>'資金収支（１年目）'!AE24</f>
        <v>0</v>
      </c>
    </row>
    <row r="25" spans="1:8" ht="21.2" customHeight="1" x14ac:dyDescent="0.15">
      <c r="A25" s="171"/>
      <c r="B25" s="183"/>
      <c r="C25" s="250" t="s">
        <v>40</v>
      </c>
      <c r="D25" s="251"/>
      <c r="E25" s="41">
        <f>'資金収支（１年目）'!E25</f>
        <v>0</v>
      </c>
      <c r="F25" s="192">
        <f>ROUND($E25/1000,0)</f>
        <v>0</v>
      </c>
      <c r="G25" s="252"/>
      <c r="H25" s="87">
        <f>'資金収支（１年目）'!AE25</f>
        <v>0</v>
      </c>
    </row>
    <row r="26" spans="1:8" ht="21.2" customHeight="1" x14ac:dyDescent="0.15">
      <c r="A26" s="171"/>
      <c r="B26" s="183"/>
      <c r="C26" s="250" t="s">
        <v>41</v>
      </c>
      <c r="D26" s="251"/>
      <c r="E26" s="41">
        <f>'資金収支（１年目）'!E26</f>
        <v>0</v>
      </c>
      <c r="F26" s="192">
        <f>ROUND($E26*F$4/1000,0)</f>
        <v>0</v>
      </c>
      <c r="G26" s="252"/>
      <c r="H26" s="87">
        <f>'資金収支（１年目）'!AE26</f>
        <v>0</v>
      </c>
    </row>
    <row r="27" spans="1:8" ht="21.2" customHeight="1" x14ac:dyDescent="0.15">
      <c r="A27" s="171"/>
      <c r="B27" s="183"/>
      <c r="C27" s="250" t="s">
        <v>42</v>
      </c>
      <c r="D27" s="251"/>
      <c r="E27" s="41">
        <f>'資金収支（１年目）'!E27</f>
        <v>0</v>
      </c>
      <c r="F27" s="192">
        <f>ROUND($E27/1000,0)</f>
        <v>0</v>
      </c>
      <c r="G27" s="252"/>
      <c r="H27" s="87">
        <f>'資金収支（１年目）'!AE27</f>
        <v>0</v>
      </c>
    </row>
    <row r="28" spans="1:8" ht="21.2" customHeight="1" x14ac:dyDescent="0.15">
      <c r="A28" s="171"/>
      <c r="B28" s="183"/>
      <c r="C28" s="254" t="s">
        <v>104</v>
      </c>
      <c r="D28" s="255"/>
      <c r="E28" s="41">
        <f>'資金収支（１年目）'!E28</f>
        <v>0</v>
      </c>
      <c r="F28" s="192">
        <f>ROUND($E28/1000,0)</f>
        <v>0</v>
      </c>
      <c r="G28" s="252"/>
      <c r="H28" s="88">
        <f>'資金収支（１年目）'!AE28</f>
        <v>0</v>
      </c>
    </row>
    <row r="29" spans="1:8" ht="21.2" customHeight="1" thickBot="1" x14ac:dyDescent="0.2">
      <c r="A29" s="171"/>
      <c r="B29" s="183"/>
      <c r="C29" s="261"/>
      <c r="D29" s="262"/>
      <c r="E29" s="42">
        <f>'資金収支（１年目）'!E29</f>
        <v>0</v>
      </c>
      <c r="F29" s="263"/>
      <c r="G29" s="264"/>
      <c r="H29" s="88">
        <f>'資金収支（１年目）'!AE29</f>
        <v>0</v>
      </c>
    </row>
    <row r="30" spans="1:8" ht="21.2" customHeight="1" thickTop="1" thickBot="1" x14ac:dyDescent="0.2">
      <c r="A30" s="171"/>
      <c r="B30" s="183"/>
      <c r="C30" s="256" t="s">
        <v>32</v>
      </c>
      <c r="D30" s="256"/>
      <c r="E30" s="257"/>
      <c r="F30" s="258">
        <f>SUM(F24:G29)</f>
        <v>0</v>
      </c>
      <c r="G30" s="259"/>
      <c r="H30" s="89">
        <f>'資金収支（１年目）'!AE30</f>
        <v>0</v>
      </c>
    </row>
    <row r="31" spans="1:8" ht="21.2" customHeight="1" x14ac:dyDescent="0.15">
      <c r="A31" s="171"/>
      <c r="B31" s="187" t="s">
        <v>43</v>
      </c>
      <c r="C31" s="267" t="s">
        <v>44</v>
      </c>
      <c r="D31" s="43" t="s">
        <v>45</v>
      </c>
      <c r="E31" s="40"/>
      <c r="F31" s="44"/>
      <c r="G31" s="45">
        <f t="shared" ref="G31:G36" si="1">ROUND($E31*F31/1000,0)</f>
        <v>0</v>
      </c>
      <c r="H31" s="94">
        <f>'資金収支（１年目）'!AE31</f>
        <v>0</v>
      </c>
    </row>
    <row r="32" spans="1:8" ht="21.2" customHeight="1" x14ac:dyDescent="0.15">
      <c r="A32" s="171"/>
      <c r="B32" s="183"/>
      <c r="C32" s="268"/>
      <c r="D32" s="50" t="s">
        <v>46</v>
      </c>
      <c r="E32" s="41"/>
      <c r="F32" s="51"/>
      <c r="G32" s="52">
        <f t="shared" si="1"/>
        <v>0</v>
      </c>
      <c r="H32" s="86">
        <f>'資金収支（１年目）'!AE32</f>
        <v>0</v>
      </c>
    </row>
    <row r="33" spans="1:8" ht="21.2" customHeight="1" x14ac:dyDescent="0.15">
      <c r="A33" s="171"/>
      <c r="B33" s="183"/>
      <c r="C33" s="268"/>
      <c r="D33" s="50" t="s">
        <v>47</v>
      </c>
      <c r="E33" s="41"/>
      <c r="F33" s="51"/>
      <c r="G33" s="52">
        <f t="shared" si="1"/>
        <v>0</v>
      </c>
      <c r="H33" s="86">
        <f>'資金収支（１年目）'!AE33</f>
        <v>0</v>
      </c>
    </row>
    <row r="34" spans="1:8" ht="21.2" customHeight="1" x14ac:dyDescent="0.15">
      <c r="A34" s="171"/>
      <c r="B34" s="183"/>
      <c r="C34" s="268"/>
      <c r="D34" s="50" t="s">
        <v>48</v>
      </c>
      <c r="E34" s="41"/>
      <c r="F34" s="51"/>
      <c r="G34" s="52">
        <f t="shared" si="1"/>
        <v>0</v>
      </c>
      <c r="H34" s="86">
        <f>'資金収支（１年目）'!AE34</f>
        <v>0</v>
      </c>
    </row>
    <row r="35" spans="1:8" ht="21.2" customHeight="1" x14ac:dyDescent="0.15">
      <c r="A35" s="171"/>
      <c r="B35" s="183"/>
      <c r="C35" s="268"/>
      <c r="D35" s="50"/>
      <c r="E35" s="41">
        <f>'資金収支（１年目）'!E35</f>
        <v>0</v>
      </c>
      <c r="F35" s="51"/>
      <c r="G35" s="52">
        <f t="shared" si="1"/>
        <v>0</v>
      </c>
      <c r="H35" s="86">
        <f>'資金収支（１年目）'!AE35</f>
        <v>0</v>
      </c>
    </row>
    <row r="36" spans="1:8" ht="21.2" customHeight="1" x14ac:dyDescent="0.15">
      <c r="A36" s="171"/>
      <c r="B36" s="183"/>
      <c r="C36" s="268"/>
      <c r="D36" s="50"/>
      <c r="E36" s="41">
        <f>'資金収支（１年目）'!E36</f>
        <v>0</v>
      </c>
      <c r="F36" s="51"/>
      <c r="G36" s="52">
        <f t="shared" si="1"/>
        <v>0</v>
      </c>
      <c r="H36" s="86">
        <f>'資金収支（１年目）'!AE36</f>
        <v>0</v>
      </c>
    </row>
    <row r="37" spans="1:8" ht="21.2" customHeight="1" thickBot="1" x14ac:dyDescent="0.2">
      <c r="A37" s="171"/>
      <c r="B37" s="183"/>
      <c r="C37" s="268"/>
      <c r="D37" s="56" t="s">
        <v>49</v>
      </c>
      <c r="E37" s="57">
        <f>'資金収支（１年目）'!E37</f>
        <v>0</v>
      </c>
      <c r="F37" s="58"/>
      <c r="G37" s="59"/>
      <c r="H37" s="91">
        <f>'資金収支（１年目）'!AE37</f>
        <v>0</v>
      </c>
    </row>
    <row r="38" spans="1:8" ht="21.2" customHeight="1" thickTop="1" x14ac:dyDescent="0.15">
      <c r="A38" s="171"/>
      <c r="B38" s="183"/>
      <c r="C38" s="269"/>
      <c r="D38" s="270" t="s">
        <v>50</v>
      </c>
      <c r="E38" s="271"/>
      <c r="F38" s="63">
        <f t="shared" ref="F38:G38" si="2">SUM(F31:F37)</f>
        <v>0</v>
      </c>
      <c r="G38" s="64">
        <f t="shared" si="2"/>
        <v>0</v>
      </c>
      <c r="H38" s="95">
        <f>'資金収支（１年目）'!AE38</f>
        <v>0</v>
      </c>
    </row>
    <row r="39" spans="1:8" ht="21.2" customHeight="1" x14ac:dyDescent="0.15">
      <c r="A39" s="171"/>
      <c r="B39" s="183"/>
      <c r="C39" s="185" t="s">
        <v>51</v>
      </c>
      <c r="D39" s="186"/>
      <c r="E39" s="70">
        <f>'資金収支（１年目）'!E39</f>
        <v>0</v>
      </c>
      <c r="F39" s="192">
        <f>ROUND($E39*G38,0)</f>
        <v>0</v>
      </c>
      <c r="G39" s="252"/>
      <c r="H39" s="87">
        <f>'資金収支（１年目）'!AE39</f>
        <v>0</v>
      </c>
    </row>
    <row r="40" spans="1:8" ht="21.2" customHeight="1" x14ac:dyDescent="0.15">
      <c r="A40" s="171"/>
      <c r="B40" s="183"/>
      <c r="C40" s="185" t="s">
        <v>52</v>
      </c>
      <c r="D40" s="186"/>
      <c r="E40" s="41">
        <f>'資金収支（１年目）'!E40</f>
        <v>0</v>
      </c>
      <c r="F40" s="192">
        <f>ROUND($E40/1000,0)</f>
        <v>0</v>
      </c>
      <c r="G40" s="252"/>
      <c r="H40" s="87">
        <f>'資金収支（１年目）'!AE40</f>
        <v>0</v>
      </c>
    </row>
    <row r="41" spans="1:8" ht="21.2" customHeight="1" x14ac:dyDescent="0.15">
      <c r="A41" s="171"/>
      <c r="B41" s="183"/>
      <c r="C41" s="185" t="s">
        <v>53</v>
      </c>
      <c r="D41" s="186"/>
      <c r="E41" s="41">
        <f>'資金収支（１年目）'!E41</f>
        <v>0</v>
      </c>
      <c r="F41" s="192">
        <f>ROUND($E41*F38/1000,0)</f>
        <v>0</v>
      </c>
      <c r="G41" s="252"/>
      <c r="H41" s="88">
        <f>'資金収支（１年目）'!AE41</f>
        <v>0</v>
      </c>
    </row>
    <row r="42" spans="1:8" ht="21.2" customHeight="1" x14ac:dyDescent="0.15">
      <c r="A42" s="171"/>
      <c r="B42" s="183"/>
      <c r="C42" s="275" t="s">
        <v>54</v>
      </c>
      <c r="D42" s="276"/>
      <c r="E42" s="57">
        <f>'資金収支（１年目）'!E42</f>
        <v>0</v>
      </c>
      <c r="F42" s="263">
        <f>ROUND($E42*30/1000,0)</f>
        <v>0</v>
      </c>
      <c r="G42" s="229"/>
      <c r="H42" s="88">
        <f>'資金収支（１年目）'!AE42</f>
        <v>0</v>
      </c>
    </row>
    <row r="43" spans="1:8" ht="21.2" customHeight="1" thickBot="1" x14ac:dyDescent="0.2">
      <c r="A43" s="171"/>
      <c r="B43" s="183"/>
      <c r="C43" s="273"/>
      <c r="D43" s="274"/>
      <c r="E43" s="57">
        <f>'資金収支（１年目）'!E43</f>
        <v>0</v>
      </c>
      <c r="F43" s="263"/>
      <c r="G43" s="229"/>
      <c r="H43" s="88">
        <f>'資金収支（１年目）'!AE43</f>
        <v>0</v>
      </c>
    </row>
    <row r="44" spans="1:8" ht="21.2" customHeight="1" thickTop="1" thickBot="1" x14ac:dyDescent="0.2">
      <c r="A44" s="171"/>
      <c r="B44" s="266"/>
      <c r="C44" s="277" t="s">
        <v>55</v>
      </c>
      <c r="D44" s="277"/>
      <c r="E44" s="278"/>
      <c r="F44" s="279">
        <f>SUM(F39:G43)+G38</f>
        <v>0</v>
      </c>
      <c r="G44" s="280"/>
      <c r="H44" s="92">
        <f>'資金収支（１年目）'!AE44</f>
        <v>0</v>
      </c>
    </row>
    <row r="45" spans="1:8" ht="21.2" customHeight="1" x14ac:dyDescent="0.15">
      <c r="A45" s="171"/>
      <c r="B45" s="283" t="s">
        <v>56</v>
      </c>
      <c r="C45" s="285" t="s">
        <v>57</v>
      </c>
      <c r="D45" s="286"/>
      <c r="E45" s="96">
        <f>'資金収支（１年目）'!E45</f>
        <v>0</v>
      </c>
      <c r="F45" s="287"/>
      <c r="G45" s="288"/>
      <c r="H45" s="157">
        <f>'資金収支（１年目）'!AE45</f>
        <v>0</v>
      </c>
    </row>
    <row r="46" spans="1:8" ht="21.2" customHeight="1" x14ac:dyDescent="0.15">
      <c r="A46" s="171"/>
      <c r="B46" s="284"/>
      <c r="C46" s="291" t="s">
        <v>58</v>
      </c>
      <c r="D46" s="186"/>
      <c r="E46" s="23">
        <f>'資金収支（１年目）'!E46</f>
        <v>0</v>
      </c>
      <c r="F46" s="192"/>
      <c r="G46" s="252"/>
      <c r="H46" s="158">
        <f>'資金収支（１年目）'!AE46</f>
        <v>0</v>
      </c>
    </row>
    <row r="47" spans="1:8" ht="21.2" customHeight="1" thickBot="1" x14ac:dyDescent="0.2">
      <c r="A47" s="171"/>
      <c r="B47" s="284"/>
      <c r="C47" s="292" t="s">
        <v>59</v>
      </c>
      <c r="D47" s="228"/>
      <c r="E47" s="97">
        <f>'資金収支（１年目）'!E47</f>
        <v>0</v>
      </c>
      <c r="F47" s="293"/>
      <c r="G47" s="294"/>
      <c r="H47" s="88">
        <f>'資金収支（１年目）'!AE47</f>
        <v>0</v>
      </c>
    </row>
    <row r="48" spans="1:8" ht="21.2" customHeight="1" thickTop="1" thickBot="1" x14ac:dyDescent="0.2">
      <c r="A48" s="171"/>
      <c r="B48" s="241"/>
      <c r="C48" s="196" t="s">
        <v>60</v>
      </c>
      <c r="D48" s="196"/>
      <c r="E48" s="197"/>
      <c r="F48" s="303">
        <f>SUM(F45:G47)</f>
        <v>0</v>
      </c>
      <c r="G48" s="298"/>
      <c r="H48" s="98">
        <f>'資金収支（１年目）'!AE48</f>
        <v>0</v>
      </c>
    </row>
    <row r="49" spans="1:8" ht="21.2" customHeight="1" thickTop="1" thickBot="1" x14ac:dyDescent="0.2">
      <c r="A49" s="184"/>
      <c r="B49" s="234" t="s">
        <v>61</v>
      </c>
      <c r="C49" s="235"/>
      <c r="D49" s="235"/>
      <c r="E49" s="236"/>
      <c r="F49" s="300">
        <f>SUM(F48,F44,F30)</f>
        <v>0</v>
      </c>
      <c r="G49" s="301"/>
      <c r="H49" s="93">
        <f>'資金収支（１年目）'!AE49</f>
        <v>0</v>
      </c>
    </row>
    <row r="50" spans="1:8" ht="15.2" customHeight="1" thickBot="1" x14ac:dyDescent="0.2">
      <c r="F50" s="4"/>
      <c r="G50" s="4"/>
      <c r="H50" s="78"/>
    </row>
    <row r="51" spans="1:8" ht="21.2" customHeight="1" thickBot="1" x14ac:dyDescent="0.2">
      <c r="A51" s="307" t="s">
        <v>62</v>
      </c>
      <c r="B51" s="309" t="s">
        <v>94</v>
      </c>
      <c r="C51" s="310"/>
      <c r="D51" s="310"/>
      <c r="E51" s="311"/>
      <c r="F51" s="312">
        <f>F23-F49</f>
        <v>0</v>
      </c>
      <c r="G51" s="313"/>
      <c r="H51" s="99">
        <f>'資金収支（１年目）'!AE51</f>
        <v>0</v>
      </c>
    </row>
    <row r="52" spans="1:8" ht="21.2" customHeight="1" thickTop="1" thickBot="1" x14ac:dyDescent="0.2">
      <c r="A52" s="308"/>
      <c r="B52" s="314" t="s">
        <v>64</v>
      </c>
      <c r="C52" s="315"/>
      <c r="D52" s="315"/>
      <c r="E52" s="316"/>
      <c r="F52" s="317">
        <f>'資金収支（１年目）'!AB52+F51</f>
        <v>0</v>
      </c>
      <c r="G52" s="219"/>
      <c r="H52" s="93">
        <f>'資金収支（１年目）'!AE52</f>
        <v>0</v>
      </c>
    </row>
  </sheetData>
  <mergeCells count="87">
    <mergeCell ref="C40:D40"/>
    <mergeCell ref="F40:G40"/>
    <mergeCell ref="B49:E49"/>
    <mergeCell ref="F49:G49"/>
    <mergeCell ref="A51:A52"/>
    <mergeCell ref="B51:E51"/>
    <mergeCell ref="F51:G51"/>
    <mergeCell ref="B52:E52"/>
    <mergeCell ref="F52:G52"/>
    <mergeCell ref="A24:A49"/>
    <mergeCell ref="B24:B30"/>
    <mergeCell ref="C24:D24"/>
    <mergeCell ref="F24:G24"/>
    <mergeCell ref="C25:D25"/>
    <mergeCell ref="F25:G25"/>
    <mergeCell ref="C26:D26"/>
    <mergeCell ref="C43:D43"/>
    <mergeCell ref="F43:G43"/>
    <mergeCell ref="C44:E44"/>
    <mergeCell ref="F44:G44"/>
    <mergeCell ref="C41:D41"/>
    <mergeCell ref="F41:G41"/>
    <mergeCell ref="C42:D42"/>
    <mergeCell ref="F42:G42"/>
    <mergeCell ref="C30:E30"/>
    <mergeCell ref="F30:G30"/>
    <mergeCell ref="B45:B48"/>
    <mergeCell ref="C45:D45"/>
    <mergeCell ref="F45:G45"/>
    <mergeCell ref="C46:D46"/>
    <mergeCell ref="F46:G46"/>
    <mergeCell ref="C47:D47"/>
    <mergeCell ref="F47:G47"/>
    <mergeCell ref="C48:E48"/>
    <mergeCell ref="F48:G48"/>
    <mergeCell ref="B31:B44"/>
    <mergeCell ref="C31:C38"/>
    <mergeCell ref="D38:E38"/>
    <mergeCell ref="C39:D39"/>
    <mergeCell ref="F39:G39"/>
    <mergeCell ref="C18:E18"/>
    <mergeCell ref="F18:G18"/>
    <mergeCell ref="F29:G29"/>
    <mergeCell ref="B19:B22"/>
    <mergeCell ref="C19:D19"/>
    <mergeCell ref="F19:G19"/>
    <mergeCell ref="C21:D21"/>
    <mergeCell ref="F21:G21"/>
    <mergeCell ref="C22:E22"/>
    <mergeCell ref="F22:G22"/>
    <mergeCell ref="F27:G27"/>
    <mergeCell ref="C28:D28"/>
    <mergeCell ref="F28:G28"/>
    <mergeCell ref="C29:D29"/>
    <mergeCell ref="F26:G26"/>
    <mergeCell ref="C27:D27"/>
    <mergeCell ref="C15:D15"/>
    <mergeCell ref="F15:G15"/>
    <mergeCell ref="C16:D16"/>
    <mergeCell ref="F16:G16"/>
    <mergeCell ref="A13:A23"/>
    <mergeCell ref="B13:B18"/>
    <mergeCell ref="C13:D13"/>
    <mergeCell ref="F13:G13"/>
    <mergeCell ref="C20:D20"/>
    <mergeCell ref="F20:G20"/>
    <mergeCell ref="C14:D14"/>
    <mergeCell ref="F14:G14"/>
    <mergeCell ref="C17:D17"/>
    <mergeCell ref="F17:G17"/>
    <mergeCell ref="B23:E23"/>
    <mergeCell ref="F23:G23"/>
    <mergeCell ref="A1:H1"/>
    <mergeCell ref="A3:E3"/>
    <mergeCell ref="F3:G3"/>
    <mergeCell ref="A4:A12"/>
    <mergeCell ref="B4:E4"/>
    <mergeCell ref="F4:G4"/>
    <mergeCell ref="B5:B12"/>
    <mergeCell ref="C5:D5"/>
    <mergeCell ref="C6:D6"/>
    <mergeCell ref="C7:D7"/>
    <mergeCell ref="C8:D8"/>
    <mergeCell ref="C9:D9"/>
    <mergeCell ref="C10:D10"/>
    <mergeCell ref="C11:D11"/>
    <mergeCell ref="C12:E12"/>
  </mergeCells>
  <phoneticPr fontId="3"/>
  <printOptions horizontalCentered="1" verticalCentered="1"/>
  <pageMargins left="0.39370078740157483" right="0.39370078740157483" top="0" bottom="0.19685039370078741" header="0.19685039370078741" footer="0.51181102362204722"/>
  <pageSetup paperSize="9" scale="80" orientation="portrait" r:id="rId1"/>
  <headerFooter alignWithMargins="0">
    <oddHeader>&amp;R（様式４-1）</oddHead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52"/>
  <sheetViews>
    <sheetView view="pageBreakPreview" zoomScaleNormal="100" zoomScaleSheetLayoutView="100" workbookViewId="0">
      <pane xSplit="5" ySplit="3" topLeftCell="F4" activePane="bottomRight" state="frozen"/>
      <selection sqref="A1:AE1"/>
      <selection pane="topRight" sqref="A1:AE1"/>
      <selection pane="bottomLeft" sqref="A1:AE1"/>
      <selection pane="bottomRight" activeCell="E5" sqref="E5"/>
    </sheetView>
  </sheetViews>
  <sheetFormatPr defaultRowHeight="13.5" x14ac:dyDescent="0.15"/>
  <cols>
    <col min="1" max="1" width="5.25" style="3" customWidth="1"/>
    <col min="2" max="2" width="5.375" style="3" customWidth="1"/>
    <col min="3" max="3" width="3.75" style="3" customWidth="1"/>
    <col min="4" max="4" width="13.75" style="3" customWidth="1"/>
    <col min="5" max="5" width="12.625" style="3" customWidth="1"/>
    <col min="6" max="6" width="3.625" style="3" customWidth="1"/>
    <col min="7" max="7" width="26.375" style="3" customWidth="1"/>
    <col min="8" max="8" width="25" style="3" customWidth="1"/>
    <col min="9" max="16384" width="9" style="3"/>
  </cols>
  <sheetData>
    <row r="1" spans="1:8" s="1" customFormat="1" ht="26.25" customHeight="1" x14ac:dyDescent="0.15">
      <c r="A1" s="169" t="s">
        <v>99</v>
      </c>
      <c r="B1" s="169"/>
      <c r="C1" s="169"/>
      <c r="D1" s="169"/>
      <c r="E1" s="169"/>
      <c r="F1" s="169"/>
      <c r="G1" s="169"/>
      <c r="H1" s="169"/>
    </row>
    <row r="2" spans="1:8" ht="21.95" customHeight="1" thickBot="1" x14ac:dyDescent="0.2">
      <c r="A2" s="2" t="s">
        <v>66</v>
      </c>
      <c r="H2" s="4" t="s">
        <v>67</v>
      </c>
    </row>
    <row r="3" spans="1:8" ht="20.25" customHeight="1" thickBot="1" x14ac:dyDescent="0.2">
      <c r="A3" s="162" t="s">
        <v>2</v>
      </c>
      <c r="B3" s="163"/>
      <c r="C3" s="163"/>
      <c r="D3" s="163"/>
      <c r="E3" s="164"/>
      <c r="F3" s="163" t="s">
        <v>95</v>
      </c>
      <c r="G3" s="165"/>
      <c r="H3" s="156" t="s">
        <v>16</v>
      </c>
    </row>
    <row r="4" spans="1:8" ht="20.25" customHeight="1" x14ac:dyDescent="0.15">
      <c r="A4" s="170" t="s">
        <v>17</v>
      </c>
      <c r="B4" s="318" t="s">
        <v>18</v>
      </c>
      <c r="C4" s="319"/>
      <c r="D4" s="319"/>
      <c r="E4" s="168"/>
      <c r="F4" s="177">
        <f>F12</f>
        <v>0</v>
      </c>
      <c r="G4" s="178"/>
      <c r="H4" s="82">
        <f>'資金収支（１年目）'!AE4</f>
        <v>0</v>
      </c>
    </row>
    <row r="5" spans="1:8" ht="20.25" customHeight="1" x14ac:dyDescent="0.15">
      <c r="A5" s="171"/>
      <c r="B5" s="183" t="s">
        <v>19</v>
      </c>
      <c r="C5" s="185" t="s">
        <v>20</v>
      </c>
      <c r="D5" s="186"/>
      <c r="E5" s="8">
        <f>'資金収支（１年目）'!E5</f>
        <v>0</v>
      </c>
      <c r="F5" s="9"/>
      <c r="G5" s="155">
        <f>ROUND($E5*F5/1000,0)</f>
        <v>0</v>
      </c>
      <c r="H5" s="83">
        <f>'資金収支（１年目）'!AE5</f>
        <v>0</v>
      </c>
    </row>
    <row r="6" spans="1:8" ht="20.25" customHeight="1" x14ac:dyDescent="0.15">
      <c r="A6" s="171"/>
      <c r="B6" s="183"/>
      <c r="C6" s="185" t="s">
        <v>21</v>
      </c>
      <c r="D6" s="186"/>
      <c r="E6" s="8">
        <f>'資金収支（１年目）'!E6</f>
        <v>0</v>
      </c>
      <c r="F6" s="9"/>
      <c r="G6" s="155">
        <f t="shared" ref="G6:G11" si="0">ROUND($E6*F6/1000,0)</f>
        <v>0</v>
      </c>
      <c r="H6" s="83">
        <f>'資金収支（１年目）'!AE6</f>
        <v>0</v>
      </c>
    </row>
    <row r="7" spans="1:8" ht="20.25" customHeight="1" x14ac:dyDescent="0.15">
      <c r="A7" s="171"/>
      <c r="B7" s="183"/>
      <c r="C7" s="185" t="s">
        <v>22</v>
      </c>
      <c r="D7" s="186"/>
      <c r="E7" s="8">
        <f>'資金収支（１年目）'!E7</f>
        <v>0</v>
      </c>
      <c r="F7" s="9"/>
      <c r="G7" s="155">
        <f t="shared" si="0"/>
        <v>0</v>
      </c>
      <c r="H7" s="84">
        <f>'資金収支（１年目）'!AE7</f>
        <v>0</v>
      </c>
    </row>
    <row r="8" spans="1:8" ht="20.25" customHeight="1" x14ac:dyDescent="0.15">
      <c r="A8" s="171"/>
      <c r="B8" s="183"/>
      <c r="C8" s="185" t="s">
        <v>23</v>
      </c>
      <c r="D8" s="186"/>
      <c r="E8" s="8">
        <f>'資金収支（１年目）'!E8</f>
        <v>0</v>
      </c>
      <c r="F8" s="9"/>
      <c r="G8" s="155">
        <f t="shared" si="0"/>
        <v>0</v>
      </c>
      <c r="H8" s="84">
        <f>'資金収支（１年目）'!AE8</f>
        <v>0</v>
      </c>
    </row>
    <row r="9" spans="1:8" ht="20.25" customHeight="1" x14ac:dyDescent="0.15">
      <c r="A9" s="171"/>
      <c r="B9" s="183"/>
      <c r="C9" s="185" t="s">
        <v>24</v>
      </c>
      <c r="D9" s="186"/>
      <c r="E9" s="8">
        <f>'資金収支（１年目）'!E9</f>
        <v>0</v>
      </c>
      <c r="F9" s="9"/>
      <c r="G9" s="155">
        <f t="shared" si="0"/>
        <v>0</v>
      </c>
      <c r="H9" s="84">
        <f>'資金収支（１年目）'!AE9</f>
        <v>0</v>
      </c>
    </row>
    <row r="10" spans="1:8" ht="20.25" customHeight="1" x14ac:dyDescent="0.15">
      <c r="A10" s="171"/>
      <c r="B10" s="183"/>
      <c r="C10" s="185" t="s">
        <v>25</v>
      </c>
      <c r="D10" s="186"/>
      <c r="E10" s="8">
        <f>'資金収支（１年目）'!E10</f>
        <v>0</v>
      </c>
      <c r="F10" s="9"/>
      <c r="G10" s="155">
        <f t="shared" si="0"/>
        <v>0</v>
      </c>
      <c r="H10" s="84">
        <f>'資金収支（１年目）'!AE10</f>
        <v>0</v>
      </c>
    </row>
    <row r="11" spans="1:8" ht="20.25" customHeight="1" x14ac:dyDescent="0.15">
      <c r="A11" s="171"/>
      <c r="B11" s="183"/>
      <c r="C11" s="185" t="s">
        <v>26</v>
      </c>
      <c r="D11" s="186"/>
      <c r="E11" s="8">
        <f>'資金収支（１年目）'!E11</f>
        <v>0</v>
      </c>
      <c r="F11" s="9"/>
      <c r="G11" s="155">
        <f t="shared" si="0"/>
        <v>0</v>
      </c>
      <c r="H11" s="84">
        <f>'資金収支（１年目）'!AE11</f>
        <v>0</v>
      </c>
    </row>
    <row r="12" spans="1:8" ht="20.25" customHeight="1" thickBot="1" x14ac:dyDescent="0.2">
      <c r="A12" s="172"/>
      <c r="B12" s="184"/>
      <c r="C12" s="208" t="s">
        <v>27</v>
      </c>
      <c r="D12" s="208"/>
      <c r="E12" s="209"/>
      <c r="F12" s="15">
        <f>SUM(F5:F11)</f>
        <v>0</v>
      </c>
      <c r="G12" s="16">
        <f>SUM(G5:G11)</f>
        <v>0</v>
      </c>
      <c r="H12" s="85">
        <f>'資金収支（１年目）'!AE12</f>
        <v>0</v>
      </c>
    </row>
    <row r="13" spans="1:8" ht="21.2" customHeight="1" x14ac:dyDescent="0.15">
      <c r="A13" s="170" t="s">
        <v>28</v>
      </c>
      <c r="B13" s="187" t="s">
        <v>29</v>
      </c>
      <c r="C13" s="188" t="s">
        <v>30</v>
      </c>
      <c r="D13" s="189"/>
      <c r="E13" s="20"/>
      <c r="F13" s="190">
        <f>ROUND(G12*0.1,0)</f>
        <v>0</v>
      </c>
      <c r="G13" s="191"/>
      <c r="H13" s="86">
        <f>'資金収支（１年目）'!AE13</f>
        <v>0</v>
      </c>
    </row>
    <row r="14" spans="1:8" ht="21.2" customHeight="1" x14ac:dyDescent="0.15">
      <c r="A14" s="171"/>
      <c r="B14" s="183"/>
      <c r="C14" s="185"/>
      <c r="D14" s="186"/>
      <c r="E14" s="23">
        <f>'資金収支（１年目）'!E14</f>
        <v>0</v>
      </c>
      <c r="F14" s="206">
        <f>ROUND($E14*F$4/1000,0)</f>
        <v>0</v>
      </c>
      <c r="G14" s="207"/>
      <c r="H14" s="87">
        <f>'資金収支（１年目）'!AE14</f>
        <v>0</v>
      </c>
    </row>
    <row r="15" spans="1:8" ht="21.2" customHeight="1" x14ac:dyDescent="0.15">
      <c r="A15" s="171"/>
      <c r="B15" s="183"/>
      <c r="C15" s="185"/>
      <c r="D15" s="186"/>
      <c r="E15" s="23">
        <f>'資金収支（１年目）'!E15</f>
        <v>0</v>
      </c>
      <c r="F15" s="206">
        <f>ROUND($E15*F$4/1000,0)</f>
        <v>0</v>
      </c>
      <c r="G15" s="207"/>
      <c r="H15" s="87">
        <f>'資金収支（１年目）'!AE15</f>
        <v>0</v>
      </c>
    </row>
    <row r="16" spans="1:8" ht="21.2" customHeight="1" x14ac:dyDescent="0.15">
      <c r="A16" s="171"/>
      <c r="B16" s="183"/>
      <c r="C16" s="185"/>
      <c r="D16" s="186"/>
      <c r="E16" s="23">
        <f>'資金収支（１年目）'!E16</f>
        <v>0</v>
      </c>
      <c r="F16" s="206">
        <f>ROUND($E16*F$4/1000,0)</f>
        <v>0</v>
      </c>
      <c r="G16" s="207"/>
      <c r="H16" s="87">
        <f>'資金収支（１年目）'!AE16</f>
        <v>0</v>
      </c>
    </row>
    <row r="17" spans="1:8" ht="21.2" customHeight="1" thickBot="1" x14ac:dyDescent="0.2">
      <c r="A17" s="171"/>
      <c r="B17" s="183"/>
      <c r="C17" s="212"/>
      <c r="D17" s="213"/>
      <c r="E17" s="26">
        <f>'資金収支（１年目）'!E17</f>
        <v>0</v>
      </c>
      <c r="F17" s="214"/>
      <c r="G17" s="195"/>
      <c r="H17" s="88">
        <f>'資金収支（１年目）'!AE17</f>
        <v>0</v>
      </c>
    </row>
    <row r="18" spans="1:8" ht="21.2" customHeight="1" thickTop="1" thickBot="1" x14ac:dyDescent="0.2">
      <c r="A18" s="171"/>
      <c r="B18" s="184"/>
      <c r="C18" s="216" t="s">
        <v>32</v>
      </c>
      <c r="D18" s="216"/>
      <c r="E18" s="217"/>
      <c r="F18" s="218">
        <f>SUM(F13:G17)</f>
        <v>0</v>
      </c>
      <c r="G18" s="219"/>
      <c r="H18" s="89">
        <f>'資金収支（１年目）'!AE18</f>
        <v>0</v>
      </c>
    </row>
    <row r="19" spans="1:8" ht="21.2" customHeight="1" x14ac:dyDescent="0.15">
      <c r="A19" s="171"/>
      <c r="B19" s="187" t="s">
        <v>33</v>
      </c>
      <c r="C19" s="350" t="s">
        <v>34</v>
      </c>
      <c r="D19" s="351"/>
      <c r="E19" s="352"/>
      <c r="F19" s="353">
        <f>G12-F13</f>
        <v>0</v>
      </c>
      <c r="G19" s="355"/>
      <c r="H19" s="90">
        <f>'資金収支（１年目）'!AE19</f>
        <v>0</v>
      </c>
    </row>
    <row r="20" spans="1:8" ht="21.2" customHeight="1" x14ac:dyDescent="0.15">
      <c r="A20" s="171"/>
      <c r="B20" s="183"/>
      <c r="C20" s="185"/>
      <c r="D20" s="186"/>
      <c r="E20" s="23">
        <f>'資金収支（１年目）'!E20</f>
        <v>0</v>
      </c>
      <c r="F20" s="192"/>
      <c r="G20" s="193"/>
      <c r="H20" s="91">
        <f>'資金収支（１年目）'!AE20</f>
        <v>0</v>
      </c>
    </row>
    <row r="21" spans="1:8" ht="21.2" customHeight="1" thickBot="1" x14ac:dyDescent="0.2">
      <c r="A21" s="171"/>
      <c r="B21" s="183"/>
      <c r="C21" s="227"/>
      <c r="D21" s="228"/>
      <c r="E21" s="35">
        <f>'資金収支（１年目）'!E21</f>
        <v>0</v>
      </c>
      <c r="F21" s="229"/>
      <c r="G21" s="229"/>
      <c r="H21" s="88">
        <f>'資金収支（１年目）'!AE21</f>
        <v>0</v>
      </c>
    </row>
    <row r="22" spans="1:8" ht="21.2" customHeight="1" thickTop="1" thickBot="1" x14ac:dyDescent="0.2">
      <c r="A22" s="171"/>
      <c r="B22" s="241"/>
      <c r="C22" s="196" t="s">
        <v>32</v>
      </c>
      <c r="D22" s="196"/>
      <c r="E22" s="197"/>
      <c r="F22" s="201">
        <f>SUM(F19:G21)</f>
        <v>0</v>
      </c>
      <c r="G22" s="202"/>
      <c r="H22" s="92">
        <f>'資金収支（１年目）'!AE22</f>
        <v>0</v>
      </c>
    </row>
    <row r="23" spans="1:8" ht="21.2" customHeight="1" thickTop="1" thickBot="1" x14ac:dyDescent="0.2">
      <c r="A23" s="184"/>
      <c r="B23" s="234" t="s">
        <v>36</v>
      </c>
      <c r="C23" s="235"/>
      <c r="D23" s="235"/>
      <c r="E23" s="236"/>
      <c r="F23" s="237">
        <f>F18+F22</f>
        <v>0</v>
      </c>
      <c r="G23" s="237"/>
      <c r="H23" s="93">
        <f>'資金収支（１年目）'!AE23</f>
        <v>0</v>
      </c>
    </row>
    <row r="24" spans="1:8" ht="21.2" customHeight="1" x14ac:dyDescent="0.15">
      <c r="A24" s="170" t="s">
        <v>37</v>
      </c>
      <c r="B24" s="187" t="s">
        <v>38</v>
      </c>
      <c r="C24" s="245" t="s">
        <v>39</v>
      </c>
      <c r="D24" s="246"/>
      <c r="E24" s="40">
        <f>'資金収支（１年目）'!E24</f>
        <v>0</v>
      </c>
      <c r="F24" s="247">
        <f>ROUND($E24/1000,0)</f>
        <v>0</v>
      </c>
      <c r="G24" s="248"/>
      <c r="H24" s="86">
        <f>'資金収支（１年目）'!AE24</f>
        <v>0</v>
      </c>
    </row>
    <row r="25" spans="1:8" ht="21.2" customHeight="1" x14ac:dyDescent="0.15">
      <c r="A25" s="171"/>
      <c r="B25" s="183"/>
      <c r="C25" s="250" t="s">
        <v>40</v>
      </c>
      <c r="D25" s="251"/>
      <c r="E25" s="41">
        <f>'資金収支（１年目）'!E25</f>
        <v>0</v>
      </c>
      <c r="F25" s="192">
        <f>ROUND($E25/1000,0)</f>
        <v>0</v>
      </c>
      <c r="G25" s="252"/>
      <c r="H25" s="87">
        <f>'資金収支（１年目）'!AE25</f>
        <v>0</v>
      </c>
    </row>
    <row r="26" spans="1:8" ht="21.2" customHeight="1" x14ac:dyDescent="0.15">
      <c r="A26" s="171"/>
      <c r="B26" s="183"/>
      <c r="C26" s="250" t="s">
        <v>41</v>
      </c>
      <c r="D26" s="251"/>
      <c r="E26" s="41">
        <f>'資金収支（１年目）'!E26</f>
        <v>0</v>
      </c>
      <c r="F26" s="192">
        <f>ROUND($E26*F$4/1000,0)</f>
        <v>0</v>
      </c>
      <c r="G26" s="252"/>
      <c r="H26" s="87">
        <f>'資金収支（１年目）'!AE26</f>
        <v>0</v>
      </c>
    </row>
    <row r="27" spans="1:8" ht="21.2" customHeight="1" x14ac:dyDescent="0.15">
      <c r="A27" s="171"/>
      <c r="B27" s="183"/>
      <c r="C27" s="250" t="s">
        <v>42</v>
      </c>
      <c r="D27" s="251"/>
      <c r="E27" s="41">
        <f>'資金収支（１年目）'!E27</f>
        <v>0</v>
      </c>
      <c r="F27" s="192">
        <f>ROUND($E27/1000,0)</f>
        <v>0</v>
      </c>
      <c r="G27" s="252"/>
      <c r="H27" s="87">
        <f>'資金収支（１年目）'!AE27</f>
        <v>0</v>
      </c>
    </row>
    <row r="28" spans="1:8" ht="21.2" customHeight="1" x14ac:dyDescent="0.15">
      <c r="A28" s="171"/>
      <c r="B28" s="183"/>
      <c r="C28" s="254" t="s">
        <v>105</v>
      </c>
      <c r="D28" s="255"/>
      <c r="E28" s="41">
        <f>'資金収支（１年目）'!E28</f>
        <v>0</v>
      </c>
      <c r="F28" s="192">
        <f>ROUND($E28/1000,0)</f>
        <v>0</v>
      </c>
      <c r="G28" s="252"/>
      <c r="H28" s="88">
        <f>'資金収支（１年目）'!AE28</f>
        <v>0</v>
      </c>
    </row>
    <row r="29" spans="1:8" ht="21.2" customHeight="1" thickBot="1" x14ac:dyDescent="0.2">
      <c r="A29" s="171"/>
      <c r="B29" s="183"/>
      <c r="C29" s="261"/>
      <c r="D29" s="262"/>
      <c r="E29" s="42">
        <f>'資金収支（１年目）'!E29</f>
        <v>0</v>
      </c>
      <c r="F29" s="263"/>
      <c r="G29" s="264"/>
      <c r="H29" s="88">
        <f>'資金収支（１年目）'!AE29</f>
        <v>0</v>
      </c>
    </row>
    <row r="30" spans="1:8" ht="21.2" customHeight="1" thickTop="1" thickBot="1" x14ac:dyDescent="0.2">
      <c r="A30" s="171"/>
      <c r="B30" s="183"/>
      <c r="C30" s="256" t="s">
        <v>32</v>
      </c>
      <c r="D30" s="256"/>
      <c r="E30" s="257"/>
      <c r="F30" s="258">
        <f>SUM(F24:G29)</f>
        <v>0</v>
      </c>
      <c r="G30" s="259"/>
      <c r="H30" s="89">
        <f>'資金収支（１年目）'!AE30</f>
        <v>0</v>
      </c>
    </row>
    <row r="31" spans="1:8" ht="21.2" customHeight="1" x14ac:dyDescent="0.15">
      <c r="A31" s="171"/>
      <c r="B31" s="187" t="s">
        <v>43</v>
      </c>
      <c r="C31" s="267" t="s">
        <v>44</v>
      </c>
      <c r="D31" s="43" t="s">
        <v>45</v>
      </c>
      <c r="E31" s="40"/>
      <c r="F31" s="44"/>
      <c r="G31" s="45">
        <f t="shared" ref="G31:G36" si="1">ROUND($E31*F31/1000,0)</f>
        <v>0</v>
      </c>
      <c r="H31" s="94">
        <f>'資金収支（１年目）'!AE31</f>
        <v>0</v>
      </c>
    </row>
    <row r="32" spans="1:8" ht="21.2" customHeight="1" x14ac:dyDescent="0.15">
      <c r="A32" s="171"/>
      <c r="B32" s="183"/>
      <c r="C32" s="268"/>
      <c r="D32" s="50" t="s">
        <v>46</v>
      </c>
      <c r="E32" s="41"/>
      <c r="F32" s="51"/>
      <c r="G32" s="52">
        <f t="shared" si="1"/>
        <v>0</v>
      </c>
      <c r="H32" s="86">
        <f>'資金収支（１年目）'!AE32</f>
        <v>0</v>
      </c>
    </row>
    <row r="33" spans="1:8" ht="21.2" customHeight="1" x14ac:dyDescent="0.15">
      <c r="A33" s="171"/>
      <c r="B33" s="183"/>
      <c r="C33" s="268"/>
      <c r="D33" s="50" t="s">
        <v>47</v>
      </c>
      <c r="E33" s="41"/>
      <c r="F33" s="51"/>
      <c r="G33" s="52">
        <f t="shared" si="1"/>
        <v>0</v>
      </c>
      <c r="H33" s="86">
        <f>'資金収支（１年目）'!AE33</f>
        <v>0</v>
      </c>
    </row>
    <row r="34" spans="1:8" ht="21.2" customHeight="1" x14ac:dyDescent="0.15">
      <c r="A34" s="171"/>
      <c r="B34" s="183"/>
      <c r="C34" s="268"/>
      <c r="D34" s="50" t="s">
        <v>48</v>
      </c>
      <c r="E34" s="41"/>
      <c r="F34" s="51"/>
      <c r="G34" s="52">
        <f t="shared" si="1"/>
        <v>0</v>
      </c>
      <c r="H34" s="86">
        <f>'資金収支（１年目）'!AE34</f>
        <v>0</v>
      </c>
    </row>
    <row r="35" spans="1:8" ht="21.2" customHeight="1" x14ac:dyDescent="0.15">
      <c r="A35" s="171"/>
      <c r="B35" s="183"/>
      <c r="C35" s="268"/>
      <c r="D35" s="50"/>
      <c r="E35" s="41">
        <f>'資金収支（１年目）'!E35</f>
        <v>0</v>
      </c>
      <c r="F35" s="51"/>
      <c r="G35" s="52">
        <f t="shared" si="1"/>
        <v>0</v>
      </c>
      <c r="H35" s="86">
        <f>'資金収支（１年目）'!AE35</f>
        <v>0</v>
      </c>
    </row>
    <row r="36" spans="1:8" ht="21.2" customHeight="1" x14ac:dyDescent="0.15">
      <c r="A36" s="171"/>
      <c r="B36" s="183"/>
      <c r="C36" s="268"/>
      <c r="D36" s="50"/>
      <c r="E36" s="41">
        <f>'資金収支（１年目）'!E36</f>
        <v>0</v>
      </c>
      <c r="F36" s="51"/>
      <c r="G36" s="52">
        <f t="shared" si="1"/>
        <v>0</v>
      </c>
      <c r="H36" s="86">
        <f>'資金収支（１年目）'!AE36</f>
        <v>0</v>
      </c>
    </row>
    <row r="37" spans="1:8" ht="21.2" customHeight="1" thickBot="1" x14ac:dyDescent="0.2">
      <c r="A37" s="171"/>
      <c r="B37" s="183"/>
      <c r="C37" s="268"/>
      <c r="D37" s="56" t="s">
        <v>49</v>
      </c>
      <c r="E37" s="57">
        <f>'資金収支（１年目）'!E37</f>
        <v>0</v>
      </c>
      <c r="F37" s="58"/>
      <c r="G37" s="59"/>
      <c r="H37" s="91">
        <f>'資金収支（１年目）'!AE37</f>
        <v>0</v>
      </c>
    </row>
    <row r="38" spans="1:8" ht="21.2" customHeight="1" thickTop="1" x14ac:dyDescent="0.15">
      <c r="A38" s="171"/>
      <c r="B38" s="183"/>
      <c r="C38" s="269"/>
      <c r="D38" s="270" t="s">
        <v>50</v>
      </c>
      <c r="E38" s="271"/>
      <c r="F38" s="63">
        <f t="shared" ref="F38:G38" si="2">SUM(F31:F37)</f>
        <v>0</v>
      </c>
      <c r="G38" s="64">
        <f t="shared" si="2"/>
        <v>0</v>
      </c>
      <c r="H38" s="95">
        <f>'資金収支（１年目）'!AE38</f>
        <v>0</v>
      </c>
    </row>
    <row r="39" spans="1:8" ht="21.2" customHeight="1" x14ac:dyDescent="0.15">
      <c r="A39" s="171"/>
      <c r="B39" s="183"/>
      <c r="C39" s="185" t="s">
        <v>51</v>
      </c>
      <c r="D39" s="186"/>
      <c r="E39" s="70">
        <f>'資金収支（１年目）'!E39</f>
        <v>0</v>
      </c>
      <c r="F39" s="192">
        <f>ROUND($E39*G38,0)</f>
        <v>0</v>
      </c>
      <c r="G39" s="252"/>
      <c r="H39" s="87">
        <f>'資金収支（１年目）'!AE39</f>
        <v>0</v>
      </c>
    </row>
    <row r="40" spans="1:8" ht="21.2" customHeight="1" x14ac:dyDescent="0.15">
      <c r="A40" s="171"/>
      <c r="B40" s="183"/>
      <c r="C40" s="185" t="s">
        <v>52</v>
      </c>
      <c r="D40" s="186"/>
      <c r="E40" s="41">
        <f>'資金収支（１年目）'!E40</f>
        <v>0</v>
      </c>
      <c r="F40" s="192">
        <f>ROUND($E40/1000,0)</f>
        <v>0</v>
      </c>
      <c r="G40" s="252"/>
      <c r="H40" s="87">
        <f>'資金収支（１年目）'!AE40</f>
        <v>0</v>
      </c>
    </row>
    <row r="41" spans="1:8" ht="21.2" customHeight="1" x14ac:dyDescent="0.15">
      <c r="A41" s="171"/>
      <c r="B41" s="183"/>
      <c r="C41" s="185" t="s">
        <v>53</v>
      </c>
      <c r="D41" s="186"/>
      <c r="E41" s="41">
        <f>'資金収支（１年目）'!E41</f>
        <v>0</v>
      </c>
      <c r="F41" s="192">
        <f>ROUND($E41*F38/1000,0)</f>
        <v>0</v>
      </c>
      <c r="G41" s="252"/>
      <c r="H41" s="88">
        <f>'資金収支（１年目）'!AE41</f>
        <v>0</v>
      </c>
    </row>
    <row r="42" spans="1:8" ht="21.2" customHeight="1" x14ac:dyDescent="0.15">
      <c r="A42" s="171"/>
      <c r="B42" s="183"/>
      <c r="C42" s="275" t="s">
        <v>54</v>
      </c>
      <c r="D42" s="276"/>
      <c r="E42" s="57">
        <f>'資金収支（１年目）'!E42</f>
        <v>0</v>
      </c>
      <c r="F42" s="263">
        <f>ROUND($E42*30/1000,0)</f>
        <v>0</v>
      </c>
      <c r="G42" s="229"/>
      <c r="H42" s="88">
        <f>'資金収支（１年目）'!AE42</f>
        <v>0</v>
      </c>
    </row>
    <row r="43" spans="1:8" ht="21.2" customHeight="1" thickBot="1" x14ac:dyDescent="0.2">
      <c r="A43" s="171"/>
      <c r="B43" s="183"/>
      <c r="C43" s="273"/>
      <c r="D43" s="274"/>
      <c r="E43" s="57">
        <f>'資金収支（１年目）'!E43</f>
        <v>0</v>
      </c>
      <c r="F43" s="263"/>
      <c r="G43" s="229"/>
      <c r="H43" s="88">
        <f>'資金収支（１年目）'!AE43</f>
        <v>0</v>
      </c>
    </row>
    <row r="44" spans="1:8" ht="21.2" customHeight="1" thickTop="1" thickBot="1" x14ac:dyDescent="0.2">
      <c r="A44" s="171"/>
      <c r="B44" s="266"/>
      <c r="C44" s="277" t="s">
        <v>55</v>
      </c>
      <c r="D44" s="277"/>
      <c r="E44" s="278"/>
      <c r="F44" s="279">
        <f>SUM(F39:G43)+G38</f>
        <v>0</v>
      </c>
      <c r="G44" s="280"/>
      <c r="H44" s="92">
        <f>'資金収支（１年目）'!AE44</f>
        <v>0</v>
      </c>
    </row>
    <row r="45" spans="1:8" ht="21.2" customHeight="1" x14ac:dyDescent="0.15">
      <c r="A45" s="171"/>
      <c r="B45" s="283" t="s">
        <v>56</v>
      </c>
      <c r="C45" s="285" t="s">
        <v>57</v>
      </c>
      <c r="D45" s="286"/>
      <c r="E45" s="96">
        <f>'資金収支（１年目）'!E45</f>
        <v>0</v>
      </c>
      <c r="F45" s="287"/>
      <c r="G45" s="288"/>
      <c r="H45" s="157">
        <f>'資金収支（１年目）'!AE45</f>
        <v>0</v>
      </c>
    </row>
    <row r="46" spans="1:8" ht="21.2" customHeight="1" x14ac:dyDescent="0.15">
      <c r="A46" s="171"/>
      <c r="B46" s="284"/>
      <c r="C46" s="291" t="s">
        <v>58</v>
      </c>
      <c r="D46" s="186"/>
      <c r="E46" s="23">
        <f>'資金収支（１年目）'!E46</f>
        <v>0</v>
      </c>
      <c r="F46" s="192"/>
      <c r="G46" s="252"/>
      <c r="H46" s="158">
        <f>'資金収支（１年目）'!AE46</f>
        <v>0</v>
      </c>
    </row>
    <row r="47" spans="1:8" ht="21.2" customHeight="1" thickBot="1" x14ac:dyDescent="0.2">
      <c r="A47" s="171"/>
      <c r="B47" s="284"/>
      <c r="C47" s="292" t="s">
        <v>59</v>
      </c>
      <c r="D47" s="228"/>
      <c r="E47" s="97">
        <f>'資金収支（１年目）'!E47</f>
        <v>0</v>
      </c>
      <c r="F47" s="293"/>
      <c r="G47" s="294"/>
      <c r="H47" s="88">
        <f>'資金収支（１年目）'!AE47</f>
        <v>0</v>
      </c>
    </row>
    <row r="48" spans="1:8" ht="21.2" customHeight="1" thickTop="1" thickBot="1" x14ac:dyDescent="0.2">
      <c r="A48" s="171"/>
      <c r="B48" s="241"/>
      <c r="C48" s="196" t="s">
        <v>60</v>
      </c>
      <c r="D48" s="196"/>
      <c r="E48" s="197"/>
      <c r="F48" s="303">
        <f>SUM(F45:G47)</f>
        <v>0</v>
      </c>
      <c r="G48" s="298"/>
      <c r="H48" s="98">
        <f>'資金収支（１年目）'!AE48</f>
        <v>0</v>
      </c>
    </row>
    <row r="49" spans="1:8" ht="21.2" customHeight="1" thickTop="1" thickBot="1" x14ac:dyDescent="0.2">
      <c r="A49" s="184"/>
      <c r="B49" s="234" t="s">
        <v>61</v>
      </c>
      <c r="C49" s="235"/>
      <c r="D49" s="235"/>
      <c r="E49" s="236"/>
      <c r="F49" s="300">
        <f>SUM(F48,F44,F30)</f>
        <v>0</v>
      </c>
      <c r="G49" s="301"/>
      <c r="H49" s="93">
        <f>'資金収支（１年目）'!AE49</f>
        <v>0</v>
      </c>
    </row>
    <row r="50" spans="1:8" ht="15.2" customHeight="1" thickBot="1" x14ac:dyDescent="0.2">
      <c r="F50" s="4"/>
      <c r="G50" s="4"/>
      <c r="H50" s="78"/>
    </row>
    <row r="51" spans="1:8" ht="21.2" customHeight="1" thickBot="1" x14ac:dyDescent="0.2">
      <c r="A51" s="307" t="s">
        <v>62</v>
      </c>
      <c r="B51" s="309" t="s">
        <v>94</v>
      </c>
      <c r="C51" s="310"/>
      <c r="D51" s="310"/>
      <c r="E51" s="311"/>
      <c r="F51" s="312">
        <f>F23-F49</f>
        <v>0</v>
      </c>
      <c r="G51" s="313"/>
      <c r="H51" s="99">
        <f>'資金収支（１年目）'!AE51</f>
        <v>0</v>
      </c>
    </row>
    <row r="52" spans="1:8" ht="21.2" customHeight="1" thickTop="1" thickBot="1" x14ac:dyDescent="0.2">
      <c r="A52" s="308"/>
      <c r="B52" s="314" t="s">
        <v>64</v>
      </c>
      <c r="C52" s="315"/>
      <c r="D52" s="315"/>
      <c r="E52" s="316"/>
      <c r="F52" s="317">
        <f>'資金収支（２年目）'!F52+F51</f>
        <v>0</v>
      </c>
      <c r="G52" s="219"/>
      <c r="H52" s="93">
        <f>'資金収支（１年目）'!AE52</f>
        <v>0</v>
      </c>
    </row>
  </sheetData>
  <mergeCells count="87">
    <mergeCell ref="B49:E49"/>
    <mergeCell ref="F49:G49"/>
    <mergeCell ref="A51:A52"/>
    <mergeCell ref="B51:E51"/>
    <mergeCell ref="F51:G51"/>
    <mergeCell ref="B52:E52"/>
    <mergeCell ref="F52:G52"/>
    <mergeCell ref="A24:A49"/>
    <mergeCell ref="F43:G43"/>
    <mergeCell ref="B45:B48"/>
    <mergeCell ref="C45:D45"/>
    <mergeCell ref="F45:G45"/>
    <mergeCell ref="C46:D46"/>
    <mergeCell ref="F46:G46"/>
    <mergeCell ref="C47:D47"/>
    <mergeCell ref="F47:G47"/>
    <mergeCell ref="C48:E48"/>
    <mergeCell ref="F48:G48"/>
    <mergeCell ref="C44:E44"/>
    <mergeCell ref="F44:G44"/>
    <mergeCell ref="C30:E30"/>
    <mergeCell ref="F30:G30"/>
    <mergeCell ref="B31:B44"/>
    <mergeCell ref="C31:C38"/>
    <mergeCell ref="D38:E38"/>
    <mergeCell ref="C39:D39"/>
    <mergeCell ref="F39:G39"/>
    <mergeCell ref="C40:D40"/>
    <mergeCell ref="F40:G40"/>
    <mergeCell ref="C41:D41"/>
    <mergeCell ref="F41:G41"/>
    <mergeCell ref="C42:D42"/>
    <mergeCell ref="F42:G42"/>
    <mergeCell ref="C43:D43"/>
    <mergeCell ref="C29:D29"/>
    <mergeCell ref="F29:G29"/>
    <mergeCell ref="F22:G22"/>
    <mergeCell ref="B23:E23"/>
    <mergeCell ref="F23:G23"/>
    <mergeCell ref="B24:B30"/>
    <mergeCell ref="C24:D24"/>
    <mergeCell ref="F24:G24"/>
    <mergeCell ref="C25:D25"/>
    <mergeCell ref="F25:G25"/>
    <mergeCell ref="C26:D26"/>
    <mergeCell ref="F26:G26"/>
    <mergeCell ref="C27:D27"/>
    <mergeCell ref="F27:G27"/>
    <mergeCell ref="C28:D28"/>
    <mergeCell ref="F28:G28"/>
    <mergeCell ref="F17:G17"/>
    <mergeCell ref="C18:E18"/>
    <mergeCell ref="F18:G18"/>
    <mergeCell ref="B19:B22"/>
    <mergeCell ref="C19:D19"/>
    <mergeCell ref="F19:G19"/>
    <mergeCell ref="C20:D20"/>
    <mergeCell ref="F20:G20"/>
    <mergeCell ref="C21:D21"/>
    <mergeCell ref="F21:G21"/>
    <mergeCell ref="F16:G16"/>
    <mergeCell ref="C8:D8"/>
    <mergeCell ref="C9:D9"/>
    <mergeCell ref="C10:D10"/>
    <mergeCell ref="C11:D11"/>
    <mergeCell ref="C12:E12"/>
    <mergeCell ref="F13:G13"/>
    <mergeCell ref="C14:D14"/>
    <mergeCell ref="F14:G14"/>
    <mergeCell ref="C15:D15"/>
    <mergeCell ref="F15:G15"/>
    <mergeCell ref="A13:A23"/>
    <mergeCell ref="B13:B18"/>
    <mergeCell ref="C13:D13"/>
    <mergeCell ref="C17:D17"/>
    <mergeCell ref="C22:E22"/>
    <mergeCell ref="C16:D16"/>
    <mergeCell ref="A1:H1"/>
    <mergeCell ref="A3:E3"/>
    <mergeCell ref="F3:G3"/>
    <mergeCell ref="A4:A12"/>
    <mergeCell ref="B4:E4"/>
    <mergeCell ref="F4:G4"/>
    <mergeCell ref="B5:B12"/>
    <mergeCell ref="C5:D5"/>
    <mergeCell ref="C6:D6"/>
    <mergeCell ref="C7:D7"/>
  </mergeCells>
  <phoneticPr fontId="3"/>
  <printOptions horizontalCentered="1" verticalCentered="1"/>
  <pageMargins left="0.39370078740157483" right="0.39370078740157483" top="0" bottom="0.19685039370078741" header="0.19685039370078741" footer="0.51181102362204722"/>
  <pageSetup paperSize="9" scale="80" orientation="portrait" r:id="rId1"/>
  <headerFooter alignWithMargins="0">
    <oddHeader>&amp;R（様式４-1）</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52"/>
  <sheetViews>
    <sheetView view="pageBreakPreview" zoomScaleNormal="100" zoomScaleSheetLayoutView="100" workbookViewId="0">
      <pane xSplit="5" ySplit="3" topLeftCell="F4" activePane="bottomRight" state="frozen"/>
      <selection sqref="A1:AE1"/>
      <selection pane="topRight" sqref="A1:AE1"/>
      <selection pane="bottomLeft" sqref="A1:AE1"/>
      <selection pane="bottomRight" activeCell="E5" sqref="E5"/>
    </sheetView>
  </sheetViews>
  <sheetFormatPr defaultRowHeight="13.5" x14ac:dyDescent="0.15"/>
  <cols>
    <col min="1" max="1" width="5.25" style="3" customWidth="1"/>
    <col min="2" max="2" width="5.375" style="3" customWidth="1"/>
    <col min="3" max="3" width="3.75" style="3" customWidth="1"/>
    <col min="4" max="4" width="13.75" style="3" customWidth="1"/>
    <col min="5" max="5" width="12.625" style="3" customWidth="1"/>
    <col min="6" max="6" width="3.625" style="3" customWidth="1"/>
    <col min="7" max="7" width="26.375" style="3" customWidth="1"/>
    <col min="8" max="8" width="25" style="3" customWidth="1"/>
    <col min="9" max="16384" width="9" style="3"/>
  </cols>
  <sheetData>
    <row r="1" spans="1:8" s="1" customFormat="1" ht="26.25" customHeight="1" x14ac:dyDescent="0.15">
      <c r="A1" s="169" t="s">
        <v>100</v>
      </c>
      <c r="B1" s="169"/>
      <c r="C1" s="169"/>
      <c r="D1" s="169"/>
      <c r="E1" s="169"/>
      <c r="F1" s="169"/>
      <c r="G1" s="169"/>
      <c r="H1" s="169"/>
    </row>
    <row r="2" spans="1:8" ht="21.95" customHeight="1" thickBot="1" x14ac:dyDescent="0.2">
      <c r="A2" s="2" t="s">
        <v>66</v>
      </c>
      <c r="H2" s="4" t="s">
        <v>67</v>
      </c>
    </row>
    <row r="3" spans="1:8" ht="20.25" customHeight="1" thickBot="1" x14ac:dyDescent="0.2">
      <c r="A3" s="162" t="s">
        <v>2</v>
      </c>
      <c r="B3" s="163"/>
      <c r="C3" s="163"/>
      <c r="D3" s="163"/>
      <c r="E3" s="164"/>
      <c r="F3" s="163" t="s">
        <v>95</v>
      </c>
      <c r="G3" s="165"/>
      <c r="H3" s="156" t="s">
        <v>16</v>
      </c>
    </row>
    <row r="4" spans="1:8" ht="20.25" customHeight="1" x14ac:dyDescent="0.15">
      <c r="A4" s="170" t="s">
        <v>17</v>
      </c>
      <c r="B4" s="318" t="s">
        <v>18</v>
      </c>
      <c r="C4" s="319"/>
      <c r="D4" s="319"/>
      <c r="E4" s="168"/>
      <c r="F4" s="177">
        <f>F12</f>
        <v>0</v>
      </c>
      <c r="G4" s="178"/>
      <c r="H4" s="82">
        <f>'資金収支（１年目）'!AE4</f>
        <v>0</v>
      </c>
    </row>
    <row r="5" spans="1:8" ht="20.25" customHeight="1" x14ac:dyDescent="0.15">
      <c r="A5" s="171"/>
      <c r="B5" s="183" t="s">
        <v>19</v>
      </c>
      <c r="C5" s="185" t="s">
        <v>20</v>
      </c>
      <c r="D5" s="186"/>
      <c r="E5" s="8">
        <f>'資金収支（１年目）'!E5</f>
        <v>0</v>
      </c>
      <c r="F5" s="9"/>
      <c r="G5" s="155">
        <f>ROUND($E5*F5/1000,0)</f>
        <v>0</v>
      </c>
      <c r="H5" s="83">
        <f>'資金収支（１年目）'!AE5</f>
        <v>0</v>
      </c>
    </row>
    <row r="6" spans="1:8" ht="20.25" customHeight="1" x14ac:dyDescent="0.15">
      <c r="A6" s="171"/>
      <c r="B6" s="183"/>
      <c r="C6" s="185" t="s">
        <v>21</v>
      </c>
      <c r="D6" s="186"/>
      <c r="E6" s="8">
        <f>'資金収支（１年目）'!E6</f>
        <v>0</v>
      </c>
      <c r="F6" s="9"/>
      <c r="G6" s="155">
        <f t="shared" ref="G6:G11" si="0">ROUND($E6*F6/1000,0)</f>
        <v>0</v>
      </c>
      <c r="H6" s="83">
        <f>'資金収支（１年目）'!AE6</f>
        <v>0</v>
      </c>
    </row>
    <row r="7" spans="1:8" ht="20.25" customHeight="1" x14ac:dyDescent="0.15">
      <c r="A7" s="171"/>
      <c r="B7" s="183"/>
      <c r="C7" s="185" t="s">
        <v>22</v>
      </c>
      <c r="D7" s="186"/>
      <c r="E7" s="8">
        <f>'資金収支（１年目）'!E7</f>
        <v>0</v>
      </c>
      <c r="F7" s="9"/>
      <c r="G7" s="155">
        <f t="shared" si="0"/>
        <v>0</v>
      </c>
      <c r="H7" s="84">
        <f>'資金収支（１年目）'!AE7</f>
        <v>0</v>
      </c>
    </row>
    <row r="8" spans="1:8" ht="20.25" customHeight="1" x14ac:dyDescent="0.15">
      <c r="A8" s="171"/>
      <c r="B8" s="183"/>
      <c r="C8" s="185" t="s">
        <v>23</v>
      </c>
      <c r="D8" s="186"/>
      <c r="E8" s="8">
        <f>'資金収支（１年目）'!E8</f>
        <v>0</v>
      </c>
      <c r="F8" s="9"/>
      <c r="G8" s="155">
        <f t="shared" si="0"/>
        <v>0</v>
      </c>
      <c r="H8" s="84">
        <f>'資金収支（１年目）'!AE8</f>
        <v>0</v>
      </c>
    </row>
    <row r="9" spans="1:8" ht="20.25" customHeight="1" x14ac:dyDescent="0.15">
      <c r="A9" s="171"/>
      <c r="B9" s="183"/>
      <c r="C9" s="185" t="s">
        <v>24</v>
      </c>
      <c r="D9" s="186"/>
      <c r="E9" s="8">
        <f>'資金収支（１年目）'!E9</f>
        <v>0</v>
      </c>
      <c r="F9" s="9"/>
      <c r="G9" s="155">
        <f t="shared" si="0"/>
        <v>0</v>
      </c>
      <c r="H9" s="84">
        <f>'資金収支（１年目）'!AE9</f>
        <v>0</v>
      </c>
    </row>
    <row r="10" spans="1:8" ht="20.25" customHeight="1" x14ac:dyDescent="0.15">
      <c r="A10" s="171"/>
      <c r="B10" s="183"/>
      <c r="C10" s="185" t="s">
        <v>25</v>
      </c>
      <c r="D10" s="186"/>
      <c r="E10" s="8">
        <f>'資金収支（１年目）'!E10</f>
        <v>0</v>
      </c>
      <c r="F10" s="9"/>
      <c r="G10" s="155">
        <f t="shared" si="0"/>
        <v>0</v>
      </c>
      <c r="H10" s="84">
        <f>'資金収支（１年目）'!AE10</f>
        <v>0</v>
      </c>
    </row>
    <row r="11" spans="1:8" ht="20.25" customHeight="1" x14ac:dyDescent="0.15">
      <c r="A11" s="171"/>
      <c r="B11" s="183"/>
      <c r="C11" s="185" t="s">
        <v>26</v>
      </c>
      <c r="D11" s="186"/>
      <c r="E11" s="8">
        <f>'資金収支（１年目）'!E11</f>
        <v>0</v>
      </c>
      <c r="F11" s="9"/>
      <c r="G11" s="155">
        <f t="shared" si="0"/>
        <v>0</v>
      </c>
      <c r="H11" s="84">
        <f>'資金収支（１年目）'!AE11</f>
        <v>0</v>
      </c>
    </row>
    <row r="12" spans="1:8" ht="20.25" customHeight="1" thickBot="1" x14ac:dyDescent="0.2">
      <c r="A12" s="172"/>
      <c r="B12" s="184"/>
      <c r="C12" s="208" t="s">
        <v>27</v>
      </c>
      <c r="D12" s="208"/>
      <c r="E12" s="209"/>
      <c r="F12" s="15">
        <f>SUM(F5:F11)</f>
        <v>0</v>
      </c>
      <c r="G12" s="16">
        <f>SUM(G5:G11)</f>
        <v>0</v>
      </c>
      <c r="H12" s="85">
        <f>'資金収支（１年目）'!AE12</f>
        <v>0</v>
      </c>
    </row>
    <row r="13" spans="1:8" ht="21.2" customHeight="1" x14ac:dyDescent="0.15">
      <c r="A13" s="170" t="s">
        <v>28</v>
      </c>
      <c r="B13" s="187" t="s">
        <v>29</v>
      </c>
      <c r="C13" s="188" t="s">
        <v>30</v>
      </c>
      <c r="D13" s="189"/>
      <c r="E13" s="20"/>
      <c r="F13" s="190">
        <f>ROUND(G12*0.1,0)</f>
        <v>0</v>
      </c>
      <c r="G13" s="191"/>
      <c r="H13" s="86">
        <f>'資金収支（１年目）'!AE13</f>
        <v>0</v>
      </c>
    </row>
    <row r="14" spans="1:8" ht="21.2" customHeight="1" x14ac:dyDescent="0.15">
      <c r="A14" s="171"/>
      <c r="B14" s="183"/>
      <c r="C14" s="185"/>
      <c r="D14" s="186"/>
      <c r="E14" s="23">
        <f>'資金収支（１年目）'!E14</f>
        <v>0</v>
      </c>
      <c r="F14" s="206">
        <f>ROUND($E14*F$4/1000,0)</f>
        <v>0</v>
      </c>
      <c r="G14" s="207"/>
      <c r="H14" s="87">
        <f>'資金収支（１年目）'!AE14</f>
        <v>0</v>
      </c>
    </row>
    <row r="15" spans="1:8" ht="21.2" customHeight="1" x14ac:dyDescent="0.15">
      <c r="A15" s="171"/>
      <c r="B15" s="183"/>
      <c r="C15" s="185"/>
      <c r="D15" s="186"/>
      <c r="E15" s="23">
        <f>'資金収支（１年目）'!E15</f>
        <v>0</v>
      </c>
      <c r="F15" s="206">
        <f>ROUND($E15*F$4/1000,0)</f>
        <v>0</v>
      </c>
      <c r="G15" s="207"/>
      <c r="H15" s="87">
        <f>'資金収支（１年目）'!AE15</f>
        <v>0</v>
      </c>
    </row>
    <row r="16" spans="1:8" ht="21.2" customHeight="1" x14ac:dyDescent="0.15">
      <c r="A16" s="171"/>
      <c r="B16" s="183"/>
      <c r="C16" s="185"/>
      <c r="D16" s="186"/>
      <c r="E16" s="23">
        <f>'資金収支（１年目）'!E16</f>
        <v>0</v>
      </c>
      <c r="F16" s="206">
        <f>ROUND($E16*F$4/1000,0)</f>
        <v>0</v>
      </c>
      <c r="G16" s="207"/>
      <c r="H16" s="87">
        <f>'資金収支（１年目）'!AE16</f>
        <v>0</v>
      </c>
    </row>
    <row r="17" spans="1:8" ht="21.2" customHeight="1" thickBot="1" x14ac:dyDescent="0.2">
      <c r="A17" s="171"/>
      <c r="B17" s="183"/>
      <c r="C17" s="212"/>
      <c r="D17" s="213"/>
      <c r="E17" s="26">
        <f>'資金収支（１年目）'!E17</f>
        <v>0</v>
      </c>
      <c r="F17" s="214"/>
      <c r="G17" s="195"/>
      <c r="H17" s="88">
        <f>'資金収支（１年目）'!AE17</f>
        <v>0</v>
      </c>
    </row>
    <row r="18" spans="1:8" ht="21.2" customHeight="1" thickTop="1" thickBot="1" x14ac:dyDescent="0.2">
      <c r="A18" s="171"/>
      <c r="B18" s="184"/>
      <c r="C18" s="216" t="s">
        <v>32</v>
      </c>
      <c r="D18" s="216"/>
      <c r="E18" s="217"/>
      <c r="F18" s="218">
        <f>SUM(F13:G17)</f>
        <v>0</v>
      </c>
      <c r="G18" s="219"/>
      <c r="H18" s="89">
        <f>'資金収支（１年目）'!AE18</f>
        <v>0</v>
      </c>
    </row>
    <row r="19" spans="1:8" ht="21.2" customHeight="1" x14ac:dyDescent="0.15">
      <c r="A19" s="171"/>
      <c r="B19" s="187" t="s">
        <v>33</v>
      </c>
      <c r="C19" s="350" t="s">
        <v>34</v>
      </c>
      <c r="D19" s="351"/>
      <c r="E19" s="352"/>
      <c r="F19" s="353">
        <f>G12-F13</f>
        <v>0</v>
      </c>
      <c r="G19" s="355"/>
      <c r="H19" s="90">
        <f>'資金収支（１年目）'!AE19</f>
        <v>0</v>
      </c>
    </row>
    <row r="20" spans="1:8" ht="21.2" customHeight="1" x14ac:dyDescent="0.15">
      <c r="A20" s="171"/>
      <c r="B20" s="183"/>
      <c r="C20" s="185"/>
      <c r="D20" s="186"/>
      <c r="E20" s="23">
        <f>'資金収支（１年目）'!E20</f>
        <v>0</v>
      </c>
      <c r="F20" s="192"/>
      <c r="G20" s="193"/>
      <c r="H20" s="91">
        <f>'資金収支（１年目）'!AE20</f>
        <v>0</v>
      </c>
    </row>
    <row r="21" spans="1:8" ht="21.2" customHeight="1" thickBot="1" x14ac:dyDescent="0.2">
      <c r="A21" s="171"/>
      <c r="B21" s="183"/>
      <c r="C21" s="227"/>
      <c r="D21" s="228"/>
      <c r="E21" s="35">
        <f>'資金収支（１年目）'!E21</f>
        <v>0</v>
      </c>
      <c r="F21" s="229"/>
      <c r="G21" s="229"/>
      <c r="H21" s="88">
        <f>'資金収支（１年目）'!AE21</f>
        <v>0</v>
      </c>
    </row>
    <row r="22" spans="1:8" ht="21.2" customHeight="1" thickTop="1" thickBot="1" x14ac:dyDescent="0.2">
      <c r="A22" s="171"/>
      <c r="B22" s="241"/>
      <c r="C22" s="196" t="s">
        <v>32</v>
      </c>
      <c r="D22" s="196"/>
      <c r="E22" s="197"/>
      <c r="F22" s="201">
        <f>SUM(F19:G21)</f>
        <v>0</v>
      </c>
      <c r="G22" s="202"/>
      <c r="H22" s="92">
        <f>'資金収支（１年目）'!AE22</f>
        <v>0</v>
      </c>
    </row>
    <row r="23" spans="1:8" ht="21.2" customHeight="1" thickTop="1" thickBot="1" x14ac:dyDescent="0.2">
      <c r="A23" s="184"/>
      <c r="B23" s="234" t="s">
        <v>36</v>
      </c>
      <c r="C23" s="235"/>
      <c r="D23" s="235"/>
      <c r="E23" s="236"/>
      <c r="F23" s="237">
        <f>F18+F22</f>
        <v>0</v>
      </c>
      <c r="G23" s="237"/>
      <c r="H23" s="93">
        <f>'資金収支（１年目）'!AE23</f>
        <v>0</v>
      </c>
    </row>
    <row r="24" spans="1:8" ht="21.2" customHeight="1" x14ac:dyDescent="0.15">
      <c r="A24" s="170" t="s">
        <v>37</v>
      </c>
      <c r="B24" s="187" t="s">
        <v>38</v>
      </c>
      <c r="C24" s="245" t="s">
        <v>39</v>
      </c>
      <c r="D24" s="246"/>
      <c r="E24" s="40">
        <f>'資金収支（１年目）'!E24</f>
        <v>0</v>
      </c>
      <c r="F24" s="247">
        <f>ROUND($E24/1000,0)</f>
        <v>0</v>
      </c>
      <c r="G24" s="248"/>
      <c r="H24" s="86">
        <f>'資金収支（１年目）'!AE24</f>
        <v>0</v>
      </c>
    </row>
    <row r="25" spans="1:8" ht="21.2" customHeight="1" x14ac:dyDescent="0.15">
      <c r="A25" s="171"/>
      <c r="B25" s="183"/>
      <c r="C25" s="250" t="s">
        <v>40</v>
      </c>
      <c r="D25" s="251"/>
      <c r="E25" s="41">
        <f>'資金収支（１年目）'!E25</f>
        <v>0</v>
      </c>
      <c r="F25" s="192">
        <f>ROUND($E25/1000,0)</f>
        <v>0</v>
      </c>
      <c r="G25" s="252"/>
      <c r="H25" s="87">
        <f>'資金収支（１年目）'!AE25</f>
        <v>0</v>
      </c>
    </row>
    <row r="26" spans="1:8" ht="21.2" customHeight="1" x14ac:dyDescent="0.15">
      <c r="A26" s="171"/>
      <c r="B26" s="183"/>
      <c r="C26" s="250" t="s">
        <v>41</v>
      </c>
      <c r="D26" s="251"/>
      <c r="E26" s="41">
        <f>'資金収支（１年目）'!E26</f>
        <v>0</v>
      </c>
      <c r="F26" s="192">
        <f>ROUND($E26*F$4/1000,0)</f>
        <v>0</v>
      </c>
      <c r="G26" s="252"/>
      <c r="H26" s="87">
        <f>'資金収支（１年目）'!AE26</f>
        <v>0</v>
      </c>
    </row>
    <row r="27" spans="1:8" ht="21.2" customHeight="1" x14ac:dyDescent="0.15">
      <c r="A27" s="171"/>
      <c r="B27" s="183"/>
      <c r="C27" s="250" t="s">
        <v>42</v>
      </c>
      <c r="D27" s="251"/>
      <c r="E27" s="41">
        <f>'資金収支（１年目）'!E27</f>
        <v>0</v>
      </c>
      <c r="F27" s="192">
        <f>ROUND($E27/1000,0)</f>
        <v>0</v>
      </c>
      <c r="G27" s="252"/>
      <c r="H27" s="87">
        <f>'資金収支（１年目）'!AE27</f>
        <v>0</v>
      </c>
    </row>
    <row r="28" spans="1:8" ht="21.2" customHeight="1" x14ac:dyDescent="0.15">
      <c r="A28" s="171"/>
      <c r="B28" s="183"/>
      <c r="C28" s="254" t="s">
        <v>105</v>
      </c>
      <c r="D28" s="255"/>
      <c r="E28" s="41">
        <f>'資金収支（１年目）'!E28</f>
        <v>0</v>
      </c>
      <c r="F28" s="192">
        <f>ROUND($E28/1000,0)</f>
        <v>0</v>
      </c>
      <c r="G28" s="252"/>
      <c r="H28" s="88">
        <f>'資金収支（１年目）'!AE28</f>
        <v>0</v>
      </c>
    </row>
    <row r="29" spans="1:8" ht="21.2" customHeight="1" thickBot="1" x14ac:dyDescent="0.2">
      <c r="A29" s="171"/>
      <c r="B29" s="183"/>
      <c r="C29" s="261"/>
      <c r="D29" s="262"/>
      <c r="E29" s="42">
        <f>'資金収支（１年目）'!E29</f>
        <v>0</v>
      </c>
      <c r="F29" s="263"/>
      <c r="G29" s="264"/>
      <c r="H29" s="88">
        <f>'資金収支（１年目）'!AE29</f>
        <v>0</v>
      </c>
    </row>
    <row r="30" spans="1:8" ht="21.2" customHeight="1" thickTop="1" thickBot="1" x14ac:dyDescent="0.2">
      <c r="A30" s="171"/>
      <c r="B30" s="183"/>
      <c r="C30" s="256" t="s">
        <v>32</v>
      </c>
      <c r="D30" s="256"/>
      <c r="E30" s="257"/>
      <c r="F30" s="258">
        <f>SUM(F24:G29)</f>
        <v>0</v>
      </c>
      <c r="G30" s="259"/>
      <c r="H30" s="89">
        <f>'資金収支（１年目）'!AE30</f>
        <v>0</v>
      </c>
    </row>
    <row r="31" spans="1:8" ht="21.2" customHeight="1" x14ac:dyDescent="0.15">
      <c r="A31" s="171"/>
      <c r="B31" s="187" t="s">
        <v>43</v>
      </c>
      <c r="C31" s="267" t="s">
        <v>44</v>
      </c>
      <c r="D31" s="43" t="s">
        <v>45</v>
      </c>
      <c r="E31" s="40"/>
      <c r="F31" s="44"/>
      <c r="G31" s="45">
        <f t="shared" ref="G31:G36" si="1">ROUND($E31*F31/1000,0)</f>
        <v>0</v>
      </c>
      <c r="H31" s="94">
        <f>'資金収支（１年目）'!AE31</f>
        <v>0</v>
      </c>
    </row>
    <row r="32" spans="1:8" ht="21.2" customHeight="1" x14ac:dyDescent="0.15">
      <c r="A32" s="171"/>
      <c r="B32" s="183"/>
      <c r="C32" s="268"/>
      <c r="D32" s="50" t="s">
        <v>46</v>
      </c>
      <c r="E32" s="41"/>
      <c r="F32" s="51"/>
      <c r="G32" s="52">
        <f t="shared" si="1"/>
        <v>0</v>
      </c>
      <c r="H32" s="86">
        <f>'資金収支（１年目）'!AE32</f>
        <v>0</v>
      </c>
    </row>
    <row r="33" spans="1:8" ht="21.2" customHeight="1" x14ac:dyDescent="0.15">
      <c r="A33" s="171"/>
      <c r="B33" s="183"/>
      <c r="C33" s="268"/>
      <c r="D33" s="50" t="s">
        <v>47</v>
      </c>
      <c r="E33" s="41"/>
      <c r="F33" s="51"/>
      <c r="G33" s="52">
        <f t="shared" si="1"/>
        <v>0</v>
      </c>
      <c r="H33" s="86">
        <f>'資金収支（１年目）'!AE33</f>
        <v>0</v>
      </c>
    </row>
    <row r="34" spans="1:8" ht="21.2" customHeight="1" x14ac:dyDescent="0.15">
      <c r="A34" s="171"/>
      <c r="B34" s="183"/>
      <c r="C34" s="268"/>
      <c r="D34" s="50" t="s">
        <v>48</v>
      </c>
      <c r="E34" s="41"/>
      <c r="F34" s="51"/>
      <c r="G34" s="52">
        <f t="shared" si="1"/>
        <v>0</v>
      </c>
      <c r="H34" s="86">
        <f>'資金収支（１年目）'!AE34</f>
        <v>0</v>
      </c>
    </row>
    <row r="35" spans="1:8" ht="21.2" customHeight="1" x14ac:dyDescent="0.15">
      <c r="A35" s="171"/>
      <c r="B35" s="183"/>
      <c r="C35" s="268"/>
      <c r="D35" s="50"/>
      <c r="E35" s="41">
        <f>'資金収支（１年目）'!E35</f>
        <v>0</v>
      </c>
      <c r="F35" s="51"/>
      <c r="G35" s="52">
        <f t="shared" si="1"/>
        <v>0</v>
      </c>
      <c r="H35" s="86">
        <f>'資金収支（１年目）'!AE35</f>
        <v>0</v>
      </c>
    </row>
    <row r="36" spans="1:8" ht="21.2" customHeight="1" x14ac:dyDescent="0.15">
      <c r="A36" s="171"/>
      <c r="B36" s="183"/>
      <c r="C36" s="268"/>
      <c r="D36" s="50"/>
      <c r="E36" s="41">
        <f>'資金収支（１年目）'!E36</f>
        <v>0</v>
      </c>
      <c r="F36" s="51"/>
      <c r="G36" s="52">
        <f t="shared" si="1"/>
        <v>0</v>
      </c>
      <c r="H36" s="86">
        <f>'資金収支（１年目）'!AE36</f>
        <v>0</v>
      </c>
    </row>
    <row r="37" spans="1:8" ht="21.2" customHeight="1" thickBot="1" x14ac:dyDescent="0.2">
      <c r="A37" s="171"/>
      <c r="B37" s="183"/>
      <c r="C37" s="268"/>
      <c r="D37" s="56" t="s">
        <v>49</v>
      </c>
      <c r="E37" s="57">
        <f>'資金収支（１年目）'!E37</f>
        <v>0</v>
      </c>
      <c r="F37" s="58"/>
      <c r="G37" s="59"/>
      <c r="H37" s="91">
        <f>'資金収支（１年目）'!AE37</f>
        <v>0</v>
      </c>
    </row>
    <row r="38" spans="1:8" ht="21.2" customHeight="1" thickTop="1" x14ac:dyDescent="0.15">
      <c r="A38" s="171"/>
      <c r="B38" s="183"/>
      <c r="C38" s="269"/>
      <c r="D38" s="270" t="s">
        <v>50</v>
      </c>
      <c r="E38" s="271"/>
      <c r="F38" s="63">
        <f t="shared" ref="F38:G38" si="2">SUM(F31:F37)</f>
        <v>0</v>
      </c>
      <c r="G38" s="64">
        <f t="shared" si="2"/>
        <v>0</v>
      </c>
      <c r="H38" s="95">
        <f>'資金収支（１年目）'!AE38</f>
        <v>0</v>
      </c>
    </row>
    <row r="39" spans="1:8" ht="21.2" customHeight="1" x14ac:dyDescent="0.15">
      <c r="A39" s="171"/>
      <c r="B39" s="183"/>
      <c r="C39" s="185" t="s">
        <v>51</v>
      </c>
      <c r="D39" s="186"/>
      <c r="E39" s="70">
        <f>'資金収支（１年目）'!E39</f>
        <v>0</v>
      </c>
      <c r="F39" s="192">
        <f>ROUND($E39*G38,0)</f>
        <v>0</v>
      </c>
      <c r="G39" s="252"/>
      <c r="H39" s="87">
        <f>'資金収支（１年目）'!AE39</f>
        <v>0</v>
      </c>
    </row>
    <row r="40" spans="1:8" ht="21.2" customHeight="1" x14ac:dyDescent="0.15">
      <c r="A40" s="171"/>
      <c r="B40" s="183"/>
      <c r="C40" s="185" t="s">
        <v>52</v>
      </c>
      <c r="D40" s="186"/>
      <c r="E40" s="41">
        <f>'資金収支（１年目）'!E40</f>
        <v>0</v>
      </c>
      <c r="F40" s="192">
        <f>ROUND($E40/1000,0)</f>
        <v>0</v>
      </c>
      <c r="G40" s="252"/>
      <c r="H40" s="87">
        <f>'資金収支（１年目）'!AE40</f>
        <v>0</v>
      </c>
    </row>
    <row r="41" spans="1:8" ht="21.2" customHeight="1" x14ac:dyDescent="0.15">
      <c r="A41" s="171"/>
      <c r="B41" s="183"/>
      <c r="C41" s="185" t="s">
        <v>53</v>
      </c>
      <c r="D41" s="186"/>
      <c r="E41" s="41">
        <f>'資金収支（１年目）'!E41</f>
        <v>0</v>
      </c>
      <c r="F41" s="192">
        <f>ROUND($E41*F38/1000,0)</f>
        <v>0</v>
      </c>
      <c r="G41" s="252"/>
      <c r="H41" s="88">
        <f>'資金収支（１年目）'!AE41</f>
        <v>0</v>
      </c>
    </row>
    <row r="42" spans="1:8" ht="21.2" customHeight="1" x14ac:dyDescent="0.15">
      <c r="A42" s="171"/>
      <c r="B42" s="183"/>
      <c r="C42" s="275" t="s">
        <v>54</v>
      </c>
      <c r="D42" s="276"/>
      <c r="E42" s="57">
        <f>'資金収支（１年目）'!E42</f>
        <v>0</v>
      </c>
      <c r="F42" s="263">
        <f>ROUND($E42*30/1000,0)</f>
        <v>0</v>
      </c>
      <c r="G42" s="229"/>
      <c r="H42" s="88">
        <f>'資金収支（１年目）'!AE42</f>
        <v>0</v>
      </c>
    </row>
    <row r="43" spans="1:8" ht="21.2" customHeight="1" thickBot="1" x14ac:dyDescent="0.2">
      <c r="A43" s="171"/>
      <c r="B43" s="183"/>
      <c r="C43" s="273"/>
      <c r="D43" s="274"/>
      <c r="E43" s="57">
        <f>'資金収支（１年目）'!E43</f>
        <v>0</v>
      </c>
      <c r="F43" s="263"/>
      <c r="G43" s="229"/>
      <c r="H43" s="88">
        <f>'資金収支（１年目）'!AE43</f>
        <v>0</v>
      </c>
    </row>
    <row r="44" spans="1:8" ht="21.2" customHeight="1" thickTop="1" thickBot="1" x14ac:dyDescent="0.2">
      <c r="A44" s="171"/>
      <c r="B44" s="266"/>
      <c r="C44" s="277" t="s">
        <v>55</v>
      </c>
      <c r="D44" s="277"/>
      <c r="E44" s="278"/>
      <c r="F44" s="279">
        <f>SUM(F39:G43)+G38</f>
        <v>0</v>
      </c>
      <c r="G44" s="280"/>
      <c r="H44" s="92">
        <f>'資金収支（１年目）'!AE44</f>
        <v>0</v>
      </c>
    </row>
    <row r="45" spans="1:8" ht="21.2" customHeight="1" x14ac:dyDescent="0.15">
      <c r="A45" s="171"/>
      <c r="B45" s="283" t="s">
        <v>56</v>
      </c>
      <c r="C45" s="285" t="s">
        <v>57</v>
      </c>
      <c r="D45" s="286"/>
      <c r="E45" s="96">
        <f>'資金収支（１年目）'!E45</f>
        <v>0</v>
      </c>
      <c r="F45" s="287"/>
      <c r="G45" s="288"/>
      <c r="H45" s="157">
        <f>'資金収支（１年目）'!AE45</f>
        <v>0</v>
      </c>
    </row>
    <row r="46" spans="1:8" ht="21.2" customHeight="1" x14ac:dyDescent="0.15">
      <c r="A46" s="171"/>
      <c r="B46" s="284"/>
      <c r="C46" s="291" t="s">
        <v>58</v>
      </c>
      <c r="D46" s="186"/>
      <c r="E46" s="23">
        <f>'資金収支（１年目）'!E46</f>
        <v>0</v>
      </c>
      <c r="F46" s="192"/>
      <c r="G46" s="252"/>
      <c r="H46" s="158">
        <f>'資金収支（１年目）'!AE46</f>
        <v>0</v>
      </c>
    </row>
    <row r="47" spans="1:8" ht="21.2" customHeight="1" thickBot="1" x14ac:dyDescent="0.2">
      <c r="A47" s="171"/>
      <c r="B47" s="284"/>
      <c r="C47" s="292" t="s">
        <v>59</v>
      </c>
      <c r="D47" s="228"/>
      <c r="E47" s="97">
        <f>'資金収支（１年目）'!E47</f>
        <v>0</v>
      </c>
      <c r="F47" s="293"/>
      <c r="G47" s="294"/>
      <c r="H47" s="88">
        <f>'資金収支（１年目）'!AE47</f>
        <v>0</v>
      </c>
    </row>
    <row r="48" spans="1:8" ht="21.2" customHeight="1" thickTop="1" thickBot="1" x14ac:dyDescent="0.2">
      <c r="A48" s="171"/>
      <c r="B48" s="241"/>
      <c r="C48" s="196" t="s">
        <v>60</v>
      </c>
      <c r="D48" s="196"/>
      <c r="E48" s="197"/>
      <c r="F48" s="303">
        <f>SUM(F45:G47)</f>
        <v>0</v>
      </c>
      <c r="G48" s="298"/>
      <c r="H48" s="98">
        <f>'資金収支（１年目）'!AE48</f>
        <v>0</v>
      </c>
    </row>
    <row r="49" spans="1:8" ht="21.2" customHeight="1" thickTop="1" thickBot="1" x14ac:dyDescent="0.2">
      <c r="A49" s="184"/>
      <c r="B49" s="234" t="s">
        <v>61</v>
      </c>
      <c r="C49" s="235"/>
      <c r="D49" s="235"/>
      <c r="E49" s="236"/>
      <c r="F49" s="300">
        <f>SUM(F48,F44,F30)</f>
        <v>0</v>
      </c>
      <c r="G49" s="301"/>
      <c r="H49" s="93">
        <f>'資金収支（１年目）'!AE49</f>
        <v>0</v>
      </c>
    </row>
    <row r="50" spans="1:8" ht="15.2" customHeight="1" thickBot="1" x14ac:dyDescent="0.2">
      <c r="F50" s="4"/>
      <c r="G50" s="4"/>
      <c r="H50" s="78"/>
    </row>
    <row r="51" spans="1:8" ht="21.2" customHeight="1" thickBot="1" x14ac:dyDescent="0.2">
      <c r="A51" s="307" t="s">
        <v>62</v>
      </c>
      <c r="B51" s="309" t="s">
        <v>94</v>
      </c>
      <c r="C51" s="310"/>
      <c r="D51" s="310"/>
      <c r="E51" s="311"/>
      <c r="F51" s="312">
        <f>F23-F49</f>
        <v>0</v>
      </c>
      <c r="G51" s="313"/>
      <c r="H51" s="99">
        <f>'資金収支（１年目）'!AE51</f>
        <v>0</v>
      </c>
    </row>
    <row r="52" spans="1:8" ht="21.2" customHeight="1" thickTop="1" thickBot="1" x14ac:dyDescent="0.2">
      <c r="A52" s="308"/>
      <c r="B52" s="314" t="s">
        <v>64</v>
      </c>
      <c r="C52" s="315"/>
      <c r="D52" s="315"/>
      <c r="E52" s="316"/>
      <c r="F52" s="317">
        <f>'資金収支（３年目）'!F52+F51</f>
        <v>0</v>
      </c>
      <c r="G52" s="219"/>
      <c r="H52" s="93">
        <f>'資金収支（１年目）'!AE52</f>
        <v>0</v>
      </c>
    </row>
  </sheetData>
  <mergeCells count="87">
    <mergeCell ref="B49:E49"/>
    <mergeCell ref="F49:G49"/>
    <mergeCell ref="A51:A52"/>
    <mergeCell ref="B51:E51"/>
    <mergeCell ref="F51:G51"/>
    <mergeCell ref="B52:E52"/>
    <mergeCell ref="F52:G52"/>
    <mergeCell ref="A24:A49"/>
    <mergeCell ref="F43:G43"/>
    <mergeCell ref="B45:B48"/>
    <mergeCell ref="C45:D45"/>
    <mergeCell ref="F45:G45"/>
    <mergeCell ref="C46:D46"/>
    <mergeCell ref="F46:G46"/>
    <mergeCell ref="C47:D47"/>
    <mergeCell ref="F47:G47"/>
    <mergeCell ref="C48:E48"/>
    <mergeCell ref="F48:G48"/>
    <mergeCell ref="C44:E44"/>
    <mergeCell ref="F44:G44"/>
    <mergeCell ref="C30:E30"/>
    <mergeCell ref="F30:G30"/>
    <mergeCell ref="B31:B44"/>
    <mergeCell ref="C31:C38"/>
    <mergeCell ref="D38:E38"/>
    <mergeCell ref="C39:D39"/>
    <mergeCell ref="F39:G39"/>
    <mergeCell ref="C40:D40"/>
    <mergeCell ref="F40:G40"/>
    <mergeCell ref="C41:D41"/>
    <mergeCell ref="F41:G41"/>
    <mergeCell ref="C42:D42"/>
    <mergeCell ref="F42:G42"/>
    <mergeCell ref="C43:D43"/>
    <mergeCell ref="C29:D29"/>
    <mergeCell ref="F29:G29"/>
    <mergeCell ref="F22:G22"/>
    <mergeCell ref="B23:E23"/>
    <mergeCell ref="F23:G23"/>
    <mergeCell ref="B24:B30"/>
    <mergeCell ref="C24:D24"/>
    <mergeCell ref="F24:G24"/>
    <mergeCell ref="C25:D25"/>
    <mergeCell ref="F25:G25"/>
    <mergeCell ref="C26:D26"/>
    <mergeCell ref="F26:G26"/>
    <mergeCell ref="C27:D27"/>
    <mergeCell ref="F27:G27"/>
    <mergeCell ref="C28:D28"/>
    <mergeCell ref="F28:G28"/>
    <mergeCell ref="F17:G17"/>
    <mergeCell ref="C18:E18"/>
    <mergeCell ref="F18:G18"/>
    <mergeCell ref="B19:B22"/>
    <mergeCell ref="C19:D19"/>
    <mergeCell ref="F19:G19"/>
    <mergeCell ref="C20:D20"/>
    <mergeCell ref="F20:G20"/>
    <mergeCell ref="C21:D21"/>
    <mergeCell ref="F21:G21"/>
    <mergeCell ref="F16:G16"/>
    <mergeCell ref="C8:D8"/>
    <mergeCell ref="C9:D9"/>
    <mergeCell ref="C10:D10"/>
    <mergeCell ref="C11:D11"/>
    <mergeCell ref="C12:E12"/>
    <mergeCell ref="F13:G13"/>
    <mergeCell ref="C14:D14"/>
    <mergeCell ref="F14:G14"/>
    <mergeCell ref="C15:D15"/>
    <mergeCell ref="F15:G15"/>
    <mergeCell ref="A13:A23"/>
    <mergeCell ref="B13:B18"/>
    <mergeCell ref="C13:D13"/>
    <mergeCell ref="C17:D17"/>
    <mergeCell ref="C22:E22"/>
    <mergeCell ref="C16:D16"/>
    <mergeCell ref="A1:H1"/>
    <mergeCell ref="A3:E3"/>
    <mergeCell ref="F3:G3"/>
    <mergeCell ref="A4:A12"/>
    <mergeCell ref="B4:E4"/>
    <mergeCell ref="F4:G4"/>
    <mergeCell ref="B5:B12"/>
    <mergeCell ref="C5:D5"/>
    <mergeCell ref="C6:D6"/>
    <mergeCell ref="C7:D7"/>
  </mergeCells>
  <phoneticPr fontId="3"/>
  <printOptions horizontalCentered="1" verticalCentered="1"/>
  <pageMargins left="0.39370078740157483" right="0.39370078740157483" top="0" bottom="0.19685039370078741" header="0.19685039370078741" footer="0.51181102362204722"/>
  <pageSetup paperSize="9" scale="80" orientation="portrait" r:id="rId1"/>
  <headerFooter alignWithMargins="0">
    <oddHeader>&amp;R（様式４-1）</oddHead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5"/>
  </sheetPr>
  <dimension ref="A1:K32"/>
  <sheetViews>
    <sheetView zoomScaleNormal="100" workbookViewId="0">
      <selection activeCell="B7" sqref="B7"/>
    </sheetView>
  </sheetViews>
  <sheetFormatPr defaultRowHeight="13.5" x14ac:dyDescent="0.15"/>
  <cols>
    <col min="1" max="1" width="16.375" style="100" customWidth="1"/>
    <col min="2" max="2" width="8.25" style="100" customWidth="1"/>
    <col min="3" max="3" width="7.125" style="100" customWidth="1"/>
    <col min="4" max="4" width="4.875" style="100" customWidth="1"/>
    <col min="5" max="5" width="5" style="100" customWidth="1"/>
    <col min="6" max="6" width="6.625" style="100" customWidth="1"/>
    <col min="7" max="7" width="16.125" style="100" bestFit="1" customWidth="1"/>
    <col min="8" max="8" width="10.375" style="100" customWidth="1"/>
    <col min="9" max="9" width="11.5" style="100" customWidth="1"/>
    <col min="10" max="10" width="13.875" style="100" bestFit="1" customWidth="1"/>
    <col min="11" max="11" width="13.125" style="100" customWidth="1"/>
    <col min="12" max="256" width="9" style="100"/>
    <col min="257" max="257" width="16.375" style="100" customWidth="1"/>
    <col min="258" max="258" width="8.25" style="100" customWidth="1"/>
    <col min="259" max="259" width="7.125" style="100" customWidth="1"/>
    <col min="260" max="260" width="4.875" style="100" customWidth="1"/>
    <col min="261" max="261" width="5" style="100" customWidth="1"/>
    <col min="262" max="262" width="6.625" style="100" customWidth="1"/>
    <col min="263" max="263" width="16.125" style="100" bestFit="1" customWidth="1"/>
    <col min="264" max="264" width="10.375" style="100" customWidth="1"/>
    <col min="265" max="265" width="11.5" style="100" customWidth="1"/>
    <col min="266" max="266" width="13.875" style="100" bestFit="1" customWidth="1"/>
    <col min="267" max="267" width="13.125" style="100" customWidth="1"/>
    <col min="268" max="512" width="9" style="100"/>
    <col min="513" max="513" width="16.375" style="100" customWidth="1"/>
    <col min="514" max="514" width="8.25" style="100" customWidth="1"/>
    <col min="515" max="515" width="7.125" style="100" customWidth="1"/>
    <col min="516" max="516" width="4.875" style="100" customWidth="1"/>
    <col min="517" max="517" width="5" style="100" customWidth="1"/>
    <col min="518" max="518" width="6.625" style="100" customWidth="1"/>
    <col min="519" max="519" width="16.125" style="100" bestFit="1" customWidth="1"/>
    <col min="520" max="520" width="10.375" style="100" customWidth="1"/>
    <col min="521" max="521" width="11.5" style="100" customWidth="1"/>
    <col min="522" max="522" width="13.875" style="100" bestFit="1" customWidth="1"/>
    <col min="523" max="523" width="13.125" style="100" customWidth="1"/>
    <col min="524" max="768" width="9" style="100"/>
    <col min="769" max="769" width="16.375" style="100" customWidth="1"/>
    <col min="770" max="770" width="8.25" style="100" customWidth="1"/>
    <col min="771" max="771" width="7.125" style="100" customWidth="1"/>
    <col min="772" max="772" width="4.875" style="100" customWidth="1"/>
    <col min="773" max="773" width="5" style="100" customWidth="1"/>
    <col min="774" max="774" width="6.625" style="100" customWidth="1"/>
    <col min="775" max="775" width="16.125" style="100" bestFit="1" customWidth="1"/>
    <col min="776" max="776" width="10.375" style="100" customWidth="1"/>
    <col min="777" max="777" width="11.5" style="100" customWidth="1"/>
    <col min="778" max="778" width="13.875" style="100" bestFit="1" customWidth="1"/>
    <col min="779" max="779" width="13.125" style="100" customWidth="1"/>
    <col min="780" max="1024" width="9" style="100"/>
    <col min="1025" max="1025" width="16.375" style="100" customWidth="1"/>
    <col min="1026" max="1026" width="8.25" style="100" customWidth="1"/>
    <col min="1027" max="1027" width="7.125" style="100" customWidth="1"/>
    <col min="1028" max="1028" width="4.875" style="100" customWidth="1"/>
    <col min="1029" max="1029" width="5" style="100" customWidth="1"/>
    <col min="1030" max="1030" width="6.625" style="100" customWidth="1"/>
    <col min="1031" max="1031" width="16.125" style="100" bestFit="1" customWidth="1"/>
    <col min="1032" max="1032" width="10.375" style="100" customWidth="1"/>
    <col min="1033" max="1033" width="11.5" style="100" customWidth="1"/>
    <col min="1034" max="1034" width="13.875" style="100" bestFit="1" customWidth="1"/>
    <col min="1035" max="1035" width="13.125" style="100" customWidth="1"/>
    <col min="1036" max="1280" width="9" style="100"/>
    <col min="1281" max="1281" width="16.375" style="100" customWidth="1"/>
    <col min="1282" max="1282" width="8.25" style="100" customWidth="1"/>
    <col min="1283" max="1283" width="7.125" style="100" customWidth="1"/>
    <col min="1284" max="1284" width="4.875" style="100" customWidth="1"/>
    <col min="1285" max="1285" width="5" style="100" customWidth="1"/>
    <col min="1286" max="1286" width="6.625" style="100" customWidth="1"/>
    <col min="1287" max="1287" width="16.125" style="100" bestFit="1" customWidth="1"/>
    <col min="1288" max="1288" width="10.375" style="100" customWidth="1"/>
    <col min="1289" max="1289" width="11.5" style="100" customWidth="1"/>
    <col min="1290" max="1290" width="13.875" style="100" bestFit="1" customWidth="1"/>
    <col min="1291" max="1291" width="13.125" style="100" customWidth="1"/>
    <col min="1292" max="1536" width="9" style="100"/>
    <col min="1537" max="1537" width="16.375" style="100" customWidth="1"/>
    <col min="1538" max="1538" width="8.25" style="100" customWidth="1"/>
    <col min="1539" max="1539" width="7.125" style="100" customWidth="1"/>
    <col min="1540" max="1540" width="4.875" style="100" customWidth="1"/>
    <col min="1541" max="1541" width="5" style="100" customWidth="1"/>
    <col min="1542" max="1542" width="6.625" style="100" customWidth="1"/>
    <col min="1543" max="1543" width="16.125" style="100" bestFit="1" customWidth="1"/>
    <col min="1544" max="1544" width="10.375" style="100" customWidth="1"/>
    <col min="1545" max="1545" width="11.5" style="100" customWidth="1"/>
    <col min="1546" max="1546" width="13.875" style="100" bestFit="1" customWidth="1"/>
    <col min="1547" max="1547" width="13.125" style="100" customWidth="1"/>
    <col min="1548" max="1792" width="9" style="100"/>
    <col min="1793" max="1793" width="16.375" style="100" customWidth="1"/>
    <col min="1794" max="1794" width="8.25" style="100" customWidth="1"/>
    <col min="1795" max="1795" width="7.125" style="100" customWidth="1"/>
    <col min="1796" max="1796" width="4.875" style="100" customWidth="1"/>
    <col min="1797" max="1797" width="5" style="100" customWidth="1"/>
    <col min="1798" max="1798" width="6.625" style="100" customWidth="1"/>
    <col min="1799" max="1799" width="16.125" style="100" bestFit="1" customWidth="1"/>
    <col min="1800" max="1800" width="10.375" style="100" customWidth="1"/>
    <col min="1801" max="1801" width="11.5" style="100" customWidth="1"/>
    <col min="1802" max="1802" width="13.875" style="100" bestFit="1" customWidth="1"/>
    <col min="1803" max="1803" width="13.125" style="100" customWidth="1"/>
    <col min="1804" max="2048" width="9" style="100"/>
    <col min="2049" max="2049" width="16.375" style="100" customWidth="1"/>
    <col min="2050" max="2050" width="8.25" style="100" customWidth="1"/>
    <col min="2051" max="2051" width="7.125" style="100" customWidth="1"/>
    <col min="2052" max="2052" width="4.875" style="100" customWidth="1"/>
    <col min="2053" max="2053" width="5" style="100" customWidth="1"/>
    <col min="2054" max="2054" width="6.625" style="100" customWidth="1"/>
    <col min="2055" max="2055" width="16.125" style="100" bestFit="1" customWidth="1"/>
    <col min="2056" max="2056" width="10.375" style="100" customWidth="1"/>
    <col min="2057" max="2057" width="11.5" style="100" customWidth="1"/>
    <col min="2058" max="2058" width="13.875" style="100" bestFit="1" customWidth="1"/>
    <col min="2059" max="2059" width="13.125" style="100" customWidth="1"/>
    <col min="2060" max="2304" width="9" style="100"/>
    <col min="2305" max="2305" width="16.375" style="100" customWidth="1"/>
    <col min="2306" max="2306" width="8.25" style="100" customWidth="1"/>
    <col min="2307" max="2307" width="7.125" style="100" customWidth="1"/>
    <col min="2308" max="2308" width="4.875" style="100" customWidth="1"/>
    <col min="2309" max="2309" width="5" style="100" customWidth="1"/>
    <col min="2310" max="2310" width="6.625" style="100" customWidth="1"/>
    <col min="2311" max="2311" width="16.125" style="100" bestFit="1" customWidth="1"/>
    <col min="2312" max="2312" width="10.375" style="100" customWidth="1"/>
    <col min="2313" max="2313" width="11.5" style="100" customWidth="1"/>
    <col min="2314" max="2314" width="13.875" style="100" bestFit="1" customWidth="1"/>
    <col min="2315" max="2315" width="13.125" style="100" customWidth="1"/>
    <col min="2316" max="2560" width="9" style="100"/>
    <col min="2561" max="2561" width="16.375" style="100" customWidth="1"/>
    <col min="2562" max="2562" width="8.25" style="100" customWidth="1"/>
    <col min="2563" max="2563" width="7.125" style="100" customWidth="1"/>
    <col min="2564" max="2564" width="4.875" style="100" customWidth="1"/>
    <col min="2565" max="2565" width="5" style="100" customWidth="1"/>
    <col min="2566" max="2566" width="6.625" style="100" customWidth="1"/>
    <col min="2567" max="2567" width="16.125" style="100" bestFit="1" customWidth="1"/>
    <col min="2568" max="2568" width="10.375" style="100" customWidth="1"/>
    <col min="2569" max="2569" width="11.5" style="100" customWidth="1"/>
    <col min="2570" max="2570" width="13.875" style="100" bestFit="1" customWidth="1"/>
    <col min="2571" max="2571" width="13.125" style="100" customWidth="1"/>
    <col min="2572" max="2816" width="9" style="100"/>
    <col min="2817" max="2817" width="16.375" style="100" customWidth="1"/>
    <col min="2818" max="2818" width="8.25" style="100" customWidth="1"/>
    <col min="2819" max="2819" width="7.125" style="100" customWidth="1"/>
    <col min="2820" max="2820" width="4.875" style="100" customWidth="1"/>
    <col min="2821" max="2821" width="5" style="100" customWidth="1"/>
    <col min="2822" max="2822" width="6.625" style="100" customWidth="1"/>
    <col min="2823" max="2823" width="16.125" style="100" bestFit="1" customWidth="1"/>
    <col min="2824" max="2824" width="10.375" style="100" customWidth="1"/>
    <col min="2825" max="2825" width="11.5" style="100" customWidth="1"/>
    <col min="2826" max="2826" width="13.875" style="100" bestFit="1" customWidth="1"/>
    <col min="2827" max="2827" width="13.125" style="100" customWidth="1"/>
    <col min="2828" max="3072" width="9" style="100"/>
    <col min="3073" max="3073" width="16.375" style="100" customWidth="1"/>
    <col min="3074" max="3074" width="8.25" style="100" customWidth="1"/>
    <col min="3075" max="3075" width="7.125" style="100" customWidth="1"/>
    <col min="3076" max="3076" width="4.875" style="100" customWidth="1"/>
    <col min="3077" max="3077" width="5" style="100" customWidth="1"/>
    <col min="3078" max="3078" width="6.625" style="100" customWidth="1"/>
    <col min="3079" max="3079" width="16.125" style="100" bestFit="1" customWidth="1"/>
    <col min="3080" max="3080" width="10.375" style="100" customWidth="1"/>
    <col min="3081" max="3081" width="11.5" style="100" customWidth="1"/>
    <col min="3082" max="3082" width="13.875" style="100" bestFit="1" customWidth="1"/>
    <col min="3083" max="3083" width="13.125" style="100" customWidth="1"/>
    <col min="3084" max="3328" width="9" style="100"/>
    <col min="3329" max="3329" width="16.375" style="100" customWidth="1"/>
    <col min="3330" max="3330" width="8.25" style="100" customWidth="1"/>
    <col min="3331" max="3331" width="7.125" style="100" customWidth="1"/>
    <col min="3332" max="3332" width="4.875" style="100" customWidth="1"/>
    <col min="3333" max="3333" width="5" style="100" customWidth="1"/>
    <col min="3334" max="3334" width="6.625" style="100" customWidth="1"/>
    <col min="3335" max="3335" width="16.125" style="100" bestFit="1" customWidth="1"/>
    <col min="3336" max="3336" width="10.375" style="100" customWidth="1"/>
    <col min="3337" max="3337" width="11.5" style="100" customWidth="1"/>
    <col min="3338" max="3338" width="13.875" style="100" bestFit="1" customWidth="1"/>
    <col min="3339" max="3339" width="13.125" style="100" customWidth="1"/>
    <col min="3340" max="3584" width="9" style="100"/>
    <col min="3585" max="3585" width="16.375" style="100" customWidth="1"/>
    <col min="3586" max="3586" width="8.25" style="100" customWidth="1"/>
    <col min="3587" max="3587" width="7.125" style="100" customWidth="1"/>
    <col min="3588" max="3588" width="4.875" style="100" customWidth="1"/>
    <col min="3589" max="3589" width="5" style="100" customWidth="1"/>
    <col min="3590" max="3590" width="6.625" style="100" customWidth="1"/>
    <col min="3591" max="3591" width="16.125" style="100" bestFit="1" customWidth="1"/>
    <col min="3592" max="3592" width="10.375" style="100" customWidth="1"/>
    <col min="3593" max="3593" width="11.5" style="100" customWidth="1"/>
    <col min="3594" max="3594" width="13.875" style="100" bestFit="1" customWidth="1"/>
    <col min="3595" max="3595" width="13.125" style="100" customWidth="1"/>
    <col min="3596" max="3840" width="9" style="100"/>
    <col min="3841" max="3841" width="16.375" style="100" customWidth="1"/>
    <col min="3842" max="3842" width="8.25" style="100" customWidth="1"/>
    <col min="3843" max="3843" width="7.125" style="100" customWidth="1"/>
    <col min="3844" max="3844" width="4.875" style="100" customWidth="1"/>
    <col min="3845" max="3845" width="5" style="100" customWidth="1"/>
    <col min="3846" max="3846" width="6.625" style="100" customWidth="1"/>
    <col min="3847" max="3847" width="16.125" style="100" bestFit="1" customWidth="1"/>
    <col min="3848" max="3848" width="10.375" style="100" customWidth="1"/>
    <col min="3849" max="3849" width="11.5" style="100" customWidth="1"/>
    <col min="3850" max="3850" width="13.875" style="100" bestFit="1" customWidth="1"/>
    <col min="3851" max="3851" width="13.125" style="100" customWidth="1"/>
    <col min="3852" max="4096" width="9" style="100"/>
    <col min="4097" max="4097" width="16.375" style="100" customWidth="1"/>
    <col min="4098" max="4098" width="8.25" style="100" customWidth="1"/>
    <col min="4099" max="4099" width="7.125" style="100" customWidth="1"/>
    <col min="4100" max="4100" width="4.875" style="100" customWidth="1"/>
    <col min="4101" max="4101" width="5" style="100" customWidth="1"/>
    <col min="4102" max="4102" width="6.625" style="100" customWidth="1"/>
    <col min="4103" max="4103" width="16.125" style="100" bestFit="1" customWidth="1"/>
    <col min="4104" max="4104" width="10.375" style="100" customWidth="1"/>
    <col min="4105" max="4105" width="11.5" style="100" customWidth="1"/>
    <col min="4106" max="4106" width="13.875" style="100" bestFit="1" customWidth="1"/>
    <col min="4107" max="4107" width="13.125" style="100" customWidth="1"/>
    <col min="4108" max="4352" width="9" style="100"/>
    <col min="4353" max="4353" width="16.375" style="100" customWidth="1"/>
    <col min="4354" max="4354" width="8.25" style="100" customWidth="1"/>
    <col min="4355" max="4355" width="7.125" style="100" customWidth="1"/>
    <col min="4356" max="4356" width="4.875" style="100" customWidth="1"/>
    <col min="4357" max="4357" width="5" style="100" customWidth="1"/>
    <col min="4358" max="4358" width="6.625" style="100" customWidth="1"/>
    <col min="4359" max="4359" width="16.125" style="100" bestFit="1" customWidth="1"/>
    <col min="4360" max="4360" width="10.375" style="100" customWidth="1"/>
    <col min="4361" max="4361" width="11.5" style="100" customWidth="1"/>
    <col min="4362" max="4362" width="13.875" style="100" bestFit="1" customWidth="1"/>
    <col min="4363" max="4363" width="13.125" style="100" customWidth="1"/>
    <col min="4364" max="4608" width="9" style="100"/>
    <col min="4609" max="4609" width="16.375" style="100" customWidth="1"/>
    <col min="4610" max="4610" width="8.25" style="100" customWidth="1"/>
    <col min="4611" max="4611" width="7.125" style="100" customWidth="1"/>
    <col min="4612" max="4612" width="4.875" style="100" customWidth="1"/>
    <col min="4613" max="4613" width="5" style="100" customWidth="1"/>
    <col min="4614" max="4614" width="6.625" style="100" customWidth="1"/>
    <col min="4615" max="4615" width="16.125" style="100" bestFit="1" customWidth="1"/>
    <col min="4616" max="4616" width="10.375" style="100" customWidth="1"/>
    <col min="4617" max="4617" width="11.5" style="100" customWidth="1"/>
    <col min="4618" max="4618" width="13.875" style="100" bestFit="1" customWidth="1"/>
    <col min="4619" max="4619" width="13.125" style="100" customWidth="1"/>
    <col min="4620" max="4864" width="9" style="100"/>
    <col min="4865" max="4865" width="16.375" style="100" customWidth="1"/>
    <col min="4866" max="4866" width="8.25" style="100" customWidth="1"/>
    <col min="4867" max="4867" width="7.125" style="100" customWidth="1"/>
    <col min="4868" max="4868" width="4.875" style="100" customWidth="1"/>
    <col min="4869" max="4869" width="5" style="100" customWidth="1"/>
    <col min="4870" max="4870" width="6.625" style="100" customWidth="1"/>
    <col min="4871" max="4871" width="16.125" style="100" bestFit="1" customWidth="1"/>
    <col min="4872" max="4872" width="10.375" style="100" customWidth="1"/>
    <col min="4873" max="4873" width="11.5" style="100" customWidth="1"/>
    <col min="4874" max="4874" width="13.875" style="100" bestFit="1" customWidth="1"/>
    <col min="4875" max="4875" width="13.125" style="100" customWidth="1"/>
    <col min="4876" max="5120" width="9" style="100"/>
    <col min="5121" max="5121" width="16.375" style="100" customWidth="1"/>
    <col min="5122" max="5122" width="8.25" style="100" customWidth="1"/>
    <col min="5123" max="5123" width="7.125" style="100" customWidth="1"/>
    <col min="5124" max="5124" width="4.875" style="100" customWidth="1"/>
    <col min="5125" max="5125" width="5" style="100" customWidth="1"/>
    <col min="5126" max="5126" width="6.625" style="100" customWidth="1"/>
    <col min="5127" max="5127" width="16.125" style="100" bestFit="1" customWidth="1"/>
    <col min="5128" max="5128" width="10.375" style="100" customWidth="1"/>
    <col min="5129" max="5129" width="11.5" style="100" customWidth="1"/>
    <col min="5130" max="5130" width="13.875" style="100" bestFit="1" customWidth="1"/>
    <col min="5131" max="5131" width="13.125" style="100" customWidth="1"/>
    <col min="5132" max="5376" width="9" style="100"/>
    <col min="5377" max="5377" width="16.375" style="100" customWidth="1"/>
    <col min="5378" max="5378" width="8.25" style="100" customWidth="1"/>
    <col min="5379" max="5379" width="7.125" style="100" customWidth="1"/>
    <col min="5380" max="5380" width="4.875" style="100" customWidth="1"/>
    <col min="5381" max="5381" width="5" style="100" customWidth="1"/>
    <col min="5382" max="5382" width="6.625" style="100" customWidth="1"/>
    <col min="5383" max="5383" width="16.125" style="100" bestFit="1" customWidth="1"/>
    <col min="5384" max="5384" width="10.375" style="100" customWidth="1"/>
    <col min="5385" max="5385" width="11.5" style="100" customWidth="1"/>
    <col min="5386" max="5386" width="13.875" style="100" bestFit="1" customWidth="1"/>
    <col min="5387" max="5387" width="13.125" style="100" customWidth="1"/>
    <col min="5388" max="5632" width="9" style="100"/>
    <col min="5633" max="5633" width="16.375" style="100" customWidth="1"/>
    <col min="5634" max="5634" width="8.25" style="100" customWidth="1"/>
    <col min="5635" max="5635" width="7.125" style="100" customWidth="1"/>
    <col min="5636" max="5636" width="4.875" style="100" customWidth="1"/>
    <col min="5637" max="5637" width="5" style="100" customWidth="1"/>
    <col min="5638" max="5638" width="6.625" style="100" customWidth="1"/>
    <col min="5639" max="5639" width="16.125" style="100" bestFit="1" customWidth="1"/>
    <col min="5640" max="5640" width="10.375" style="100" customWidth="1"/>
    <col min="5641" max="5641" width="11.5" style="100" customWidth="1"/>
    <col min="5642" max="5642" width="13.875" style="100" bestFit="1" customWidth="1"/>
    <col min="5643" max="5643" width="13.125" style="100" customWidth="1"/>
    <col min="5644" max="5888" width="9" style="100"/>
    <col min="5889" max="5889" width="16.375" style="100" customWidth="1"/>
    <col min="5890" max="5890" width="8.25" style="100" customWidth="1"/>
    <col min="5891" max="5891" width="7.125" style="100" customWidth="1"/>
    <col min="5892" max="5892" width="4.875" style="100" customWidth="1"/>
    <col min="5893" max="5893" width="5" style="100" customWidth="1"/>
    <col min="5894" max="5894" width="6.625" style="100" customWidth="1"/>
    <col min="5895" max="5895" width="16.125" style="100" bestFit="1" customWidth="1"/>
    <col min="5896" max="5896" width="10.375" style="100" customWidth="1"/>
    <col min="5897" max="5897" width="11.5" style="100" customWidth="1"/>
    <col min="5898" max="5898" width="13.875" style="100" bestFit="1" customWidth="1"/>
    <col min="5899" max="5899" width="13.125" style="100" customWidth="1"/>
    <col min="5900" max="6144" width="9" style="100"/>
    <col min="6145" max="6145" width="16.375" style="100" customWidth="1"/>
    <col min="6146" max="6146" width="8.25" style="100" customWidth="1"/>
    <col min="6147" max="6147" width="7.125" style="100" customWidth="1"/>
    <col min="6148" max="6148" width="4.875" style="100" customWidth="1"/>
    <col min="6149" max="6149" width="5" style="100" customWidth="1"/>
    <col min="6150" max="6150" width="6.625" style="100" customWidth="1"/>
    <col min="6151" max="6151" width="16.125" style="100" bestFit="1" customWidth="1"/>
    <col min="6152" max="6152" width="10.375" style="100" customWidth="1"/>
    <col min="6153" max="6153" width="11.5" style="100" customWidth="1"/>
    <col min="6154" max="6154" width="13.875" style="100" bestFit="1" customWidth="1"/>
    <col min="6155" max="6155" width="13.125" style="100" customWidth="1"/>
    <col min="6156" max="6400" width="9" style="100"/>
    <col min="6401" max="6401" width="16.375" style="100" customWidth="1"/>
    <col min="6402" max="6402" width="8.25" style="100" customWidth="1"/>
    <col min="6403" max="6403" width="7.125" style="100" customWidth="1"/>
    <col min="6404" max="6404" width="4.875" style="100" customWidth="1"/>
    <col min="6405" max="6405" width="5" style="100" customWidth="1"/>
    <col min="6406" max="6406" width="6.625" style="100" customWidth="1"/>
    <col min="6407" max="6407" width="16.125" style="100" bestFit="1" customWidth="1"/>
    <col min="6408" max="6408" width="10.375" style="100" customWidth="1"/>
    <col min="6409" max="6409" width="11.5" style="100" customWidth="1"/>
    <col min="6410" max="6410" width="13.875" style="100" bestFit="1" customWidth="1"/>
    <col min="6411" max="6411" width="13.125" style="100" customWidth="1"/>
    <col min="6412" max="6656" width="9" style="100"/>
    <col min="6657" max="6657" width="16.375" style="100" customWidth="1"/>
    <col min="6658" max="6658" width="8.25" style="100" customWidth="1"/>
    <col min="6659" max="6659" width="7.125" style="100" customWidth="1"/>
    <col min="6660" max="6660" width="4.875" style="100" customWidth="1"/>
    <col min="6661" max="6661" width="5" style="100" customWidth="1"/>
    <col min="6662" max="6662" width="6.625" style="100" customWidth="1"/>
    <col min="6663" max="6663" width="16.125" style="100" bestFit="1" customWidth="1"/>
    <col min="6664" max="6664" width="10.375" style="100" customWidth="1"/>
    <col min="6665" max="6665" width="11.5" style="100" customWidth="1"/>
    <col min="6666" max="6666" width="13.875" style="100" bestFit="1" customWidth="1"/>
    <col min="6667" max="6667" width="13.125" style="100" customWidth="1"/>
    <col min="6668" max="6912" width="9" style="100"/>
    <col min="6913" max="6913" width="16.375" style="100" customWidth="1"/>
    <col min="6914" max="6914" width="8.25" style="100" customWidth="1"/>
    <col min="6915" max="6915" width="7.125" style="100" customWidth="1"/>
    <col min="6916" max="6916" width="4.875" style="100" customWidth="1"/>
    <col min="6917" max="6917" width="5" style="100" customWidth="1"/>
    <col min="6918" max="6918" width="6.625" style="100" customWidth="1"/>
    <col min="6919" max="6919" width="16.125" style="100" bestFit="1" customWidth="1"/>
    <col min="6920" max="6920" width="10.375" style="100" customWidth="1"/>
    <col min="6921" max="6921" width="11.5" style="100" customWidth="1"/>
    <col min="6922" max="6922" width="13.875" style="100" bestFit="1" customWidth="1"/>
    <col min="6923" max="6923" width="13.125" style="100" customWidth="1"/>
    <col min="6924" max="7168" width="9" style="100"/>
    <col min="7169" max="7169" width="16.375" style="100" customWidth="1"/>
    <col min="7170" max="7170" width="8.25" style="100" customWidth="1"/>
    <col min="7171" max="7171" width="7.125" style="100" customWidth="1"/>
    <col min="7172" max="7172" width="4.875" style="100" customWidth="1"/>
    <col min="7173" max="7173" width="5" style="100" customWidth="1"/>
    <col min="7174" max="7174" width="6.625" style="100" customWidth="1"/>
    <col min="7175" max="7175" width="16.125" style="100" bestFit="1" customWidth="1"/>
    <col min="7176" max="7176" width="10.375" style="100" customWidth="1"/>
    <col min="7177" max="7177" width="11.5" style="100" customWidth="1"/>
    <col min="7178" max="7178" width="13.875" style="100" bestFit="1" customWidth="1"/>
    <col min="7179" max="7179" width="13.125" style="100" customWidth="1"/>
    <col min="7180" max="7424" width="9" style="100"/>
    <col min="7425" max="7425" width="16.375" style="100" customWidth="1"/>
    <col min="7426" max="7426" width="8.25" style="100" customWidth="1"/>
    <col min="7427" max="7427" width="7.125" style="100" customWidth="1"/>
    <col min="7428" max="7428" width="4.875" style="100" customWidth="1"/>
    <col min="7429" max="7429" width="5" style="100" customWidth="1"/>
    <col min="7430" max="7430" width="6.625" style="100" customWidth="1"/>
    <col min="7431" max="7431" width="16.125" style="100" bestFit="1" customWidth="1"/>
    <col min="7432" max="7432" width="10.375" style="100" customWidth="1"/>
    <col min="7433" max="7433" width="11.5" style="100" customWidth="1"/>
    <col min="7434" max="7434" width="13.875" style="100" bestFit="1" customWidth="1"/>
    <col min="7435" max="7435" width="13.125" style="100" customWidth="1"/>
    <col min="7436" max="7680" width="9" style="100"/>
    <col min="7681" max="7681" width="16.375" style="100" customWidth="1"/>
    <col min="7682" max="7682" width="8.25" style="100" customWidth="1"/>
    <col min="7683" max="7683" width="7.125" style="100" customWidth="1"/>
    <col min="7684" max="7684" width="4.875" style="100" customWidth="1"/>
    <col min="7685" max="7685" width="5" style="100" customWidth="1"/>
    <col min="7686" max="7686" width="6.625" style="100" customWidth="1"/>
    <col min="7687" max="7687" width="16.125" style="100" bestFit="1" customWidth="1"/>
    <col min="7688" max="7688" width="10.375" style="100" customWidth="1"/>
    <col min="7689" max="7689" width="11.5" style="100" customWidth="1"/>
    <col min="7690" max="7690" width="13.875" style="100" bestFit="1" customWidth="1"/>
    <col min="7691" max="7691" width="13.125" style="100" customWidth="1"/>
    <col min="7692" max="7936" width="9" style="100"/>
    <col min="7937" max="7937" width="16.375" style="100" customWidth="1"/>
    <col min="7938" max="7938" width="8.25" style="100" customWidth="1"/>
    <col min="7939" max="7939" width="7.125" style="100" customWidth="1"/>
    <col min="7940" max="7940" width="4.875" style="100" customWidth="1"/>
    <col min="7941" max="7941" width="5" style="100" customWidth="1"/>
    <col min="7942" max="7942" width="6.625" style="100" customWidth="1"/>
    <col min="7943" max="7943" width="16.125" style="100" bestFit="1" customWidth="1"/>
    <col min="7944" max="7944" width="10.375" style="100" customWidth="1"/>
    <col min="7945" max="7945" width="11.5" style="100" customWidth="1"/>
    <col min="7946" max="7946" width="13.875" style="100" bestFit="1" customWidth="1"/>
    <col min="7947" max="7947" width="13.125" style="100" customWidth="1"/>
    <col min="7948" max="8192" width="9" style="100"/>
    <col min="8193" max="8193" width="16.375" style="100" customWidth="1"/>
    <col min="8194" max="8194" width="8.25" style="100" customWidth="1"/>
    <col min="8195" max="8195" width="7.125" style="100" customWidth="1"/>
    <col min="8196" max="8196" width="4.875" style="100" customWidth="1"/>
    <col min="8197" max="8197" width="5" style="100" customWidth="1"/>
    <col min="8198" max="8198" width="6.625" style="100" customWidth="1"/>
    <col min="8199" max="8199" width="16.125" style="100" bestFit="1" customWidth="1"/>
    <col min="8200" max="8200" width="10.375" style="100" customWidth="1"/>
    <col min="8201" max="8201" width="11.5" style="100" customWidth="1"/>
    <col min="8202" max="8202" width="13.875" style="100" bestFit="1" customWidth="1"/>
    <col min="8203" max="8203" width="13.125" style="100" customWidth="1"/>
    <col min="8204" max="8448" width="9" style="100"/>
    <col min="8449" max="8449" width="16.375" style="100" customWidth="1"/>
    <col min="8450" max="8450" width="8.25" style="100" customWidth="1"/>
    <col min="8451" max="8451" width="7.125" style="100" customWidth="1"/>
    <col min="8452" max="8452" width="4.875" style="100" customWidth="1"/>
    <col min="8453" max="8453" width="5" style="100" customWidth="1"/>
    <col min="8454" max="8454" width="6.625" style="100" customWidth="1"/>
    <col min="8455" max="8455" width="16.125" style="100" bestFit="1" customWidth="1"/>
    <col min="8456" max="8456" width="10.375" style="100" customWidth="1"/>
    <col min="8457" max="8457" width="11.5" style="100" customWidth="1"/>
    <col min="8458" max="8458" width="13.875" style="100" bestFit="1" customWidth="1"/>
    <col min="8459" max="8459" width="13.125" style="100" customWidth="1"/>
    <col min="8460" max="8704" width="9" style="100"/>
    <col min="8705" max="8705" width="16.375" style="100" customWidth="1"/>
    <col min="8706" max="8706" width="8.25" style="100" customWidth="1"/>
    <col min="8707" max="8707" width="7.125" style="100" customWidth="1"/>
    <col min="8708" max="8708" width="4.875" style="100" customWidth="1"/>
    <col min="8709" max="8709" width="5" style="100" customWidth="1"/>
    <col min="8710" max="8710" width="6.625" style="100" customWidth="1"/>
    <col min="8711" max="8711" width="16.125" style="100" bestFit="1" customWidth="1"/>
    <col min="8712" max="8712" width="10.375" style="100" customWidth="1"/>
    <col min="8713" max="8713" width="11.5" style="100" customWidth="1"/>
    <col min="8714" max="8714" width="13.875" style="100" bestFit="1" customWidth="1"/>
    <col min="8715" max="8715" width="13.125" style="100" customWidth="1"/>
    <col min="8716" max="8960" width="9" style="100"/>
    <col min="8961" max="8961" width="16.375" style="100" customWidth="1"/>
    <col min="8962" max="8962" width="8.25" style="100" customWidth="1"/>
    <col min="8963" max="8963" width="7.125" style="100" customWidth="1"/>
    <col min="8964" max="8964" width="4.875" style="100" customWidth="1"/>
    <col min="8965" max="8965" width="5" style="100" customWidth="1"/>
    <col min="8966" max="8966" width="6.625" style="100" customWidth="1"/>
    <col min="8967" max="8967" width="16.125" style="100" bestFit="1" customWidth="1"/>
    <col min="8968" max="8968" width="10.375" style="100" customWidth="1"/>
    <col min="8969" max="8969" width="11.5" style="100" customWidth="1"/>
    <col min="8970" max="8970" width="13.875" style="100" bestFit="1" customWidth="1"/>
    <col min="8971" max="8971" width="13.125" style="100" customWidth="1"/>
    <col min="8972" max="9216" width="9" style="100"/>
    <col min="9217" max="9217" width="16.375" style="100" customWidth="1"/>
    <col min="9218" max="9218" width="8.25" style="100" customWidth="1"/>
    <col min="9219" max="9219" width="7.125" style="100" customWidth="1"/>
    <col min="9220" max="9220" width="4.875" style="100" customWidth="1"/>
    <col min="9221" max="9221" width="5" style="100" customWidth="1"/>
    <col min="9222" max="9222" width="6.625" style="100" customWidth="1"/>
    <col min="9223" max="9223" width="16.125" style="100" bestFit="1" customWidth="1"/>
    <col min="9224" max="9224" width="10.375" style="100" customWidth="1"/>
    <col min="9225" max="9225" width="11.5" style="100" customWidth="1"/>
    <col min="9226" max="9226" width="13.875" style="100" bestFit="1" customWidth="1"/>
    <col min="9227" max="9227" width="13.125" style="100" customWidth="1"/>
    <col min="9228" max="9472" width="9" style="100"/>
    <col min="9473" max="9473" width="16.375" style="100" customWidth="1"/>
    <col min="9474" max="9474" width="8.25" style="100" customWidth="1"/>
    <col min="9475" max="9475" width="7.125" style="100" customWidth="1"/>
    <col min="9476" max="9476" width="4.875" style="100" customWidth="1"/>
    <col min="9477" max="9477" width="5" style="100" customWidth="1"/>
    <col min="9478" max="9478" width="6.625" style="100" customWidth="1"/>
    <col min="9479" max="9479" width="16.125" style="100" bestFit="1" customWidth="1"/>
    <col min="9480" max="9480" width="10.375" style="100" customWidth="1"/>
    <col min="9481" max="9481" width="11.5" style="100" customWidth="1"/>
    <col min="9482" max="9482" width="13.875" style="100" bestFit="1" customWidth="1"/>
    <col min="9483" max="9483" width="13.125" style="100" customWidth="1"/>
    <col min="9484" max="9728" width="9" style="100"/>
    <col min="9729" max="9729" width="16.375" style="100" customWidth="1"/>
    <col min="9730" max="9730" width="8.25" style="100" customWidth="1"/>
    <col min="9731" max="9731" width="7.125" style="100" customWidth="1"/>
    <col min="9732" max="9732" width="4.875" style="100" customWidth="1"/>
    <col min="9733" max="9733" width="5" style="100" customWidth="1"/>
    <col min="9734" max="9734" width="6.625" style="100" customWidth="1"/>
    <col min="9735" max="9735" width="16.125" style="100" bestFit="1" customWidth="1"/>
    <col min="9736" max="9736" width="10.375" style="100" customWidth="1"/>
    <col min="9737" max="9737" width="11.5" style="100" customWidth="1"/>
    <col min="9738" max="9738" width="13.875" style="100" bestFit="1" customWidth="1"/>
    <col min="9739" max="9739" width="13.125" style="100" customWidth="1"/>
    <col min="9740" max="9984" width="9" style="100"/>
    <col min="9985" max="9985" width="16.375" style="100" customWidth="1"/>
    <col min="9986" max="9986" width="8.25" style="100" customWidth="1"/>
    <col min="9987" max="9987" width="7.125" style="100" customWidth="1"/>
    <col min="9988" max="9988" width="4.875" style="100" customWidth="1"/>
    <col min="9989" max="9989" width="5" style="100" customWidth="1"/>
    <col min="9990" max="9990" width="6.625" style="100" customWidth="1"/>
    <col min="9991" max="9991" width="16.125" style="100" bestFit="1" customWidth="1"/>
    <col min="9992" max="9992" width="10.375" style="100" customWidth="1"/>
    <col min="9993" max="9993" width="11.5" style="100" customWidth="1"/>
    <col min="9994" max="9994" width="13.875" style="100" bestFit="1" customWidth="1"/>
    <col min="9995" max="9995" width="13.125" style="100" customWidth="1"/>
    <col min="9996" max="10240" width="9" style="100"/>
    <col min="10241" max="10241" width="16.375" style="100" customWidth="1"/>
    <col min="10242" max="10242" width="8.25" style="100" customWidth="1"/>
    <col min="10243" max="10243" width="7.125" style="100" customWidth="1"/>
    <col min="10244" max="10244" width="4.875" style="100" customWidth="1"/>
    <col min="10245" max="10245" width="5" style="100" customWidth="1"/>
    <col min="10246" max="10246" width="6.625" style="100" customWidth="1"/>
    <col min="10247" max="10247" width="16.125" style="100" bestFit="1" customWidth="1"/>
    <col min="10248" max="10248" width="10.375" style="100" customWidth="1"/>
    <col min="10249" max="10249" width="11.5" style="100" customWidth="1"/>
    <col min="10250" max="10250" width="13.875" style="100" bestFit="1" customWidth="1"/>
    <col min="10251" max="10251" width="13.125" style="100" customWidth="1"/>
    <col min="10252" max="10496" width="9" style="100"/>
    <col min="10497" max="10497" width="16.375" style="100" customWidth="1"/>
    <col min="10498" max="10498" width="8.25" style="100" customWidth="1"/>
    <col min="10499" max="10499" width="7.125" style="100" customWidth="1"/>
    <col min="10500" max="10500" width="4.875" style="100" customWidth="1"/>
    <col min="10501" max="10501" width="5" style="100" customWidth="1"/>
    <col min="10502" max="10502" width="6.625" style="100" customWidth="1"/>
    <col min="10503" max="10503" width="16.125" style="100" bestFit="1" customWidth="1"/>
    <col min="10504" max="10504" width="10.375" style="100" customWidth="1"/>
    <col min="10505" max="10505" width="11.5" style="100" customWidth="1"/>
    <col min="10506" max="10506" width="13.875" style="100" bestFit="1" customWidth="1"/>
    <col min="10507" max="10507" width="13.125" style="100" customWidth="1"/>
    <col min="10508" max="10752" width="9" style="100"/>
    <col min="10753" max="10753" width="16.375" style="100" customWidth="1"/>
    <col min="10754" max="10754" width="8.25" style="100" customWidth="1"/>
    <col min="10755" max="10755" width="7.125" style="100" customWidth="1"/>
    <col min="10756" max="10756" width="4.875" style="100" customWidth="1"/>
    <col min="10757" max="10757" width="5" style="100" customWidth="1"/>
    <col min="10758" max="10758" width="6.625" style="100" customWidth="1"/>
    <col min="10759" max="10759" width="16.125" style="100" bestFit="1" customWidth="1"/>
    <col min="10760" max="10760" width="10.375" style="100" customWidth="1"/>
    <col min="10761" max="10761" width="11.5" style="100" customWidth="1"/>
    <col min="10762" max="10762" width="13.875" style="100" bestFit="1" customWidth="1"/>
    <col min="10763" max="10763" width="13.125" style="100" customWidth="1"/>
    <col min="10764" max="11008" width="9" style="100"/>
    <col min="11009" max="11009" width="16.375" style="100" customWidth="1"/>
    <col min="11010" max="11010" width="8.25" style="100" customWidth="1"/>
    <col min="11011" max="11011" width="7.125" style="100" customWidth="1"/>
    <col min="11012" max="11012" width="4.875" style="100" customWidth="1"/>
    <col min="11013" max="11013" width="5" style="100" customWidth="1"/>
    <col min="11014" max="11014" width="6.625" style="100" customWidth="1"/>
    <col min="11015" max="11015" width="16.125" style="100" bestFit="1" customWidth="1"/>
    <col min="11016" max="11016" width="10.375" style="100" customWidth="1"/>
    <col min="11017" max="11017" width="11.5" style="100" customWidth="1"/>
    <col min="11018" max="11018" width="13.875" style="100" bestFit="1" customWidth="1"/>
    <col min="11019" max="11019" width="13.125" style="100" customWidth="1"/>
    <col min="11020" max="11264" width="9" style="100"/>
    <col min="11265" max="11265" width="16.375" style="100" customWidth="1"/>
    <col min="11266" max="11266" width="8.25" style="100" customWidth="1"/>
    <col min="11267" max="11267" width="7.125" style="100" customWidth="1"/>
    <col min="11268" max="11268" width="4.875" style="100" customWidth="1"/>
    <col min="11269" max="11269" width="5" style="100" customWidth="1"/>
    <col min="11270" max="11270" width="6.625" style="100" customWidth="1"/>
    <col min="11271" max="11271" width="16.125" style="100" bestFit="1" customWidth="1"/>
    <col min="11272" max="11272" width="10.375" style="100" customWidth="1"/>
    <col min="11273" max="11273" width="11.5" style="100" customWidth="1"/>
    <col min="11274" max="11274" width="13.875" style="100" bestFit="1" customWidth="1"/>
    <col min="11275" max="11275" width="13.125" style="100" customWidth="1"/>
    <col min="11276" max="11520" width="9" style="100"/>
    <col min="11521" max="11521" width="16.375" style="100" customWidth="1"/>
    <col min="11522" max="11522" width="8.25" style="100" customWidth="1"/>
    <col min="11523" max="11523" width="7.125" style="100" customWidth="1"/>
    <col min="11524" max="11524" width="4.875" style="100" customWidth="1"/>
    <col min="11525" max="11525" width="5" style="100" customWidth="1"/>
    <col min="11526" max="11526" width="6.625" style="100" customWidth="1"/>
    <col min="11527" max="11527" width="16.125" style="100" bestFit="1" customWidth="1"/>
    <col min="11528" max="11528" width="10.375" style="100" customWidth="1"/>
    <col min="11529" max="11529" width="11.5" style="100" customWidth="1"/>
    <col min="11530" max="11530" width="13.875" style="100" bestFit="1" customWidth="1"/>
    <col min="11531" max="11531" width="13.125" style="100" customWidth="1"/>
    <col min="11532" max="11776" width="9" style="100"/>
    <col min="11777" max="11777" width="16.375" style="100" customWidth="1"/>
    <col min="11778" max="11778" width="8.25" style="100" customWidth="1"/>
    <col min="11779" max="11779" width="7.125" style="100" customWidth="1"/>
    <col min="11780" max="11780" width="4.875" style="100" customWidth="1"/>
    <col min="11781" max="11781" width="5" style="100" customWidth="1"/>
    <col min="11782" max="11782" width="6.625" style="100" customWidth="1"/>
    <col min="11783" max="11783" width="16.125" style="100" bestFit="1" customWidth="1"/>
    <col min="11784" max="11784" width="10.375" style="100" customWidth="1"/>
    <col min="11785" max="11785" width="11.5" style="100" customWidth="1"/>
    <col min="11786" max="11786" width="13.875" style="100" bestFit="1" customWidth="1"/>
    <col min="11787" max="11787" width="13.125" style="100" customWidth="1"/>
    <col min="11788" max="12032" width="9" style="100"/>
    <col min="12033" max="12033" width="16.375" style="100" customWidth="1"/>
    <col min="12034" max="12034" width="8.25" style="100" customWidth="1"/>
    <col min="12035" max="12035" width="7.125" style="100" customWidth="1"/>
    <col min="12036" max="12036" width="4.875" style="100" customWidth="1"/>
    <col min="12037" max="12037" width="5" style="100" customWidth="1"/>
    <col min="12038" max="12038" width="6.625" style="100" customWidth="1"/>
    <col min="12039" max="12039" width="16.125" style="100" bestFit="1" customWidth="1"/>
    <col min="12040" max="12040" width="10.375" style="100" customWidth="1"/>
    <col min="12041" max="12041" width="11.5" style="100" customWidth="1"/>
    <col min="12042" max="12042" width="13.875" style="100" bestFit="1" customWidth="1"/>
    <col min="12043" max="12043" width="13.125" style="100" customWidth="1"/>
    <col min="12044" max="12288" width="9" style="100"/>
    <col min="12289" max="12289" width="16.375" style="100" customWidth="1"/>
    <col min="12290" max="12290" width="8.25" style="100" customWidth="1"/>
    <col min="12291" max="12291" width="7.125" style="100" customWidth="1"/>
    <col min="12292" max="12292" width="4.875" style="100" customWidth="1"/>
    <col min="12293" max="12293" width="5" style="100" customWidth="1"/>
    <col min="12294" max="12294" width="6.625" style="100" customWidth="1"/>
    <col min="12295" max="12295" width="16.125" style="100" bestFit="1" customWidth="1"/>
    <col min="12296" max="12296" width="10.375" style="100" customWidth="1"/>
    <col min="12297" max="12297" width="11.5" style="100" customWidth="1"/>
    <col min="12298" max="12298" width="13.875" style="100" bestFit="1" customWidth="1"/>
    <col min="12299" max="12299" width="13.125" style="100" customWidth="1"/>
    <col min="12300" max="12544" width="9" style="100"/>
    <col min="12545" max="12545" width="16.375" style="100" customWidth="1"/>
    <col min="12546" max="12546" width="8.25" style="100" customWidth="1"/>
    <col min="12547" max="12547" width="7.125" style="100" customWidth="1"/>
    <col min="12548" max="12548" width="4.875" style="100" customWidth="1"/>
    <col min="12549" max="12549" width="5" style="100" customWidth="1"/>
    <col min="12550" max="12550" width="6.625" style="100" customWidth="1"/>
    <col min="12551" max="12551" width="16.125" style="100" bestFit="1" customWidth="1"/>
    <col min="12552" max="12552" width="10.375" style="100" customWidth="1"/>
    <col min="12553" max="12553" width="11.5" style="100" customWidth="1"/>
    <col min="12554" max="12554" width="13.875" style="100" bestFit="1" customWidth="1"/>
    <col min="12555" max="12555" width="13.125" style="100" customWidth="1"/>
    <col min="12556" max="12800" width="9" style="100"/>
    <col min="12801" max="12801" width="16.375" style="100" customWidth="1"/>
    <col min="12802" max="12802" width="8.25" style="100" customWidth="1"/>
    <col min="12803" max="12803" width="7.125" style="100" customWidth="1"/>
    <col min="12804" max="12804" width="4.875" style="100" customWidth="1"/>
    <col min="12805" max="12805" width="5" style="100" customWidth="1"/>
    <col min="12806" max="12806" width="6.625" style="100" customWidth="1"/>
    <col min="12807" max="12807" width="16.125" style="100" bestFit="1" customWidth="1"/>
    <col min="12808" max="12808" width="10.375" style="100" customWidth="1"/>
    <col min="12809" max="12809" width="11.5" style="100" customWidth="1"/>
    <col min="12810" max="12810" width="13.875" style="100" bestFit="1" customWidth="1"/>
    <col min="12811" max="12811" width="13.125" style="100" customWidth="1"/>
    <col min="12812" max="13056" width="9" style="100"/>
    <col min="13057" max="13057" width="16.375" style="100" customWidth="1"/>
    <col min="13058" max="13058" width="8.25" style="100" customWidth="1"/>
    <col min="13059" max="13059" width="7.125" style="100" customWidth="1"/>
    <col min="13060" max="13060" width="4.875" style="100" customWidth="1"/>
    <col min="13061" max="13061" width="5" style="100" customWidth="1"/>
    <col min="13062" max="13062" width="6.625" style="100" customWidth="1"/>
    <col min="13063" max="13063" width="16.125" style="100" bestFit="1" customWidth="1"/>
    <col min="13064" max="13064" width="10.375" style="100" customWidth="1"/>
    <col min="13065" max="13065" width="11.5" style="100" customWidth="1"/>
    <col min="13066" max="13066" width="13.875" style="100" bestFit="1" customWidth="1"/>
    <col min="13067" max="13067" width="13.125" style="100" customWidth="1"/>
    <col min="13068" max="13312" width="9" style="100"/>
    <col min="13313" max="13313" width="16.375" style="100" customWidth="1"/>
    <col min="13314" max="13314" width="8.25" style="100" customWidth="1"/>
    <col min="13315" max="13315" width="7.125" style="100" customWidth="1"/>
    <col min="13316" max="13316" width="4.875" style="100" customWidth="1"/>
    <col min="13317" max="13317" width="5" style="100" customWidth="1"/>
    <col min="13318" max="13318" width="6.625" style="100" customWidth="1"/>
    <col min="13319" max="13319" width="16.125" style="100" bestFit="1" customWidth="1"/>
    <col min="13320" max="13320" width="10.375" style="100" customWidth="1"/>
    <col min="13321" max="13321" width="11.5" style="100" customWidth="1"/>
    <col min="13322" max="13322" width="13.875" style="100" bestFit="1" customWidth="1"/>
    <col min="13323" max="13323" width="13.125" style="100" customWidth="1"/>
    <col min="13324" max="13568" width="9" style="100"/>
    <col min="13569" max="13569" width="16.375" style="100" customWidth="1"/>
    <col min="13570" max="13570" width="8.25" style="100" customWidth="1"/>
    <col min="13571" max="13571" width="7.125" style="100" customWidth="1"/>
    <col min="13572" max="13572" width="4.875" style="100" customWidth="1"/>
    <col min="13573" max="13573" width="5" style="100" customWidth="1"/>
    <col min="13574" max="13574" width="6.625" style="100" customWidth="1"/>
    <col min="13575" max="13575" width="16.125" style="100" bestFit="1" customWidth="1"/>
    <col min="13576" max="13576" width="10.375" style="100" customWidth="1"/>
    <col min="13577" max="13577" width="11.5" style="100" customWidth="1"/>
    <col min="13578" max="13578" width="13.875" style="100" bestFit="1" customWidth="1"/>
    <col min="13579" max="13579" width="13.125" style="100" customWidth="1"/>
    <col min="13580" max="13824" width="9" style="100"/>
    <col min="13825" max="13825" width="16.375" style="100" customWidth="1"/>
    <col min="13826" max="13826" width="8.25" style="100" customWidth="1"/>
    <col min="13827" max="13827" width="7.125" style="100" customWidth="1"/>
    <col min="13828" max="13828" width="4.875" style="100" customWidth="1"/>
    <col min="13829" max="13829" width="5" style="100" customWidth="1"/>
    <col min="13830" max="13830" width="6.625" style="100" customWidth="1"/>
    <col min="13831" max="13831" width="16.125" style="100" bestFit="1" customWidth="1"/>
    <col min="13832" max="13832" width="10.375" style="100" customWidth="1"/>
    <col min="13833" max="13833" width="11.5" style="100" customWidth="1"/>
    <col min="13834" max="13834" width="13.875" style="100" bestFit="1" customWidth="1"/>
    <col min="13835" max="13835" width="13.125" style="100" customWidth="1"/>
    <col min="13836" max="14080" width="9" style="100"/>
    <col min="14081" max="14081" width="16.375" style="100" customWidth="1"/>
    <col min="14082" max="14082" width="8.25" style="100" customWidth="1"/>
    <col min="14083" max="14083" width="7.125" style="100" customWidth="1"/>
    <col min="14084" max="14084" width="4.875" style="100" customWidth="1"/>
    <col min="14085" max="14085" width="5" style="100" customWidth="1"/>
    <col min="14086" max="14086" width="6.625" style="100" customWidth="1"/>
    <col min="14087" max="14087" width="16.125" style="100" bestFit="1" customWidth="1"/>
    <col min="14088" max="14088" width="10.375" style="100" customWidth="1"/>
    <col min="14089" max="14089" width="11.5" style="100" customWidth="1"/>
    <col min="14090" max="14090" width="13.875" style="100" bestFit="1" customWidth="1"/>
    <col min="14091" max="14091" width="13.125" style="100" customWidth="1"/>
    <col min="14092" max="14336" width="9" style="100"/>
    <col min="14337" max="14337" width="16.375" style="100" customWidth="1"/>
    <col min="14338" max="14338" width="8.25" style="100" customWidth="1"/>
    <col min="14339" max="14339" width="7.125" style="100" customWidth="1"/>
    <col min="14340" max="14340" width="4.875" style="100" customWidth="1"/>
    <col min="14341" max="14341" width="5" style="100" customWidth="1"/>
    <col min="14342" max="14342" width="6.625" style="100" customWidth="1"/>
    <col min="14343" max="14343" width="16.125" style="100" bestFit="1" customWidth="1"/>
    <col min="14344" max="14344" width="10.375" style="100" customWidth="1"/>
    <col min="14345" max="14345" width="11.5" style="100" customWidth="1"/>
    <col min="14346" max="14346" width="13.875" style="100" bestFit="1" customWidth="1"/>
    <col min="14347" max="14347" width="13.125" style="100" customWidth="1"/>
    <col min="14348" max="14592" width="9" style="100"/>
    <col min="14593" max="14593" width="16.375" style="100" customWidth="1"/>
    <col min="14594" max="14594" width="8.25" style="100" customWidth="1"/>
    <col min="14595" max="14595" width="7.125" style="100" customWidth="1"/>
    <col min="14596" max="14596" width="4.875" style="100" customWidth="1"/>
    <col min="14597" max="14597" width="5" style="100" customWidth="1"/>
    <col min="14598" max="14598" width="6.625" style="100" customWidth="1"/>
    <col min="14599" max="14599" width="16.125" style="100" bestFit="1" customWidth="1"/>
    <col min="14600" max="14600" width="10.375" style="100" customWidth="1"/>
    <col min="14601" max="14601" width="11.5" style="100" customWidth="1"/>
    <col min="14602" max="14602" width="13.875" style="100" bestFit="1" customWidth="1"/>
    <col min="14603" max="14603" width="13.125" style="100" customWidth="1"/>
    <col min="14604" max="14848" width="9" style="100"/>
    <col min="14849" max="14849" width="16.375" style="100" customWidth="1"/>
    <col min="14850" max="14850" width="8.25" style="100" customWidth="1"/>
    <col min="14851" max="14851" width="7.125" style="100" customWidth="1"/>
    <col min="14852" max="14852" width="4.875" style="100" customWidth="1"/>
    <col min="14853" max="14853" width="5" style="100" customWidth="1"/>
    <col min="14854" max="14854" width="6.625" style="100" customWidth="1"/>
    <col min="14855" max="14855" width="16.125" style="100" bestFit="1" customWidth="1"/>
    <col min="14856" max="14856" width="10.375" style="100" customWidth="1"/>
    <col min="14857" max="14857" width="11.5" style="100" customWidth="1"/>
    <col min="14858" max="14858" width="13.875" style="100" bestFit="1" customWidth="1"/>
    <col min="14859" max="14859" width="13.125" style="100" customWidth="1"/>
    <col min="14860" max="15104" width="9" style="100"/>
    <col min="15105" max="15105" width="16.375" style="100" customWidth="1"/>
    <col min="15106" max="15106" width="8.25" style="100" customWidth="1"/>
    <col min="15107" max="15107" width="7.125" style="100" customWidth="1"/>
    <col min="15108" max="15108" width="4.875" style="100" customWidth="1"/>
    <col min="15109" max="15109" width="5" style="100" customWidth="1"/>
    <col min="15110" max="15110" width="6.625" style="100" customWidth="1"/>
    <col min="15111" max="15111" width="16.125" style="100" bestFit="1" customWidth="1"/>
    <col min="15112" max="15112" width="10.375" style="100" customWidth="1"/>
    <col min="15113" max="15113" width="11.5" style="100" customWidth="1"/>
    <col min="15114" max="15114" width="13.875" style="100" bestFit="1" customWidth="1"/>
    <col min="15115" max="15115" width="13.125" style="100" customWidth="1"/>
    <col min="15116" max="15360" width="9" style="100"/>
    <col min="15361" max="15361" width="16.375" style="100" customWidth="1"/>
    <col min="15362" max="15362" width="8.25" style="100" customWidth="1"/>
    <col min="15363" max="15363" width="7.125" style="100" customWidth="1"/>
    <col min="15364" max="15364" width="4.875" style="100" customWidth="1"/>
    <col min="15365" max="15365" width="5" style="100" customWidth="1"/>
    <col min="15366" max="15366" width="6.625" style="100" customWidth="1"/>
    <col min="15367" max="15367" width="16.125" style="100" bestFit="1" customWidth="1"/>
    <col min="15368" max="15368" width="10.375" style="100" customWidth="1"/>
    <col min="15369" max="15369" width="11.5" style="100" customWidth="1"/>
    <col min="15370" max="15370" width="13.875" style="100" bestFit="1" customWidth="1"/>
    <col min="15371" max="15371" width="13.125" style="100" customWidth="1"/>
    <col min="15372" max="15616" width="9" style="100"/>
    <col min="15617" max="15617" width="16.375" style="100" customWidth="1"/>
    <col min="15618" max="15618" width="8.25" style="100" customWidth="1"/>
    <col min="15619" max="15619" width="7.125" style="100" customWidth="1"/>
    <col min="15620" max="15620" width="4.875" style="100" customWidth="1"/>
    <col min="15621" max="15621" width="5" style="100" customWidth="1"/>
    <col min="15622" max="15622" width="6.625" style="100" customWidth="1"/>
    <col min="15623" max="15623" width="16.125" style="100" bestFit="1" customWidth="1"/>
    <col min="15624" max="15624" width="10.375" style="100" customWidth="1"/>
    <col min="15625" max="15625" width="11.5" style="100" customWidth="1"/>
    <col min="15626" max="15626" width="13.875" style="100" bestFit="1" customWidth="1"/>
    <col min="15627" max="15627" width="13.125" style="100" customWidth="1"/>
    <col min="15628" max="15872" width="9" style="100"/>
    <col min="15873" max="15873" width="16.375" style="100" customWidth="1"/>
    <col min="15874" max="15874" width="8.25" style="100" customWidth="1"/>
    <col min="15875" max="15875" width="7.125" style="100" customWidth="1"/>
    <col min="15876" max="15876" width="4.875" style="100" customWidth="1"/>
    <col min="15877" max="15877" width="5" style="100" customWidth="1"/>
    <col min="15878" max="15878" width="6.625" style="100" customWidth="1"/>
    <col min="15879" max="15879" width="16.125" style="100" bestFit="1" customWidth="1"/>
    <col min="15880" max="15880" width="10.375" style="100" customWidth="1"/>
    <col min="15881" max="15881" width="11.5" style="100" customWidth="1"/>
    <col min="15882" max="15882" width="13.875" style="100" bestFit="1" customWidth="1"/>
    <col min="15883" max="15883" width="13.125" style="100" customWidth="1"/>
    <col min="15884" max="16128" width="9" style="100"/>
    <col min="16129" max="16129" width="16.375" style="100" customWidth="1"/>
    <col min="16130" max="16130" width="8.25" style="100" customWidth="1"/>
    <col min="16131" max="16131" width="7.125" style="100" customWidth="1"/>
    <col min="16132" max="16132" width="4.875" style="100" customWidth="1"/>
    <col min="16133" max="16133" width="5" style="100" customWidth="1"/>
    <col min="16134" max="16134" width="6.625" style="100" customWidth="1"/>
    <col min="16135" max="16135" width="16.125" style="100" bestFit="1" customWidth="1"/>
    <col min="16136" max="16136" width="10.375" style="100" customWidth="1"/>
    <col min="16137" max="16137" width="11.5" style="100" customWidth="1"/>
    <col min="16138" max="16138" width="13.875" style="100" bestFit="1" customWidth="1"/>
    <col min="16139" max="16139" width="13.125" style="100" customWidth="1"/>
    <col min="16140" max="16384" width="9" style="100"/>
  </cols>
  <sheetData>
    <row r="1" spans="1:11" ht="24.95" customHeight="1" x14ac:dyDescent="0.15">
      <c r="A1" s="337" t="s">
        <v>68</v>
      </c>
      <c r="B1" s="337"/>
      <c r="C1" s="337"/>
      <c r="D1" s="337"/>
      <c r="E1" s="337"/>
      <c r="F1" s="337"/>
    </row>
    <row r="2" spans="1:11" s="104" customFormat="1" ht="24.95" customHeight="1" x14ac:dyDescent="0.15">
      <c r="A2" s="101" t="s">
        <v>97</v>
      </c>
      <c r="B2" s="101"/>
      <c r="C2" s="101"/>
      <c r="D2" s="101"/>
      <c r="E2" s="101"/>
      <c r="F2" s="101"/>
      <c r="G2" s="101"/>
      <c r="H2" s="101"/>
      <c r="I2" s="101"/>
      <c r="J2" s="102"/>
      <c r="K2" s="103"/>
    </row>
    <row r="3" spans="1:11" s="104" customFormat="1" ht="15" thickBot="1" x14ac:dyDescent="0.2">
      <c r="A3" s="101"/>
      <c r="B3" s="102"/>
      <c r="C3" s="102"/>
      <c r="D3" s="102"/>
      <c r="E3" s="102"/>
      <c r="F3" s="102"/>
      <c r="G3" s="102"/>
      <c r="H3" s="102"/>
      <c r="I3" s="102"/>
      <c r="J3" s="102"/>
      <c r="K3" s="103" t="s">
        <v>69</v>
      </c>
    </row>
    <row r="4" spans="1:11" ht="18" customHeight="1" x14ac:dyDescent="0.15">
      <c r="A4" s="322" t="s">
        <v>70</v>
      </c>
      <c r="B4" s="105" t="s">
        <v>71</v>
      </c>
      <c r="C4" s="338" t="s">
        <v>72</v>
      </c>
      <c r="D4" s="339"/>
      <c r="E4" s="340" t="s">
        <v>73</v>
      </c>
      <c r="F4" s="341"/>
      <c r="G4" s="105" t="s">
        <v>74</v>
      </c>
      <c r="H4" s="320" t="s">
        <v>49</v>
      </c>
      <c r="I4" s="321"/>
      <c r="J4" s="106" t="s">
        <v>75</v>
      </c>
      <c r="K4" s="322" t="s">
        <v>76</v>
      </c>
    </row>
    <row r="5" spans="1:11" ht="18" customHeight="1" x14ac:dyDescent="0.15">
      <c r="A5" s="323"/>
      <c r="B5" s="107" t="s">
        <v>77</v>
      </c>
      <c r="C5" s="325" t="s">
        <v>78</v>
      </c>
      <c r="D5" s="326"/>
      <c r="E5" s="327" t="s">
        <v>78</v>
      </c>
      <c r="F5" s="328"/>
      <c r="G5" s="107" t="s">
        <v>79</v>
      </c>
      <c r="H5" s="108" t="s">
        <v>80</v>
      </c>
      <c r="I5" s="109" t="s">
        <v>81</v>
      </c>
      <c r="J5" s="110"/>
      <c r="K5" s="323"/>
    </row>
    <row r="6" spans="1:11" ht="18" customHeight="1" thickBot="1" x14ac:dyDescent="0.2">
      <c r="A6" s="324"/>
      <c r="B6" s="111" t="s">
        <v>82</v>
      </c>
      <c r="C6" s="329" t="s">
        <v>83</v>
      </c>
      <c r="D6" s="330"/>
      <c r="E6" s="331" t="s">
        <v>84</v>
      </c>
      <c r="F6" s="332"/>
      <c r="G6" s="111" t="s">
        <v>85</v>
      </c>
      <c r="H6" s="112"/>
      <c r="I6" s="113" t="s">
        <v>86</v>
      </c>
      <c r="J6" s="114" t="s">
        <v>87</v>
      </c>
      <c r="K6" s="324"/>
    </row>
    <row r="7" spans="1:11" ht="24.95" customHeight="1" x14ac:dyDescent="0.15">
      <c r="A7" s="115" t="s">
        <v>45</v>
      </c>
      <c r="B7" s="116"/>
      <c r="C7" s="333"/>
      <c r="D7" s="334"/>
      <c r="E7" s="335"/>
      <c r="F7" s="336"/>
      <c r="G7" s="117">
        <f>(C7+E7)*B7</f>
        <v>0</v>
      </c>
      <c r="H7" s="118"/>
      <c r="I7" s="119">
        <v>0</v>
      </c>
      <c r="J7" s="120">
        <f>+G7*12+I7</f>
        <v>0</v>
      </c>
      <c r="K7" s="121"/>
    </row>
    <row r="8" spans="1:11" ht="24.95" customHeight="1" x14ac:dyDescent="0.15">
      <c r="A8" s="122" t="s">
        <v>46</v>
      </c>
      <c r="B8" s="117"/>
      <c r="C8" s="342"/>
      <c r="D8" s="343"/>
      <c r="E8" s="344"/>
      <c r="F8" s="345"/>
      <c r="G8" s="117">
        <f t="shared" ref="G8:G21" si="0">(C8+E8)*B8</f>
        <v>0</v>
      </c>
      <c r="H8" s="123"/>
      <c r="I8" s="124">
        <v>0</v>
      </c>
      <c r="J8" s="117">
        <f t="shared" ref="J8:J21" si="1">+G8*12+I8</f>
        <v>0</v>
      </c>
      <c r="K8" s="125"/>
    </row>
    <row r="9" spans="1:11" ht="24.95" customHeight="1" x14ac:dyDescent="0.15">
      <c r="A9" s="122" t="s">
        <v>47</v>
      </c>
      <c r="B9" s="117"/>
      <c r="C9" s="342"/>
      <c r="D9" s="343"/>
      <c r="E9" s="344"/>
      <c r="F9" s="345"/>
      <c r="G9" s="117">
        <f t="shared" si="0"/>
        <v>0</v>
      </c>
      <c r="H9" s="123"/>
      <c r="I9" s="124">
        <v>0</v>
      </c>
      <c r="J9" s="117">
        <f t="shared" si="1"/>
        <v>0</v>
      </c>
      <c r="K9" s="125"/>
    </row>
    <row r="10" spans="1:11" ht="24.95" customHeight="1" x14ac:dyDescent="0.15">
      <c r="A10" s="122" t="s">
        <v>48</v>
      </c>
      <c r="B10" s="117"/>
      <c r="C10" s="342"/>
      <c r="D10" s="343"/>
      <c r="E10" s="344"/>
      <c r="F10" s="345"/>
      <c r="G10" s="117">
        <f t="shared" si="0"/>
        <v>0</v>
      </c>
      <c r="H10" s="123"/>
      <c r="I10" s="124">
        <v>0</v>
      </c>
      <c r="J10" s="117">
        <f t="shared" si="1"/>
        <v>0</v>
      </c>
      <c r="K10" s="125"/>
    </row>
    <row r="11" spans="1:11" ht="24.95" customHeight="1" x14ac:dyDescent="0.15">
      <c r="A11" s="122"/>
      <c r="B11" s="117"/>
      <c r="C11" s="342"/>
      <c r="D11" s="343"/>
      <c r="E11" s="344"/>
      <c r="F11" s="345"/>
      <c r="G11" s="117">
        <f t="shared" si="0"/>
        <v>0</v>
      </c>
      <c r="H11" s="123"/>
      <c r="I11" s="124">
        <v>0</v>
      </c>
      <c r="J11" s="117">
        <f t="shared" si="1"/>
        <v>0</v>
      </c>
      <c r="K11" s="125"/>
    </row>
    <row r="12" spans="1:11" ht="24.95" customHeight="1" x14ac:dyDescent="0.15">
      <c r="A12" s="122"/>
      <c r="B12" s="117"/>
      <c r="C12" s="342"/>
      <c r="D12" s="343"/>
      <c r="E12" s="344"/>
      <c r="F12" s="345"/>
      <c r="G12" s="117">
        <f t="shared" si="0"/>
        <v>0</v>
      </c>
      <c r="H12" s="123"/>
      <c r="I12" s="124">
        <v>0</v>
      </c>
      <c r="J12" s="117">
        <f t="shared" si="1"/>
        <v>0</v>
      </c>
      <c r="K12" s="125"/>
    </row>
    <row r="13" spans="1:11" ht="24.95" customHeight="1" x14ac:dyDescent="0.15">
      <c r="A13" s="122"/>
      <c r="B13" s="117"/>
      <c r="C13" s="342"/>
      <c r="D13" s="343"/>
      <c r="E13" s="344"/>
      <c r="F13" s="345"/>
      <c r="G13" s="117">
        <f t="shared" si="0"/>
        <v>0</v>
      </c>
      <c r="H13" s="123"/>
      <c r="I13" s="124">
        <v>0</v>
      </c>
      <c r="J13" s="117">
        <f t="shared" si="1"/>
        <v>0</v>
      </c>
      <c r="K13" s="125"/>
    </row>
    <row r="14" spans="1:11" ht="24.95" customHeight="1" x14ac:dyDescent="0.15">
      <c r="A14" s="122"/>
      <c r="B14" s="117"/>
      <c r="C14" s="342"/>
      <c r="D14" s="343"/>
      <c r="E14" s="344"/>
      <c r="F14" s="345"/>
      <c r="G14" s="117">
        <f t="shared" si="0"/>
        <v>0</v>
      </c>
      <c r="H14" s="123"/>
      <c r="I14" s="124">
        <v>0</v>
      </c>
      <c r="J14" s="117">
        <f t="shared" si="1"/>
        <v>0</v>
      </c>
      <c r="K14" s="125"/>
    </row>
    <row r="15" spans="1:11" ht="24.95" customHeight="1" x14ac:dyDescent="0.15">
      <c r="A15" s="122"/>
      <c r="B15" s="117"/>
      <c r="C15" s="342"/>
      <c r="D15" s="343"/>
      <c r="E15" s="344"/>
      <c r="F15" s="345"/>
      <c r="G15" s="117">
        <f t="shared" si="0"/>
        <v>0</v>
      </c>
      <c r="H15" s="123"/>
      <c r="I15" s="124">
        <v>0</v>
      </c>
      <c r="J15" s="117">
        <f t="shared" si="1"/>
        <v>0</v>
      </c>
      <c r="K15" s="125"/>
    </row>
    <row r="16" spans="1:11" ht="24.95" customHeight="1" x14ac:dyDescent="0.15">
      <c r="A16" s="122"/>
      <c r="B16" s="117"/>
      <c r="C16" s="342"/>
      <c r="D16" s="343"/>
      <c r="E16" s="344"/>
      <c r="F16" s="345"/>
      <c r="G16" s="117">
        <f t="shared" si="0"/>
        <v>0</v>
      </c>
      <c r="H16" s="123"/>
      <c r="I16" s="124">
        <v>0</v>
      </c>
      <c r="J16" s="117">
        <f t="shared" si="1"/>
        <v>0</v>
      </c>
      <c r="K16" s="125"/>
    </row>
    <row r="17" spans="1:11" ht="24.95" customHeight="1" x14ac:dyDescent="0.15">
      <c r="A17" s="126"/>
      <c r="B17" s="117"/>
      <c r="C17" s="342"/>
      <c r="D17" s="343"/>
      <c r="E17" s="344"/>
      <c r="F17" s="345"/>
      <c r="G17" s="117">
        <f t="shared" si="0"/>
        <v>0</v>
      </c>
      <c r="H17" s="123"/>
      <c r="I17" s="124">
        <v>0</v>
      </c>
      <c r="J17" s="117">
        <f t="shared" si="1"/>
        <v>0</v>
      </c>
      <c r="K17" s="125"/>
    </row>
    <row r="18" spans="1:11" ht="24.95" customHeight="1" x14ac:dyDescent="0.15">
      <c r="A18" s="126"/>
      <c r="B18" s="117"/>
      <c r="C18" s="342"/>
      <c r="D18" s="343"/>
      <c r="E18" s="344"/>
      <c r="F18" s="345"/>
      <c r="G18" s="117">
        <f t="shared" si="0"/>
        <v>0</v>
      </c>
      <c r="H18" s="123"/>
      <c r="I18" s="124">
        <v>0</v>
      </c>
      <c r="J18" s="117">
        <f t="shared" si="1"/>
        <v>0</v>
      </c>
      <c r="K18" s="125"/>
    </row>
    <row r="19" spans="1:11" ht="24.95" customHeight="1" x14ac:dyDescent="0.15">
      <c r="A19" s="126"/>
      <c r="B19" s="117"/>
      <c r="C19" s="342"/>
      <c r="D19" s="343"/>
      <c r="E19" s="344"/>
      <c r="F19" s="345"/>
      <c r="G19" s="117">
        <f t="shared" si="0"/>
        <v>0</v>
      </c>
      <c r="H19" s="123"/>
      <c r="I19" s="124">
        <v>0</v>
      </c>
      <c r="J19" s="117">
        <f t="shared" si="1"/>
        <v>0</v>
      </c>
      <c r="K19" s="125"/>
    </row>
    <row r="20" spans="1:11" ht="24.95" customHeight="1" x14ac:dyDescent="0.15">
      <c r="A20" s="126"/>
      <c r="B20" s="117"/>
      <c r="C20" s="342"/>
      <c r="D20" s="343"/>
      <c r="E20" s="344"/>
      <c r="F20" s="345"/>
      <c r="G20" s="117">
        <f t="shared" si="0"/>
        <v>0</v>
      </c>
      <c r="H20" s="123"/>
      <c r="I20" s="124">
        <v>0</v>
      </c>
      <c r="J20" s="117">
        <f t="shared" si="1"/>
        <v>0</v>
      </c>
      <c r="K20" s="125"/>
    </row>
    <row r="21" spans="1:11" ht="24.95" customHeight="1" thickBot="1" x14ac:dyDescent="0.2">
      <c r="A21" s="127"/>
      <c r="B21" s="128"/>
      <c r="C21" s="346"/>
      <c r="D21" s="347"/>
      <c r="E21" s="348"/>
      <c r="F21" s="349"/>
      <c r="G21" s="117">
        <f t="shared" si="0"/>
        <v>0</v>
      </c>
      <c r="H21" s="129"/>
      <c r="I21" s="124">
        <v>0</v>
      </c>
      <c r="J21" s="130">
        <f t="shared" si="1"/>
        <v>0</v>
      </c>
      <c r="K21" s="131"/>
    </row>
    <row r="22" spans="1:11" ht="24.95" customHeight="1" thickBot="1" x14ac:dyDescent="0.2">
      <c r="A22" s="132" t="s">
        <v>88</v>
      </c>
      <c r="B22" s="133"/>
      <c r="C22" s="134"/>
      <c r="D22" s="134"/>
      <c r="E22" s="134"/>
      <c r="F22" s="135"/>
      <c r="G22" s="136">
        <f>SUM(G7:G21)</f>
        <v>0</v>
      </c>
      <c r="H22" s="137"/>
      <c r="I22" s="138"/>
      <c r="J22" s="136"/>
      <c r="K22" s="139"/>
    </row>
    <row r="23" spans="1:11" ht="24.95" customHeight="1" x14ac:dyDescent="0.15">
      <c r="A23" s="140" t="s">
        <v>89</v>
      </c>
      <c r="B23" s="141"/>
      <c r="C23" s="141"/>
      <c r="D23" s="142"/>
      <c r="E23" s="142"/>
      <c r="F23" s="142"/>
      <c r="G23" s="143"/>
      <c r="H23" s="143"/>
      <c r="I23" s="143"/>
      <c r="J23" s="144">
        <v>0</v>
      </c>
      <c r="K23" s="145" t="s">
        <v>90</v>
      </c>
    </row>
    <row r="24" spans="1:11" ht="24.95" customHeight="1" thickBot="1" x14ac:dyDescent="0.2">
      <c r="A24" s="146" t="s">
        <v>91</v>
      </c>
      <c r="B24" s="147"/>
      <c r="C24" s="147"/>
      <c r="D24" s="147"/>
      <c r="E24" s="147"/>
      <c r="F24" s="147"/>
      <c r="G24" s="148"/>
      <c r="H24" s="148"/>
      <c r="I24" s="148"/>
      <c r="J24" s="148">
        <v>0</v>
      </c>
      <c r="K24" s="131" t="s">
        <v>90</v>
      </c>
    </row>
    <row r="25" spans="1:11" ht="24.95" customHeight="1" x14ac:dyDescent="0.15">
      <c r="A25" s="105"/>
      <c r="B25" s="149"/>
      <c r="C25" s="149"/>
      <c r="D25" s="149"/>
      <c r="E25" s="149"/>
      <c r="F25" s="149"/>
      <c r="G25" s="149"/>
      <c r="H25" s="149"/>
      <c r="I25" s="149"/>
      <c r="J25" s="149"/>
      <c r="K25" s="150"/>
    </row>
    <row r="26" spans="1:11" ht="24.95" customHeight="1" x14ac:dyDescent="0.15">
      <c r="A26" s="161" t="s">
        <v>92</v>
      </c>
      <c r="B26" s="104"/>
      <c r="C26" s="104"/>
      <c r="D26" s="104"/>
      <c r="E26" s="104"/>
      <c r="F26" s="104"/>
      <c r="G26" s="104"/>
      <c r="H26" s="104"/>
      <c r="I26" s="104"/>
      <c r="J26" s="104"/>
      <c r="K26" s="151"/>
    </row>
    <row r="27" spans="1:11" ht="24.95" customHeight="1" x14ac:dyDescent="0.15">
      <c r="A27" s="161" t="s">
        <v>93</v>
      </c>
      <c r="B27" s="104"/>
      <c r="C27" s="104"/>
      <c r="D27" s="104"/>
      <c r="E27" s="104"/>
      <c r="F27" s="104"/>
      <c r="G27" s="104"/>
      <c r="H27" s="104"/>
      <c r="I27" s="104"/>
      <c r="J27" s="104"/>
      <c r="K27" s="151"/>
    </row>
    <row r="28" spans="1:11" ht="24.95" customHeight="1" thickBot="1" x14ac:dyDescent="0.2">
      <c r="A28" s="111"/>
      <c r="B28" s="152"/>
      <c r="C28" s="152"/>
      <c r="D28" s="152"/>
      <c r="E28" s="152"/>
      <c r="F28" s="152"/>
      <c r="G28" s="152"/>
      <c r="H28" s="152"/>
      <c r="I28" s="152"/>
      <c r="J28" s="152"/>
      <c r="K28" s="153"/>
    </row>
    <row r="29" spans="1:11" ht="15.2" customHeight="1" x14ac:dyDescent="0.15"/>
    <row r="30" spans="1:11" ht="18" customHeight="1" x14ac:dyDescent="0.15">
      <c r="A30" s="159" t="s">
        <v>106</v>
      </c>
    </row>
    <row r="31" spans="1:11" ht="18" customHeight="1" x14ac:dyDescent="0.15">
      <c r="A31" s="154" t="s">
        <v>107</v>
      </c>
    </row>
    <row r="32" spans="1:11" x14ac:dyDescent="0.15">
      <c r="A32" s="154" t="s">
        <v>96</v>
      </c>
    </row>
  </sheetData>
  <mergeCells count="40">
    <mergeCell ref="C20:D20"/>
    <mergeCell ref="E20:F20"/>
    <mergeCell ref="C21:D21"/>
    <mergeCell ref="E21:F21"/>
    <mergeCell ref="C17:D17"/>
    <mergeCell ref="E17:F17"/>
    <mergeCell ref="C18:D18"/>
    <mergeCell ref="E18:F18"/>
    <mergeCell ref="C19:D19"/>
    <mergeCell ref="E19:F19"/>
    <mergeCell ref="C14:D14"/>
    <mergeCell ref="E14:F14"/>
    <mergeCell ref="C15:D15"/>
    <mergeCell ref="E15:F15"/>
    <mergeCell ref="C16:D16"/>
    <mergeCell ref="E16:F16"/>
    <mergeCell ref="C11:D11"/>
    <mergeCell ref="E11:F11"/>
    <mergeCell ref="C12:D12"/>
    <mergeCell ref="E12:F12"/>
    <mergeCell ref="C13:D13"/>
    <mergeCell ref="E13:F13"/>
    <mergeCell ref="C8:D8"/>
    <mergeCell ref="E8:F8"/>
    <mergeCell ref="C9:D9"/>
    <mergeCell ref="E9:F9"/>
    <mergeCell ref="C10:D10"/>
    <mergeCell ref="E10:F10"/>
    <mergeCell ref="C7:D7"/>
    <mergeCell ref="E7:F7"/>
    <mergeCell ref="A1:F1"/>
    <mergeCell ref="A4:A6"/>
    <mergeCell ref="C4:D4"/>
    <mergeCell ref="E4:F4"/>
    <mergeCell ref="H4:I4"/>
    <mergeCell ref="K4:K6"/>
    <mergeCell ref="C5:D5"/>
    <mergeCell ref="E5:F5"/>
    <mergeCell ref="C6:D6"/>
    <mergeCell ref="E6:F6"/>
  </mergeCells>
  <phoneticPr fontId="3"/>
  <printOptions horizontalCentered="1" verticalCentered="1"/>
  <pageMargins left="0.39370078740157483" right="0.39370078740157483" top="0" bottom="0.19685039370078741" header="0.51181102362204722" footer="0.51181102362204722"/>
  <pageSetup paperSize="9" scale="80" orientation="portrait" r:id="rId1"/>
  <headerFooter alignWithMargins="0">
    <oddHeader>&amp;R（様式４-1）</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資金収支（１年目）</vt:lpstr>
      <vt:lpstr>資金収支（２年目）</vt:lpstr>
      <vt:lpstr>資金収支（３年目）</vt:lpstr>
      <vt:lpstr>資金収支（４年目）</vt:lpstr>
      <vt:lpstr>人件費</vt:lpstr>
      <vt:lpstr>'資金収支（１年目）'!Print_Area</vt:lpstr>
      <vt:lpstr>'資金収支（２年目）'!Print_Area</vt:lpstr>
      <vt:lpstr>'資金収支（３年目）'!Print_Area</vt:lpstr>
      <vt:lpstr>'資金収支（４年目）'!Print_Area</vt:lpstr>
      <vt:lpstr>人件費!Print_Area</vt:lpstr>
    </vt:vector>
  </TitlesOfParts>
  <Company>福岡市役所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dc:creator>
  <cp:lastModifiedBy>上妻</cp:lastModifiedBy>
  <cp:lastPrinted>2020-04-10T08:27:13Z</cp:lastPrinted>
  <dcterms:created xsi:type="dcterms:W3CDTF">2017-06-19T09:44:27Z</dcterms:created>
  <dcterms:modified xsi:type="dcterms:W3CDTF">2022-05-25T00:53:25Z</dcterms:modified>
</cp:coreProperties>
</file>