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7年度\04　HP\"/>
    </mc:Choice>
  </mc:AlternateContent>
  <xr:revisionPtr revIDLastSave="0" documentId="13_ncr:1_{E41E37F3-D809-4883-B558-8E11881C2A96}" xr6:coauthVersionLast="36" xr6:coauthVersionMax="36" xr10:uidLastSave="{00000000-0000-0000-0000-000000000000}"/>
  <bookViews>
    <workbookView xWindow="-180" yWindow="6105" windowWidth="1923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refMode="R1C1"/>
</workbook>
</file>

<file path=xl/calcChain.xml><?xml version="1.0" encoding="utf-8"?>
<calcChain xmlns="http://schemas.openxmlformats.org/spreadsheetml/2006/main">
  <c r="F23" i="5" l="1"/>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<sst xmlns="http://schemas.openxmlformats.org/spreadsheetml/2006/main" count="199" uniqueCount="84">
  <si>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</si>
  <si>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</si>
  <si>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</si>
  <si>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</si>
  <si>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</si>
  <si>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</si>
  <si>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</si>
  <si>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</si>
  <si>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</si>
  <si>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</si>
  <si>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</si>
  <si>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</si>
  <si>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</si>
  <si>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</si>
  <si>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</si>
  <si>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</si>
  <si>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</si>
  <si>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</si>
  <si>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</si>
  <si>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</si>
  <si>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</si>
  <si>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</si>
  <si>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</si>
  <si>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</si>
  <si>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</si>
  <si>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</si>
  <si>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</si>
  <si>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</si>
  <si>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</si>
  <si>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</si>
  <si>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</si>
  <si>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</si>
  <si>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</si>
  <si>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</si>
  <si>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</si>
  <si>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</si>
  <si>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</si>
  <si>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</si>
  <si>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</si>
  <si>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</si>
  <si>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</si>
  <si>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</si>
  <si>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</si>
  <si>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</si>
  <si>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</si>
  <si>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</si>
  <si>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</si>
  <si>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</si>
  <si>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</si>
  <si>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</si>
  <si>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</si>
  <si>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</si>
  <si>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</si>
  <si>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</si>
  <si>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</si>
  <si>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</si>
  <si>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</si>
  <si>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</si>
  <si>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令和7年4月</t>
    <rPh sb="0" eb="1">
      <t>レイ</t>
    </rPh>
    <rPh sb="1" eb="2">
      <t>ワ</t>
    </rPh>
    <rPh sb="3" eb="4">
      <t>ネン</t>
    </rPh>
    <rPh sb="5" eb="6">
      <t>ガツ</t>
    </rPh>
    <phoneticPr fontId="2"/>
  </si>
  <si>
    <t>令和7年5月</t>
    <rPh sb="0" eb="1">
      <t>レイ</t>
    </rPh>
    <rPh sb="1" eb="2">
      <t>ワ</t>
    </rPh>
    <rPh sb="3" eb="4">
      <t>ネン</t>
    </rPh>
    <rPh sb="5" eb="6">
      <t>ガツ</t>
    </rPh>
    <phoneticPr fontId="2"/>
  </si>
  <si>
    <t>令和7年6月</t>
    <rPh sb="0" eb="1">
      <t>レイ</t>
    </rPh>
    <rPh sb="1" eb="2">
      <t>ワ</t>
    </rPh>
    <rPh sb="3" eb="4">
      <t>ネン</t>
    </rPh>
    <rPh sb="5" eb="6">
      <t>ガツ</t>
    </rPh>
    <phoneticPr fontId="2"/>
  </si>
  <si>
    <t>令和7年7月</t>
    <rPh sb="0" eb="1">
      <t>レイ</t>
    </rPh>
    <rPh sb="1" eb="2">
      <t>ワ</t>
    </rPh>
    <rPh sb="3" eb="4">
      <t>ネン</t>
    </rPh>
    <rPh sb="5" eb="6">
      <t>ガツ</t>
    </rPh>
    <phoneticPr fontId="2"/>
  </si>
  <si>
    <t>令和7年8月</t>
    <rPh sb="0" eb="1">
      <t>レイ</t>
    </rPh>
    <rPh sb="1" eb="2">
      <t>ワ</t>
    </rPh>
    <rPh sb="3" eb="4">
      <t>ネン</t>
    </rPh>
    <rPh sb="5" eb="6">
      <t>ガツ</t>
    </rPh>
    <phoneticPr fontId="2"/>
  </si>
  <si>
    <t>令和7年9月</t>
    <rPh sb="0" eb="1">
      <t>レイ</t>
    </rPh>
    <rPh sb="1" eb="2">
      <t>ワ</t>
    </rPh>
    <rPh sb="3" eb="4">
      <t>ネン</t>
    </rPh>
    <rPh sb="5" eb="6">
      <t>ガツ</t>
    </rPh>
    <phoneticPr fontId="2"/>
  </si>
  <si>
    <t>令和7年10月</t>
    <rPh sb="0" eb="1">
      <t>レイ</t>
    </rPh>
    <rPh sb="1" eb="2">
      <t>ワ</t>
    </rPh>
    <rPh sb="3" eb="4">
      <t>ネン</t>
    </rPh>
    <rPh sb="6" eb="7">
      <t>ガツ</t>
    </rPh>
    <phoneticPr fontId="2"/>
  </si>
  <si>
    <t>令和7年11月</t>
    <rPh sb="0" eb="1">
      <t>レイ</t>
    </rPh>
    <rPh sb="1" eb="2">
      <t>ワ</t>
    </rPh>
    <rPh sb="3" eb="4">
      <t>ネン</t>
    </rPh>
    <rPh sb="6" eb="7">
      <t>ガツ</t>
    </rPh>
    <phoneticPr fontId="2"/>
  </si>
  <si>
    <t>令和7年12月</t>
    <rPh sb="0" eb="1">
      <t>レイ</t>
    </rPh>
    <rPh sb="1" eb="2">
      <t>ワ</t>
    </rPh>
    <rPh sb="3" eb="4">
      <t>ネン</t>
    </rPh>
    <rPh sb="6" eb="7">
      <t>ガツ</t>
    </rPh>
    <phoneticPr fontId="2"/>
  </si>
  <si>
    <t>令和8年1月</t>
    <rPh sb="0" eb="1">
      <t>レイ</t>
    </rPh>
    <rPh sb="1" eb="2">
      <t>ワ</t>
    </rPh>
    <rPh sb="3" eb="4">
      <t>ネン</t>
    </rPh>
    <rPh sb="5" eb="6">
      <t>ガツ</t>
    </rPh>
    <phoneticPr fontId="2"/>
  </si>
  <si>
    <t>令和8年2月</t>
    <rPh sb="0" eb="1">
      <t>レイ</t>
    </rPh>
    <rPh sb="1" eb="2">
      <t>ワ</t>
    </rPh>
    <rPh sb="3" eb="4">
      <t>ネン</t>
    </rPh>
    <rPh sb="5" eb="6">
      <t>ガツ</t>
    </rPh>
    <phoneticPr fontId="2"/>
  </si>
  <si>
    <t>令和8年3月</t>
    <rPh sb="0" eb="1">
      <t>レイ</t>
    </rPh>
    <rPh sb="1" eb="2">
      <t>ワ</t>
    </rPh>
    <rPh sb="3" eb="4">
      <t>ネン</t>
    </rPh>
    <rPh sb="5" eb="6">
      <t>ガツ</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</si>
  <si>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</si>
  <si>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</si>
  <si>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</si>
  <si>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</si>
  <si>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</si>
  <si>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</si>
  <si>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</si>
  <si>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</si>
  <si>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</si>
  <si>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</si>
  <si>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令和7年度累計</t>
    <rPh sb="0" eb="1">
      <t>レイ</t>
    </rPh>
    <rPh sb="1" eb="2">
      <t>ワ</t>
    </rPh>
    <rPh sb="3" eb="5">
      <t>ネンド</t>
    </rPh>
    <rPh sb="4" eb="5">
      <t>ド</t>
    </rPh>
    <rPh sb="5" eb="7">
      <t>ルイケイ</t>
    </rPh>
    <phoneticPr fontId="2"/>
  </si>
  <si>
    <t>令和7年度累計</t>
    <rPh sb="0" eb="1">
      <t>レイ</t>
    </rPh>
    <rPh sb="1" eb="2">
      <t>ワ</t>
    </rPh>
    <rPh sb="3" eb="5">
      <t>ネンド</t>
    </rPh>
    <rPh sb="4" eb="5">
      <t>ガンネン</t>
    </rPh>
    <rPh sb="5" eb="7">
      <t>ルイケイ</t>
    </rPh>
    <phoneticPr fontId="2"/>
  </si>
  <si>
    <t>例：令和７年４月分は，現物給付が令和７年４月審査分（令和７年４月利用分），償還給付は令和７年４月支出分の合計となります。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</si>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</sst>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5" activePane="bottomRight" state="frozen"/>
      <selection activeCell="D10" sqref="D10"/>
      <selection pane="topRight" activeCell="D10" sqref="D10"/>
      <selection pane="bottomLeft" activeCell="D10" sqref="D10"/>
      <selection pane="bottomRight" activeCell="C53" sqref="C53"/>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29" width="9" style="2"/>
    <col min="30" max="30" width="11.375" style="2" bestFit="1" customWidth="1"/>
    <col min="31"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9" t="s">
        <v>58</v>
      </c>
      <c r="C3" s="140"/>
      <c r="D3" s="139" t="s">
        <v>59</v>
      </c>
      <c r="E3" s="140"/>
      <c r="F3" s="139" t="s">
        <v>60</v>
      </c>
      <c r="G3" s="140"/>
      <c r="H3" s="139" t="s">
        <v>61</v>
      </c>
      <c r="I3" s="141"/>
      <c r="J3" s="139" t="s">
        <v>62</v>
      </c>
      <c r="K3" s="141"/>
      <c r="L3" s="139" t="s">
        <v>63</v>
      </c>
      <c r="M3" s="141"/>
      <c r="N3" s="139" t="s">
        <v>64</v>
      </c>
      <c r="O3" s="141"/>
      <c r="P3" s="139" t="s">
        <v>65</v>
      </c>
      <c r="Q3" s="141"/>
      <c r="R3" s="139" t="s">
        <v>66</v>
      </c>
      <c r="S3" s="141"/>
      <c r="T3" s="139" t="s">
        <v>67</v>
      </c>
      <c r="U3" s="140"/>
      <c r="V3" s="139" t="s">
        <v>68</v>
      </c>
      <c r="W3" s="141"/>
      <c r="X3" s="139" t="s">
        <v>69</v>
      </c>
      <c r="Y3" s="141"/>
      <c r="Z3" s="139" t="s">
        <v>81</v>
      </c>
      <c r="AA3" s="140"/>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13723</v>
      </c>
      <c r="D5" s="12">
        <v>0</v>
      </c>
      <c r="E5" s="14">
        <v>13717</v>
      </c>
      <c r="F5" s="12">
        <v>0</v>
      </c>
      <c r="G5" s="13">
        <v>13916</v>
      </c>
      <c r="H5" s="12">
        <v>0</v>
      </c>
      <c r="I5" s="14">
        <v>13953</v>
      </c>
      <c r="J5" s="12">
        <v>0</v>
      </c>
      <c r="K5" s="90">
        <v>13889</v>
      </c>
      <c r="L5" s="12">
        <v>0</v>
      </c>
      <c r="M5" s="98">
        <v>14011</v>
      </c>
      <c r="N5" s="12">
        <v>0</v>
      </c>
      <c r="O5" s="13">
        <v>14097</v>
      </c>
      <c r="P5" s="16">
        <v>0</v>
      </c>
      <c r="Q5" s="36">
        <v>14145</v>
      </c>
      <c r="R5" s="12"/>
      <c r="S5" s="14"/>
      <c r="T5" s="12"/>
      <c r="U5" s="15"/>
      <c r="V5" s="12"/>
      <c r="W5" s="15"/>
      <c r="X5" s="12"/>
      <c r="Y5" s="14"/>
      <c r="Z5" s="12">
        <f>B5+D5+F5+H5+J5+L5+N5+P5+R5+T5+V5+X5</f>
        <v>0</v>
      </c>
      <c r="AA5" s="14">
        <f t="shared" ref="AA5:AA19" si="0">C5+E5+G5+I5+K5+M5+O5+Q5+S5+U5+W5+Y5</f>
        <v>111451</v>
      </c>
    </row>
    <row r="6" spans="1:27" ht="28.5" customHeight="1" x14ac:dyDescent="0.15">
      <c r="A6" s="61" t="s">
        <v>3</v>
      </c>
      <c r="B6" s="16">
        <v>0</v>
      </c>
      <c r="C6" s="17">
        <v>429</v>
      </c>
      <c r="D6" s="16">
        <v>1</v>
      </c>
      <c r="E6" s="18">
        <v>414</v>
      </c>
      <c r="F6" s="16">
        <v>0</v>
      </c>
      <c r="G6" s="17">
        <v>429</v>
      </c>
      <c r="H6" s="16">
        <v>0</v>
      </c>
      <c r="I6" s="18">
        <v>446</v>
      </c>
      <c r="J6" s="16">
        <v>0</v>
      </c>
      <c r="K6" s="91">
        <v>437</v>
      </c>
      <c r="L6" s="16">
        <v>0</v>
      </c>
      <c r="M6" s="18">
        <v>406</v>
      </c>
      <c r="N6" s="16">
        <v>0</v>
      </c>
      <c r="O6" s="17">
        <v>438</v>
      </c>
      <c r="P6" s="16">
        <v>0</v>
      </c>
      <c r="Q6" s="18">
        <v>411</v>
      </c>
      <c r="R6" s="16"/>
      <c r="S6" s="18"/>
      <c r="T6" s="16"/>
      <c r="U6" s="19"/>
      <c r="V6" s="16"/>
      <c r="W6" s="19"/>
      <c r="X6" s="16"/>
      <c r="Y6" s="18"/>
      <c r="Z6" s="16">
        <f t="shared" ref="Z6:Z19" si="1">B6+D6+F6+H6+J6+L6+N6+P6+R6+T6+V6+X6</f>
        <v>1</v>
      </c>
      <c r="AA6" s="18">
        <f t="shared" si="0"/>
        <v>3410</v>
      </c>
    </row>
    <row r="7" spans="1:27" ht="28.5" customHeight="1" x14ac:dyDescent="0.15">
      <c r="A7" s="61" t="s">
        <v>4</v>
      </c>
      <c r="B7" s="16">
        <v>1209</v>
      </c>
      <c r="C7" s="17">
        <v>7724</v>
      </c>
      <c r="D7" s="42">
        <v>1235</v>
      </c>
      <c r="E7" s="18">
        <v>7712</v>
      </c>
      <c r="F7" s="16">
        <v>1289</v>
      </c>
      <c r="G7" s="83">
        <v>8006</v>
      </c>
      <c r="H7" s="16">
        <v>1274</v>
      </c>
      <c r="I7" s="18">
        <v>8026</v>
      </c>
      <c r="J7" s="16">
        <v>1263</v>
      </c>
      <c r="K7" s="91">
        <v>8072</v>
      </c>
      <c r="L7" s="16">
        <v>1294</v>
      </c>
      <c r="M7" s="18">
        <v>8132</v>
      </c>
      <c r="N7" s="16">
        <v>1316</v>
      </c>
      <c r="O7" s="17">
        <v>8246</v>
      </c>
      <c r="P7" s="16">
        <v>1341</v>
      </c>
      <c r="Q7" s="18">
        <v>8287</v>
      </c>
      <c r="R7" s="16"/>
      <c r="S7" s="18"/>
      <c r="T7" s="16"/>
      <c r="U7" s="19"/>
      <c r="V7" s="16"/>
      <c r="W7" s="19"/>
      <c r="X7" s="16"/>
      <c r="Y7" s="18"/>
      <c r="Z7" s="16">
        <f t="shared" si="1"/>
        <v>10221</v>
      </c>
      <c r="AA7" s="18">
        <f t="shared" si="0"/>
        <v>64205</v>
      </c>
    </row>
    <row r="8" spans="1:27" ht="28.5" customHeight="1" x14ac:dyDescent="0.15">
      <c r="A8" s="61" t="s">
        <v>5</v>
      </c>
      <c r="B8" s="16">
        <v>206</v>
      </c>
      <c r="C8" s="17">
        <v>1500</v>
      </c>
      <c r="D8" s="16">
        <v>193</v>
      </c>
      <c r="E8" s="18">
        <v>1415</v>
      </c>
      <c r="F8" s="16">
        <v>208</v>
      </c>
      <c r="G8" s="17">
        <v>1571</v>
      </c>
      <c r="H8" s="16">
        <v>218</v>
      </c>
      <c r="I8" s="18">
        <v>1483</v>
      </c>
      <c r="J8" s="16">
        <v>196</v>
      </c>
      <c r="K8" s="91">
        <v>1495</v>
      </c>
      <c r="L8" s="16">
        <v>198</v>
      </c>
      <c r="M8" s="18">
        <v>1454</v>
      </c>
      <c r="N8" s="16">
        <v>195</v>
      </c>
      <c r="O8" s="17">
        <v>1495</v>
      </c>
      <c r="P8" s="16">
        <v>211</v>
      </c>
      <c r="Q8" s="18">
        <v>1501</v>
      </c>
      <c r="R8" s="16"/>
      <c r="S8" s="18"/>
      <c r="T8" s="16"/>
      <c r="U8" s="19"/>
      <c r="V8" s="16"/>
      <c r="W8" s="19"/>
      <c r="X8" s="16"/>
      <c r="Y8" s="18"/>
      <c r="Z8" s="16">
        <f t="shared" si="1"/>
        <v>1625</v>
      </c>
      <c r="AA8" s="18">
        <f t="shared" si="0"/>
        <v>11914</v>
      </c>
    </row>
    <row r="9" spans="1:27" ht="28.5" customHeight="1" x14ac:dyDescent="0.15">
      <c r="A9" s="61" t="s">
        <v>6</v>
      </c>
      <c r="B9" s="16">
        <v>2304</v>
      </c>
      <c r="C9" s="17">
        <v>34673</v>
      </c>
      <c r="D9" s="16">
        <v>2319</v>
      </c>
      <c r="E9" s="18">
        <v>34494</v>
      </c>
      <c r="F9" s="16">
        <v>2328</v>
      </c>
      <c r="G9" s="83">
        <v>35124</v>
      </c>
      <c r="H9" s="16">
        <v>2396</v>
      </c>
      <c r="I9" s="18">
        <v>35711</v>
      </c>
      <c r="J9" s="16">
        <v>2393</v>
      </c>
      <c r="K9" s="91">
        <v>35659</v>
      </c>
      <c r="L9" s="16">
        <v>2362</v>
      </c>
      <c r="M9" s="18">
        <v>35508</v>
      </c>
      <c r="N9" s="16">
        <v>2434</v>
      </c>
      <c r="O9" s="17">
        <v>36126</v>
      </c>
      <c r="P9" s="16">
        <v>2484</v>
      </c>
      <c r="Q9" s="18">
        <v>36357</v>
      </c>
      <c r="R9" s="16"/>
      <c r="S9" s="18"/>
      <c r="T9" s="16"/>
      <c r="U9" s="19"/>
      <c r="V9" s="16"/>
      <c r="W9" s="19"/>
      <c r="X9" s="16"/>
      <c r="Y9" s="18"/>
      <c r="Z9" s="16">
        <f t="shared" si="1"/>
        <v>19020</v>
      </c>
      <c r="AA9" s="18">
        <f t="shared" si="0"/>
        <v>283652</v>
      </c>
    </row>
    <row r="10" spans="1:27" ht="28.5" customHeight="1" x14ac:dyDescent="0.15">
      <c r="A10" s="61" t="s">
        <v>7</v>
      </c>
      <c r="B10" s="16">
        <v>0</v>
      </c>
      <c r="C10" s="17">
        <v>12919</v>
      </c>
      <c r="D10" s="16">
        <v>0</v>
      </c>
      <c r="E10" s="18">
        <v>13002</v>
      </c>
      <c r="F10" s="16">
        <v>0</v>
      </c>
      <c r="G10" s="17">
        <v>12936</v>
      </c>
      <c r="H10" s="16">
        <v>0</v>
      </c>
      <c r="I10" s="18">
        <v>13096</v>
      </c>
      <c r="J10" s="16">
        <v>0</v>
      </c>
      <c r="K10" s="91">
        <v>13137</v>
      </c>
      <c r="L10" s="16">
        <v>0</v>
      </c>
      <c r="M10" s="18">
        <v>13136</v>
      </c>
      <c r="N10" s="16">
        <v>0</v>
      </c>
      <c r="O10" s="17">
        <v>13279</v>
      </c>
      <c r="P10" s="16">
        <v>0</v>
      </c>
      <c r="Q10" s="18">
        <v>13295</v>
      </c>
      <c r="R10" s="16"/>
      <c r="S10" s="18"/>
      <c r="T10" s="16"/>
      <c r="U10" s="19"/>
      <c r="V10" s="16"/>
      <c r="W10" s="19"/>
      <c r="X10" s="16"/>
      <c r="Y10" s="18"/>
      <c r="Z10" s="16">
        <f t="shared" si="1"/>
        <v>0</v>
      </c>
      <c r="AA10" s="18">
        <f t="shared" si="0"/>
        <v>104800</v>
      </c>
    </row>
    <row r="11" spans="1:27" ht="28.5" customHeight="1" x14ac:dyDescent="0.15">
      <c r="A11" s="61" t="s">
        <v>8</v>
      </c>
      <c r="B11" s="16">
        <v>3211</v>
      </c>
      <c r="C11" s="17">
        <v>4628</v>
      </c>
      <c r="D11" s="16">
        <v>3222</v>
      </c>
      <c r="E11" s="18">
        <v>4709</v>
      </c>
      <c r="F11" s="16">
        <v>3274</v>
      </c>
      <c r="G11" s="17">
        <v>4776</v>
      </c>
      <c r="H11" s="16">
        <v>3308</v>
      </c>
      <c r="I11" s="18">
        <v>4815</v>
      </c>
      <c r="J11" s="16">
        <v>3300</v>
      </c>
      <c r="K11" s="91">
        <v>4810</v>
      </c>
      <c r="L11" s="16">
        <v>3253</v>
      </c>
      <c r="M11" s="18">
        <v>4660</v>
      </c>
      <c r="N11" s="16">
        <v>3371</v>
      </c>
      <c r="O11" s="17">
        <v>4779</v>
      </c>
      <c r="P11" s="16">
        <v>3389</v>
      </c>
      <c r="Q11" s="18">
        <v>4736</v>
      </c>
      <c r="R11" s="16"/>
      <c r="S11" s="18"/>
      <c r="T11" s="16"/>
      <c r="U11" s="19"/>
      <c r="V11" s="16"/>
      <c r="W11" s="19"/>
      <c r="X11" s="16"/>
      <c r="Y11" s="18"/>
      <c r="Z11" s="16">
        <f t="shared" si="1"/>
        <v>26328</v>
      </c>
      <c r="AA11" s="18">
        <f t="shared" si="0"/>
        <v>37913</v>
      </c>
    </row>
    <row r="12" spans="1:27" ht="28.5" customHeight="1" x14ac:dyDescent="0.15">
      <c r="A12" s="61" t="s">
        <v>9</v>
      </c>
      <c r="B12" s="16">
        <v>56</v>
      </c>
      <c r="C12" s="17">
        <v>2190</v>
      </c>
      <c r="D12" s="16">
        <v>64</v>
      </c>
      <c r="E12" s="18">
        <v>2233</v>
      </c>
      <c r="F12" s="16">
        <v>58</v>
      </c>
      <c r="G12" s="17">
        <v>2268</v>
      </c>
      <c r="H12" s="16">
        <v>64</v>
      </c>
      <c r="I12" s="18">
        <v>2202</v>
      </c>
      <c r="J12" s="16">
        <v>80</v>
      </c>
      <c r="K12" s="91">
        <v>2137</v>
      </c>
      <c r="L12" s="16">
        <v>70</v>
      </c>
      <c r="M12" s="18">
        <v>2195</v>
      </c>
      <c r="N12" s="16">
        <v>60</v>
      </c>
      <c r="O12" s="17">
        <v>2234</v>
      </c>
      <c r="P12" s="16">
        <v>65</v>
      </c>
      <c r="Q12" s="18">
        <v>2210</v>
      </c>
      <c r="R12" s="16"/>
      <c r="S12" s="18"/>
      <c r="T12" s="16"/>
      <c r="U12" s="19"/>
      <c r="V12" s="16"/>
      <c r="W12" s="19"/>
      <c r="X12" s="16"/>
      <c r="Y12" s="18"/>
      <c r="Z12" s="16">
        <f t="shared" si="1"/>
        <v>517</v>
      </c>
      <c r="AA12" s="18">
        <f t="shared" si="0"/>
        <v>17669</v>
      </c>
    </row>
    <row r="13" spans="1:27" ht="28.5" customHeight="1" x14ac:dyDescent="0.15">
      <c r="A13" s="61" t="s">
        <v>10</v>
      </c>
      <c r="B13" s="16">
        <v>3</v>
      </c>
      <c r="C13" s="17">
        <v>165</v>
      </c>
      <c r="D13" s="16">
        <v>1</v>
      </c>
      <c r="E13" s="18">
        <v>176</v>
      </c>
      <c r="F13" s="16">
        <v>0</v>
      </c>
      <c r="G13" s="17">
        <v>204</v>
      </c>
      <c r="H13" s="16">
        <v>3</v>
      </c>
      <c r="I13" s="18">
        <v>195</v>
      </c>
      <c r="J13" s="16">
        <v>3</v>
      </c>
      <c r="K13" s="91">
        <v>191</v>
      </c>
      <c r="L13" s="16">
        <v>4</v>
      </c>
      <c r="M13" s="18">
        <v>186</v>
      </c>
      <c r="N13" s="16">
        <v>2</v>
      </c>
      <c r="O13" s="17">
        <v>182</v>
      </c>
      <c r="P13" s="16">
        <v>4</v>
      </c>
      <c r="Q13" s="18">
        <v>199</v>
      </c>
      <c r="R13" s="16"/>
      <c r="S13" s="18"/>
      <c r="T13" s="16"/>
      <c r="U13" s="19"/>
      <c r="V13" s="16"/>
      <c r="W13" s="19"/>
      <c r="X13" s="16"/>
      <c r="Y13" s="18"/>
      <c r="Z13" s="16">
        <f t="shared" si="1"/>
        <v>20</v>
      </c>
      <c r="AA13" s="18">
        <f t="shared" si="0"/>
        <v>1498</v>
      </c>
    </row>
    <row r="14" spans="1:27" ht="28.5" customHeight="1" x14ac:dyDescent="0.15">
      <c r="A14" s="61" t="s">
        <v>11</v>
      </c>
      <c r="B14" s="16">
        <v>0</v>
      </c>
      <c r="C14" s="17">
        <v>1</v>
      </c>
      <c r="D14" s="16">
        <v>0</v>
      </c>
      <c r="E14" s="18">
        <v>1</v>
      </c>
      <c r="F14" s="16">
        <v>0</v>
      </c>
      <c r="G14" s="17">
        <v>0</v>
      </c>
      <c r="H14" s="16">
        <v>0</v>
      </c>
      <c r="I14" s="18">
        <v>0</v>
      </c>
      <c r="J14" s="16">
        <v>0</v>
      </c>
      <c r="K14" s="91">
        <v>0</v>
      </c>
      <c r="L14" s="16">
        <v>0</v>
      </c>
      <c r="M14" s="18">
        <v>1</v>
      </c>
      <c r="N14" s="16">
        <v>0</v>
      </c>
      <c r="O14" s="17">
        <v>0</v>
      </c>
      <c r="P14" s="16">
        <v>0</v>
      </c>
      <c r="Q14" s="18">
        <v>1</v>
      </c>
      <c r="R14" s="16"/>
      <c r="S14" s="18"/>
      <c r="T14" s="16"/>
      <c r="U14" s="19"/>
      <c r="V14" s="16"/>
      <c r="W14" s="32"/>
      <c r="X14" s="16"/>
      <c r="Y14" s="18"/>
      <c r="Z14" s="16">
        <f t="shared" si="1"/>
        <v>0</v>
      </c>
      <c r="AA14" s="18">
        <f t="shared" si="0"/>
        <v>4</v>
      </c>
    </row>
    <row r="15" spans="1:27" ht="28.5" customHeight="1" x14ac:dyDescent="0.15">
      <c r="A15" s="77" t="s">
        <v>47</v>
      </c>
      <c r="B15" s="16">
        <v>0</v>
      </c>
      <c r="C15" s="17">
        <v>2</v>
      </c>
      <c r="D15" s="16">
        <v>0</v>
      </c>
      <c r="E15" s="18">
        <v>1</v>
      </c>
      <c r="F15" s="16">
        <v>0</v>
      </c>
      <c r="G15" s="17">
        <v>2</v>
      </c>
      <c r="H15" s="16">
        <v>0</v>
      </c>
      <c r="I15" s="18">
        <v>2</v>
      </c>
      <c r="J15" s="16">
        <v>0</v>
      </c>
      <c r="K15" s="91">
        <v>1</v>
      </c>
      <c r="L15" s="16">
        <v>0</v>
      </c>
      <c r="M15" s="18">
        <v>0</v>
      </c>
      <c r="N15" s="16">
        <v>0</v>
      </c>
      <c r="O15" s="17">
        <v>1</v>
      </c>
      <c r="P15" s="16">
        <v>0</v>
      </c>
      <c r="Q15" s="18">
        <v>2</v>
      </c>
      <c r="R15" s="16"/>
      <c r="S15" s="18"/>
      <c r="T15" s="16"/>
      <c r="U15" s="19"/>
      <c r="V15" s="16"/>
      <c r="W15" s="32"/>
      <c r="X15" s="16"/>
      <c r="Y15" s="18"/>
      <c r="Z15" s="16">
        <f>B15+D15+F15+H15+J15+L15+N15+P15+R15+T15+V15+X15</f>
        <v>0</v>
      </c>
      <c r="AA15" s="18">
        <f>C15+E15+G15+I15+K15+M15+O15+Q15+S15+U15+W15+Y15</f>
        <v>11</v>
      </c>
    </row>
    <row r="16" spans="1:27" ht="28.5" customHeight="1" x14ac:dyDescent="0.15">
      <c r="A16" s="61" t="s">
        <v>12</v>
      </c>
      <c r="B16" s="16">
        <v>9712</v>
      </c>
      <c r="C16" s="17">
        <v>22379</v>
      </c>
      <c r="D16" s="16">
        <v>9686</v>
      </c>
      <c r="E16" s="18">
        <v>22391</v>
      </c>
      <c r="F16" s="16">
        <v>9896</v>
      </c>
      <c r="G16" s="17">
        <v>22758</v>
      </c>
      <c r="H16" s="16">
        <v>9921</v>
      </c>
      <c r="I16" s="18">
        <v>22751</v>
      </c>
      <c r="J16" s="16">
        <v>9942</v>
      </c>
      <c r="K16" s="91">
        <v>22850</v>
      </c>
      <c r="L16" s="16">
        <v>9837</v>
      </c>
      <c r="M16" s="18">
        <v>22539</v>
      </c>
      <c r="N16" s="16">
        <v>10080</v>
      </c>
      <c r="O16" s="17">
        <v>23063</v>
      </c>
      <c r="P16" s="16">
        <v>10033</v>
      </c>
      <c r="Q16" s="18">
        <v>22919</v>
      </c>
      <c r="R16" s="16"/>
      <c r="S16" s="18"/>
      <c r="T16" s="16"/>
      <c r="U16" s="19"/>
      <c r="V16" s="16"/>
      <c r="W16" s="19"/>
      <c r="X16" s="16"/>
      <c r="Y16" s="18"/>
      <c r="Z16" s="16">
        <f t="shared" si="1"/>
        <v>79107</v>
      </c>
      <c r="AA16" s="18">
        <f t="shared" si="0"/>
        <v>181650</v>
      </c>
    </row>
    <row r="17" spans="1:27" ht="28.5" customHeight="1" x14ac:dyDescent="0.15">
      <c r="A17" s="62" t="s">
        <v>13</v>
      </c>
      <c r="B17" s="16">
        <v>202</v>
      </c>
      <c r="C17" s="17">
        <v>280</v>
      </c>
      <c r="D17" s="16">
        <v>244</v>
      </c>
      <c r="E17" s="18">
        <v>364</v>
      </c>
      <c r="F17" s="16">
        <v>172</v>
      </c>
      <c r="G17" s="17">
        <v>285</v>
      </c>
      <c r="H17" s="16">
        <v>222</v>
      </c>
      <c r="I17" s="18">
        <v>394</v>
      </c>
      <c r="J17" s="16">
        <v>176</v>
      </c>
      <c r="K17" s="91">
        <v>334</v>
      </c>
      <c r="L17" s="16">
        <v>151</v>
      </c>
      <c r="M17" s="18">
        <v>293</v>
      </c>
      <c r="N17" s="16">
        <v>247</v>
      </c>
      <c r="O17" s="17">
        <v>369</v>
      </c>
      <c r="P17" s="16">
        <v>206</v>
      </c>
      <c r="Q17" s="18">
        <v>316</v>
      </c>
      <c r="R17" s="16"/>
      <c r="S17" s="18"/>
      <c r="T17" s="16"/>
      <c r="U17" s="19"/>
      <c r="V17" s="16"/>
      <c r="W17" s="19"/>
      <c r="X17" s="16"/>
      <c r="Y17" s="18"/>
      <c r="Z17" s="16">
        <f t="shared" si="1"/>
        <v>1620</v>
      </c>
      <c r="AA17" s="18">
        <f t="shared" si="0"/>
        <v>2635</v>
      </c>
    </row>
    <row r="18" spans="1:27" ht="28.5" customHeight="1" x14ac:dyDescent="0.15">
      <c r="A18" s="62" t="s">
        <v>14</v>
      </c>
      <c r="B18" s="16">
        <v>165</v>
      </c>
      <c r="C18" s="17">
        <v>187</v>
      </c>
      <c r="D18" s="16">
        <v>211</v>
      </c>
      <c r="E18" s="18">
        <v>217</v>
      </c>
      <c r="F18" s="16">
        <v>183</v>
      </c>
      <c r="G18" s="17">
        <v>213</v>
      </c>
      <c r="H18" s="16">
        <v>213</v>
      </c>
      <c r="I18" s="18">
        <v>256</v>
      </c>
      <c r="J18" s="16">
        <v>183</v>
      </c>
      <c r="K18" s="91">
        <v>212</v>
      </c>
      <c r="L18" s="16">
        <v>154</v>
      </c>
      <c r="M18" s="18">
        <v>210</v>
      </c>
      <c r="N18" s="16">
        <v>195</v>
      </c>
      <c r="O18" s="17">
        <v>204</v>
      </c>
      <c r="P18" s="16">
        <v>147</v>
      </c>
      <c r="Q18" s="18">
        <v>182</v>
      </c>
      <c r="R18" s="16"/>
      <c r="S18" s="18"/>
      <c r="T18" s="16"/>
      <c r="U18" s="19"/>
      <c r="V18" s="16"/>
      <c r="W18" s="18"/>
      <c r="X18" s="16"/>
      <c r="Y18" s="18"/>
      <c r="Z18" s="16">
        <f t="shared" si="1"/>
        <v>1451</v>
      </c>
      <c r="AA18" s="18">
        <f t="shared" si="0"/>
        <v>1681</v>
      </c>
    </row>
    <row r="19" spans="1:27" ht="28.5" customHeight="1" x14ac:dyDescent="0.15">
      <c r="A19" s="63" t="s">
        <v>70</v>
      </c>
      <c r="B19" s="20">
        <v>410</v>
      </c>
      <c r="C19" s="21">
        <v>2471</v>
      </c>
      <c r="D19" s="20">
        <v>409</v>
      </c>
      <c r="E19" s="22">
        <v>2467</v>
      </c>
      <c r="F19" s="20">
        <v>404</v>
      </c>
      <c r="G19" s="21">
        <v>2464</v>
      </c>
      <c r="H19" s="20">
        <v>394</v>
      </c>
      <c r="I19" s="22">
        <v>2470</v>
      </c>
      <c r="J19" s="20">
        <v>392</v>
      </c>
      <c r="K19" s="92">
        <v>2470</v>
      </c>
      <c r="L19" s="20">
        <v>390</v>
      </c>
      <c r="M19" s="22">
        <v>2451</v>
      </c>
      <c r="N19" s="20">
        <v>380</v>
      </c>
      <c r="O19" s="21">
        <v>2470</v>
      </c>
      <c r="P19" s="20">
        <v>384</v>
      </c>
      <c r="Q19" s="22">
        <v>2472</v>
      </c>
      <c r="R19" s="20"/>
      <c r="S19" s="21"/>
      <c r="T19" s="20"/>
      <c r="U19" s="23"/>
      <c r="V19" s="20"/>
      <c r="W19" s="23"/>
      <c r="X19" s="20"/>
      <c r="Y19" s="22"/>
      <c r="Z19" s="20">
        <f t="shared" si="1"/>
        <v>3163</v>
      </c>
      <c r="AA19" s="22">
        <f t="shared" si="0"/>
        <v>19735</v>
      </c>
    </row>
    <row r="20" spans="1:27" ht="28.5" customHeight="1" x14ac:dyDescent="0.15">
      <c r="A20" s="63" t="s">
        <v>71</v>
      </c>
      <c r="B20" s="20">
        <v>0</v>
      </c>
      <c r="C20" s="21">
        <v>9</v>
      </c>
      <c r="D20" s="20">
        <v>0</v>
      </c>
      <c r="E20" s="22">
        <v>6</v>
      </c>
      <c r="F20" s="20">
        <v>0</v>
      </c>
      <c r="G20" s="21">
        <v>10</v>
      </c>
      <c r="H20" s="20">
        <v>0</v>
      </c>
      <c r="I20" s="22">
        <v>14</v>
      </c>
      <c r="J20" s="20">
        <v>0</v>
      </c>
      <c r="K20" s="92">
        <v>13</v>
      </c>
      <c r="L20" s="20">
        <v>0</v>
      </c>
      <c r="M20" s="22">
        <v>11</v>
      </c>
      <c r="N20" s="20">
        <v>0</v>
      </c>
      <c r="O20" s="21">
        <v>12</v>
      </c>
      <c r="P20" s="20">
        <v>0</v>
      </c>
      <c r="Q20" s="22">
        <v>12</v>
      </c>
      <c r="R20" s="20"/>
      <c r="S20" s="21"/>
      <c r="T20" s="20"/>
      <c r="U20" s="23"/>
      <c r="V20" s="20"/>
      <c r="W20" s="23"/>
      <c r="X20" s="20"/>
      <c r="Y20" s="22"/>
      <c r="Z20" s="20">
        <f t="shared" ref="Z20:Z40" si="2">B20+D20+F20+H20+J20+L20+N20+P20+R20+T20+V20+X20</f>
        <v>0</v>
      </c>
      <c r="AA20" s="22">
        <f t="shared" ref="AA20:AA42" si="3">C20+E20+G20+I20+K20+M20+O20+Q20+S20+U20+W20+Y20</f>
        <v>87</v>
      </c>
    </row>
    <row r="21" spans="1:27" ht="28.5" customHeight="1" x14ac:dyDescent="0.15">
      <c r="A21" s="61" t="s">
        <v>15</v>
      </c>
      <c r="B21" s="16">
        <v>11860</v>
      </c>
      <c r="C21" s="17">
        <v>29472</v>
      </c>
      <c r="D21" s="16">
        <v>11875</v>
      </c>
      <c r="E21" s="18">
        <v>29549</v>
      </c>
      <c r="F21" s="16">
        <v>12049</v>
      </c>
      <c r="G21" s="17">
        <v>29740</v>
      </c>
      <c r="H21" s="16">
        <v>12113</v>
      </c>
      <c r="I21" s="18">
        <v>29754</v>
      </c>
      <c r="J21" s="16">
        <v>12118</v>
      </c>
      <c r="K21" s="91">
        <v>30010</v>
      </c>
      <c r="L21" s="16">
        <v>12172</v>
      </c>
      <c r="M21" s="18">
        <v>29909</v>
      </c>
      <c r="N21" s="16">
        <v>12239</v>
      </c>
      <c r="O21" s="17">
        <v>30093</v>
      </c>
      <c r="P21" s="16">
        <v>12326</v>
      </c>
      <c r="Q21" s="18">
        <v>30197</v>
      </c>
      <c r="R21" s="16"/>
      <c r="S21" s="17"/>
      <c r="T21" s="16"/>
      <c r="U21" s="19"/>
      <c r="V21" s="16"/>
      <c r="W21" s="19"/>
      <c r="X21" s="16"/>
      <c r="Y21" s="18"/>
      <c r="Z21" s="16">
        <f t="shared" si="2"/>
        <v>96752</v>
      </c>
      <c r="AA21" s="18">
        <f t="shared" si="3"/>
        <v>238724</v>
      </c>
    </row>
    <row r="22" spans="1:27" ht="28.5" customHeight="1" x14ac:dyDescent="0.15">
      <c r="A22" s="64" t="s">
        <v>36</v>
      </c>
      <c r="B22" s="24"/>
      <c r="C22" s="17">
        <v>1588</v>
      </c>
      <c r="D22" s="24"/>
      <c r="E22" s="18">
        <v>1601</v>
      </c>
      <c r="F22" s="24"/>
      <c r="G22" s="17">
        <v>1594</v>
      </c>
      <c r="H22" s="24"/>
      <c r="I22" s="18">
        <v>1678</v>
      </c>
      <c r="J22" s="24"/>
      <c r="K22" s="93">
        <v>1632</v>
      </c>
      <c r="L22" s="24"/>
      <c r="M22" s="18">
        <v>1653</v>
      </c>
      <c r="N22" s="24"/>
      <c r="O22" s="17">
        <v>1660</v>
      </c>
      <c r="P22" s="24"/>
      <c r="Q22" s="18">
        <v>1728</v>
      </c>
      <c r="R22" s="24"/>
      <c r="S22" s="17"/>
      <c r="T22" s="24"/>
      <c r="U22" s="19"/>
      <c r="V22" s="24"/>
      <c r="W22" s="19"/>
      <c r="X22" s="24"/>
      <c r="Y22" s="18"/>
      <c r="Z22" s="24"/>
      <c r="AA22" s="18">
        <f t="shared" si="3"/>
        <v>13134</v>
      </c>
    </row>
    <row r="23" spans="1:27" ht="28.5" customHeight="1" x14ac:dyDescent="0.15">
      <c r="A23" s="61" t="s">
        <v>16</v>
      </c>
      <c r="B23" s="24"/>
      <c r="C23" s="17">
        <v>9</v>
      </c>
      <c r="D23" s="24"/>
      <c r="E23" s="18">
        <v>7</v>
      </c>
      <c r="F23" s="24"/>
      <c r="G23" s="17">
        <v>7</v>
      </c>
      <c r="H23" s="24"/>
      <c r="I23" s="18">
        <v>10</v>
      </c>
      <c r="J23" s="24"/>
      <c r="K23" s="93">
        <v>10</v>
      </c>
      <c r="L23" s="24"/>
      <c r="M23" s="18">
        <v>8</v>
      </c>
      <c r="N23" s="24"/>
      <c r="O23" s="17">
        <v>7</v>
      </c>
      <c r="P23" s="24"/>
      <c r="Q23" s="18">
        <v>6</v>
      </c>
      <c r="R23" s="24"/>
      <c r="S23" s="17"/>
      <c r="T23" s="24"/>
      <c r="U23" s="19"/>
      <c r="V23" s="24"/>
      <c r="W23" s="19"/>
      <c r="X23" s="24"/>
      <c r="Y23" s="18"/>
      <c r="Z23" s="24"/>
      <c r="AA23" s="18">
        <f t="shared" si="3"/>
        <v>64</v>
      </c>
    </row>
    <row r="24" spans="1:27" ht="28.5" customHeight="1" x14ac:dyDescent="0.15">
      <c r="A24" s="64" t="s">
        <v>37</v>
      </c>
      <c r="B24" s="24"/>
      <c r="C24" s="17">
        <v>4293</v>
      </c>
      <c r="D24" s="24"/>
      <c r="E24" s="18">
        <v>4370</v>
      </c>
      <c r="F24" s="24"/>
      <c r="G24" s="17">
        <v>4406</v>
      </c>
      <c r="H24" s="24"/>
      <c r="I24" s="18">
        <v>4411</v>
      </c>
      <c r="J24" s="24"/>
      <c r="K24" s="93">
        <v>4406</v>
      </c>
      <c r="L24" s="24"/>
      <c r="M24" s="93">
        <v>4290</v>
      </c>
      <c r="N24" s="24"/>
      <c r="O24" s="17">
        <v>4436</v>
      </c>
      <c r="P24" s="24"/>
      <c r="Q24" s="18">
        <v>4434</v>
      </c>
      <c r="R24" s="24"/>
      <c r="S24" s="17"/>
      <c r="T24" s="24"/>
      <c r="U24" s="19"/>
      <c r="V24" s="24"/>
      <c r="W24" s="19"/>
      <c r="X24" s="24"/>
      <c r="Y24" s="18"/>
      <c r="Z24" s="24"/>
      <c r="AA24" s="18">
        <f t="shared" si="3"/>
        <v>35046</v>
      </c>
    </row>
    <row r="25" spans="1:27" ht="28.5" customHeight="1" x14ac:dyDescent="0.15">
      <c r="A25" s="61" t="s">
        <v>17</v>
      </c>
      <c r="B25" s="16">
        <v>1</v>
      </c>
      <c r="C25" s="17">
        <v>165</v>
      </c>
      <c r="D25" s="16">
        <v>1</v>
      </c>
      <c r="E25" s="18">
        <v>171</v>
      </c>
      <c r="F25" s="16">
        <v>1</v>
      </c>
      <c r="G25" s="17">
        <v>170</v>
      </c>
      <c r="H25" s="16">
        <v>0</v>
      </c>
      <c r="I25" s="18">
        <v>181</v>
      </c>
      <c r="J25" s="16">
        <v>0</v>
      </c>
      <c r="K25" s="93">
        <v>185</v>
      </c>
      <c r="L25" s="16">
        <v>0</v>
      </c>
      <c r="M25" s="93">
        <v>186</v>
      </c>
      <c r="N25" s="16">
        <v>0</v>
      </c>
      <c r="O25" s="17">
        <v>185</v>
      </c>
      <c r="P25" s="16">
        <v>1</v>
      </c>
      <c r="Q25" s="18">
        <v>185</v>
      </c>
      <c r="R25" s="16"/>
      <c r="S25" s="17"/>
      <c r="T25" s="16"/>
      <c r="U25" s="19"/>
      <c r="V25" s="16"/>
      <c r="W25" s="19"/>
      <c r="X25" s="16"/>
      <c r="Y25" s="18"/>
      <c r="Z25" s="16">
        <f t="shared" si="2"/>
        <v>4</v>
      </c>
      <c r="AA25" s="18">
        <f t="shared" si="3"/>
        <v>1428</v>
      </c>
    </row>
    <row r="26" spans="1:27" ht="28.5" customHeight="1" x14ac:dyDescent="0.15">
      <c r="A26" s="135" t="s">
        <v>72</v>
      </c>
      <c r="B26" s="16">
        <v>59</v>
      </c>
      <c r="C26" s="17">
        <v>799</v>
      </c>
      <c r="D26" s="16">
        <v>69</v>
      </c>
      <c r="E26" s="18">
        <v>817</v>
      </c>
      <c r="F26" s="16">
        <v>66</v>
      </c>
      <c r="G26" s="17">
        <v>828</v>
      </c>
      <c r="H26" s="16">
        <v>68</v>
      </c>
      <c r="I26" s="18">
        <v>797</v>
      </c>
      <c r="J26" s="16">
        <v>78</v>
      </c>
      <c r="K26" s="93">
        <v>825</v>
      </c>
      <c r="L26" s="16">
        <v>74</v>
      </c>
      <c r="M26" s="18">
        <v>830</v>
      </c>
      <c r="N26" s="16">
        <v>82</v>
      </c>
      <c r="O26" s="17">
        <v>815</v>
      </c>
      <c r="P26" s="16">
        <v>85</v>
      </c>
      <c r="Q26" s="18">
        <v>837</v>
      </c>
      <c r="R26" s="16"/>
      <c r="S26" s="17"/>
      <c r="T26" s="16"/>
      <c r="U26" s="19"/>
      <c r="V26" s="16"/>
      <c r="W26" s="19"/>
      <c r="X26" s="16"/>
      <c r="Y26" s="18"/>
      <c r="Z26" s="16">
        <f t="shared" si="2"/>
        <v>581</v>
      </c>
      <c r="AA26" s="18">
        <f t="shared" si="3"/>
        <v>6548</v>
      </c>
    </row>
    <row r="27" spans="1:27" ht="28.5" customHeight="1" x14ac:dyDescent="0.15">
      <c r="A27" s="136" t="s">
        <v>73</v>
      </c>
      <c r="B27" s="16">
        <v>0</v>
      </c>
      <c r="C27" s="17">
        <v>8</v>
      </c>
      <c r="D27" s="16">
        <v>0</v>
      </c>
      <c r="E27" s="18">
        <v>4</v>
      </c>
      <c r="F27" s="16">
        <v>0</v>
      </c>
      <c r="G27" s="17">
        <v>3</v>
      </c>
      <c r="H27" s="16">
        <v>0</v>
      </c>
      <c r="I27" s="18">
        <v>3</v>
      </c>
      <c r="J27" s="16">
        <v>0</v>
      </c>
      <c r="K27" s="93">
        <v>7</v>
      </c>
      <c r="L27" s="16">
        <v>0</v>
      </c>
      <c r="M27" s="18">
        <v>8</v>
      </c>
      <c r="N27" s="16">
        <v>0</v>
      </c>
      <c r="O27" s="17">
        <v>7</v>
      </c>
      <c r="P27" s="16">
        <v>0</v>
      </c>
      <c r="Q27" s="18">
        <v>11</v>
      </c>
      <c r="R27" s="16"/>
      <c r="S27" s="17"/>
      <c r="T27" s="16"/>
      <c r="U27" s="19"/>
      <c r="V27" s="16"/>
      <c r="W27" s="19"/>
      <c r="X27" s="16"/>
      <c r="Y27" s="18"/>
      <c r="Z27" s="16">
        <f t="shared" si="2"/>
        <v>0</v>
      </c>
      <c r="AA27" s="18">
        <f t="shared" si="3"/>
        <v>51</v>
      </c>
    </row>
    <row r="28" spans="1:27" ht="28.5" customHeight="1" x14ac:dyDescent="0.15">
      <c r="A28" s="136" t="s">
        <v>74</v>
      </c>
      <c r="B28" s="16">
        <v>5</v>
      </c>
      <c r="C28" s="17">
        <v>2056</v>
      </c>
      <c r="D28" s="16">
        <v>4</v>
      </c>
      <c r="E28" s="18">
        <v>2045</v>
      </c>
      <c r="F28" s="16">
        <v>4</v>
      </c>
      <c r="G28" s="17">
        <v>2062</v>
      </c>
      <c r="H28" s="16">
        <v>4</v>
      </c>
      <c r="I28" s="18">
        <v>2047</v>
      </c>
      <c r="J28" s="16">
        <v>8</v>
      </c>
      <c r="K28" s="93">
        <v>2018</v>
      </c>
      <c r="L28" s="16">
        <v>6</v>
      </c>
      <c r="M28" s="18">
        <v>2006</v>
      </c>
      <c r="N28" s="16">
        <v>6</v>
      </c>
      <c r="O28" s="17">
        <v>2050</v>
      </c>
      <c r="P28" s="16">
        <v>6</v>
      </c>
      <c r="Q28" s="18">
        <v>2042</v>
      </c>
      <c r="R28" s="16"/>
      <c r="S28" s="17"/>
      <c r="T28" s="16"/>
      <c r="U28" s="19"/>
      <c r="V28" s="16"/>
      <c r="W28" s="19"/>
      <c r="X28" s="16"/>
      <c r="Y28" s="18"/>
      <c r="Z28" s="16">
        <f t="shared" si="2"/>
        <v>43</v>
      </c>
      <c r="AA28" s="18">
        <f t="shared" si="3"/>
        <v>16326</v>
      </c>
    </row>
    <row r="29" spans="1:27" ht="28.5" customHeight="1" x14ac:dyDescent="0.15">
      <c r="A29" s="136" t="s">
        <v>75</v>
      </c>
      <c r="B29" s="16">
        <v>0</v>
      </c>
      <c r="C29" s="17">
        <v>1</v>
      </c>
      <c r="D29" s="16">
        <v>0</v>
      </c>
      <c r="E29" s="18">
        <v>0</v>
      </c>
      <c r="F29" s="16">
        <v>0</v>
      </c>
      <c r="G29" s="17">
        <v>2</v>
      </c>
      <c r="H29" s="16">
        <v>0</v>
      </c>
      <c r="I29" s="18">
        <v>1</v>
      </c>
      <c r="J29" s="16">
        <v>0</v>
      </c>
      <c r="K29" s="91">
        <v>1</v>
      </c>
      <c r="L29" s="16">
        <v>0</v>
      </c>
      <c r="M29" s="18">
        <v>0</v>
      </c>
      <c r="N29" s="16">
        <v>0</v>
      </c>
      <c r="O29" s="17">
        <v>0</v>
      </c>
      <c r="P29" s="16">
        <v>0</v>
      </c>
      <c r="Q29" s="18">
        <v>0</v>
      </c>
      <c r="R29" s="16"/>
      <c r="S29" s="17"/>
      <c r="T29" s="16"/>
      <c r="U29" s="19"/>
      <c r="V29" s="16"/>
      <c r="W29" s="19"/>
      <c r="X29" s="16"/>
      <c r="Y29" s="18"/>
      <c r="Z29" s="16">
        <f t="shared" si="2"/>
        <v>0</v>
      </c>
      <c r="AA29" s="18">
        <f t="shared" si="3"/>
        <v>5</v>
      </c>
    </row>
    <row r="30" spans="1:27" ht="28.5" customHeight="1" x14ac:dyDescent="0.15">
      <c r="A30" s="137" t="s">
        <v>76</v>
      </c>
      <c r="B30" s="24"/>
      <c r="C30" s="17">
        <v>98</v>
      </c>
      <c r="D30" s="24"/>
      <c r="E30" s="18">
        <v>107</v>
      </c>
      <c r="F30" s="24"/>
      <c r="G30" s="17">
        <v>99</v>
      </c>
      <c r="H30" s="24"/>
      <c r="I30" s="18">
        <v>102</v>
      </c>
      <c r="J30" s="24"/>
      <c r="K30" s="91">
        <v>101</v>
      </c>
      <c r="L30" s="24"/>
      <c r="M30" s="18">
        <v>102</v>
      </c>
      <c r="N30" s="24"/>
      <c r="O30" s="17">
        <v>103</v>
      </c>
      <c r="P30" s="24"/>
      <c r="Q30" s="18">
        <v>101</v>
      </c>
      <c r="R30" s="24"/>
      <c r="S30" s="17"/>
      <c r="T30" s="24"/>
      <c r="U30" s="19"/>
      <c r="V30" s="24"/>
      <c r="W30" s="19"/>
      <c r="X30" s="24"/>
      <c r="Y30" s="18"/>
      <c r="Z30" s="24"/>
      <c r="AA30" s="18">
        <f t="shared" si="3"/>
        <v>813</v>
      </c>
    </row>
    <row r="31" spans="1:27" ht="28.5" customHeight="1" x14ac:dyDescent="0.15">
      <c r="A31" s="138" t="s">
        <v>77</v>
      </c>
      <c r="B31" s="24"/>
      <c r="C31" s="17">
        <v>0</v>
      </c>
      <c r="D31" s="24"/>
      <c r="E31" s="18">
        <v>0</v>
      </c>
      <c r="F31" s="24"/>
      <c r="G31" s="17">
        <v>0</v>
      </c>
      <c r="H31" s="24"/>
      <c r="I31" s="18">
        <v>0</v>
      </c>
      <c r="J31" s="24"/>
      <c r="K31" s="91">
        <v>0</v>
      </c>
      <c r="L31" s="24"/>
      <c r="M31" s="18">
        <v>0</v>
      </c>
      <c r="N31" s="24"/>
      <c r="O31" s="17">
        <v>0</v>
      </c>
      <c r="P31" s="24"/>
      <c r="Q31" s="18">
        <v>0</v>
      </c>
      <c r="R31" s="24"/>
      <c r="S31" s="17"/>
      <c r="T31" s="24"/>
      <c r="U31" s="19"/>
      <c r="V31" s="24"/>
      <c r="W31" s="19"/>
      <c r="X31" s="24"/>
      <c r="Y31" s="18"/>
      <c r="Z31" s="24"/>
      <c r="AA31" s="18">
        <f t="shared" si="3"/>
        <v>0</v>
      </c>
    </row>
    <row r="32" spans="1:27" ht="28.5" customHeight="1" x14ac:dyDescent="0.15">
      <c r="A32" s="65" t="s">
        <v>18</v>
      </c>
      <c r="B32" s="24"/>
      <c r="C32" s="17">
        <v>619</v>
      </c>
      <c r="D32" s="24"/>
      <c r="E32" s="18">
        <v>629</v>
      </c>
      <c r="F32" s="24"/>
      <c r="G32" s="17">
        <v>627</v>
      </c>
      <c r="H32" s="24"/>
      <c r="I32" s="18">
        <v>633</v>
      </c>
      <c r="J32" s="24"/>
      <c r="K32" s="91">
        <v>630</v>
      </c>
      <c r="L32" s="24"/>
      <c r="M32" s="18">
        <v>601</v>
      </c>
      <c r="N32" s="24"/>
      <c r="O32" s="17">
        <v>631</v>
      </c>
      <c r="P32" s="24"/>
      <c r="Q32" s="18">
        <v>618</v>
      </c>
      <c r="R32" s="24"/>
      <c r="S32" s="17"/>
      <c r="T32" s="24"/>
      <c r="U32" s="19"/>
      <c r="V32" s="24"/>
      <c r="W32" s="19"/>
      <c r="X32" s="24"/>
      <c r="Y32" s="18"/>
      <c r="Z32" s="24"/>
      <c r="AA32" s="18">
        <f t="shared" si="3"/>
        <v>4988</v>
      </c>
    </row>
    <row r="33" spans="1:27" ht="28.5" customHeight="1" x14ac:dyDescent="0.15">
      <c r="A33" s="65" t="s">
        <v>78</v>
      </c>
      <c r="B33" s="24"/>
      <c r="C33" s="17">
        <v>187</v>
      </c>
      <c r="D33" s="24"/>
      <c r="E33" s="18">
        <v>200</v>
      </c>
      <c r="F33" s="24"/>
      <c r="G33" s="17">
        <v>195</v>
      </c>
      <c r="H33" s="24"/>
      <c r="I33" s="18">
        <v>212</v>
      </c>
      <c r="J33" s="24"/>
      <c r="K33" s="91">
        <v>205</v>
      </c>
      <c r="L33" s="24"/>
      <c r="M33" s="18">
        <v>210</v>
      </c>
      <c r="N33" s="24"/>
      <c r="O33" s="17">
        <v>217</v>
      </c>
      <c r="P33" s="24"/>
      <c r="Q33" s="18">
        <v>218</v>
      </c>
      <c r="R33" s="24"/>
      <c r="S33" s="17"/>
      <c r="T33" s="24"/>
      <c r="U33" s="19"/>
      <c r="V33" s="24"/>
      <c r="W33" s="19"/>
      <c r="X33" s="24"/>
      <c r="Y33" s="18"/>
      <c r="Z33" s="24"/>
      <c r="AA33" s="18">
        <f t="shared" si="3"/>
        <v>1644</v>
      </c>
    </row>
    <row r="34" spans="1:27" ht="28.5" customHeight="1" x14ac:dyDescent="0.15">
      <c r="A34" s="65" t="s">
        <v>79</v>
      </c>
      <c r="B34" s="24"/>
      <c r="C34" s="17">
        <v>4</v>
      </c>
      <c r="D34" s="24"/>
      <c r="E34" s="18">
        <v>3</v>
      </c>
      <c r="F34" s="24"/>
      <c r="G34" s="17">
        <v>0</v>
      </c>
      <c r="H34" s="24"/>
      <c r="I34" s="18">
        <v>4</v>
      </c>
      <c r="J34" s="24"/>
      <c r="K34" s="91">
        <v>1</v>
      </c>
      <c r="L34" s="24"/>
      <c r="M34" s="18">
        <v>3</v>
      </c>
      <c r="N34" s="24"/>
      <c r="O34" s="17">
        <v>1</v>
      </c>
      <c r="P34" s="24"/>
      <c r="Q34" s="18">
        <v>4</v>
      </c>
      <c r="R34" s="24"/>
      <c r="S34" s="17"/>
      <c r="T34" s="24"/>
      <c r="U34" s="19"/>
      <c r="V34" s="24"/>
      <c r="W34" s="19"/>
      <c r="X34" s="24"/>
      <c r="Y34" s="18"/>
      <c r="Z34" s="24"/>
      <c r="AA34" s="18">
        <f t="shared" si="3"/>
        <v>20</v>
      </c>
    </row>
    <row r="35" spans="1:27" ht="28.5" customHeight="1" x14ac:dyDescent="0.15">
      <c r="A35" s="61" t="s">
        <v>19</v>
      </c>
      <c r="B35" s="16">
        <v>0</v>
      </c>
      <c r="C35" s="17">
        <v>5185</v>
      </c>
      <c r="D35" s="16">
        <v>0</v>
      </c>
      <c r="E35" s="18">
        <v>5204</v>
      </c>
      <c r="F35" s="16">
        <v>0</v>
      </c>
      <c r="G35" s="17">
        <v>5211</v>
      </c>
      <c r="H35" s="16">
        <v>0</v>
      </c>
      <c r="I35" s="18">
        <v>5228</v>
      </c>
      <c r="J35" s="16">
        <v>0</v>
      </c>
      <c r="K35" s="91">
        <v>5274</v>
      </c>
      <c r="L35" s="16">
        <v>0</v>
      </c>
      <c r="M35" s="18">
        <v>5131</v>
      </c>
      <c r="N35" s="16">
        <v>0</v>
      </c>
      <c r="O35" s="17">
        <v>5348</v>
      </c>
      <c r="P35" s="16">
        <v>0</v>
      </c>
      <c r="Q35" s="18">
        <v>5313</v>
      </c>
      <c r="R35" s="16"/>
      <c r="S35" s="17"/>
      <c r="T35" s="16"/>
      <c r="U35" s="19"/>
      <c r="V35" s="16"/>
      <c r="W35" s="19"/>
      <c r="X35" s="16"/>
      <c r="Y35" s="18"/>
      <c r="Z35" s="16">
        <f t="shared" si="2"/>
        <v>0</v>
      </c>
      <c r="AA35" s="18">
        <f t="shared" si="3"/>
        <v>41894</v>
      </c>
    </row>
    <row r="36" spans="1:27" ht="28.5" customHeight="1" x14ac:dyDescent="0.15">
      <c r="A36" s="61" t="s">
        <v>20</v>
      </c>
      <c r="B36" s="16">
        <v>0</v>
      </c>
      <c r="C36" s="17">
        <v>2232</v>
      </c>
      <c r="D36" s="16">
        <v>0</v>
      </c>
      <c r="E36" s="18">
        <v>2180</v>
      </c>
      <c r="F36" s="16">
        <v>0</v>
      </c>
      <c r="G36" s="17">
        <v>2189</v>
      </c>
      <c r="H36" s="16">
        <v>0</v>
      </c>
      <c r="I36" s="18">
        <v>2169</v>
      </c>
      <c r="J36" s="16">
        <v>0</v>
      </c>
      <c r="K36" s="91">
        <v>2179</v>
      </c>
      <c r="L36" s="16">
        <v>0</v>
      </c>
      <c r="M36" s="18">
        <v>2136</v>
      </c>
      <c r="N36" s="16">
        <v>0</v>
      </c>
      <c r="O36" s="17">
        <v>2202</v>
      </c>
      <c r="P36" s="16">
        <v>0</v>
      </c>
      <c r="Q36" s="18">
        <v>2236</v>
      </c>
      <c r="R36" s="16"/>
      <c r="S36" s="17"/>
      <c r="T36" s="16"/>
      <c r="U36" s="19"/>
      <c r="V36" s="16"/>
      <c r="W36" s="19"/>
      <c r="X36" s="16"/>
      <c r="Y36" s="18"/>
      <c r="Z36" s="16">
        <f t="shared" si="2"/>
        <v>0</v>
      </c>
      <c r="AA36" s="18">
        <f t="shared" si="3"/>
        <v>17523</v>
      </c>
    </row>
    <row r="37" spans="1:27" ht="28.5" customHeight="1" x14ac:dyDescent="0.15">
      <c r="A37" s="61" t="s">
        <v>21</v>
      </c>
      <c r="B37" s="16">
        <v>0</v>
      </c>
      <c r="C37" s="17">
        <v>0</v>
      </c>
      <c r="D37" s="16">
        <v>0</v>
      </c>
      <c r="E37" s="18">
        <v>0</v>
      </c>
      <c r="F37" s="16">
        <v>0</v>
      </c>
      <c r="G37" s="17">
        <v>0</v>
      </c>
      <c r="H37" s="16">
        <v>0</v>
      </c>
      <c r="I37" s="18">
        <v>0</v>
      </c>
      <c r="J37" s="16">
        <v>0</v>
      </c>
      <c r="K37" s="91">
        <v>0</v>
      </c>
      <c r="L37" s="16">
        <v>0</v>
      </c>
      <c r="M37" s="18">
        <v>0</v>
      </c>
      <c r="N37" s="16">
        <v>0</v>
      </c>
      <c r="O37" s="17">
        <v>0</v>
      </c>
      <c r="P37" s="16">
        <v>0</v>
      </c>
      <c r="Q37" s="18">
        <v>0</v>
      </c>
      <c r="R37" s="16"/>
      <c r="S37" s="17"/>
      <c r="T37" s="16"/>
      <c r="U37" s="19"/>
      <c r="V37" s="16"/>
      <c r="W37" s="19"/>
      <c r="X37" s="16"/>
      <c r="Y37" s="18"/>
      <c r="Z37" s="16">
        <f t="shared" si="2"/>
        <v>0</v>
      </c>
      <c r="AA37" s="18">
        <f t="shared" si="3"/>
        <v>0</v>
      </c>
    </row>
    <row r="38" spans="1:27" ht="28.5" customHeight="1" x14ac:dyDescent="0.15">
      <c r="A38" s="77" t="s">
        <v>46</v>
      </c>
      <c r="B38" s="16">
        <v>0</v>
      </c>
      <c r="C38" s="17">
        <v>676</v>
      </c>
      <c r="D38" s="16">
        <v>0</v>
      </c>
      <c r="E38" s="18">
        <v>666</v>
      </c>
      <c r="F38" s="16">
        <v>0</v>
      </c>
      <c r="G38" s="17">
        <v>667</v>
      </c>
      <c r="H38" s="16">
        <v>0</v>
      </c>
      <c r="I38" s="18">
        <v>695</v>
      </c>
      <c r="J38" s="16">
        <v>0</v>
      </c>
      <c r="K38" s="91">
        <v>695</v>
      </c>
      <c r="L38" s="16">
        <v>0</v>
      </c>
      <c r="M38" s="18">
        <v>699</v>
      </c>
      <c r="N38" s="16">
        <v>0</v>
      </c>
      <c r="O38" s="17">
        <v>698</v>
      </c>
      <c r="P38" s="16">
        <v>0</v>
      </c>
      <c r="Q38" s="18">
        <v>695</v>
      </c>
      <c r="R38" s="16"/>
      <c r="S38" s="17"/>
      <c r="T38" s="16"/>
      <c r="U38" s="47"/>
      <c r="V38" s="16"/>
      <c r="W38" s="19"/>
      <c r="X38" s="16"/>
      <c r="Y38" s="18"/>
      <c r="Z38" s="16">
        <f t="shared" si="2"/>
        <v>0</v>
      </c>
      <c r="AA38" s="18">
        <f t="shared" si="3"/>
        <v>5491</v>
      </c>
    </row>
    <row r="39" spans="1:27" ht="28.5" customHeight="1" x14ac:dyDescent="0.15">
      <c r="A39" s="65" t="s">
        <v>22</v>
      </c>
      <c r="B39" s="16">
        <v>12</v>
      </c>
      <c r="C39" s="17">
        <v>6070</v>
      </c>
      <c r="D39" s="16">
        <v>24</v>
      </c>
      <c r="E39" s="18">
        <v>5937</v>
      </c>
      <c r="F39" s="16">
        <v>17</v>
      </c>
      <c r="G39" s="18">
        <v>5917</v>
      </c>
      <c r="H39" s="16">
        <v>19</v>
      </c>
      <c r="I39" s="18">
        <v>5927</v>
      </c>
      <c r="J39" s="16">
        <v>25</v>
      </c>
      <c r="K39" s="17">
        <v>5907</v>
      </c>
      <c r="L39" s="16">
        <v>19</v>
      </c>
      <c r="M39" s="18">
        <v>5597</v>
      </c>
      <c r="N39" s="16">
        <v>28</v>
      </c>
      <c r="O39" s="17">
        <v>6048</v>
      </c>
      <c r="P39" s="16">
        <v>22</v>
      </c>
      <c r="Q39" s="18">
        <v>5928</v>
      </c>
      <c r="R39" s="16"/>
      <c r="S39" s="17"/>
      <c r="T39" s="16"/>
      <c r="U39" s="47"/>
      <c r="V39" s="16"/>
      <c r="W39" s="19"/>
      <c r="X39" s="16"/>
      <c r="Y39" s="18"/>
      <c r="Z39" s="16">
        <f t="shared" si="2"/>
        <v>166</v>
      </c>
      <c r="AA39" s="18">
        <f t="shared" si="3"/>
        <v>47331</v>
      </c>
    </row>
    <row r="40" spans="1:27" ht="28.5" customHeight="1" x14ac:dyDescent="0.15">
      <c r="A40" s="65" t="s">
        <v>23</v>
      </c>
      <c r="B40" s="16">
        <v>154</v>
      </c>
      <c r="C40" s="17">
        <v>19699</v>
      </c>
      <c r="D40" s="16">
        <v>133</v>
      </c>
      <c r="E40" s="18">
        <v>18982</v>
      </c>
      <c r="F40" s="44">
        <v>188</v>
      </c>
      <c r="G40" s="45">
        <v>19164</v>
      </c>
      <c r="H40" s="44">
        <v>132</v>
      </c>
      <c r="I40" s="46">
        <v>19132</v>
      </c>
      <c r="J40" s="44">
        <v>126</v>
      </c>
      <c r="K40" s="45">
        <v>19013</v>
      </c>
      <c r="L40" s="44">
        <v>134</v>
      </c>
      <c r="M40" s="46">
        <v>18439</v>
      </c>
      <c r="N40" s="16">
        <v>123</v>
      </c>
      <c r="O40" s="17">
        <v>18578</v>
      </c>
      <c r="P40" s="16">
        <v>574</v>
      </c>
      <c r="Q40" s="18">
        <v>32011</v>
      </c>
      <c r="R40" s="42"/>
      <c r="S40" s="17"/>
      <c r="T40" s="16"/>
      <c r="U40" s="19"/>
      <c r="V40" s="16"/>
      <c r="W40" s="19"/>
      <c r="X40" s="16"/>
      <c r="Y40" s="18"/>
      <c r="Z40" s="16">
        <f t="shared" si="2"/>
        <v>1564</v>
      </c>
      <c r="AA40" s="18">
        <f t="shared" si="3"/>
        <v>165018</v>
      </c>
    </row>
    <row r="41" spans="1:27" ht="28.5" customHeight="1" x14ac:dyDescent="0.15">
      <c r="A41" s="79" t="s">
        <v>48</v>
      </c>
      <c r="B41" s="24"/>
      <c r="C41" s="116">
        <v>0</v>
      </c>
      <c r="D41" s="24"/>
      <c r="E41" s="26">
        <v>0</v>
      </c>
      <c r="F41" s="126"/>
      <c r="G41" s="118">
        <v>0</v>
      </c>
      <c r="H41" s="126"/>
      <c r="I41" s="119">
        <v>0</v>
      </c>
      <c r="J41" s="126"/>
      <c r="K41" s="118">
        <v>0</v>
      </c>
      <c r="L41" s="126"/>
      <c r="M41" s="119">
        <v>0</v>
      </c>
      <c r="N41" s="24"/>
      <c r="O41" s="116">
        <v>0</v>
      </c>
      <c r="P41" s="24"/>
      <c r="Q41" s="26">
        <v>0</v>
      </c>
      <c r="R41" s="127"/>
      <c r="S41" s="116"/>
      <c r="T41" s="24"/>
      <c r="U41" s="116"/>
      <c r="V41" s="24"/>
      <c r="W41" s="116"/>
      <c r="X41" s="24"/>
      <c r="Y41" s="26"/>
      <c r="Z41" s="24"/>
      <c r="AA41" s="18">
        <f t="shared" si="3"/>
        <v>0</v>
      </c>
    </row>
    <row r="42" spans="1:27" ht="28.5" customHeight="1" thickBot="1" x14ac:dyDescent="0.2">
      <c r="A42" s="78" t="s">
        <v>33</v>
      </c>
      <c r="B42" s="33"/>
      <c r="C42" s="31">
        <v>175</v>
      </c>
      <c r="D42" s="33"/>
      <c r="E42" s="31">
        <v>777</v>
      </c>
      <c r="F42" s="33"/>
      <c r="G42" s="31">
        <v>3423</v>
      </c>
      <c r="H42" s="33"/>
      <c r="I42" s="31">
        <v>5654</v>
      </c>
      <c r="J42" s="33"/>
      <c r="K42" s="31">
        <v>1979</v>
      </c>
      <c r="L42" s="33"/>
      <c r="M42" s="31">
        <v>938</v>
      </c>
      <c r="N42" s="33"/>
      <c r="O42" s="31">
        <v>831</v>
      </c>
      <c r="P42" s="33"/>
      <c r="Q42" s="31">
        <v>102</v>
      </c>
      <c r="R42" s="33"/>
      <c r="S42" s="31"/>
      <c r="T42" s="33"/>
      <c r="U42" s="134"/>
      <c r="V42" s="33"/>
      <c r="W42" s="31"/>
      <c r="X42" s="33"/>
      <c r="Y42" s="31"/>
      <c r="Z42" s="33"/>
      <c r="AA42" s="31">
        <f t="shared" si="3"/>
        <v>13879</v>
      </c>
    </row>
    <row r="43" spans="1:27" ht="28.5" customHeight="1" thickBot="1" x14ac:dyDescent="0.2">
      <c r="A43" s="9" t="s">
        <v>24</v>
      </c>
      <c r="B43" s="27">
        <f t="shared" ref="B43:M43" si="4">SUM(B5:B42)</f>
        <v>29569</v>
      </c>
      <c r="C43" s="29">
        <f t="shared" si="4"/>
        <v>176616</v>
      </c>
      <c r="D43" s="27">
        <f t="shared" si="4"/>
        <v>29691</v>
      </c>
      <c r="E43" s="29">
        <f t="shared" si="4"/>
        <v>176568</v>
      </c>
      <c r="F43" s="27">
        <f t="shared" si="4"/>
        <v>30137</v>
      </c>
      <c r="G43" s="29">
        <f t="shared" si="4"/>
        <v>181266</v>
      </c>
      <c r="H43" s="27">
        <f t="shared" si="4"/>
        <v>30349</v>
      </c>
      <c r="I43" s="29">
        <f t="shared" si="4"/>
        <v>184452</v>
      </c>
      <c r="J43" s="27">
        <f t="shared" si="4"/>
        <v>30283</v>
      </c>
      <c r="K43" s="29">
        <f t="shared" si="4"/>
        <v>180785</v>
      </c>
      <c r="L43" s="27">
        <f t="shared" si="4"/>
        <v>30118</v>
      </c>
      <c r="M43" s="29">
        <f t="shared" si="4"/>
        <v>177939</v>
      </c>
      <c r="N43" s="27">
        <f t="shared" ref="N43:AA43" si="5">SUM(N5:N42)</f>
        <v>30758</v>
      </c>
      <c r="O43" s="29">
        <f t="shared" si="5"/>
        <v>180905</v>
      </c>
      <c r="P43" s="27">
        <f t="shared" si="5"/>
        <v>31278</v>
      </c>
      <c r="Q43" s="29">
        <f t="shared" si="5"/>
        <v>193711</v>
      </c>
      <c r="R43" s="27">
        <f t="shared" si="5"/>
        <v>0</v>
      </c>
      <c r="S43" s="29">
        <f t="shared" si="5"/>
        <v>0</v>
      </c>
      <c r="T43" s="27">
        <f t="shared" si="5"/>
        <v>0</v>
      </c>
      <c r="U43" s="29">
        <f t="shared" si="5"/>
        <v>0</v>
      </c>
      <c r="V43" s="27">
        <f t="shared" si="5"/>
        <v>0</v>
      </c>
      <c r="W43" s="29">
        <f t="shared" si="5"/>
        <v>0</v>
      </c>
      <c r="X43" s="27">
        <f t="shared" si="5"/>
        <v>0</v>
      </c>
      <c r="Y43" s="29">
        <f t="shared" si="5"/>
        <v>0</v>
      </c>
      <c r="Z43" s="27">
        <f>SUM(Z5:Z42)</f>
        <v>242183</v>
      </c>
      <c r="AA43" s="29">
        <f t="shared" si="5"/>
        <v>1452242</v>
      </c>
    </row>
    <row r="44" spans="1:27" ht="16.5" customHeight="1" x14ac:dyDescent="0.15">
      <c r="A44" s="4" t="s">
        <v>31</v>
      </c>
      <c r="E44" s="43" t="s">
        <v>82</v>
      </c>
      <c r="R44" s="128"/>
      <c r="S44" s="129"/>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70" zoomScaleNormal="70" zoomScaleSheetLayoutView="70" workbookViewId="0">
      <pane xSplit="1" ySplit="3" topLeftCell="B31" activePane="bottomRight" state="frozen"/>
      <selection activeCell="C53" sqref="C53"/>
      <selection pane="topRight" activeCell="C53" sqref="C53"/>
      <selection pane="bottomLeft" activeCell="C53" sqref="C53"/>
      <selection pane="bottomRight" activeCell="C53" sqref="C53"/>
    </sheetView>
  </sheetViews>
  <sheetFormatPr defaultRowHeight="13.5" x14ac:dyDescent="0.15"/>
  <cols>
    <col min="1" max="1" width="25.125" style="2" customWidth="1"/>
    <col min="2" max="7" width="14.625" style="2" bestFit="1" customWidth="1"/>
    <col min="8" max="13" width="14.625" style="100" bestFit="1" customWidth="1"/>
    <col min="14" max="14" width="15.875" style="100"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9"/>
      <c r="O1" s="4"/>
      <c r="R1" s="4"/>
      <c r="U1" s="4"/>
      <c r="X1" s="4"/>
      <c r="AA1" s="4"/>
      <c r="AD1" s="4"/>
    </row>
    <row r="2" spans="1:30" ht="19.5" thickBot="1" x14ac:dyDescent="0.25">
      <c r="A2" s="6"/>
      <c r="C2" s="4"/>
      <c r="F2" s="4"/>
      <c r="N2" s="101" t="s">
        <v>1</v>
      </c>
      <c r="O2" s="4"/>
      <c r="R2" s="4"/>
      <c r="U2" s="4"/>
      <c r="X2" s="4"/>
      <c r="AA2" s="4"/>
      <c r="AD2" s="4"/>
    </row>
    <row r="3" spans="1:30" s="5" customFormat="1" ht="14.25" thickBot="1" x14ac:dyDescent="0.2">
      <c r="A3" s="49"/>
      <c r="B3" s="30" t="s">
        <v>58</v>
      </c>
      <c r="C3" s="30" t="s">
        <v>59</v>
      </c>
      <c r="D3" s="30" t="s">
        <v>60</v>
      </c>
      <c r="E3" s="30" t="s">
        <v>61</v>
      </c>
      <c r="F3" s="30" t="s">
        <v>62</v>
      </c>
      <c r="G3" s="30" t="s">
        <v>63</v>
      </c>
      <c r="H3" s="30" t="s">
        <v>64</v>
      </c>
      <c r="I3" s="30" t="s">
        <v>65</v>
      </c>
      <c r="J3" s="30" t="s">
        <v>66</v>
      </c>
      <c r="K3" s="30" t="s">
        <v>67</v>
      </c>
      <c r="L3" s="30" t="s">
        <v>68</v>
      </c>
      <c r="M3" s="30" t="s">
        <v>69</v>
      </c>
      <c r="N3" s="102" t="s">
        <v>80</v>
      </c>
    </row>
    <row r="4" spans="1:30" ht="27.75" customHeight="1" x14ac:dyDescent="0.15">
      <c r="A4" s="66" t="s">
        <v>2</v>
      </c>
      <c r="B4" s="51">
        <v>895844997</v>
      </c>
      <c r="C4" s="52">
        <v>884421076</v>
      </c>
      <c r="D4" s="52">
        <v>915009209</v>
      </c>
      <c r="E4" s="52">
        <v>892973026</v>
      </c>
      <c r="F4" s="94">
        <v>914425101</v>
      </c>
      <c r="G4" s="94">
        <v>935740904</v>
      </c>
      <c r="H4" s="94">
        <v>921882914</v>
      </c>
      <c r="I4" s="94">
        <v>950805577</v>
      </c>
      <c r="J4" s="94"/>
      <c r="K4" s="103"/>
      <c r="L4" s="103"/>
      <c r="M4" s="103"/>
      <c r="N4" s="103">
        <f>SUM(B4:M4)</f>
        <v>7311102804</v>
      </c>
    </row>
    <row r="5" spans="1:30" ht="27.75" customHeight="1" x14ac:dyDescent="0.15">
      <c r="A5" s="67" t="s">
        <v>3</v>
      </c>
      <c r="B5" s="53">
        <v>29600677</v>
      </c>
      <c r="C5" s="54">
        <v>29647270</v>
      </c>
      <c r="D5" s="54">
        <v>31935797</v>
      </c>
      <c r="E5" s="54">
        <v>30657625</v>
      </c>
      <c r="F5" s="95">
        <v>32713420</v>
      </c>
      <c r="G5" s="54">
        <v>29634232</v>
      </c>
      <c r="H5" s="95">
        <v>31724654</v>
      </c>
      <c r="I5" s="95">
        <v>30704762</v>
      </c>
      <c r="J5" s="95"/>
      <c r="K5" s="104"/>
      <c r="L5" s="104"/>
      <c r="M5" s="104"/>
      <c r="N5" s="104">
        <f>SUM(B5:M5)</f>
        <v>246618437</v>
      </c>
    </row>
    <row r="6" spans="1:30" ht="27.75" customHeight="1" x14ac:dyDescent="0.15">
      <c r="A6" s="67" t="s">
        <v>4</v>
      </c>
      <c r="B6" s="53">
        <v>380822200</v>
      </c>
      <c r="C6" s="54">
        <v>390704386</v>
      </c>
      <c r="D6" s="54">
        <v>409652607</v>
      </c>
      <c r="E6" s="54">
        <v>404572084</v>
      </c>
      <c r="F6" s="95">
        <v>424942208</v>
      </c>
      <c r="G6" s="54">
        <v>402712070</v>
      </c>
      <c r="H6" s="95">
        <v>420079849</v>
      </c>
      <c r="I6" s="95">
        <v>435642479</v>
      </c>
      <c r="J6" s="95"/>
      <c r="K6" s="104"/>
      <c r="L6" s="104"/>
      <c r="M6" s="104"/>
      <c r="N6" s="104">
        <f>SUM(B6:M6)</f>
        <v>3269127883</v>
      </c>
    </row>
    <row r="7" spans="1:30" ht="27.75" customHeight="1" x14ac:dyDescent="0.15">
      <c r="A7" s="67" t="s">
        <v>5</v>
      </c>
      <c r="B7" s="53">
        <v>61435016</v>
      </c>
      <c r="C7" s="54">
        <v>60418945</v>
      </c>
      <c r="D7" s="54">
        <v>66175223</v>
      </c>
      <c r="E7" s="54">
        <v>62289833</v>
      </c>
      <c r="F7" s="95">
        <v>65908282</v>
      </c>
      <c r="G7" s="54">
        <v>57440507</v>
      </c>
      <c r="H7" s="95">
        <v>61985572</v>
      </c>
      <c r="I7" s="95">
        <v>66221399</v>
      </c>
      <c r="J7" s="95"/>
      <c r="K7" s="104"/>
      <c r="L7" s="104"/>
      <c r="M7" s="104"/>
      <c r="N7" s="104">
        <f t="shared" ref="N7:N40" si="0">SUM(B7:M7)</f>
        <v>501874777</v>
      </c>
    </row>
    <row r="8" spans="1:30" ht="27.75" customHeight="1" x14ac:dyDescent="0.15">
      <c r="A8" s="67" t="s">
        <v>6</v>
      </c>
      <c r="B8" s="53">
        <v>282659641</v>
      </c>
      <c r="C8" s="54">
        <v>283251977</v>
      </c>
      <c r="D8" s="54">
        <v>286954467</v>
      </c>
      <c r="E8" s="54">
        <v>293554380</v>
      </c>
      <c r="F8" s="95">
        <v>296241558</v>
      </c>
      <c r="G8" s="54">
        <v>287624710</v>
      </c>
      <c r="H8" s="95">
        <v>298208282</v>
      </c>
      <c r="I8" s="95">
        <v>305668640</v>
      </c>
      <c r="J8" s="95"/>
      <c r="K8" s="104"/>
      <c r="L8" s="104"/>
      <c r="M8" s="104"/>
      <c r="N8" s="104">
        <f t="shared" si="0"/>
        <v>2334163655</v>
      </c>
    </row>
    <row r="9" spans="1:30" ht="27.75" customHeight="1" x14ac:dyDescent="0.15">
      <c r="A9" s="67" t="s">
        <v>7</v>
      </c>
      <c r="B9" s="53">
        <v>1178632323</v>
      </c>
      <c r="C9" s="54">
        <v>1195333494</v>
      </c>
      <c r="D9" s="54">
        <v>1220488924</v>
      </c>
      <c r="E9" s="54">
        <v>1182782557</v>
      </c>
      <c r="F9" s="95">
        <v>1246943022</v>
      </c>
      <c r="G9" s="54">
        <v>1178603337</v>
      </c>
      <c r="H9" s="95">
        <v>1220128837</v>
      </c>
      <c r="I9" s="95">
        <v>1260545366</v>
      </c>
      <c r="J9" s="95"/>
      <c r="K9" s="104"/>
      <c r="L9" s="104"/>
      <c r="M9" s="104"/>
      <c r="N9" s="104">
        <f t="shared" si="0"/>
        <v>9683457860</v>
      </c>
    </row>
    <row r="10" spans="1:30" ht="27.75" customHeight="1" x14ac:dyDescent="0.15">
      <c r="A10" s="67" t="s">
        <v>8</v>
      </c>
      <c r="B10" s="53">
        <v>397888551</v>
      </c>
      <c r="C10" s="54">
        <v>409216036</v>
      </c>
      <c r="D10" s="54">
        <v>414643201</v>
      </c>
      <c r="E10" s="54">
        <v>412438875</v>
      </c>
      <c r="F10" s="95">
        <v>424227152</v>
      </c>
      <c r="G10" s="54">
        <v>386637337</v>
      </c>
      <c r="H10" s="95">
        <v>411237478</v>
      </c>
      <c r="I10" s="95">
        <v>424555088</v>
      </c>
      <c r="J10" s="95"/>
      <c r="K10" s="104"/>
      <c r="L10" s="104"/>
      <c r="M10" s="104"/>
      <c r="N10" s="104">
        <f t="shared" si="0"/>
        <v>3280843718</v>
      </c>
    </row>
    <row r="11" spans="1:30" ht="27.75" customHeight="1" x14ac:dyDescent="0.15">
      <c r="A11" s="67" t="s">
        <v>9</v>
      </c>
      <c r="B11" s="53">
        <v>259522412</v>
      </c>
      <c r="C11" s="54">
        <v>249448764</v>
      </c>
      <c r="D11" s="54">
        <v>251824747</v>
      </c>
      <c r="E11" s="54">
        <v>245081998</v>
      </c>
      <c r="F11" s="95">
        <v>246230861</v>
      </c>
      <c r="G11" s="54">
        <v>247481809</v>
      </c>
      <c r="H11" s="95">
        <v>260231929</v>
      </c>
      <c r="I11" s="95">
        <v>247228132</v>
      </c>
      <c r="J11" s="95"/>
      <c r="K11" s="104"/>
      <c r="L11" s="104"/>
      <c r="M11" s="104"/>
      <c r="N11" s="104">
        <f t="shared" si="0"/>
        <v>2007050652</v>
      </c>
    </row>
    <row r="12" spans="1:30" ht="27.75" customHeight="1" x14ac:dyDescent="0.15">
      <c r="A12" s="67" t="s">
        <v>10</v>
      </c>
      <c r="B12" s="53">
        <v>14059305</v>
      </c>
      <c r="C12" s="54">
        <v>14517755</v>
      </c>
      <c r="D12" s="54">
        <v>16902348</v>
      </c>
      <c r="E12" s="54">
        <v>15821932</v>
      </c>
      <c r="F12" s="95">
        <v>16108252</v>
      </c>
      <c r="G12" s="54">
        <v>17450825</v>
      </c>
      <c r="H12" s="95">
        <v>15847045</v>
      </c>
      <c r="I12" s="95">
        <v>15075967</v>
      </c>
      <c r="J12" s="95"/>
      <c r="K12" s="104"/>
      <c r="L12" s="104"/>
      <c r="M12" s="104"/>
      <c r="N12" s="104">
        <f t="shared" si="0"/>
        <v>125783429</v>
      </c>
    </row>
    <row r="13" spans="1:30" ht="27.75" customHeight="1" x14ac:dyDescent="0.15">
      <c r="A13" s="67" t="s">
        <v>11</v>
      </c>
      <c r="B13" s="53">
        <v>70047</v>
      </c>
      <c r="C13" s="54">
        <v>35023</v>
      </c>
      <c r="D13" s="54">
        <v>0</v>
      </c>
      <c r="E13" s="54">
        <v>0</v>
      </c>
      <c r="F13" s="95">
        <v>0</v>
      </c>
      <c r="G13" s="54">
        <v>27095</v>
      </c>
      <c r="H13" s="95">
        <v>0</v>
      </c>
      <c r="I13" s="95">
        <v>46262</v>
      </c>
      <c r="J13" s="95"/>
      <c r="K13" s="104"/>
      <c r="L13" s="104"/>
      <c r="M13" s="104"/>
      <c r="N13" s="104">
        <f t="shared" si="0"/>
        <v>178427</v>
      </c>
    </row>
    <row r="14" spans="1:30" ht="27.75" customHeight="1" x14ac:dyDescent="0.15">
      <c r="A14" s="81" t="s">
        <v>47</v>
      </c>
      <c r="B14" s="53">
        <v>196919</v>
      </c>
      <c r="C14" s="54">
        <v>46026</v>
      </c>
      <c r="D14" s="54">
        <v>281767</v>
      </c>
      <c r="E14" s="54">
        <v>125213</v>
      </c>
      <c r="F14" s="95">
        <v>69691</v>
      </c>
      <c r="G14" s="54">
        <v>0</v>
      </c>
      <c r="H14" s="95">
        <v>234465</v>
      </c>
      <c r="I14" s="95">
        <v>109199</v>
      </c>
      <c r="J14" s="95"/>
      <c r="K14" s="104"/>
      <c r="L14" s="104"/>
      <c r="M14" s="104"/>
      <c r="N14" s="104">
        <f t="shared" si="0"/>
        <v>1063280</v>
      </c>
    </row>
    <row r="15" spans="1:30" ht="27.75" customHeight="1" x14ac:dyDescent="0.15">
      <c r="A15" s="67" t="s">
        <v>12</v>
      </c>
      <c r="B15" s="53">
        <v>370646356</v>
      </c>
      <c r="C15" s="54">
        <v>371441175</v>
      </c>
      <c r="D15" s="54">
        <v>378397865</v>
      </c>
      <c r="E15" s="54">
        <v>379758656</v>
      </c>
      <c r="F15" s="95">
        <v>380143125</v>
      </c>
      <c r="G15" s="54">
        <v>377424606</v>
      </c>
      <c r="H15" s="95">
        <v>386729036</v>
      </c>
      <c r="I15" s="95">
        <v>384595769</v>
      </c>
      <c r="J15" s="95"/>
      <c r="K15" s="104"/>
      <c r="L15" s="104"/>
      <c r="M15" s="104"/>
      <c r="N15" s="104">
        <f t="shared" si="0"/>
        <v>3029136588</v>
      </c>
    </row>
    <row r="16" spans="1:30" ht="27.75" customHeight="1" x14ac:dyDescent="0.15">
      <c r="A16" s="68" t="s">
        <v>13</v>
      </c>
      <c r="B16" s="53">
        <v>16659334</v>
      </c>
      <c r="C16" s="54">
        <v>21840027</v>
      </c>
      <c r="D16" s="54">
        <v>16193288</v>
      </c>
      <c r="E16" s="54">
        <v>20956174</v>
      </c>
      <c r="F16" s="95">
        <v>17749187</v>
      </c>
      <c r="G16" s="54">
        <v>15450949</v>
      </c>
      <c r="H16" s="95">
        <v>20597719</v>
      </c>
      <c r="I16" s="95">
        <v>17340599</v>
      </c>
      <c r="J16" s="95"/>
      <c r="K16" s="104"/>
      <c r="L16" s="104"/>
      <c r="M16" s="104"/>
      <c r="N16" s="104">
        <f t="shared" si="0"/>
        <v>146787277</v>
      </c>
    </row>
    <row r="17" spans="1:14" ht="27.75" customHeight="1" x14ac:dyDescent="0.15">
      <c r="A17" s="68" t="s">
        <v>14</v>
      </c>
      <c r="B17" s="53">
        <v>28044697</v>
      </c>
      <c r="C17" s="54">
        <v>30624880</v>
      </c>
      <c r="D17" s="54">
        <v>30970042</v>
      </c>
      <c r="E17" s="54">
        <v>34570480</v>
      </c>
      <c r="F17" s="95">
        <v>32262485</v>
      </c>
      <c r="G17" s="54">
        <v>28617201</v>
      </c>
      <c r="H17" s="95">
        <v>29410260</v>
      </c>
      <c r="I17" s="95">
        <v>24640378</v>
      </c>
      <c r="J17" s="95"/>
      <c r="K17" s="104"/>
      <c r="L17" s="104"/>
      <c r="M17" s="104"/>
      <c r="N17" s="104">
        <f t="shared" si="0"/>
        <v>239140423</v>
      </c>
    </row>
    <row r="18" spans="1:14" ht="27.75" customHeight="1" x14ac:dyDescent="0.15">
      <c r="A18" s="67" t="s">
        <v>70</v>
      </c>
      <c r="B18" s="53">
        <v>543511731</v>
      </c>
      <c r="C18" s="54">
        <v>530115166</v>
      </c>
      <c r="D18" s="54">
        <v>542809241</v>
      </c>
      <c r="E18" s="54">
        <v>530209184</v>
      </c>
      <c r="F18" s="95">
        <v>545072080</v>
      </c>
      <c r="G18" s="54">
        <v>541486742</v>
      </c>
      <c r="H18" s="95">
        <v>526546285</v>
      </c>
      <c r="I18" s="95">
        <v>543943319</v>
      </c>
      <c r="J18" s="95"/>
      <c r="K18" s="104"/>
      <c r="L18" s="104"/>
      <c r="M18" s="104"/>
      <c r="N18" s="104">
        <f t="shared" si="0"/>
        <v>4303693748</v>
      </c>
    </row>
    <row r="19" spans="1:14" ht="27.75" customHeight="1" x14ac:dyDescent="0.15">
      <c r="A19" s="67" t="s">
        <v>71</v>
      </c>
      <c r="B19" s="53">
        <v>446125</v>
      </c>
      <c r="C19" s="54">
        <v>781551</v>
      </c>
      <c r="D19" s="54">
        <v>507885</v>
      </c>
      <c r="E19" s="54">
        <v>794077</v>
      </c>
      <c r="F19" s="95">
        <v>1032606</v>
      </c>
      <c r="G19" s="54">
        <v>968217</v>
      </c>
      <c r="H19" s="95">
        <v>1063729</v>
      </c>
      <c r="I19" s="95">
        <v>1217666</v>
      </c>
      <c r="J19" s="95"/>
      <c r="K19" s="104"/>
      <c r="L19" s="104"/>
      <c r="M19" s="104"/>
      <c r="N19" s="104">
        <f t="shared" si="0"/>
        <v>6811856</v>
      </c>
    </row>
    <row r="20" spans="1:14" ht="27.75" customHeight="1" x14ac:dyDescent="0.15">
      <c r="A20" s="67" t="s">
        <v>15</v>
      </c>
      <c r="B20" s="53">
        <v>523523275</v>
      </c>
      <c r="C20" s="54">
        <v>525461912</v>
      </c>
      <c r="D20" s="54">
        <v>529365377</v>
      </c>
      <c r="E20" s="54">
        <v>531450940</v>
      </c>
      <c r="F20" s="95">
        <v>534257656</v>
      </c>
      <c r="G20" s="54">
        <v>533207911</v>
      </c>
      <c r="H20" s="95">
        <v>537342726</v>
      </c>
      <c r="I20" s="95">
        <v>539764088</v>
      </c>
      <c r="J20" s="95"/>
      <c r="K20" s="104"/>
      <c r="L20" s="104"/>
      <c r="M20" s="104"/>
      <c r="N20" s="104">
        <f t="shared" si="0"/>
        <v>4254373885</v>
      </c>
    </row>
    <row r="21" spans="1:14" ht="27.75" customHeight="1" x14ac:dyDescent="0.15">
      <c r="A21" s="69" t="s">
        <v>36</v>
      </c>
      <c r="B21" s="53">
        <v>317897482</v>
      </c>
      <c r="C21" s="54">
        <v>321105812</v>
      </c>
      <c r="D21" s="54">
        <v>316905782</v>
      </c>
      <c r="E21" s="54">
        <v>339148491</v>
      </c>
      <c r="F21" s="95">
        <v>332618858</v>
      </c>
      <c r="G21" s="95">
        <v>337137352</v>
      </c>
      <c r="H21" s="95">
        <v>337338896</v>
      </c>
      <c r="I21" s="95">
        <v>349366583</v>
      </c>
      <c r="J21" s="95"/>
      <c r="K21" s="104"/>
      <c r="L21" s="104"/>
      <c r="M21" s="104"/>
      <c r="N21" s="104">
        <f t="shared" si="0"/>
        <v>2651519256</v>
      </c>
    </row>
    <row r="22" spans="1:14" ht="27.75" customHeight="1" x14ac:dyDescent="0.15">
      <c r="A22" s="67" t="s">
        <v>16</v>
      </c>
      <c r="B22" s="53">
        <v>441856</v>
      </c>
      <c r="C22" s="54">
        <v>362096</v>
      </c>
      <c r="D22" s="54">
        <v>418473</v>
      </c>
      <c r="E22" s="54">
        <v>574293</v>
      </c>
      <c r="F22" s="95">
        <v>838540</v>
      </c>
      <c r="G22" s="95">
        <v>729280</v>
      </c>
      <c r="H22" s="95">
        <v>237669</v>
      </c>
      <c r="I22" s="95">
        <v>226500</v>
      </c>
      <c r="J22" s="95"/>
      <c r="K22" s="104"/>
      <c r="L22" s="104"/>
      <c r="M22" s="104"/>
      <c r="N22" s="104">
        <f t="shared" si="0"/>
        <v>3828707</v>
      </c>
    </row>
    <row r="23" spans="1:14" ht="27.75" customHeight="1" x14ac:dyDescent="0.15">
      <c r="A23" s="69" t="s">
        <v>37</v>
      </c>
      <c r="B23" s="53">
        <v>361849027</v>
      </c>
      <c r="C23" s="54">
        <v>372224017</v>
      </c>
      <c r="D23" s="54">
        <v>381525540</v>
      </c>
      <c r="E23" s="54">
        <v>367721933</v>
      </c>
      <c r="F23" s="95">
        <v>386131015</v>
      </c>
      <c r="G23" s="95">
        <v>354968217</v>
      </c>
      <c r="H23" s="95">
        <v>378590284</v>
      </c>
      <c r="I23" s="95">
        <v>393612384</v>
      </c>
      <c r="J23" s="95"/>
      <c r="K23" s="104"/>
      <c r="L23" s="104"/>
      <c r="M23" s="104"/>
      <c r="N23" s="104">
        <f t="shared" si="0"/>
        <v>2996622417</v>
      </c>
    </row>
    <row r="24" spans="1:14" ht="27.75" customHeight="1" x14ac:dyDescent="0.15">
      <c r="A24" s="67" t="s">
        <v>17</v>
      </c>
      <c r="B24" s="53">
        <v>23081875</v>
      </c>
      <c r="C24" s="54">
        <v>25765609</v>
      </c>
      <c r="D24" s="54">
        <v>24540661</v>
      </c>
      <c r="E24" s="54">
        <v>22829199</v>
      </c>
      <c r="F24" s="95">
        <v>25233221</v>
      </c>
      <c r="G24" s="95">
        <v>24039493</v>
      </c>
      <c r="H24" s="95">
        <v>24181814</v>
      </c>
      <c r="I24" s="95">
        <v>25834767</v>
      </c>
      <c r="J24" s="95"/>
      <c r="K24" s="104"/>
      <c r="L24" s="104"/>
      <c r="M24" s="104"/>
      <c r="N24" s="104">
        <f t="shared" si="0"/>
        <v>195506639</v>
      </c>
    </row>
    <row r="25" spans="1:14" ht="27.75" customHeight="1" x14ac:dyDescent="0.15">
      <c r="A25" s="67" t="s">
        <v>72</v>
      </c>
      <c r="B25" s="53">
        <v>174989448</v>
      </c>
      <c r="C25" s="54">
        <v>181155788</v>
      </c>
      <c r="D25" s="54">
        <v>181790428</v>
      </c>
      <c r="E25" s="54">
        <v>176097783</v>
      </c>
      <c r="F25" s="95">
        <v>182356632</v>
      </c>
      <c r="G25" s="95">
        <v>183959283</v>
      </c>
      <c r="H25" s="95">
        <v>181601663</v>
      </c>
      <c r="I25" s="95">
        <v>188803368</v>
      </c>
      <c r="J25" s="95"/>
      <c r="K25" s="104"/>
      <c r="L25" s="104"/>
      <c r="M25" s="104"/>
      <c r="N25" s="104">
        <f t="shared" si="0"/>
        <v>1450754393</v>
      </c>
    </row>
    <row r="26" spans="1:14" ht="27.75" customHeight="1" x14ac:dyDescent="0.15">
      <c r="A26" s="67" t="s">
        <v>73</v>
      </c>
      <c r="B26" s="53">
        <v>298866</v>
      </c>
      <c r="C26" s="54">
        <v>162972</v>
      </c>
      <c r="D26" s="54">
        <v>80358</v>
      </c>
      <c r="E26" s="54">
        <v>82082</v>
      </c>
      <c r="F26" s="95">
        <v>195485</v>
      </c>
      <c r="G26" s="95">
        <v>189100</v>
      </c>
      <c r="H26" s="95">
        <v>180309</v>
      </c>
      <c r="I26" s="95">
        <v>255624</v>
      </c>
      <c r="J26" s="95"/>
      <c r="K26" s="104"/>
      <c r="L26" s="104"/>
      <c r="M26" s="104"/>
      <c r="N26" s="104">
        <f t="shared" si="0"/>
        <v>1444796</v>
      </c>
    </row>
    <row r="27" spans="1:14" ht="27.75" customHeight="1" x14ac:dyDescent="0.15">
      <c r="A27" s="69" t="s">
        <v>74</v>
      </c>
      <c r="B27" s="53">
        <v>573638824</v>
      </c>
      <c r="C27" s="54">
        <v>551523095</v>
      </c>
      <c r="D27" s="54">
        <v>577682358</v>
      </c>
      <c r="E27" s="54">
        <v>554094971</v>
      </c>
      <c r="F27" s="95">
        <v>565514008</v>
      </c>
      <c r="G27" s="95">
        <v>562395891</v>
      </c>
      <c r="H27" s="95">
        <v>556870214</v>
      </c>
      <c r="I27" s="95">
        <v>571721960</v>
      </c>
      <c r="J27" s="95"/>
      <c r="K27" s="104"/>
      <c r="L27" s="104"/>
      <c r="M27" s="104"/>
      <c r="N27" s="104">
        <f t="shared" si="0"/>
        <v>4513441321</v>
      </c>
    </row>
    <row r="28" spans="1:14" ht="27.75" customHeight="1" x14ac:dyDescent="0.15">
      <c r="A28" s="69" t="s">
        <v>75</v>
      </c>
      <c r="B28" s="53">
        <v>92647</v>
      </c>
      <c r="C28" s="54">
        <v>0</v>
      </c>
      <c r="D28" s="54">
        <v>215224</v>
      </c>
      <c r="E28" s="54">
        <v>132530</v>
      </c>
      <c r="F28" s="95">
        <v>10213</v>
      </c>
      <c r="G28" s="95">
        <v>0</v>
      </c>
      <c r="H28" s="95">
        <v>0</v>
      </c>
      <c r="I28" s="95">
        <v>0</v>
      </c>
      <c r="J28" s="95"/>
      <c r="K28" s="104"/>
      <c r="L28" s="104"/>
      <c r="M28" s="104"/>
      <c r="N28" s="104">
        <f t="shared" si="0"/>
        <v>450614</v>
      </c>
    </row>
    <row r="29" spans="1:14" ht="27.75" customHeight="1" x14ac:dyDescent="0.15">
      <c r="A29" s="67" t="s">
        <v>76</v>
      </c>
      <c r="B29" s="53">
        <v>20195052</v>
      </c>
      <c r="C29" s="54">
        <v>21046176</v>
      </c>
      <c r="D29" s="54">
        <v>20972382</v>
      </c>
      <c r="E29" s="54">
        <v>20618610</v>
      </c>
      <c r="F29" s="95">
        <v>20700400</v>
      </c>
      <c r="G29" s="95">
        <v>22013839</v>
      </c>
      <c r="H29" s="95">
        <v>21038064</v>
      </c>
      <c r="I29" s="95">
        <v>22024406</v>
      </c>
      <c r="J29" s="95"/>
      <c r="K29" s="104"/>
      <c r="L29" s="104"/>
      <c r="M29" s="104"/>
      <c r="N29" s="104">
        <f t="shared" si="0"/>
        <v>168608929</v>
      </c>
    </row>
    <row r="30" spans="1:14" ht="27.75" customHeight="1" x14ac:dyDescent="0.15">
      <c r="A30" s="67" t="s">
        <v>77</v>
      </c>
      <c r="B30" s="53">
        <v>0</v>
      </c>
      <c r="C30" s="54">
        <v>0</v>
      </c>
      <c r="D30" s="54">
        <v>0</v>
      </c>
      <c r="E30" s="54">
        <v>0</v>
      </c>
      <c r="F30" s="95">
        <v>0</v>
      </c>
      <c r="G30" s="95">
        <v>0</v>
      </c>
      <c r="H30" s="95">
        <v>0</v>
      </c>
      <c r="I30" s="95">
        <v>0</v>
      </c>
      <c r="J30" s="95"/>
      <c r="K30" s="104"/>
      <c r="L30" s="104"/>
      <c r="M30" s="104"/>
      <c r="N30" s="104">
        <f t="shared" si="0"/>
        <v>0</v>
      </c>
    </row>
    <row r="31" spans="1:14" ht="27.75" customHeight="1" x14ac:dyDescent="0.15">
      <c r="A31" s="70" t="s">
        <v>18</v>
      </c>
      <c r="B31" s="53">
        <v>192580500</v>
      </c>
      <c r="C31" s="54">
        <v>186695036</v>
      </c>
      <c r="D31" s="54">
        <v>194209983</v>
      </c>
      <c r="E31" s="54">
        <v>190159252</v>
      </c>
      <c r="F31" s="95">
        <v>197324492</v>
      </c>
      <c r="G31" s="95">
        <v>186944787</v>
      </c>
      <c r="H31" s="95">
        <v>188376480</v>
      </c>
      <c r="I31" s="95">
        <v>188748150</v>
      </c>
      <c r="J31" s="95"/>
      <c r="K31" s="104"/>
      <c r="L31" s="104"/>
      <c r="M31" s="104"/>
      <c r="N31" s="104">
        <f t="shared" si="0"/>
        <v>1525038680</v>
      </c>
    </row>
    <row r="32" spans="1:14" ht="27.75" customHeight="1" x14ac:dyDescent="0.15">
      <c r="A32" s="70" t="s">
        <v>78</v>
      </c>
      <c r="B32" s="53">
        <v>56621115</v>
      </c>
      <c r="C32" s="54">
        <v>59125675</v>
      </c>
      <c r="D32" s="54">
        <v>57873837</v>
      </c>
      <c r="E32" s="54">
        <v>64189602</v>
      </c>
      <c r="F32" s="95">
        <v>61819311</v>
      </c>
      <c r="G32" s="95">
        <v>63651968</v>
      </c>
      <c r="H32" s="95">
        <v>65765745</v>
      </c>
      <c r="I32" s="95">
        <v>67258239</v>
      </c>
      <c r="J32" s="95"/>
      <c r="K32" s="104"/>
      <c r="L32" s="104"/>
      <c r="M32" s="104"/>
      <c r="N32" s="104">
        <f t="shared" si="0"/>
        <v>496305492</v>
      </c>
    </row>
    <row r="33" spans="1:14" ht="27.75" customHeight="1" x14ac:dyDescent="0.15">
      <c r="A33" s="71" t="s">
        <v>79</v>
      </c>
      <c r="B33" s="53">
        <v>267130</v>
      </c>
      <c r="C33" s="54">
        <v>79385</v>
      </c>
      <c r="D33" s="54">
        <v>0</v>
      </c>
      <c r="E33" s="54">
        <v>228028</v>
      </c>
      <c r="F33" s="95">
        <v>-2421</v>
      </c>
      <c r="G33" s="95">
        <v>87228</v>
      </c>
      <c r="H33" s="95">
        <v>39983</v>
      </c>
      <c r="I33" s="95">
        <v>158904</v>
      </c>
      <c r="J33" s="95"/>
      <c r="K33" s="104"/>
      <c r="L33" s="104"/>
      <c r="M33" s="104"/>
      <c r="N33" s="104">
        <f t="shared" si="0"/>
        <v>858237</v>
      </c>
    </row>
    <row r="34" spans="1:14" ht="27.75" customHeight="1" x14ac:dyDescent="0.15">
      <c r="A34" s="67" t="s">
        <v>19</v>
      </c>
      <c r="B34" s="53">
        <v>1487681351</v>
      </c>
      <c r="C34" s="54">
        <v>1437975615</v>
      </c>
      <c r="D34" s="54">
        <v>1491810274</v>
      </c>
      <c r="E34" s="54">
        <v>1452035229</v>
      </c>
      <c r="F34" s="95">
        <v>1515809260</v>
      </c>
      <c r="G34" s="54">
        <v>1484527653</v>
      </c>
      <c r="H34" s="95">
        <v>1495936662</v>
      </c>
      <c r="I34" s="95">
        <v>1517642070</v>
      </c>
      <c r="J34" s="95"/>
      <c r="K34" s="104"/>
      <c r="L34" s="104"/>
      <c r="M34" s="104"/>
      <c r="N34" s="104">
        <f t="shared" si="0"/>
        <v>11883418114</v>
      </c>
    </row>
    <row r="35" spans="1:14" ht="27.75" customHeight="1" x14ac:dyDescent="0.15">
      <c r="A35" s="67" t="s">
        <v>20</v>
      </c>
      <c r="B35" s="53">
        <v>708979241</v>
      </c>
      <c r="C35" s="54">
        <v>667043190</v>
      </c>
      <c r="D35" s="54">
        <v>692706174</v>
      </c>
      <c r="E35" s="54">
        <v>666052341</v>
      </c>
      <c r="F35" s="95">
        <v>690774029</v>
      </c>
      <c r="G35" s="54">
        <v>677410048</v>
      </c>
      <c r="H35" s="95">
        <v>681837033</v>
      </c>
      <c r="I35" s="95">
        <v>704631077</v>
      </c>
      <c r="J35" s="95"/>
      <c r="K35" s="104"/>
      <c r="L35" s="104"/>
      <c r="M35" s="104"/>
      <c r="N35" s="104">
        <f t="shared" si="0"/>
        <v>5489433133</v>
      </c>
    </row>
    <row r="36" spans="1:14" ht="27.75" customHeight="1" x14ac:dyDescent="0.15">
      <c r="A36" s="67" t="s">
        <v>21</v>
      </c>
      <c r="B36" s="53">
        <v>0</v>
      </c>
      <c r="C36" s="54">
        <v>0</v>
      </c>
      <c r="D36" s="54">
        <v>0</v>
      </c>
      <c r="E36" s="54">
        <v>0</v>
      </c>
      <c r="F36" s="95">
        <v>0</v>
      </c>
      <c r="G36" s="54">
        <v>0</v>
      </c>
      <c r="H36" s="95">
        <v>0</v>
      </c>
      <c r="I36" s="95">
        <v>0</v>
      </c>
      <c r="J36" s="95"/>
      <c r="K36" s="104"/>
      <c r="L36" s="104"/>
      <c r="M36" s="104"/>
      <c r="N36" s="104">
        <f t="shared" si="0"/>
        <v>0</v>
      </c>
    </row>
    <row r="37" spans="1:14" ht="27.75" customHeight="1" x14ac:dyDescent="0.15">
      <c r="A37" s="81" t="s">
        <v>46</v>
      </c>
      <c r="B37" s="53">
        <v>264956701</v>
      </c>
      <c r="C37" s="54">
        <v>254695528</v>
      </c>
      <c r="D37" s="54">
        <v>267777692</v>
      </c>
      <c r="E37" s="54">
        <v>271219246</v>
      </c>
      <c r="F37" s="95">
        <v>285372772</v>
      </c>
      <c r="G37" s="54">
        <v>282061755</v>
      </c>
      <c r="H37" s="95">
        <v>275500033</v>
      </c>
      <c r="I37" s="95">
        <v>281196159</v>
      </c>
      <c r="J37" s="95"/>
      <c r="K37" s="104"/>
      <c r="L37" s="104"/>
      <c r="M37" s="104"/>
      <c r="N37" s="104">
        <f t="shared" si="0"/>
        <v>2182779886</v>
      </c>
    </row>
    <row r="38" spans="1:14" ht="27.75" customHeight="1" x14ac:dyDescent="0.15">
      <c r="A38" s="70" t="s">
        <v>22</v>
      </c>
      <c r="B38" s="53">
        <v>178189801</v>
      </c>
      <c r="C38" s="54">
        <v>167761339</v>
      </c>
      <c r="D38" s="54">
        <v>172644058</v>
      </c>
      <c r="E38" s="54">
        <v>170345304</v>
      </c>
      <c r="F38" s="54">
        <v>175604667</v>
      </c>
      <c r="G38" s="54">
        <v>162103390</v>
      </c>
      <c r="H38" s="95">
        <v>172704397</v>
      </c>
      <c r="I38" s="95">
        <v>172078058</v>
      </c>
      <c r="J38" s="95"/>
      <c r="K38" s="104"/>
      <c r="L38" s="104"/>
      <c r="M38" s="104"/>
      <c r="N38" s="104">
        <f t="shared" si="0"/>
        <v>1371431014</v>
      </c>
    </row>
    <row r="39" spans="1:14" ht="27.75" customHeight="1" x14ac:dyDescent="0.15">
      <c r="A39" s="68" t="s">
        <v>23</v>
      </c>
      <c r="B39" s="53">
        <v>272773907</v>
      </c>
      <c r="C39" s="54">
        <v>238639214</v>
      </c>
      <c r="D39" s="54">
        <v>266742625</v>
      </c>
      <c r="E39" s="58">
        <v>254574551</v>
      </c>
      <c r="F39" s="58">
        <v>266046095</v>
      </c>
      <c r="G39" s="54">
        <v>250216058</v>
      </c>
      <c r="H39" s="95">
        <v>268016005</v>
      </c>
      <c r="I39" s="95">
        <v>410640389</v>
      </c>
      <c r="J39" s="95"/>
      <c r="K39" s="104"/>
      <c r="L39" s="104"/>
      <c r="M39" s="104"/>
      <c r="N39" s="104">
        <f t="shared" si="0"/>
        <v>2227648844</v>
      </c>
    </row>
    <row r="40" spans="1:14" ht="27.75" customHeight="1" x14ac:dyDescent="0.15">
      <c r="A40" s="71" t="s">
        <v>48</v>
      </c>
      <c r="B40" s="121">
        <v>0</v>
      </c>
      <c r="C40" s="122">
        <v>0</v>
      </c>
      <c r="D40" s="122">
        <v>0</v>
      </c>
      <c r="E40" s="123">
        <v>0</v>
      </c>
      <c r="F40" s="123">
        <v>0</v>
      </c>
      <c r="G40" s="122">
        <v>0</v>
      </c>
      <c r="H40" s="124">
        <v>0</v>
      </c>
      <c r="I40" s="124">
        <v>0</v>
      </c>
      <c r="J40" s="124"/>
      <c r="K40" s="125"/>
      <c r="L40" s="125"/>
      <c r="M40" s="104"/>
      <c r="N40" s="104">
        <f t="shared" si="0"/>
        <v>0</v>
      </c>
    </row>
    <row r="41" spans="1:14" ht="27.75" customHeight="1" thickBot="1" x14ac:dyDescent="0.2">
      <c r="A41" s="72" t="s">
        <v>33</v>
      </c>
      <c r="B41" s="55">
        <v>7593133</v>
      </c>
      <c r="C41" s="56">
        <v>28742747</v>
      </c>
      <c r="D41" s="56">
        <v>122935111</v>
      </c>
      <c r="E41" s="56">
        <v>215583014</v>
      </c>
      <c r="F41" s="59">
        <v>73299245</v>
      </c>
      <c r="G41" s="56">
        <v>32722449</v>
      </c>
      <c r="H41" s="105">
        <v>31203667</v>
      </c>
      <c r="I41" s="105">
        <v>3339996</v>
      </c>
      <c r="J41" s="105"/>
      <c r="K41" s="106"/>
      <c r="L41" s="106"/>
      <c r="M41" s="107"/>
      <c r="N41" s="108">
        <f>SUM(B41:M41)</f>
        <v>515419362</v>
      </c>
    </row>
    <row r="42" spans="1:14" ht="27.75" customHeight="1" thickBot="1" x14ac:dyDescent="0.2">
      <c r="A42" s="50" t="s">
        <v>24</v>
      </c>
      <c r="B42" s="57">
        <f t="shared" ref="B42:M42" si="1">SUM(B4:B41)</f>
        <v>9625691562</v>
      </c>
      <c r="C42" s="57">
        <f t="shared" si="1"/>
        <v>9511408757</v>
      </c>
      <c r="D42" s="57">
        <f t="shared" si="1"/>
        <v>9882942948</v>
      </c>
      <c r="E42" s="57">
        <f t="shared" si="1"/>
        <v>9803723493</v>
      </c>
      <c r="F42" s="57">
        <f t="shared" si="1"/>
        <v>9957972508</v>
      </c>
      <c r="G42" s="57">
        <f t="shared" si="1"/>
        <v>9665666243</v>
      </c>
      <c r="H42" s="109">
        <f t="shared" si="1"/>
        <v>9822669698</v>
      </c>
      <c r="I42" s="109">
        <f t="shared" si="1"/>
        <v>10145643324</v>
      </c>
      <c r="J42" s="109">
        <f t="shared" si="1"/>
        <v>0</v>
      </c>
      <c r="K42" s="109">
        <f t="shared" si="1"/>
        <v>0</v>
      </c>
      <c r="L42" s="109">
        <f t="shared" si="1"/>
        <v>0</v>
      </c>
      <c r="M42" s="109">
        <f t="shared" si="1"/>
        <v>0</v>
      </c>
      <c r="N42" s="108">
        <f>SUM(B42:M42)</f>
        <v>78415718533</v>
      </c>
    </row>
    <row r="43" spans="1:14" x14ac:dyDescent="0.15">
      <c r="A43" s="43" t="s">
        <v>83</v>
      </c>
      <c r="B43" s="4"/>
      <c r="C43" s="43"/>
      <c r="D43" s="43"/>
      <c r="N43" s="110"/>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view="pageBreakPreview" zoomScaleNormal="70" zoomScaleSheetLayoutView="100" zoomScalePageLayoutView="55" workbookViewId="0">
      <pane xSplit="1" ySplit="3" topLeftCell="B4" activePane="bottomRight" state="frozen"/>
      <selection activeCell="C53" sqref="C53"/>
      <selection pane="topRight" activeCell="C53" sqref="C53"/>
      <selection pane="bottomLeft" activeCell="C53" sqref="C53"/>
      <selection pane="bottomRight" activeCell="C53" sqref="C53"/>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75" t="s">
        <v>58</v>
      </c>
      <c r="C3" s="133" t="s">
        <v>59</v>
      </c>
      <c r="D3" s="133" t="s">
        <v>60</v>
      </c>
      <c r="E3" s="133" t="s">
        <v>61</v>
      </c>
      <c r="F3" s="133" t="s">
        <v>62</v>
      </c>
      <c r="G3" s="133" t="s">
        <v>63</v>
      </c>
      <c r="H3" s="133" t="s">
        <v>64</v>
      </c>
      <c r="I3" s="133" t="s">
        <v>65</v>
      </c>
      <c r="J3" s="133" t="s">
        <v>66</v>
      </c>
      <c r="K3" s="75" t="s">
        <v>67</v>
      </c>
      <c r="L3" s="133" t="s">
        <v>68</v>
      </c>
      <c r="M3" s="133" t="s">
        <v>69</v>
      </c>
      <c r="N3" s="75" t="s">
        <v>80</v>
      </c>
    </row>
    <row r="4" spans="1:14" ht="28.5" customHeight="1" x14ac:dyDescent="0.15">
      <c r="A4" s="76" t="s">
        <v>38</v>
      </c>
      <c r="B4" s="12">
        <v>6576</v>
      </c>
      <c r="C4" s="12">
        <v>6616</v>
      </c>
      <c r="D4" s="12">
        <v>6563</v>
      </c>
      <c r="E4" s="12">
        <v>6562</v>
      </c>
      <c r="F4" s="12">
        <v>6564</v>
      </c>
      <c r="G4" s="12">
        <v>6633</v>
      </c>
      <c r="H4" s="12">
        <v>6625</v>
      </c>
      <c r="I4" s="12">
        <v>6519</v>
      </c>
      <c r="J4" s="12"/>
      <c r="K4" s="12"/>
      <c r="L4" s="12"/>
      <c r="M4" s="12"/>
      <c r="N4" s="12">
        <f t="shared" ref="N4:N9" si="0">SUM(B4:M4)</f>
        <v>52658</v>
      </c>
    </row>
    <row r="5" spans="1:14" ht="28.5" customHeight="1" x14ac:dyDescent="0.15">
      <c r="A5" s="77" t="s">
        <v>40</v>
      </c>
      <c r="B5" s="16">
        <v>7823</v>
      </c>
      <c r="C5" s="16">
        <v>7947</v>
      </c>
      <c r="D5" s="16">
        <v>7944</v>
      </c>
      <c r="E5" s="16">
        <v>7960</v>
      </c>
      <c r="F5" s="16">
        <v>7866</v>
      </c>
      <c r="G5" s="16">
        <v>8060</v>
      </c>
      <c r="H5" s="16">
        <v>8083</v>
      </c>
      <c r="I5" s="16">
        <v>8065</v>
      </c>
      <c r="J5" s="16"/>
      <c r="K5" s="16"/>
      <c r="L5" s="16"/>
      <c r="M5" s="16"/>
      <c r="N5" s="16">
        <f t="shared" si="0"/>
        <v>63748</v>
      </c>
    </row>
    <row r="6" spans="1:14" ht="28.5" customHeight="1" x14ac:dyDescent="0.15">
      <c r="A6" s="79" t="s">
        <v>41</v>
      </c>
      <c r="B6" s="16">
        <v>5921</v>
      </c>
      <c r="C6" s="16">
        <v>5913</v>
      </c>
      <c r="D6" s="16">
        <v>5904</v>
      </c>
      <c r="E6" s="16">
        <v>5902</v>
      </c>
      <c r="F6" s="16">
        <v>5862</v>
      </c>
      <c r="G6" s="16">
        <v>5894</v>
      </c>
      <c r="H6" s="16">
        <v>5921</v>
      </c>
      <c r="I6" s="16">
        <v>5912</v>
      </c>
      <c r="J6" s="16"/>
      <c r="K6" s="48"/>
      <c r="L6" s="16"/>
      <c r="M6" s="16"/>
      <c r="N6" s="16">
        <f t="shared" si="0"/>
        <v>47229</v>
      </c>
    </row>
    <row r="7" spans="1:14" ht="28.5" customHeight="1" x14ac:dyDescent="0.15">
      <c r="A7" s="65" t="s">
        <v>42</v>
      </c>
      <c r="B7" s="16">
        <v>127</v>
      </c>
      <c r="C7" s="16">
        <v>125</v>
      </c>
      <c r="D7" s="44">
        <v>155</v>
      </c>
      <c r="E7" s="44">
        <v>135</v>
      </c>
      <c r="F7" s="44">
        <v>119</v>
      </c>
      <c r="G7" s="44">
        <v>111</v>
      </c>
      <c r="H7" s="16">
        <v>115</v>
      </c>
      <c r="I7" s="16">
        <v>290</v>
      </c>
      <c r="J7" s="42"/>
      <c r="K7" s="16"/>
      <c r="L7" s="16"/>
      <c r="M7" s="16"/>
      <c r="N7" s="16">
        <f t="shared" si="0"/>
        <v>1177</v>
      </c>
    </row>
    <row r="8" spans="1:14" ht="28.5" customHeight="1" x14ac:dyDescent="0.15">
      <c r="A8" s="79" t="s">
        <v>49</v>
      </c>
      <c r="B8" s="25">
        <v>0</v>
      </c>
      <c r="C8" s="25">
        <v>0</v>
      </c>
      <c r="D8" s="117">
        <v>0</v>
      </c>
      <c r="E8" s="117">
        <v>0</v>
      </c>
      <c r="F8" s="117">
        <v>0</v>
      </c>
      <c r="G8" s="117">
        <v>0</v>
      </c>
      <c r="H8" s="25">
        <v>0</v>
      </c>
      <c r="I8" s="25">
        <v>0</v>
      </c>
      <c r="J8" s="120"/>
      <c r="K8" s="25"/>
      <c r="L8" s="25"/>
      <c r="M8" s="25"/>
      <c r="N8" s="16">
        <f t="shared" si="0"/>
        <v>0</v>
      </c>
    </row>
    <row r="9" spans="1:14" ht="28.5" customHeight="1" thickBot="1" x14ac:dyDescent="0.2">
      <c r="A9" s="78" t="s">
        <v>43</v>
      </c>
      <c r="B9" s="82">
        <v>2</v>
      </c>
      <c r="C9" s="82">
        <v>8</v>
      </c>
      <c r="D9" s="82">
        <v>41</v>
      </c>
      <c r="E9" s="82">
        <v>159</v>
      </c>
      <c r="F9" s="82">
        <v>65</v>
      </c>
      <c r="G9" s="82">
        <v>24</v>
      </c>
      <c r="H9" s="82">
        <v>15</v>
      </c>
      <c r="I9" s="82">
        <v>2</v>
      </c>
      <c r="J9" s="82"/>
      <c r="K9" s="82"/>
      <c r="L9" s="82"/>
      <c r="M9" s="82"/>
      <c r="N9" s="16">
        <f t="shared" si="0"/>
        <v>316</v>
      </c>
    </row>
    <row r="10" spans="1:14" ht="28.5" customHeight="1" thickBot="1" x14ac:dyDescent="0.2">
      <c r="A10" s="9" t="s">
        <v>24</v>
      </c>
      <c r="B10" s="27">
        <f t="shared" ref="B10:N10" si="1">SUM(B4:B9)</f>
        <v>20449</v>
      </c>
      <c r="C10" s="27">
        <f t="shared" si="1"/>
        <v>20609</v>
      </c>
      <c r="D10" s="27">
        <f t="shared" si="1"/>
        <v>20607</v>
      </c>
      <c r="E10" s="27">
        <f t="shared" si="1"/>
        <v>20718</v>
      </c>
      <c r="F10" s="27">
        <f t="shared" si="1"/>
        <v>20476</v>
      </c>
      <c r="G10" s="27">
        <f t="shared" si="1"/>
        <v>20722</v>
      </c>
      <c r="H10" s="27">
        <f t="shared" si="1"/>
        <v>20759</v>
      </c>
      <c r="I10" s="27">
        <f t="shared" si="1"/>
        <v>20788</v>
      </c>
      <c r="J10" s="27">
        <f t="shared" si="1"/>
        <v>0</v>
      </c>
      <c r="K10" s="27">
        <f t="shared" si="1"/>
        <v>0</v>
      </c>
      <c r="L10" s="27">
        <f t="shared" si="1"/>
        <v>0</v>
      </c>
      <c r="M10" s="27">
        <f t="shared" si="1"/>
        <v>0</v>
      </c>
      <c r="N10" s="27">
        <f t="shared" si="1"/>
        <v>165128</v>
      </c>
    </row>
    <row r="11" spans="1:14" ht="16.5" customHeight="1" x14ac:dyDescent="0.15">
      <c r="A11" s="43" t="s">
        <v>83</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30"/>
      <c r="C19" s="130"/>
      <c r="D19" s="131"/>
      <c r="E19" s="131"/>
      <c r="F19" s="131"/>
      <c r="G19" s="131"/>
      <c r="H19" s="130"/>
      <c r="I19" s="130"/>
    </row>
    <row r="21" spans="2:9" ht="20.100000000000001" customHeight="1" x14ac:dyDescent="0.15">
      <c r="F21" s="2">
        <v>200591179</v>
      </c>
    </row>
    <row r="22" spans="2:9" ht="20.100000000000001" customHeight="1" x14ac:dyDescent="0.15">
      <c r="F22" s="2">
        <v>88368</v>
      </c>
    </row>
    <row r="23" spans="2:9" ht="20.100000000000001" customHeight="1" x14ac:dyDescent="0.15">
      <c r="F23" s="2">
        <f>SUM(F21:F22)</f>
        <v>200679547</v>
      </c>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view="pageBreakPreview" zoomScale="90" zoomScaleNormal="85" zoomScaleSheetLayoutView="90" workbookViewId="0">
      <pane xSplit="1" ySplit="3" topLeftCell="B4" activePane="bottomRight" state="frozen"/>
      <selection activeCell="C53" sqref="C53"/>
      <selection pane="topRight" activeCell="C53" sqref="C53"/>
      <selection pane="bottomLeft" activeCell="C53" sqref="C53"/>
      <selection pane="bottomRight" activeCell="C53" sqref="C53"/>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75" t="s">
        <v>58</v>
      </c>
      <c r="C3" s="132" t="s">
        <v>59</v>
      </c>
      <c r="D3" s="132" t="s">
        <v>60</v>
      </c>
      <c r="E3" s="132" t="s">
        <v>61</v>
      </c>
      <c r="F3" s="132" t="s">
        <v>62</v>
      </c>
      <c r="G3" s="132" t="s">
        <v>63</v>
      </c>
      <c r="H3" s="132" t="s">
        <v>64</v>
      </c>
      <c r="I3" s="132" t="s">
        <v>65</v>
      </c>
      <c r="J3" s="132" t="s">
        <v>66</v>
      </c>
      <c r="K3" s="74" t="s">
        <v>67</v>
      </c>
      <c r="L3" s="74" t="s">
        <v>68</v>
      </c>
      <c r="M3" s="74" t="s">
        <v>69</v>
      </c>
      <c r="N3" s="75" t="s">
        <v>80</v>
      </c>
    </row>
    <row r="4" spans="1:30" ht="27.75" customHeight="1" x14ac:dyDescent="0.15">
      <c r="A4" s="80" t="s">
        <v>38</v>
      </c>
      <c r="B4" s="84">
        <v>121693079</v>
      </c>
      <c r="C4" s="85">
        <v>122103771</v>
      </c>
      <c r="D4" s="85">
        <v>120542526</v>
      </c>
      <c r="E4" s="85">
        <v>120717326</v>
      </c>
      <c r="F4" s="96">
        <v>120448941</v>
      </c>
      <c r="G4" s="96">
        <v>122082181</v>
      </c>
      <c r="H4" s="96">
        <v>121036509</v>
      </c>
      <c r="I4" s="96">
        <v>119607364</v>
      </c>
      <c r="J4" s="96"/>
      <c r="K4" s="111"/>
      <c r="L4" s="111"/>
      <c r="M4" s="111"/>
      <c r="N4" s="84">
        <f t="shared" ref="N4:N10" si="0">SUM(B4:M4)</f>
        <v>968231697</v>
      </c>
    </row>
    <row r="5" spans="1:30" ht="27.75" customHeight="1" x14ac:dyDescent="0.15">
      <c r="A5" s="81" t="s">
        <v>44</v>
      </c>
      <c r="B5" s="86">
        <v>194098773</v>
      </c>
      <c r="C5" s="87">
        <v>197668177</v>
      </c>
      <c r="D5" s="87">
        <v>197659130</v>
      </c>
      <c r="E5" s="87">
        <v>198317788</v>
      </c>
      <c r="F5" s="87">
        <v>195833676</v>
      </c>
      <c r="G5" s="112">
        <v>200679547</v>
      </c>
      <c r="H5" s="112">
        <v>202400209</v>
      </c>
      <c r="I5" s="112">
        <v>202446134</v>
      </c>
      <c r="J5" s="112"/>
      <c r="K5" s="113"/>
      <c r="L5" s="113"/>
      <c r="M5" s="113"/>
      <c r="N5" s="86">
        <f t="shared" si="0"/>
        <v>1589103434</v>
      </c>
    </row>
    <row r="6" spans="1:30" ht="27.75" customHeight="1" x14ac:dyDescent="0.15">
      <c r="A6" s="81" t="s">
        <v>41</v>
      </c>
      <c r="B6" s="86">
        <v>29040477</v>
      </c>
      <c r="C6" s="87">
        <v>28739674</v>
      </c>
      <c r="D6" s="87">
        <v>28632155</v>
      </c>
      <c r="E6" s="87">
        <v>28726857</v>
      </c>
      <c r="F6" s="87">
        <v>28493427</v>
      </c>
      <c r="G6" s="112">
        <v>28576489</v>
      </c>
      <c r="H6" s="112">
        <v>28865525</v>
      </c>
      <c r="I6" s="112">
        <v>28698595</v>
      </c>
      <c r="J6" s="112"/>
      <c r="K6" s="113"/>
      <c r="L6" s="113"/>
      <c r="M6" s="113"/>
      <c r="N6" s="86">
        <f>SUM(B6:M6)</f>
        <v>229773199</v>
      </c>
    </row>
    <row r="7" spans="1:30" ht="27.75" customHeight="1" x14ac:dyDescent="0.15">
      <c r="A7" s="81" t="s">
        <v>42</v>
      </c>
      <c r="B7" s="86">
        <v>341148</v>
      </c>
      <c r="C7" s="87">
        <v>357160</v>
      </c>
      <c r="D7" s="87">
        <v>496520</v>
      </c>
      <c r="E7" s="87">
        <v>419135</v>
      </c>
      <c r="F7" s="87">
        <v>346565</v>
      </c>
      <c r="G7" s="112">
        <v>316572</v>
      </c>
      <c r="H7" s="112">
        <v>299968</v>
      </c>
      <c r="I7" s="112">
        <v>1434153</v>
      </c>
      <c r="J7" s="112"/>
      <c r="K7" s="113"/>
      <c r="L7" s="113"/>
      <c r="M7" s="113"/>
      <c r="N7" s="86">
        <f t="shared" si="0"/>
        <v>4011221</v>
      </c>
    </row>
    <row r="8" spans="1:30" ht="27.75" customHeight="1" x14ac:dyDescent="0.15">
      <c r="A8" s="81" t="s">
        <v>49</v>
      </c>
      <c r="B8" s="86">
        <v>0</v>
      </c>
      <c r="C8" s="88">
        <v>0</v>
      </c>
      <c r="D8" s="88">
        <v>0</v>
      </c>
      <c r="E8" s="88">
        <v>0</v>
      </c>
      <c r="F8" s="88">
        <v>0</v>
      </c>
      <c r="G8" s="114">
        <v>0</v>
      </c>
      <c r="H8" s="114">
        <v>0</v>
      </c>
      <c r="I8" s="114">
        <v>0</v>
      </c>
      <c r="J8" s="114"/>
      <c r="K8" s="115"/>
      <c r="L8" s="115"/>
      <c r="M8" s="115"/>
      <c r="N8" s="86">
        <f t="shared" si="0"/>
        <v>0</v>
      </c>
    </row>
    <row r="9" spans="1:30" ht="27.75" customHeight="1" thickBot="1" x14ac:dyDescent="0.2">
      <c r="A9" s="81" t="s">
        <v>43</v>
      </c>
      <c r="B9" s="86">
        <v>43587</v>
      </c>
      <c r="C9" s="88">
        <v>157356</v>
      </c>
      <c r="D9" s="88">
        <v>483469</v>
      </c>
      <c r="E9" s="88">
        <v>3254802</v>
      </c>
      <c r="F9" s="88">
        <v>1222323</v>
      </c>
      <c r="G9" s="114">
        <v>291336</v>
      </c>
      <c r="H9" s="114">
        <v>311154</v>
      </c>
      <c r="I9" s="114">
        <v>32145</v>
      </c>
      <c r="J9" s="114"/>
      <c r="K9" s="115"/>
      <c r="L9" s="115"/>
      <c r="M9" s="115"/>
      <c r="N9" s="97">
        <f t="shared" si="0"/>
        <v>5796172</v>
      </c>
    </row>
    <row r="10" spans="1:30" ht="27.75" customHeight="1" thickBot="1" x14ac:dyDescent="0.2">
      <c r="A10" s="50" t="s">
        <v>24</v>
      </c>
      <c r="B10" s="89">
        <f t="shared" ref="B10:L10" si="1">SUM(B4:B9)</f>
        <v>345217064</v>
      </c>
      <c r="C10" s="89">
        <f t="shared" si="1"/>
        <v>349026138</v>
      </c>
      <c r="D10" s="89">
        <f t="shared" si="1"/>
        <v>347813800</v>
      </c>
      <c r="E10" s="89">
        <f t="shared" si="1"/>
        <v>351435908</v>
      </c>
      <c r="F10" s="89">
        <f t="shared" si="1"/>
        <v>346344932</v>
      </c>
      <c r="G10" s="89">
        <f t="shared" si="1"/>
        <v>351946125</v>
      </c>
      <c r="H10" s="89">
        <f t="shared" si="1"/>
        <v>352913365</v>
      </c>
      <c r="I10" s="89">
        <f t="shared" si="1"/>
        <v>352218391</v>
      </c>
      <c r="J10" s="89">
        <f t="shared" si="1"/>
        <v>0</v>
      </c>
      <c r="K10" s="89">
        <f>SUM(K4:K9)</f>
        <v>0</v>
      </c>
      <c r="L10" s="89">
        <f t="shared" si="1"/>
        <v>0</v>
      </c>
      <c r="M10" s="89">
        <f>SUM(M4:M9)</f>
        <v>0</v>
      </c>
      <c r="N10" s="89">
        <f t="shared" si="0"/>
        <v>2796915723</v>
      </c>
    </row>
    <row r="11" spans="1:30" ht="16.5" customHeight="1" x14ac:dyDescent="0.15">
      <c r="A11" s="43" t="s">
        <v>83</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2026-01-23T01:34:25Z</cp:lastPrinted>
  <dcterms:created xsi:type="dcterms:W3CDTF">2009-01-25T17:20:15Z</dcterms:created>
  <dcterms:modified xsi:type="dcterms:W3CDTF">2026-01-23T01:40:06Z</dcterms:modified>
</cp:coreProperties>
</file>