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63" sheetId="2" r:id="rId1"/>
    <sheet name="64" sheetId="3" r:id="rId2"/>
    <sheet name="65" sheetId="4" r:id="rId3"/>
  </sheets>
  <definedNames>
    <definedName name="_xlnm.Print_Area" localSheetId="0">'63'!$A$1:$I$59</definedName>
    <definedName name="_xlnm.Print_Area" localSheetId="1">'64'!$A$1:$M$53</definedName>
    <definedName name="_xlnm.Print_Area" localSheetId="2">'65'!$A$1:$K$57</definedName>
  </definedNames>
  <calcPr calcId="162913" iterate="1" iterateCount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4" l="1"/>
  <c r="H41" i="4"/>
  <c r="F41" i="4"/>
  <c r="D41" i="4"/>
  <c r="B41" i="4"/>
  <c r="D48" i="3"/>
  <c r="B48" i="3" s="1"/>
  <c r="D47" i="3"/>
  <c r="B47" i="3" s="1"/>
  <c r="D46" i="3"/>
  <c r="B46" i="3" s="1"/>
  <c r="D45" i="3"/>
  <c r="B45" i="3"/>
  <c r="D44" i="3"/>
  <c r="B44" i="3" s="1"/>
  <c r="D43" i="3"/>
  <c r="B43" i="3" s="1"/>
  <c r="D42" i="3"/>
  <c r="B42" i="3"/>
  <c r="L40" i="3"/>
  <c r="J40" i="3"/>
  <c r="I40" i="3"/>
  <c r="H40" i="3"/>
  <c r="G40" i="3"/>
  <c r="F40" i="3"/>
  <c r="D18" i="3"/>
  <c r="B18" i="3" s="1"/>
  <c r="D17" i="3"/>
  <c r="B17" i="3" s="1"/>
  <c r="D16" i="3"/>
  <c r="B16" i="3" s="1"/>
  <c r="D15" i="3"/>
  <c r="B15" i="3"/>
  <c r="D14" i="3"/>
  <c r="B14" i="3" s="1"/>
  <c r="D13" i="3"/>
  <c r="B13" i="3"/>
  <c r="D11" i="3"/>
  <c r="B11" i="3" s="1"/>
  <c r="D10" i="3"/>
  <c r="B10" i="3"/>
  <c r="D9" i="3"/>
  <c r="B9" i="3" s="1"/>
  <c r="D8" i="3"/>
  <c r="B8" i="3" s="1"/>
  <c r="D7" i="3"/>
  <c r="B7" i="3" s="1"/>
  <c r="D6" i="3"/>
  <c r="B6" i="3"/>
  <c r="D5" i="3"/>
  <c r="B5" i="3" s="1"/>
  <c r="H48" i="2"/>
  <c r="F48" i="2"/>
  <c r="D48" i="2"/>
  <c r="B48" i="2"/>
  <c r="D40" i="3" l="1"/>
  <c r="B40" i="3"/>
</calcChain>
</file>

<file path=xl/sharedStrings.xml><?xml version="1.0" encoding="utf-8"?>
<sst xmlns="http://schemas.openxmlformats.org/spreadsheetml/2006/main" count="233" uniqueCount="96">
  <si>
    <t>第５章　医療施設、医療従事者</t>
    <rPh sb="0" eb="1">
      <t>ダイ</t>
    </rPh>
    <rPh sb="2" eb="3">
      <t>ショウ</t>
    </rPh>
    <rPh sb="4" eb="6">
      <t>イリョウ</t>
    </rPh>
    <rPh sb="6" eb="8">
      <t>シセツ</t>
    </rPh>
    <rPh sb="9" eb="11">
      <t>イリョウ</t>
    </rPh>
    <rPh sb="11" eb="14">
      <t>ジュウジシャ</t>
    </rPh>
    <phoneticPr fontId="4"/>
  </si>
  <si>
    <t>　この統計は、本市の医療施設の分布及び整備の実態を明らかにするとともに、医療施設の診療機能・患者の利用状況及び医療従事者の実態を把握し、医療行政の基礎資料を得るものである。
　また、医療施設調査（指定統計）（毎年10月1日）、病院報告（承認統計）、医師・歯科医師・薬剤師調査（届出統計）（隔年12月31日）等をもとに集計した。
　なお、率（人口10万対）は、各年10月1日現在の推計人口により算出した。</t>
    <rPh sb="3" eb="5">
      <t>トウケイ</t>
    </rPh>
    <rPh sb="7" eb="9">
      <t>ホンシ</t>
    </rPh>
    <rPh sb="10" eb="12">
      <t>イリョウ</t>
    </rPh>
    <rPh sb="12" eb="14">
      <t>シセツ</t>
    </rPh>
    <rPh sb="15" eb="17">
      <t>ブンプ</t>
    </rPh>
    <rPh sb="17" eb="18">
      <t>オヨ</t>
    </rPh>
    <rPh sb="19" eb="21">
      <t>セイビ</t>
    </rPh>
    <rPh sb="22" eb="24">
      <t>ジッタイ</t>
    </rPh>
    <rPh sb="25" eb="26">
      <t>アキ</t>
    </rPh>
    <rPh sb="36" eb="38">
      <t>イリョウ</t>
    </rPh>
    <rPh sb="38" eb="40">
      <t>シセツ</t>
    </rPh>
    <rPh sb="41" eb="43">
      <t>シンリョウ</t>
    </rPh>
    <rPh sb="43" eb="45">
      <t>キノウ</t>
    </rPh>
    <rPh sb="46" eb="48">
      <t>カンジャ</t>
    </rPh>
    <rPh sb="49" eb="51">
      <t>リヨウ</t>
    </rPh>
    <rPh sb="51" eb="53">
      <t>ジョウキョウ</t>
    </rPh>
    <rPh sb="53" eb="54">
      <t>オヨ</t>
    </rPh>
    <rPh sb="55" eb="57">
      <t>イリョウ</t>
    </rPh>
    <rPh sb="57" eb="60">
      <t>ジュウジシャ</t>
    </rPh>
    <rPh sb="61" eb="63">
      <t>ジッタイ</t>
    </rPh>
    <rPh sb="64" eb="66">
      <t>ハアク</t>
    </rPh>
    <rPh sb="68" eb="70">
      <t>イリョウ</t>
    </rPh>
    <rPh sb="70" eb="72">
      <t>ギョウセイ</t>
    </rPh>
    <rPh sb="73" eb="75">
      <t>キソ</t>
    </rPh>
    <rPh sb="75" eb="77">
      <t>シリョウ</t>
    </rPh>
    <rPh sb="78" eb="79">
      <t>エ</t>
    </rPh>
    <rPh sb="91" eb="93">
      <t>イリョウ</t>
    </rPh>
    <rPh sb="93" eb="95">
      <t>シセツ</t>
    </rPh>
    <rPh sb="95" eb="97">
      <t>チョウサ</t>
    </rPh>
    <rPh sb="98" eb="100">
      <t>シテイ</t>
    </rPh>
    <rPh sb="100" eb="102">
      <t>トウケイ</t>
    </rPh>
    <rPh sb="104" eb="105">
      <t>マイ</t>
    </rPh>
    <rPh sb="105" eb="106">
      <t>ネン</t>
    </rPh>
    <rPh sb="108" eb="109">
      <t>ガツ</t>
    </rPh>
    <rPh sb="110" eb="111">
      <t>ニチ</t>
    </rPh>
    <rPh sb="113" eb="115">
      <t>ビョウイン</t>
    </rPh>
    <rPh sb="115" eb="117">
      <t>ホウコク</t>
    </rPh>
    <rPh sb="118" eb="120">
      <t>ショウニン</t>
    </rPh>
    <rPh sb="120" eb="122">
      <t>トウケイ</t>
    </rPh>
    <rPh sb="124" eb="126">
      <t>イシ</t>
    </rPh>
    <rPh sb="127" eb="131">
      <t>シカイシ</t>
    </rPh>
    <rPh sb="132" eb="135">
      <t>ヤクザイシ</t>
    </rPh>
    <rPh sb="135" eb="137">
      <t>チョウサ</t>
    </rPh>
    <rPh sb="138" eb="140">
      <t>トドケデ</t>
    </rPh>
    <rPh sb="140" eb="142">
      <t>トウケイ</t>
    </rPh>
    <rPh sb="144" eb="146">
      <t>カクネン</t>
    </rPh>
    <rPh sb="148" eb="149">
      <t>ガツ</t>
    </rPh>
    <rPh sb="151" eb="152">
      <t>ニチ</t>
    </rPh>
    <rPh sb="153" eb="154">
      <t>トウ</t>
    </rPh>
    <rPh sb="158" eb="160">
      <t>シュウケイ</t>
    </rPh>
    <rPh sb="168" eb="169">
      <t>リツ</t>
    </rPh>
    <rPh sb="170" eb="172">
      <t>ジンコウ</t>
    </rPh>
    <rPh sb="174" eb="175">
      <t>マン</t>
    </rPh>
    <rPh sb="175" eb="176">
      <t>タイ</t>
    </rPh>
    <rPh sb="179" eb="180">
      <t>カク</t>
    </rPh>
    <rPh sb="180" eb="181">
      <t>ネン</t>
    </rPh>
    <rPh sb="183" eb="184">
      <t>ガツ</t>
    </rPh>
    <rPh sb="185" eb="186">
      <t>ニチ</t>
    </rPh>
    <rPh sb="186" eb="188">
      <t>ゲンザイ</t>
    </rPh>
    <rPh sb="189" eb="191">
      <t>スイケイ</t>
    </rPh>
    <rPh sb="191" eb="193">
      <t>ジンコウ</t>
    </rPh>
    <rPh sb="196" eb="198">
      <t>サンシュツ</t>
    </rPh>
    <phoneticPr fontId="4"/>
  </si>
  <si>
    <t>１〕総　括</t>
    <rPh sb="2" eb="3">
      <t>フサ</t>
    </rPh>
    <rPh sb="4" eb="5">
      <t>クク</t>
    </rPh>
    <phoneticPr fontId="4"/>
  </si>
  <si>
    <t>１．医療施設数、年次・区別</t>
    <rPh sb="11" eb="12">
      <t>ク</t>
    </rPh>
    <phoneticPr fontId="4"/>
  </si>
  <si>
    <t>昭和30年～令和元年</t>
    <rPh sb="6" eb="9">
      <t>レイワガン</t>
    </rPh>
    <phoneticPr fontId="4"/>
  </si>
  <si>
    <t>病院</t>
  </si>
  <si>
    <t>一般診療所</t>
  </si>
  <si>
    <t>歯科診療所</t>
  </si>
  <si>
    <t>助産所</t>
  </si>
  <si>
    <t>施設数</t>
  </si>
  <si>
    <t>人口
10万対</t>
    <phoneticPr fontId="4"/>
  </si>
  <si>
    <t>昭和30年</t>
  </si>
  <si>
    <t>35年</t>
    <rPh sb="2" eb="3">
      <t>ネン</t>
    </rPh>
    <phoneticPr fontId="4"/>
  </si>
  <si>
    <t>40年</t>
    <rPh sb="2" eb="3">
      <t>ネン</t>
    </rPh>
    <phoneticPr fontId="4"/>
  </si>
  <si>
    <t>45年</t>
    <rPh sb="2" eb="3">
      <t>ネン</t>
    </rPh>
    <phoneticPr fontId="4"/>
  </si>
  <si>
    <t>50年</t>
    <rPh sb="2" eb="3">
      <t>ネン</t>
    </rPh>
    <phoneticPr fontId="4"/>
  </si>
  <si>
    <t>55年</t>
    <rPh sb="2" eb="3">
      <t>ネン</t>
    </rPh>
    <phoneticPr fontId="4"/>
  </si>
  <si>
    <t>60年</t>
    <rPh sb="2" eb="3">
      <t>ネン</t>
    </rPh>
    <phoneticPr fontId="4"/>
  </si>
  <si>
    <t>平成2年</t>
    <rPh sb="0" eb="2">
      <t>ヘイセイ</t>
    </rPh>
    <rPh sb="3" eb="4">
      <t>ネン</t>
    </rPh>
    <phoneticPr fontId="4"/>
  </si>
  <si>
    <t>6年</t>
    <rPh sb="1" eb="2">
      <t>ネン</t>
    </rPh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</si>
  <si>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</si>
  <si>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</si>
  <si>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</si>
  <si>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10年</t>
    <rPh sb="2" eb="3">
      <t>ネン</t>
    </rPh>
    <phoneticPr fontId="4"/>
  </si>
  <si>
    <t>11年</t>
    <rPh sb="2" eb="3">
      <t>ネン</t>
    </rPh>
    <phoneticPr fontId="4"/>
  </si>
  <si>
    <t>12年</t>
    <rPh sb="2" eb="3">
      <t>ネン</t>
    </rPh>
    <phoneticPr fontId="4"/>
  </si>
  <si>
    <t>13年</t>
    <rPh sb="2" eb="3">
      <t>ネン</t>
    </rPh>
    <phoneticPr fontId="4"/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</si>
  <si>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</si>
  <si>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</si>
  <si>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</si>
  <si>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</si>
  <si>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18年</t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</si>
  <si>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</si>
  <si>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</si>
  <si>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</si>
  <si>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</si>
  <si>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</si>
  <si>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</si>
  <si>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</si>
  <si>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</si>
  <si>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</si>
  <si>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phoneticPr fontId="4"/>
  </si>
  <si>
    <t>29年</t>
    <phoneticPr fontId="4"/>
  </si>
  <si>
    <t>30年</t>
    <phoneticPr fontId="4"/>
  </si>
  <si>
    <t>令和元年</t>
    <rPh sb="0" eb="4">
      <t>レイワガンネン</t>
    </rPh>
    <phoneticPr fontId="4"/>
  </si>
  <si>
    <t>東</t>
  </si>
  <si>
    <t>博多</t>
  </si>
  <si>
    <t>中央</t>
  </si>
  <si>
    <t>南</t>
  </si>
  <si>
    <t>城南</t>
  </si>
  <si>
    <t>早良</t>
  </si>
  <si>
    <t>西</t>
  </si>
  <si>
    <t>資料：地域医療課</t>
  </si>
  <si>
    <t>２．許可病床数、年次・区別</t>
    <rPh sb="11" eb="12">
      <t>ク</t>
    </rPh>
    <phoneticPr fontId="4"/>
  </si>
  <si>
    <t>総数</t>
  </si>
  <si>
    <t>一般診療所</t>
    <rPh sb="0" eb="2">
      <t>イッパン</t>
    </rPh>
    <phoneticPr fontId="4"/>
  </si>
  <si>
    <t>精神
病床数</t>
    <phoneticPr fontId="4"/>
  </si>
  <si>
    <t>結核
病床数</t>
    <phoneticPr fontId="4"/>
  </si>
  <si>
    <t>感染症病床数</t>
    <rPh sb="0" eb="3">
      <t>カンセンショウ</t>
    </rPh>
    <phoneticPr fontId="4"/>
  </si>
  <si>
    <t>療養
病床数</t>
    <rPh sb="0" eb="1">
      <t>リョウ</t>
    </rPh>
    <phoneticPr fontId="4"/>
  </si>
  <si>
    <t>一般
病床数</t>
    <phoneticPr fontId="4"/>
  </si>
  <si>
    <t>その他
の
病床数</t>
    <phoneticPr fontId="4"/>
  </si>
  <si>
    <t>病床数</t>
  </si>
  <si>
    <t>・</t>
  </si>
  <si>
    <t>5年</t>
    <rPh sb="1" eb="2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</si>
  <si>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</si>
  <si>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</si>
  <si>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</si>
  <si>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令和元年</t>
    <rPh sb="0" eb="3">
      <t>レイワガン</t>
    </rPh>
    <rPh sb="3" eb="4">
      <t>ネン</t>
    </rPh>
    <phoneticPr fontId="4"/>
  </si>
  <si>
    <t>・</t>
    <phoneticPr fontId="4"/>
  </si>
  <si>
    <t>注）1．病床数は、医療施設調査に基づき、10月1日現在（平成9年以前は年末現在）で示したものである。</t>
    <rPh sb="4" eb="7">
      <t>ビョウショウスウ</t>
    </rPh>
    <phoneticPr fontId="4"/>
  </si>
  <si>
    <t>　　2．平成11年4月1日から、感染症予防法施行により、「伝染」を「感染症」へ名称変更した。</t>
    <phoneticPr fontId="4"/>
  </si>
  <si>
    <t xml:space="preserve">　　3．診療所の病床数は、平成20年までは各年9月末日の数値で、平成21年から10月1日現在へ変更した。            </t>
    <rPh sb="4" eb="7">
      <t>シンリョウジョ</t>
    </rPh>
    <rPh sb="8" eb="11">
      <t>ビョウショウスウ</t>
    </rPh>
    <rPh sb="13" eb="15">
      <t>ヘイセイ</t>
    </rPh>
    <rPh sb="17" eb="18">
      <t>ネン</t>
    </rPh>
    <rPh sb="21" eb="23">
      <t>カクネン</t>
    </rPh>
    <rPh sb="24" eb="27">
      <t>ガツマツジツ</t>
    </rPh>
    <rPh sb="28" eb="30">
      <t>スウチ</t>
    </rPh>
    <rPh sb="32" eb="34">
      <t>ヘイセイ</t>
    </rPh>
    <rPh sb="36" eb="37">
      <t>ネン</t>
    </rPh>
    <rPh sb="41" eb="42">
      <t>ガツ</t>
    </rPh>
    <rPh sb="43" eb="44">
      <t>ヒ</t>
    </rPh>
    <rPh sb="44" eb="46">
      <t>ゲンザイ</t>
    </rPh>
    <rPh sb="47" eb="49">
      <t>ヘンコウ</t>
    </rPh>
    <phoneticPr fontId="4"/>
  </si>
  <si>
    <t>　　4．令和２年医療施設動態調査は令和４年３月時点で未公表</t>
    <rPh sb="4" eb="6">
      <t>レイワ</t>
    </rPh>
    <rPh sb="7" eb="8">
      <t>ネン</t>
    </rPh>
    <rPh sb="8" eb="12">
      <t>イリョウシセツ</t>
    </rPh>
    <rPh sb="12" eb="16">
      <t>ドウタイチョウサ</t>
    </rPh>
    <rPh sb="17" eb="19">
      <t>レイワ</t>
    </rPh>
    <rPh sb="20" eb="21">
      <t>ネン</t>
    </rPh>
    <rPh sb="22" eb="23">
      <t>ガツ</t>
    </rPh>
    <rPh sb="23" eb="25">
      <t>ジテン</t>
    </rPh>
    <rPh sb="26" eb="29">
      <t>ミコウヒョウ</t>
    </rPh>
    <phoneticPr fontId="4"/>
  </si>
  <si>
    <t>３．医療施設従事者数、年次・区別</t>
    <rPh sb="14" eb="15">
      <t>ク</t>
    </rPh>
    <phoneticPr fontId="4"/>
  </si>
  <si>
    <t>昭和30年～平成29年</t>
    <phoneticPr fontId="4"/>
  </si>
  <si>
    <t>医師</t>
  </si>
  <si>
    <t>歯科医師</t>
  </si>
  <si>
    <t>薬剤師</t>
  </si>
  <si>
    <t>助産師</t>
    <rPh sb="2" eb="3">
      <t>シ</t>
    </rPh>
    <phoneticPr fontId="4"/>
  </si>
  <si>
    <t>看護師
准看護師</t>
    <rPh sb="2" eb="3">
      <t>シ</t>
    </rPh>
    <rPh sb="7" eb="8">
      <t>シ</t>
    </rPh>
    <phoneticPr fontId="4"/>
  </si>
  <si>
    <t>従事者数</t>
  </si>
  <si>
    <t>…</t>
  </si>
  <si>
    <t>53年</t>
    <rPh sb="2" eb="3">
      <t>ネン</t>
    </rPh>
    <phoneticPr fontId="4"/>
  </si>
  <si>
    <t>56年</t>
    <rPh sb="2" eb="3">
      <t>ネン</t>
    </rPh>
    <phoneticPr fontId="4"/>
  </si>
  <si>
    <t>59年</t>
    <rPh sb="2" eb="3">
      <t>ネン</t>
    </rPh>
    <phoneticPr fontId="4"/>
  </si>
  <si>
    <t>62年</t>
    <rPh sb="2" eb="3">
      <t>ネン</t>
    </rPh>
    <phoneticPr fontId="4"/>
  </si>
  <si>
    <t>平成2年</t>
  </si>
  <si>
    <t>「医療施設静態調査」</t>
  </si>
  <si>
    <t>注）1．医療施設において医療に従事している者の数を10月1日現在(59年以前は年末現在)で示したものである。(非常勤を含む)</t>
    <phoneticPr fontId="4"/>
  </si>
  <si>
    <t>　　2．非常勤の医師、歯科医師は62年から常勤換算で計上している。</t>
    <phoneticPr fontId="4"/>
  </si>
  <si>
    <t>　　3．助産師の昭和35年は病院、診療所のみの従事者数。</t>
    <phoneticPr fontId="4"/>
  </si>
  <si>
    <t>　　4．薬剤師、助産師、看護師、准看護師数についても14年から常勤換算で計上している。11年以前は実人員数。</t>
    <rPh sb="20" eb="21">
      <t>スウ</t>
    </rPh>
    <rPh sb="45" eb="46">
      <t>ネン</t>
    </rPh>
    <rPh sb="46" eb="48">
      <t>イゼン</t>
    </rPh>
    <rPh sb="49" eb="52">
      <t>ジツジンイン</t>
    </rPh>
    <rPh sb="52" eb="53">
      <t>スウ</t>
    </rPh>
    <phoneticPr fontId="4"/>
  </si>
  <si>
    <t>資料:地域医療課</t>
    <rPh sb="0" eb="2">
      <t>シリョウ</t>
    </rPh>
    <rPh sb="3" eb="5">
      <t>チイキ</t>
    </rPh>
    <rPh sb="5" eb="8">
      <t>イリョウカ</t>
    </rPh>
    <phoneticPr fontId="4"/>
  </si>
  <si>
    <t>注）１．病院、一般診療所及び歯科診療所施設数は、医療施設調査に基づき、10月1日現在（平成9年以前は、年末現在）で示したものである。
    ２．助産所施設数は、９月末現在で示したものである。
　　３．令和２年医療施設動態調査は令和４年３月時点で未公表</t>
    <rPh sb="4" eb="6">
      <t>ビョウイン</t>
    </rPh>
    <rPh sb="7" eb="9">
      <t>イッパン</t>
    </rPh>
    <rPh sb="9" eb="12">
      <t>シンリョウジョ</t>
    </rPh>
    <rPh sb="12" eb="13">
      <t>オヨ</t>
    </rPh>
    <rPh sb="14" eb="16">
      <t>シカ</t>
    </rPh>
    <rPh sb="16" eb="19">
      <t>シンリョウジョ</t>
    </rPh>
    <rPh sb="19" eb="22">
      <t>シセツスウ</t>
    </rPh>
    <rPh sb="73" eb="75">
      <t>ジョサン</t>
    </rPh>
    <rPh sb="75" eb="76">
      <t>ショ</t>
    </rPh>
    <rPh sb="76" eb="78">
      <t>シセツ</t>
    </rPh>
    <rPh sb="78" eb="79">
      <t>スウ</t>
    </rPh>
    <rPh sb="82" eb="83">
      <t>ガツ</t>
    </rPh>
    <rPh sb="83" eb="84">
      <t>マツ</t>
    </rPh>
    <rPh sb="84" eb="86">
      <t>ゲンザイ</t>
    </rPh>
    <rPh sb="87" eb="88">
      <t>シメ</t>
    </rPh>
    <rPh sb="101" eb="103">
      <t>レイワ</t>
    </rPh>
    <rPh sb="104" eb="105">
      <t>ネン</t>
    </rPh>
    <rPh sb="105" eb="109">
      <t>イリョウシセツ</t>
    </rPh>
    <rPh sb="109" eb="113">
      <t>ドウタイチョウサ</t>
    </rPh>
    <rPh sb="114" eb="116">
      <t>レイワ</t>
    </rPh>
    <rPh sb="117" eb="118">
      <t>ネン</t>
    </rPh>
    <rPh sb="120" eb="122">
      <t>ジテン</t>
    </rPh>
    <rPh sb="123" eb="126">
      <t>ミコウヒョウ</t>
    </rPh>
    <phoneticPr fontId="4"/>
  </si>
  <si>
    <t>　　5．令和２年医療施設静態調査は令和４年３月時点で未公表</t>
    <rPh sb="4" eb="6">
      <t>レイワ</t>
    </rPh>
    <rPh sb="7" eb="8">
      <t>ネン</t>
    </rPh>
    <rPh sb="8" eb="12">
      <t>イリョウシセツ</t>
    </rPh>
    <rPh sb="12" eb="14">
      <t>セイタイ</t>
    </rPh>
    <rPh sb="14" eb="16">
      <t>チョウサ</t>
    </rPh>
    <rPh sb="17" eb="19">
      <t>レイワ</t>
    </rPh>
    <rPh sb="20" eb="21">
      <t>ネン</t>
    </rPh>
    <rPh sb="22" eb="23">
      <t>ガツ</t>
    </rPh>
    <rPh sb="23" eb="25">
      <t>ジテン</t>
    </rPh>
    <rPh sb="26" eb="27">
      <t>ミ</t>
    </rPh>
    <rPh sb="27" eb="29">
      <t>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</si>
</sst>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\-#,##0.0"/>
  </numFmts>
  <fonts count="15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0" fontId="1" fillId="0" borderId="0" xfId="1" applyFont="1"/>
    <xf numFmtId="0" fontId="6" fillId="0" borderId="0" xfId="1" applyFont="1" applyAlignment="1">
      <alignment horizontal="left"/>
    </xf>
    <xf numFmtId="0" fontId="1" fillId="0" borderId="0" xfId="1" applyBorder="1"/>
    <xf numFmtId="0" fontId="1" fillId="0" borderId="2" xfId="1" applyFont="1" applyBorder="1"/>
    <xf numFmtId="0" fontId="1" fillId="0" borderId="6" xfId="1" applyFont="1" applyBorder="1"/>
    <xf numFmtId="37" fontId="1" fillId="0" borderId="7" xfId="1" applyNumberFormat="1" applyFont="1" applyBorder="1" applyAlignment="1" applyProtection="1">
      <alignment horizontal="center" vertical="center"/>
    </xf>
    <xf numFmtId="176" fontId="6" fillId="0" borderId="7" xfId="1" applyNumberFormat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right"/>
    </xf>
    <xf numFmtId="37" fontId="1" fillId="0" borderId="9" xfId="1" applyNumberFormat="1" applyFont="1" applyBorder="1" applyProtection="1"/>
    <xf numFmtId="176" fontId="1" fillId="0" borderId="10" xfId="1" applyNumberFormat="1" applyFont="1" applyBorder="1" applyProtection="1"/>
    <xf numFmtId="37" fontId="1" fillId="0" borderId="10" xfId="1" applyNumberFormat="1" applyFont="1" applyBorder="1" applyProtection="1"/>
    <xf numFmtId="0" fontId="1" fillId="0" borderId="11" xfId="1" applyFont="1" applyBorder="1" applyAlignment="1" applyProtection="1">
      <alignment horizontal="right"/>
    </xf>
    <xf numFmtId="37" fontId="1" fillId="0" borderId="12" xfId="1" applyNumberFormat="1" applyFont="1" applyBorder="1" applyProtection="1"/>
    <xf numFmtId="176" fontId="1" fillId="0" borderId="0" xfId="1" applyNumberFormat="1" applyFont="1" applyBorder="1" applyProtection="1"/>
    <xf numFmtId="37" fontId="1" fillId="0" borderId="0" xfId="1" applyNumberFormat="1" applyFont="1" applyBorder="1" applyProtection="1"/>
    <xf numFmtId="0" fontId="9" fillId="0" borderId="0" xfId="1" applyFont="1" applyBorder="1"/>
    <xf numFmtId="0" fontId="9" fillId="0" borderId="0" xfId="1" applyFont="1"/>
    <xf numFmtId="0" fontId="10" fillId="0" borderId="0" xfId="1" applyFont="1" applyBorder="1"/>
    <xf numFmtId="0" fontId="10" fillId="0" borderId="0" xfId="1" applyFont="1"/>
    <xf numFmtId="0" fontId="11" fillId="0" borderId="0" xfId="1" applyFont="1"/>
    <xf numFmtId="37" fontId="1" fillId="0" borderId="0" xfId="1" applyNumberFormat="1" applyFont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7" fontId="1" fillId="0" borderId="12" xfId="1" applyNumberFormat="1" applyFont="1" applyBorder="1" applyAlignment="1" applyProtection="1">
      <alignment horizontal="right"/>
    </xf>
    <xf numFmtId="0" fontId="11" fillId="0" borderId="11" xfId="1" applyFont="1" applyBorder="1" applyAlignment="1" applyProtection="1">
      <alignment horizontal="right"/>
    </xf>
    <xf numFmtId="37" fontId="11" fillId="0" borderId="12" xfId="1" applyNumberFormat="1" applyFont="1" applyBorder="1" applyProtection="1"/>
    <xf numFmtId="176" fontId="11" fillId="0" borderId="0" xfId="1" applyNumberFormat="1" applyFont="1" applyBorder="1" applyProtection="1"/>
    <xf numFmtId="37" fontId="11" fillId="0" borderId="0" xfId="1" applyNumberFormat="1" applyFont="1" applyBorder="1" applyProtection="1"/>
    <xf numFmtId="0" fontId="1" fillId="0" borderId="11" xfId="1" applyFont="1" applyBorder="1" applyAlignment="1" applyProtection="1">
      <alignment horizontal="distributed" justifyLastLine="1"/>
    </xf>
    <xf numFmtId="37" fontId="1" fillId="0" borderId="12" xfId="1" applyNumberFormat="1" applyFont="1" applyFill="1" applyBorder="1" applyProtection="1"/>
    <xf numFmtId="176" fontId="1" fillId="0" borderId="0" xfId="1" applyNumberFormat="1" applyFont="1" applyFill="1" applyBorder="1" applyProtection="1"/>
    <xf numFmtId="37" fontId="1" fillId="0" borderId="0" xfId="1" applyNumberFormat="1" applyFont="1" applyFill="1" applyBorder="1" applyProtection="1"/>
    <xf numFmtId="0" fontId="1" fillId="0" borderId="13" xfId="1" applyFont="1" applyBorder="1" applyAlignment="1" applyProtection="1">
      <alignment horizontal="distributed" justifyLastLine="1"/>
    </xf>
    <xf numFmtId="37" fontId="1" fillId="0" borderId="14" xfId="1" applyNumberFormat="1" applyFont="1" applyFill="1" applyBorder="1" applyProtection="1"/>
    <xf numFmtId="37" fontId="1" fillId="0" borderId="1" xfId="1" applyNumberFormat="1" applyFont="1" applyFill="1" applyBorder="1" applyProtection="1"/>
    <xf numFmtId="176" fontId="1" fillId="0" borderId="1" xfId="1" applyNumberFormat="1" applyFont="1" applyFill="1" applyBorder="1" applyProtection="1"/>
    <xf numFmtId="176" fontId="1" fillId="0" borderId="1" xfId="1" applyNumberFormat="1" applyFont="1" applyBorder="1" applyProtection="1"/>
    <xf numFmtId="0" fontId="1" fillId="0" borderId="0" xfId="1" applyFont="1" applyBorder="1"/>
    <xf numFmtId="0" fontId="11" fillId="0" borderId="1" xfId="1" applyFont="1" applyBorder="1" applyAlignment="1" applyProtection="1">
      <alignment horizontal="left"/>
    </xf>
    <xf numFmtId="37" fontId="1" fillId="0" borderId="1" xfId="1" applyNumberFormat="1" applyFont="1" applyBorder="1" applyProtection="1"/>
    <xf numFmtId="0" fontId="1" fillId="0" borderId="1" xfId="1" applyFont="1" applyBorder="1"/>
    <xf numFmtId="0" fontId="1" fillId="0" borderId="11" xfId="1" applyFont="1" applyBorder="1" applyAlignment="1">
      <alignment vertical="center"/>
    </xf>
    <xf numFmtId="0" fontId="1" fillId="0" borderId="0" xfId="1" applyAlignment="1">
      <alignment vertical="center"/>
    </xf>
    <xf numFmtId="0" fontId="6" fillId="0" borderId="6" xfId="1" applyFont="1" applyBorder="1"/>
    <xf numFmtId="37" fontId="1" fillId="0" borderId="17" xfId="1" applyNumberFormat="1" applyFont="1" applyBorder="1" applyProtection="1"/>
    <xf numFmtId="176" fontId="1" fillId="0" borderId="7" xfId="1" applyNumberFormat="1" applyFont="1" applyBorder="1" applyAlignment="1" applyProtection="1">
      <alignment horizontal="center" vertical="center" wrapText="1"/>
    </xf>
    <xf numFmtId="37" fontId="1" fillId="0" borderId="7" xfId="1" applyNumberFormat="1" applyFont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right"/>
    </xf>
    <xf numFmtId="41" fontId="6" fillId="0" borderId="9" xfId="1" applyNumberFormat="1" applyFont="1" applyBorder="1" applyProtection="1"/>
    <xf numFmtId="176" fontId="6" fillId="0" borderId="10" xfId="1" applyNumberFormat="1" applyFont="1" applyBorder="1" applyProtection="1"/>
    <xf numFmtId="41" fontId="6" fillId="0" borderId="10" xfId="1" applyNumberFormat="1" applyFont="1" applyBorder="1" applyProtection="1"/>
    <xf numFmtId="41" fontId="6" fillId="0" borderId="10" xfId="1" applyNumberFormat="1" applyFont="1" applyBorder="1" applyAlignment="1" applyProtection="1">
      <alignment horizontal="right"/>
    </xf>
    <xf numFmtId="0" fontId="6" fillId="0" borderId="11" xfId="1" applyFont="1" applyBorder="1" applyAlignment="1" applyProtection="1">
      <alignment horizontal="right"/>
    </xf>
    <xf numFmtId="41" fontId="6" fillId="0" borderId="12" xfId="1" applyNumberFormat="1" applyFont="1" applyBorder="1" applyProtection="1"/>
    <xf numFmtId="176" fontId="6" fillId="0" borderId="0" xfId="1" applyNumberFormat="1" applyFont="1" applyBorder="1" applyProtection="1"/>
    <xf numFmtId="41" fontId="6" fillId="0" borderId="0" xfId="1" applyNumberFormat="1" applyFont="1" applyBorder="1" applyProtection="1"/>
    <xf numFmtId="41" fontId="6" fillId="0" borderId="0" xfId="1" applyNumberFormat="1" applyFont="1" applyBorder="1" applyAlignment="1" applyProtection="1">
      <alignment horizontal="right"/>
    </xf>
    <xf numFmtId="41" fontId="6" fillId="0" borderId="12" xfId="1" applyNumberFormat="1" applyFont="1" applyBorder="1" applyAlignment="1" applyProtection="1">
      <alignment horizontal="center"/>
    </xf>
    <xf numFmtId="176" fontId="6" fillId="0" borderId="0" xfId="1" applyNumberFormat="1" applyFont="1" applyBorder="1" applyAlignment="1" applyProtection="1">
      <alignment horizontal="right"/>
    </xf>
    <xf numFmtId="41" fontId="6" fillId="0" borderId="0" xfId="1" applyNumberFormat="1" applyFont="1" applyBorder="1" applyAlignment="1" applyProtection="1"/>
    <xf numFmtId="0" fontId="12" fillId="0" borderId="11" xfId="1" applyFont="1" applyBorder="1" applyAlignment="1" applyProtection="1">
      <alignment horizontal="right"/>
    </xf>
    <xf numFmtId="41" fontId="12" fillId="0" borderId="12" xfId="1" applyNumberFormat="1" applyFont="1" applyBorder="1" applyProtection="1"/>
    <xf numFmtId="176" fontId="12" fillId="0" borderId="0" xfId="1" applyNumberFormat="1" applyFont="1" applyBorder="1" applyProtection="1"/>
    <xf numFmtId="41" fontId="12" fillId="0" borderId="0" xfId="1" applyNumberFormat="1" applyFont="1" applyBorder="1" applyProtection="1"/>
    <xf numFmtId="41" fontId="12" fillId="0" borderId="0" xfId="1" applyNumberFormat="1" applyFont="1" applyBorder="1" applyAlignment="1" applyProtection="1">
      <alignment horizontal="right"/>
    </xf>
    <xf numFmtId="41" fontId="6" fillId="0" borderId="0" xfId="1" applyNumberFormat="1" applyFont="1" applyBorder="1"/>
    <xf numFmtId="0" fontId="6" fillId="0" borderId="11" xfId="1" applyFont="1" applyBorder="1" applyAlignment="1" applyProtection="1">
      <alignment horizontal="distributed" justifyLastLine="1"/>
    </xf>
    <xf numFmtId="41" fontId="6" fillId="0" borderId="0" xfId="1" applyNumberFormat="1" applyFont="1" applyFill="1" applyBorder="1" applyProtection="1"/>
    <xf numFmtId="41" fontId="6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Protection="1"/>
    <xf numFmtId="41" fontId="6" fillId="0" borderId="0" xfId="1" applyNumberFormat="1" applyFont="1" applyFill="1" applyBorder="1" applyAlignment="1" applyProtection="1">
      <alignment horizontal="left"/>
    </xf>
    <xf numFmtId="0" fontId="1" fillId="0" borderId="15" xfId="1" applyFont="1" applyBorder="1"/>
    <xf numFmtId="37" fontId="1" fillId="0" borderId="15" xfId="1" applyNumberFormat="1" applyFont="1" applyBorder="1" applyProtection="1"/>
    <xf numFmtId="176" fontId="1" fillId="0" borderId="15" xfId="1" applyNumberFormat="1" applyFont="1" applyBorder="1" applyProtection="1"/>
    <xf numFmtId="37" fontId="8" fillId="0" borderId="0" xfId="1" applyNumberFormat="1" applyFont="1" applyBorder="1" applyAlignment="1" applyProtection="1">
      <alignment horizontal="left"/>
    </xf>
    <xf numFmtId="0" fontId="1" fillId="0" borderId="1" xfId="1" applyFont="1" applyBorder="1" applyAlignment="1" applyProtection="1">
      <alignment horizontal="left"/>
    </xf>
    <xf numFmtId="37" fontId="13" fillId="0" borderId="9" xfId="1" applyNumberFormat="1" applyFont="1" applyBorder="1" applyProtection="1"/>
    <xf numFmtId="176" fontId="13" fillId="0" borderId="10" xfId="1" applyNumberFormat="1" applyFont="1" applyBorder="1" applyProtection="1"/>
    <xf numFmtId="37" fontId="13" fillId="0" borderId="10" xfId="1" applyNumberFormat="1" applyFont="1" applyBorder="1" applyProtection="1"/>
    <xf numFmtId="37" fontId="13" fillId="0" borderId="10" xfId="1" applyNumberFormat="1" applyFont="1" applyBorder="1" applyAlignment="1" applyProtection="1">
      <alignment horizontal="left"/>
    </xf>
    <xf numFmtId="0" fontId="1" fillId="0" borderId="11" xfId="1" applyFont="1" applyBorder="1" applyAlignment="1" applyProtection="1">
      <alignment horizontal="left"/>
    </xf>
    <xf numFmtId="37" fontId="13" fillId="0" borderId="12" xfId="1" applyNumberFormat="1" applyFont="1" applyBorder="1" applyProtection="1"/>
    <xf numFmtId="176" fontId="13" fillId="0" borderId="0" xfId="1" applyNumberFormat="1" applyFont="1" applyBorder="1" applyProtection="1"/>
    <xf numFmtId="37" fontId="13" fillId="0" borderId="0" xfId="1" applyNumberFormat="1" applyFont="1" applyBorder="1" applyProtection="1"/>
    <xf numFmtId="37" fontId="13" fillId="0" borderId="0" xfId="1" applyNumberFormat="1" applyFont="1" applyBorder="1" applyAlignment="1" applyProtection="1">
      <alignment horizontal="left"/>
    </xf>
    <xf numFmtId="176" fontId="13" fillId="0" borderId="12" xfId="1" applyNumberFormat="1" applyFont="1" applyBorder="1" applyProtection="1"/>
    <xf numFmtId="0" fontId="13" fillId="0" borderId="0" xfId="1" applyNumberFormat="1" applyFont="1" applyBorder="1" applyProtection="1"/>
    <xf numFmtId="0" fontId="1" fillId="0" borderId="11" xfId="1" applyFont="1" applyBorder="1"/>
    <xf numFmtId="0" fontId="1" fillId="0" borderId="11" xfId="1" applyFont="1" applyBorder="1" applyAlignment="1">
      <alignment horizontal="right"/>
    </xf>
    <xf numFmtId="176" fontId="13" fillId="0" borderId="12" xfId="1" applyNumberFormat="1" applyFont="1" applyBorder="1" applyAlignment="1" applyProtection="1">
      <alignment horizontal="right"/>
    </xf>
    <xf numFmtId="176" fontId="13" fillId="0" borderId="0" xfId="1" applyNumberFormat="1" applyFont="1" applyBorder="1" applyAlignment="1" applyProtection="1"/>
    <xf numFmtId="176" fontId="14" fillId="0" borderId="12" xfId="1" applyNumberFormat="1" applyFont="1" applyBorder="1" applyAlignment="1" applyProtection="1">
      <alignment horizontal="right"/>
    </xf>
    <xf numFmtId="176" fontId="14" fillId="0" borderId="0" xfId="1" applyNumberFormat="1" applyFont="1" applyBorder="1" applyAlignment="1" applyProtection="1"/>
    <xf numFmtId="3" fontId="9" fillId="0" borderId="0" xfId="1" applyNumberFormat="1" applyFont="1"/>
    <xf numFmtId="0" fontId="1" fillId="0" borderId="11" xfId="1" applyFont="1" applyBorder="1" applyAlignment="1" applyProtection="1">
      <alignment horizontal="distributed" vertical="center" justifyLastLine="1"/>
    </xf>
    <xf numFmtId="0" fontId="1" fillId="0" borderId="13" xfId="1" applyFont="1" applyBorder="1" applyAlignment="1" applyProtection="1">
      <alignment horizontal="distributed" vertical="center" justifyLastLine="1"/>
    </xf>
    <xf numFmtId="176" fontId="13" fillId="0" borderId="14" xfId="1" applyNumberFormat="1" applyFont="1" applyBorder="1" applyAlignment="1" applyProtection="1">
      <alignment horizontal="right"/>
    </xf>
    <xf numFmtId="176" fontId="13" fillId="0" borderId="1" xfId="1" applyNumberFormat="1" applyFont="1" applyBorder="1" applyAlignment="1" applyProtection="1"/>
    <xf numFmtId="0" fontId="8" fillId="0" borderId="15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</xf>
    <xf numFmtId="176" fontId="8" fillId="0" borderId="0" xfId="1" applyNumberFormat="1" applyFont="1" applyBorder="1" applyAlignment="1" applyProtection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5" fillId="0" borderId="0" xfId="1" applyFont="1" applyAlignment="1">
      <alignment horizontal="left" wrapText="1"/>
    </xf>
    <xf numFmtId="0" fontId="7" fillId="0" borderId="1" xfId="1" applyFont="1" applyBorder="1" applyAlignment="1" applyProtection="1">
      <alignment horizontal="left"/>
    </xf>
    <xf numFmtId="176" fontId="8" fillId="0" borderId="1" xfId="1" applyNumberFormat="1" applyFont="1" applyBorder="1" applyAlignment="1" applyProtection="1">
      <alignment horizontal="right"/>
    </xf>
    <xf numFmtId="37" fontId="1" fillId="0" borderId="3" xfId="1" applyNumberFormat="1" applyFont="1" applyBorder="1" applyAlignment="1" applyProtection="1">
      <alignment horizontal="center" vertical="center"/>
    </xf>
    <xf numFmtId="37" fontId="1" fillId="0" borderId="4" xfId="1" applyNumberFormat="1" applyFont="1" applyBorder="1" applyAlignment="1" applyProtection="1">
      <alignment horizontal="center" vertical="center"/>
    </xf>
    <xf numFmtId="37" fontId="1" fillId="0" borderId="5" xfId="1" applyNumberFormat="1" applyFont="1" applyBorder="1" applyAlignment="1" applyProtection="1">
      <alignment horizontal="center" vertical="center"/>
    </xf>
    <xf numFmtId="37" fontId="8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right"/>
    </xf>
    <xf numFmtId="37" fontId="1" fillId="0" borderId="12" xfId="1" applyNumberFormat="1" applyFont="1" applyBorder="1" applyAlignment="1" applyProtection="1">
      <alignment horizontal="center" vertical="center"/>
    </xf>
    <xf numFmtId="37" fontId="1" fillId="0" borderId="6" xfId="1" applyNumberFormat="1" applyFont="1" applyBorder="1" applyAlignment="1" applyProtection="1">
      <alignment horizontal="center" vertical="center"/>
    </xf>
    <xf numFmtId="37" fontId="1" fillId="0" borderId="7" xfId="1" applyNumberFormat="1" applyFont="1" applyBorder="1" applyAlignment="1" applyProtection="1">
      <alignment horizontal="center" vertical="center"/>
    </xf>
    <xf numFmtId="37" fontId="1" fillId="0" borderId="16" xfId="1" applyNumberFormat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right"/>
    </xf>
    <xf numFmtId="37" fontId="8" fillId="0" borderId="15" xfId="1" applyNumberFormat="1" applyFont="1" applyBorder="1" applyAlignment="1" applyProtection="1">
      <alignment horizontal="right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60"/>
  <sheetViews>
    <sheetView showGridLines="0" zoomScale="85" zoomScaleNormal="85" zoomScaleSheetLayoutView="100" workbookViewId="0">
      <pane xSplit="1" ySplit="7" topLeftCell="B44" activePane="bottomRight" state="frozen"/>
      <selection pane="topRight" activeCell="B1" sqref="B1"/>
      <selection pane="bottomLeft" activeCell="A8" sqref="A8"/>
      <selection pane="bottomRight" activeCell="J51" sqref="J51"/>
    </sheetView>
  </sheetViews>
  <sheetFormatPr defaultColWidth="11" defaultRowHeight="17.25" x14ac:dyDescent="0.2"/>
  <cols>
    <col min="1" max="9" width="14" style="2" customWidth="1"/>
    <col min="10" max="252" width="11" style="1"/>
    <col min="253" max="261" width="14" style="1" customWidth="1"/>
    <col min="262" max="262" width="11" style="1"/>
    <col min="263" max="263" width="14.25" style="1" bestFit="1" customWidth="1"/>
    <col min="264" max="508" width="11" style="1"/>
    <col min="509" max="517" width="14" style="1" customWidth="1"/>
    <col min="518" max="518" width="11" style="1"/>
    <col min="519" max="519" width="14.25" style="1" bestFit="1" customWidth="1"/>
    <col min="520" max="764" width="11" style="1"/>
    <col min="765" max="773" width="14" style="1" customWidth="1"/>
    <col min="774" max="774" width="11" style="1"/>
    <col min="775" max="775" width="14.25" style="1" bestFit="1" customWidth="1"/>
    <col min="776" max="1020" width="11" style="1"/>
    <col min="1021" max="1029" width="14" style="1" customWidth="1"/>
    <col min="1030" max="1030" width="11" style="1"/>
    <col min="1031" max="1031" width="14.25" style="1" bestFit="1" customWidth="1"/>
    <col min="1032" max="1276" width="11" style="1"/>
    <col min="1277" max="1285" width="14" style="1" customWidth="1"/>
    <col min="1286" max="1286" width="11" style="1"/>
    <col min="1287" max="1287" width="14.25" style="1" bestFit="1" customWidth="1"/>
    <col min="1288" max="1532" width="11" style="1"/>
    <col min="1533" max="1541" width="14" style="1" customWidth="1"/>
    <col min="1542" max="1542" width="11" style="1"/>
    <col min="1543" max="1543" width="14.25" style="1" bestFit="1" customWidth="1"/>
    <col min="1544" max="1788" width="11" style="1"/>
    <col min="1789" max="1797" width="14" style="1" customWidth="1"/>
    <col min="1798" max="1798" width="11" style="1"/>
    <col min="1799" max="1799" width="14.25" style="1" bestFit="1" customWidth="1"/>
    <col min="1800" max="2044" width="11" style="1"/>
    <col min="2045" max="2053" width="14" style="1" customWidth="1"/>
    <col min="2054" max="2054" width="11" style="1"/>
    <col min="2055" max="2055" width="14.25" style="1" bestFit="1" customWidth="1"/>
    <col min="2056" max="2300" width="11" style="1"/>
    <col min="2301" max="2309" width="14" style="1" customWidth="1"/>
    <col min="2310" max="2310" width="11" style="1"/>
    <col min="2311" max="2311" width="14.25" style="1" bestFit="1" customWidth="1"/>
    <col min="2312" max="2556" width="11" style="1"/>
    <col min="2557" max="2565" width="14" style="1" customWidth="1"/>
    <col min="2566" max="2566" width="11" style="1"/>
    <col min="2567" max="2567" width="14.25" style="1" bestFit="1" customWidth="1"/>
    <col min="2568" max="2812" width="11" style="1"/>
    <col min="2813" max="2821" width="14" style="1" customWidth="1"/>
    <col min="2822" max="2822" width="11" style="1"/>
    <col min="2823" max="2823" width="14.25" style="1" bestFit="1" customWidth="1"/>
    <col min="2824" max="3068" width="11" style="1"/>
    <col min="3069" max="3077" width="14" style="1" customWidth="1"/>
    <col min="3078" max="3078" width="11" style="1"/>
    <col min="3079" max="3079" width="14.25" style="1" bestFit="1" customWidth="1"/>
    <col min="3080" max="3324" width="11" style="1"/>
    <col min="3325" max="3333" width="14" style="1" customWidth="1"/>
    <col min="3334" max="3334" width="11" style="1"/>
    <col min="3335" max="3335" width="14.25" style="1" bestFit="1" customWidth="1"/>
    <col min="3336" max="3580" width="11" style="1"/>
    <col min="3581" max="3589" width="14" style="1" customWidth="1"/>
    <col min="3590" max="3590" width="11" style="1"/>
    <col min="3591" max="3591" width="14.25" style="1" bestFit="1" customWidth="1"/>
    <col min="3592" max="3836" width="11" style="1"/>
    <col min="3837" max="3845" width="14" style="1" customWidth="1"/>
    <col min="3846" max="3846" width="11" style="1"/>
    <col min="3847" max="3847" width="14.25" style="1" bestFit="1" customWidth="1"/>
    <col min="3848" max="4092" width="11" style="1"/>
    <col min="4093" max="4101" width="14" style="1" customWidth="1"/>
    <col min="4102" max="4102" width="11" style="1"/>
    <col min="4103" max="4103" width="14.25" style="1" bestFit="1" customWidth="1"/>
    <col min="4104" max="4348" width="11" style="1"/>
    <col min="4349" max="4357" width="14" style="1" customWidth="1"/>
    <col min="4358" max="4358" width="11" style="1"/>
    <col min="4359" max="4359" width="14.25" style="1" bestFit="1" customWidth="1"/>
    <col min="4360" max="4604" width="11" style="1"/>
    <col min="4605" max="4613" width="14" style="1" customWidth="1"/>
    <col min="4614" max="4614" width="11" style="1"/>
    <col min="4615" max="4615" width="14.25" style="1" bestFit="1" customWidth="1"/>
    <col min="4616" max="4860" width="11" style="1"/>
    <col min="4861" max="4869" width="14" style="1" customWidth="1"/>
    <col min="4870" max="4870" width="11" style="1"/>
    <col min="4871" max="4871" width="14.25" style="1" bestFit="1" customWidth="1"/>
    <col min="4872" max="5116" width="11" style="1"/>
    <col min="5117" max="5125" width="14" style="1" customWidth="1"/>
    <col min="5126" max="5126" width="11" style="1"/>
    <col min="5127" max="5127" width="14.25" style="1" bestFit="1" customWidth="1"/>
    <col min="5128" max="5372" width="11" style="1"/>
    <col min="5373" max="5381" width="14" style="1" customWidth="1"/>
    <col min="5382" max="5382" width="11" style="1"/>
    <col min="5383" max="5383" width="14.25" style="1" bestFit="1" customWidth="1"/>
    <col min="5384" max="5628" width="11" style="1"/>
    <col min="5629" max="5637" width="14" style="1" customWidth="1"/>
    <col min="5638" max="5638" width="11" style="1"/>
    <col min="5639" max="5639" width="14.25" style="1" bestFit="1" customWidth="1"/>
    <col min="5640" max="5884" width="11" style="1"/>
    <col min="5885" max="5893" width="14" style="1" customWidth="1"/>
    <col min="5894" max="5894" width="11" style="1"/>
    <col min="5895" max="5895" width="14.25" style="1" bestFit="1" customWidth="1"/>
    <col min="5896" max="6140" width="11" style="1"/>
    <col min="6141" max="6149" width="14" style="1" customWidth="1"/>
    <col min="6150" max="6150" width="11" style="1"/>
    <col min="6151" max="6151" width="14.25" style="1" bestFit="1" customWidth="1"/>
    <col min="6152" max="6396" width="11" style="1"/>
    <col min="6397" max="6405" width="14" style="1" customWidth="1"/>
    <col min="6406" max="6406" width="11" style="1"/>
    <col min="6407" max="6407" width="14.25" style="1" bestFit="1" customWidth="1"/>
    <col min="6408" max="6652" width="11" style="1"/>
    <col min="6653" max="6661" width="14" style="1" customWidth="1"/>
    <col min="6662" max="6662" width="11" style="1"/>
    <col min="6663" max="6663" width="14.25" style="1" bestFit="1" customWidth="1"/>
    <col min="6664" max="6908" width="11" style="1"/>
    <col min="6909" max="6917" width="14" style="1" customWidth="1"/>
    <col min="6918" max="6918" width="11" style="1"/>
    <col min="6919" max="6919" width="14.25" style="1" bestFit="1" customWidth="1"/>
    <col min="6920" max="7164" width="11" style="1"/>
    <col min="7165" max="7173" width="14" style="1" customWidth="1"/>
    <col min="7174" max="7174" width="11" style="1"/>
    <col min="7175" max="7175" width="14.25" style="1" bestFit="1" customWidth="1"/>
    <col min="7176" max="7420" width="11" style="1"/>
    <col min="7421" max="7429" width="14" style="1" customWidth="1"/>
    <col min="7430" max="7430" width="11" style="1"/>
    <col min="7431" max="7431" width="14.25" style="1" bestFit="1" customWidth="1"/>
    <col min="7432" max="7676" width="11" style="1"/>
    <col min="7677" max="7685" width="14" style="1" customWidth="1"/>
    <col min="7686" max="7686" width="11" style="1"/>
    <col min="7687" max="7687" width="14.25" style="1" bestFit="1" customWidth="1"/>
    <col min="7688" max="7932" width="11" style="1"/>
    <col min="7933" max="7941" width="14" style="1" customWidth="1"/>
    <col min="7942" max="7942" width="11" style="1"/>
    <col min="7943" max="7943" width="14.25" style="1" bestFit="1" customWidth="1"/>
    <col min="7944" max="8188" width="11" style="1"/>
    <col min="8189" max="8197" width="14" style="1" customWidth="1"/>
    <col min="8198" max="8198" width="11" style="1"/>
    <col min="8199" max="8199" width="14.25" style="1" bestFit="1" customWidth="1"/>
    <col min="8200" max="8444" width="11" style="1"/>
    <col min="8445" max="8453" width="14" style="1" customWidth="1"/>
    <col min="8454" max="8454" width="11" style="1"/>
    <col min="8455" max="8455" width="14.25" style="1" bestFit="1" customWidth="1"/>
    <col min="8456" max="8700" width="11" style="1"/>
    <col min="8701" max="8709" width="14" style="1" customWidth="1"/>
    <col min="8710" max="8710" width="11" style="1"/>
    <col min="8711" max="8711" width="14.25" style="1" bestFit="1" customWidth="1"/>
    <col min="8712" max="8956" width="11" style="1"/>
    <col min="8957" max="8965" width="14" style="1" customWidth="1"/>
    <col min="8966" max="8966" width="11" style="1"/>
    <col min="8967" max="8967" width="14.25" style="1" bestFit="1" customWidth="1"/>
    <col min="8968" max="9212" width="11" style="1"/>
    <col min="9213" max="9221" width="14" style="1" customWidth="1"/>
    <col min="9222" max="9222" width="11" style="1"/>
    <col min="9223" max="9223" width="14.25" style="1" bestFit="1" customWidth="1"/>
    <col min="9224" max="9468" width="11" style="1"/>
    <col min="9469" max="9477" width="14" style="1" customWidth="1"/>
    <col min="9478" max="9478" width="11" style="1"/>
    <col min="9479" max="9479" width="14.25" style="1" bestFit="1" customWidth="1"/>
    <col min="9480" max="9724" width="11" style="1"/>
    <col min="9725" max="9733" width="14" style="1" customWidth="1"/>
    <col min="9734" max="9734" width="11" style="1"/>
    <col min="9735" max="9735" width="14.25" style="1" bestFit="1" customWidth="1"/>
    <col min="9736" max="9980" width="11" style="1"/>
    <col min="9981" max="9989" width="14" style="1" customWidth="1"/>
    <col min="9990" max="9990" width="11" style="1"/>
    <col min="9991" max="9991" width="14.25" style="1" bestFit="1" customWidth="1"/>
    <col min="9992" max="10236" width="11" style="1"/>
    <col min="10237" max="10245" width="14" style="1" customWidth="1"/>
    <col min="10246" max="10246" width="11" style="1"/>
    <col min="10247" max="10247" width="14.25" style="1" bestFit="1" customWidth="1"/>
    <col min="10248" max="10492" width="11" style="1"/>
    <col min="10493" max="10501" width="14" style="1" customWidth="1"/>
    <col min="10502" max="10502" width="11" style="1"/>
    <col min="10503" max="10503" width="14.25" style="1" bestFit="1" customWidth="1"/>
    <col min="10504" max="10748" width="11" style="1"/>
    <col min="10749" max="10757" width="14" style="1" customWidth="1"/>
    <col min="10758" max="10758" width="11" style="1"/>
    <col min="10759" max="10759" width="14.25" style="1" bestFit="1" customWidth="1"/>
    <col min="10760" max="11004" width="11" style="1"/>
    <col min="11005" max="11013" width="14" style="1" customWidth="1"/>
    <col min="11014" max="11014" width="11" style="1"/>
    <col min="11015" max="11015" width="14.25" style="1" bestFit="1" customWidth="1"/>
    <col min="11016" max="11260" width="11" style="1"/>
    <col min="11261" max="11269" width="14" style="1" customWidth="1"/>
    <col min="11270" max="11270" width="11" style="1"/>
    <col min="11271" max="11271" width="14.25" style="1" bestFit="1" customWidth="1"/>
    <col min="11272" max="11516" width="11" style="1"/>
    <col min="11517" max="11525" width="14" style="1" customWidth="1"/>
    <col min="11526" max="11526" width="11" style="1"/>
    <col min="11527" max="11527" width="14.25" style="1" bestFit="1" customWidth="1"/>
    <col min="11528" max="11772" width="11" style="1"/>
    <col min="11773" max="11781" width="14" style="1" customWidth="1"/>
    <col min="11782" max="11782" width="11" style="1"/>
    <col min="11783" max="11783" width="14.25" style="1" bestFit="1" customWidth="1"/>
    <col min="11784" max="12028" width="11" style="1"/>
    <col min="12029" max="12037" width="14" style="1" customWidth="1"/>
    <col min="12038" max="12038" width="11" style="1"/>
    <col min="12039" max="12039" width="14.25" style="1" bestFit="1" customWidth="1"/>
    <col min="12040" max="12284" width="11" style="1"/>
    <col min="12285" max="12293" width="14" style="1" customWidth="1"/>
    <col min="12294" max="12294" width="11" style="1"/>
    <col min="12295" max="12295" width="14.25" style="1" bestFit="1" customWidth="1"/>
    <col min="12296" max="12540" width="11" style="1"/>
    <col min="12541" max="12549" width="14" style="1" customWidth="1"/>
    <col min="12550" max="12550" width="11" style="1"/>
    <col min="12551" max="12551" width="14.25" style="1" bestFit="1" customWidth="1"/>
    <col min="12552" max="12796" width="11" style="1"/>
    <col min="12797" max="12805" width="14" style="1" customWidth="1"/>
    <col min="12806" max="12806" width="11" style="1"/>
    <col min="12807" max="12807" width="14.25" style="1" bestFit="1" customWidth="1"/>
    <col min="12808" max="13052" width="11" style="1"/>
    <col min="13053" max="13061" width="14" style="1" customWidth="1"/>
    <col min="13062" max="13062" width="11" style="1"/>
    <col min="13063" max="13063" width="14.25" style="1" bestFit="1" customWidth="1"/>
    <col min="13064" max="13308" width="11" style="1"/>
    <col min="13309" max="13317" width="14" style="1" customWidth="1"/>
    <col min="13318" max="13318" width="11" style="1"/>
    <col min="13319" max="13319" width="14.25" style="1" bestFit="1" customWidth="1"/>
    <col min="13320" max="13564" width="11" style="1"/>
    <col min="13565" max="13573" width="14" style="1" customWidth="1"/>
    <col min="13574" max="13574" width="11" style="1"/>
    <col min="13575" max="13575" width="14.25" style="1" bestFit="1" customWidth="1"/>
    <col min="13576" max="13820" width="11" style="1"/>
    <col min="13821" max="13829" width="14" style="1" customWidth="1"/>
    <col min="13830" max="13830" width="11" style="1"/>
    <col min="13831" max="13831" width="14.25" style="1" bestFit="1" customWidth="1"/>
    <col min="13832" max="14076" width="11" style="1"/>
    <col min="14077" max="14085" width="14" style="1" customWidth="1"/>
    <col min="14086" max="14086" width="11" style="1"/>
    <col min="14087" max="14087" width="14.25" style="1" bestFit="1" customWidth="1"/>
    <col min="14088" max="14332" width="11" style="1"/>
    <col min="14333" max="14341" width="14" style="1" customWidth="1"/>
    <col min="14342" max="14342" width="11" style="1"/>
    <col min="14343" max="14343" width="14.25" style="1" bestFit="1" customWidth="1"/>
    <col min="14344" max="14588" width="11" style="1"/>
    <col min="14589" max="14597" width="14" style="1" customWidth="1"/>
    <col min="14598" max="14598" width="11" style="1"/>
    <col min="14599" max="14599" width="14.25" style="1" bestFit="1" customWidth="1"/>
    <col min="14600" max="14844" width="11" style="1"/>
    <col min="14845" max="14853" width="14" style="1" customWidth="1"/>
    <col min="14854" max="14854" width="11" style="1"/>
    <col min="14855" max="14855" width="14.25" style="1" bestFit="1" customWidth="1"/>
    <col min="14856" max="15100" width="11" style="1"/>
    <col min="15101" max="15109" width="14" style="1" customWidth="1"/>
    <col min="15110" max="15110" width="11" style="1"/>
    <col min="15111" max="15111" width="14.25" style="1" bestFit="1" customWidth="1"/>
    <col min="15112" max="15356" width="11" style="1"/>
    <col min="15357" max="15365" width="14" style="1" customWidth="1"/>
    <col min="15366" max="15366" width="11" style="1"/>
    <col min="15367" max="15367" width="14.25" style="1" bestFit="1" customWidth="1"/>
    <col min="15368" max="15612" width="11" style="1"/>
    <col min="15613" max="15621" width="14" style="1" customWidth="1"/>
    <col min="15622" max="15622" width="11" style="1"/>
    <col min="15623" max="15623" width="14.25" style="1" bestFit="1" customWidth="1"/>
    <col min="15624" max="15868" width="11" style="1"/>
    <col min="15869" max="15877" width="14" style="1" customWidth="1"/>
    <col min="15878" max="15878" width="11" style="1"/>
    <col min="15879" max="15879" width="14.25" style="1" bestFit="1" customWidth="1"/>
    <col min="15880" max="16124" width="11" style="1"/>
    <col min="16125" max="16133" width="14" style="1" customWidth="1"/>
    <col min="16134" max="16134" width="11" style="1"/>
    <col min="16135" max="16135" width="14.25" style="1" bestFit="1" customWidth="1"/>
    <col min="16136" max="16384" width="11" style="1"/>
  </cols>
  <sheetData>
    <row r="1" spans="1:9" ht="27.95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27.95" customHeight="1" x14ac:dyDescent="0.2"/>
    <row r="3" spans="1:9" ht="105.95" customHeight="1" x14ac:dyDescent="0.2">
      <c r="A3" s="106" t="s">
        <v>1</v>
      </c>
      <c r="B3" s="107"/>
      <c r="C3" s="107"/>
      <c r="D3" s="107"/>
      <c r="E3" s="107"/>
      <c r="F3" s="107"/>
      <c r="G3" s="107"/>
      <c r="H3" s="107"/>
      <c r="I3" s="107"/>
    </row>
    <row r="4" spans="1:9" ht="22.5" customHeight="1" x14ac:dyDescent="0.2">
      <c r="A4" s="108" t="s">
        <v>2</v>
      </c>
      <c r="B4" s="108"/>
      <c r="C4" s="108"/>
      <c r="D4" s="3"/>
      <c r="E4" s="3"/>
      <c r="F4" s="3"/>
      <c r="G4" s="3"/>
      <c r="H4" s="3"/>
      <c r="I4" s="3"/>
    </row>
    <row r="5" spans="1:9" ht="21.95" customHeight="1" thickBot="1" x14ac:dyDescent="0.25">
      <c r="A5" s="109" t="s">
        <v>3</v>
      </c>
      <c r="B5" s="109"/>
      <c r="C5" s="109"/>
      <c r="D5" s="109"/>
      <c r="E5" s="109"/>
      <c r="F5" s="109"/>
      <c r="G5" s="110" t="s">
        <v>4</v>
      </c>
      <c r="H5" s="110"/>
      <c r="I5" s="110"/>
    </row>
    <row r="6" spans="1:9" ht="22.5" customHeight="1" x14ac:dyDescent="0.2">
      <c r="A6" s="5"/>
      <c r="B6" s="111" t="s">
        <v>5</v>
      </c>
      <c r="C6" s="112"/>
      <c r="D6" s="111" t="s">
        <v>6</v>
      </c>
      <c r="E6" s="112"/>
      <c r="F6" s="111" t="s">
        <v>7</v>
      </c>
      <c r="G6" s="112"/>
      <c r="H6" s="111" t="s">
        <v>8</v>
      </c>
      <c r="I6" s="113"/>
    </row>
    <row r="7" spans="1:9" ht="37.5" customHeight="1" x14ac:dyDescent="0.2">
      <c r="A7" s="6"/>
      <c r="B7" s="7" t="s">
        <v>9</v>
      </c>
      <c r="C7" s="8" t="s">
        <v>10</v>
      </c>
      <c r="D7" s="7" t="s">
        <v>9</v>
      </c>
      <c r="E7" s="8" t="s">
        <v>10</v>
      </c>
      <c r="F7" s="7" t="s">
        <v>9</v>
      </c>
      <c r="G7" s="8" t="s">
        <v>10</v>
      </c>
      <c r="H7" s="7" t="s">
        <v>9</v>
      </c>
      <c r="I7" s="8" t="s">
        <v>10</v>
      </c>
    </row>
    <row r="8" spans="1:9" ht="22.5" customHeight="1" x14ac:dyDescent="0.2">
      <c r="A8" s="9" t="s">
        <v>11</v>
      </c>
      <c r="B8" s="10">
        <v>43</v>
      </c>
      <c r="C8" s="11">
        <v>7.9</v>
      </c>
      <c r="D8" s="12">
        <v>423</v>
      </c>
      <c r="E8" s="11">
        <v>77.7</v>
      </c>
      <c r="F8" s="12">
        <v>212</v>
      </c>
      <c r="G8" s="11">
        <v>38.9</v>
      </c>
      <c r="H8" s="12">
        <v>248</v>
      </c>
      <c r="I8" s="11">
        <v>45.6</v>
      </c>
    </row>
    <row r="9" spans="1:9" ht="7.5" customHeight="1" x14ac:dyDescent="0.2">
      <c r="A9" s="13"/>
      <c r="B9" s="14"/>
      <c r="C9" s="15"/>
      <c r="D9" s="16"/>
      <c r="E9" s="15"/>
      <c r="F9" s="16"/>
      <c r="G9" s="15"/>
      <c r="H9" s="16"/>
      <c r="I9" s="15"/>
    </row>
    <row r="10" spans="1:9" ht="22.5" customHeight="1" x14ac:dyDescent="0.2">
      <c r="A10" s="13" t="s">
        <v>12</v>
      </c>
      <c r="B10" s="14">
        <v>57</v>
      </c>
      <c r="C10" s="15">
        <v>8.8000000000000007</v>
      </c>
      <c r="D10" s="16">
        <v>576</v>
      </c>
      <c r="E10" s="15">
        <v>89</v>
      </c>
      <c r="F10" s="16">
        <v>268</v>
      </c>
      <c r="G10" s="15">
        <v>41.4</v>
      </c>
      <c r="H10" s="16">
        <v>192</v>
      </c>
      <c r="I10" s="15">
        <v>29.7</v>
      </c>
    </row>
    <row r="11" spans="1:9" ht="7.5" customHeight="1" x14ac:dyDescent="0.2">
      <c r="A11" s="13"/>
      <c r="B11" s="14"/>
      <c r="C11" s="15"/>
      <c r="D11" s="16"/>
      <c r="E11" s="15"/>
      <c r="F11" s="16"/>
      <c r="G11" s="15"/>
      <c r="H11" s="16"/>
      <c r="I11" s="15"/>
    </row>
    <row r="12" spans="1:9" ht="22.5" customHeight="1" x14ac:dyDescent="0.2">
      <c r="A12" s="13" t="s">
        <v>13</v>
      </c>
      <c r="B12" s="14">
        <v>72</v>
      </c>
      <c r="C12" s="15">
        <v>9.6</v>
      </c>
      <c r="D12" s="16">
        <v>711</v>
      </c>
      <c r="E12" s="15">
        <v>94.8</v>
      </c>
      <c r="F12" s="16">
        <v>323</v>
      </c>
      <c r="G12" s="15">
        <v>43.1</v>
      </c>
      <c r="H12" s="16">
        <v>142</v>
      </c>
      <c r="I12" s="15">
        <v>18.899999999999999</v>
      </c>
    </row>
    <row r="13" spans="1:9" ht="7.5" customHeight="1" x14ac:dyDescent="0.2">
      <c r="A13" s="13"/>
      <c r="B13" s="14"/>
      <c r="C13" s="15"/>
      <c r="D13" s="16"/>
      <c r="E13" s="15"/>
      <c r="F13" s="16"/>
      <c r="G13" s="15"/>
      <c r="H13" s="16"/>
      <c r="I13" s="15"/>
    </row>
    <row r="14" spans="1:9" ht="22.5" customHeight="1" x14ac:dyDescent="0.2">
      <c r="A14" s="13" t="s">
        <v>14</v>
      </c>
      <c r="B14" s="14">
        <v>107</v>
      </c>
      <c r="C14" s="15">
        <v>12.5</v>
      </c>
      <c r="D14" s="16">
        <v>839</v>
      </c>
      <c r="E14" s="15">
        <v>98.3</v>
      </c>
      <c r="F14" s="16">
        <v>385</v>
      </c>
      <c r="G14" s="15">
        <v>45.1</v>
      </c>
      <c r="H14" s="16">
        <v>121</v>
      </c>
      <c r="I14" s="15">
        <v>14.2</v>
      </c>
    </row>
    <row r="15" spans="1:9" ht="7.5" customHeight="1" x14ac:dyDescent="0.2">
      <c r="A15" s="13"/>
      <c r="B15" s="14"/>
      <c r="C15" s="15"/>
      <c r="D15" s="16"/>
      <c r="E15" s="15"/>
      <c r="F15" s="16"/>
      <c r="G15" s="15"/>
      <c r="H15" s="16"/>
      <c r="I15" s="15"/>
    </row>
    <row r="16" spans="1:9" ht="22.5" customHeight="1" x14ac:dyDescent="0.2">
      <c r="A16" s="13" t="s">
        <v>15</v>
      </c>
      <c r="B16" s="14">
        <v>107</v>
      </c>
      <c r="C16" s="15">
        <v>10.7</v>
      </c>
      <c r="D16" s="16">
        <v>915</v>
      </c>
      <c r="E16" s="15">
        <v>91.3</v>
      </c>
      <c r="F16" s="16">
        <v>464</v>
      </c>
      <c r="G16" s="15">
        <v>46.3</v>
      </c>
      <c r="H16" s="16">
        <v>113</v>
      </c>
      <c r="I16" s="15">
        <v>11.3</v>
      </c>
    </row>
    <row r="17" spans="1:9" ht="7.5" customHeight="1" x14ac:dyDescent="0.2">
      <c r="A17" s="13"/>
      <c r="B17" s="14"/>
      <c r="C17" s="15"/>
      <c r="D17" s="16"/>
      <c r="E17" s="15"/>
      <c r="F17" s="16"/>
      <c r="G17" s="15"/>
      <c r="H17" s="16"/>
      <c r="I17" s="15"/>
    </row>
    <row r="18" spans="1:9" ht="22.5" customHeight="1" x14ac:dyDescent="0.2">
      <c r="A18" s="13" t="s">
        <v>16</v>
      </c>
      <c r="B18" s="14">
        <v>110</v>
      </c>
      <c r="C18" s="15">
        <v>10.1</v>
      </c>
      <c r="D18" s="16">
        <v>1000</v>
      </c>
      <c r="E18" s="15">
        <v>91.9</v>
      </c>
      <c r="F18" s="16">
        <v>563</v>
      </c>
      <c r="G18" s="15">
        <v>51.7</v>
      </c>
      <c r="H18" s="16">
        <v>69</v>
      </c>
      <c r="I18" s="15">
        <v>6.3</v>
      </c>
    </row>
    <row r="19" spans="1:9" ht="7.5" customHeight="1" x14ac:dyDescent="0.2">
      <c r="A19" s="13"/>
      <c r="B19" s="14"/>
      <c r="C19" s="15"/>
      <c r="D19" s="16"/>
      <c r="E19" s="15"/>
      <c r="F19" s="16"/>
      <c r="G19" s="15"/>
      <c r="H19" s="16"/>
      <c r="I19" s="15"/>
    </row>
    <row r="20" spans="1:9" ht="22.5" customHeight="1" x14ac:dyDescent="0.2">
      <c r="A20" s="13" t="s">
        <v>17</v>
      </c>
      <c r="B20" s="14">
        <v>113</v>
      </c>
      <c r="C20" s="15">
        <v>9.6999999999999993</v>
      </c>
      <c r="D20" s="16">
        <v>981</v>
      </c>
      <c r="E20" s="15">
        <v>84.5</v>
      </c>
      <c r="F20" s="16">
        <v>623</v>
      </c>
      <c r="G20" s="15">
        <v>53.7</v>
      </c>
      <c r="H20" s="16">
        <v>52</v>
      </c>
      <c r="I20" s="15">
        <v>4.5</v>
      </c>
    </row>
    <row r="21" spans="1:9" ht="7.5" customHeight="1" x14ac:dyDescent="0.2">
      <c r="A21" s="13"/>
      <c r="B21" s="14"/>
      <c r="C21" s="15"/>
      <c r="D21" s="16"/>
      <c r="E21" s="15"/>
      <c r="F21" s="16"/>
      <c r="G21" s="15"/>
      <c r="H21" s="16"/>
      <c r="I21" s="15"/>
    </row>
    <row r="22" spans="1:9" ht="22.5" customHeight="1" x14ac:dyDescent="0.2">
      <c r="A22" s="13" t="s">
        <v>18</v>
      </c>
      <c r="B22" s="14">
        <v>133</v>
      </c>
      <c r="C22" s="15">
        <v>10.8</v>
      </c>
      <c r="D22" s="16">
        <v>1019</v>
      </c>
      <c r="E22" s="15">
        <v>82.4</v>
      </c>
      <c r="F22" s="16">
        <v>702</v>
      </c>
      <c r="G22" s="15">
        <v>56.7</v>
      </c>
      <c r="H22" s="16">
        <v>43</v>
      </c>
      <c r="I22" s="15">
        <v>3.5</v>
      </c>
    </row>
    <row r="23" spans="1:9" ht="22.5" customHeight="1" x14ac:dyDescent="0.2">
      <c r="A23" s="13" t="s">
        <v>19</v>
      </c>
      <c r="B23" s="14">
        <v>128</v>
      </c>
      <c r="C23" s="15">
        <v>10</v>
      </c>
      <c r="D23" s="16">
        <v>1102</v>
      </c>
      <c r="E23" s="15">
        <v>86.3</v>
      </c>
      <c r="F23" s="16">
        <v>790</v>
      </c>
      <c r="G23" s="15">
        <v>61.8</v>
      </c>
      <c r="H23" s="16">
        <v>25</v>
      </c>
      <c r="I23" s="15">
        <v>2</v>
      </c>
    </row>
    <row r="24" spans="1:9" ht="22.5" customHeight="1" x14ac:dyDescent="0.2">
      <c r="A24" s="13" t="s">
        <v>20</v>
      </c>
      <c r="B24" s="14">
        <v>126</v>
      </c>
      <c r="C24" s="15">
        <v>9.8000000000000007</v>
      </c>
      <c r="D24" s="16">
        <v>1125</v>
      </c>
      <c r="E24" s="15">
        <v>87.6</v>
      </c>
      <c r="F24" s="16">
        <v>814</v>
      </c>
      <c r="G24" s="15">
        <v>63.4</v>
      </c>
      <c r="H24" s="16">
        <v>25</v>
      </c>
      <c r="I24" s="15">
        <v>1.9</v>
      </c>
    </row>
    <row r="25" spans="1:9" ht="22.5" customHeight="1" x14ac:dyDescent="0.2">
      <c r="A25" s="13" t="s">
        <v>21</v>
      </c>
      <c r="B25" s="14">
        <v>126</v>
      </c>
      <c r="C25" s="15">
        <v>9.6999999999999993</v>
      </c>
      <c r="D25" s="16">
        <v>1150</v>
      </c>
      <c r="E25" s="15">
        <v>88.7</v>
      </c>
      <c r="F25" s="16">
        <v>840</v>
      </c>
      <c r="G25" s="15">
        <v>64.8</v>
      </c>
      <c r="H25" s="16">
        <v>25</v>
      </c>
      <c r="I25" s="15">
        <v>1.9</v>
      </c>
    </row>
    <row r="26" spans="1:9" ht="22.5" customHeight="1" x14ac:dyDescent="0.2">
      <c r="A26" s="13" t="s">
        <v>22</v>
      </c>
      <c r="B26" s="14">
        <v>126</v>
      </c>
      <c r="C26" s="15">
        <v>9.6</v>
      </c>
      <c r="D26" s="16">
        <v>1173</v>
      </c>
      <c r="E26" s="15">
        <v>89.7</v>
      </c>
      <c r="F26" s="16">
        <v>863</v>
      </c>
      <c r="G26" s="15">
        <v>66</v>
      </c>
      <c r="H26" s="16">
        <v>26</v>
      </c>
      <c r="I26" s="15">
        <v>2</v>
      </c>
    </row>
    <row r="27" spans="1:9" ht="22.5" customHeight="1" x14ac:dyDescent="0.2">
      <c r="A27" s="13" t="s">
        <v>23</v>
      </c>
      <c r="B27" s="14">
        <v>126</v>
      </c>
      <c r="C27" s="15">
        <v>9.5</v>
      </c>
      <c r="D27" s="16">
        <v>1177</v>
      </c>
      <c r="E27" s="15">
        <v>89.2</v>
      </c>
      <c r="F27" s="16">
        <v>871</v>
      </c>
      <c r="G27" s="15">
        <v>66</v>
      </c>
      <c r="H27" s="16">
        <v>26</v>
      </c>
      <c r="I27" s="15">
        <v>2</v>
      </c>
    </row>
    <row r="28" spans="1:9" ht="22.5" customHeight="1" x14ac:dyDescent="0.2">
      <c r="A28" s="13" t="s">
        <v>24</v>
      </c>
      <c r="B28" s="14">
        <v>124</v>
      </c>
      <c r="C28" s="15">
        <v>9.3000000000000007</v>
      </c>
      <c r="D28" s="16">
        <v>1191</v>
      </c>
      <c r="E28" s="15">
        <v>89.5</v>
      </c>
      <c r="F28" s="16">
        <v>880</v>
      </c>
      <c r="G28" s="15">
        <v>66.2</v>
      </c>
      <c r="H28" s="16">
        <v>27</v>
      </c>
      <c r="I28" s="15">
        <v>2</v>
      </c>
    </row>
    <row r="29" spans="1:9" ht="22.5" customHeight="1" x14ac:dyDescent="0.2">
      <c r="A29" s="13" t="s">
        <v>25</v>
      </c>
      <c r="B29" s="14">
        <v>124</v>
      </c>
      <c r="C29" s="15">
        <v>9.1999999999999993</v>
      </c>
      <c r="D29" s="16">
        <v>1219</v>
      </c>
      <c r="E29" s="15">
        <v>90.9</v>
      </c>
      <c r="F29" s="16">
        <v>898</v>
      </c>
      <c r="G29" s="15">
        <v>66.900000000000006</v>
      </c>
      <c r="H29" s="16">
        <v>27</v>
      </c>
      <c r="I29" s="15">
        <v>2</v>
      </c>
    </row>
    <row r="30" spans="1:9" ht="22.5" customHeight="1" x14ac:dyDescent="0.2">
      <c r="A30" s="13" t="s">
        <v>26</v>
      </c>
      <c r="B30" s="14">
        <v>121</v>
      </c>
      <c r="C30" s="15">
        <v>8.9</v>
      </c>
      <c r="D30" s="16">
        <v>1251</v>
      </c>
      <c r="E30" s="15">
        <v>92.4</v>
      </c>
      <c r="F30" s="16">
        <v>917</v>
      </c>
      <c r="G30" s="15">
        <v>67.7</v>
      </c>
      <c r="H30" s="16">
        <v>27</v>
      </c>
      <c r="I30" s="15">
        <v>2</v>
      </c>
    </row>
    <row r="31" spans="1:9" ht="22.5" customHeight="1" x14ac:dyDescent="0.2">
      <c r="A31" s="13" t="s">
        <v>27</v>
      </c>
      <c r="B31" s="14">
        <v>121</v>
      </c>
      <c r="C31" s="15">
        <v>8.8000000000000007</v>
      </c>
      <c r="D31" s="16">
        <v>1269</v>
      </c>
      <c r="E31" s="15">
        <v>92.7</v>
      </c>
      <c r="F31" s="16">
        <v>924</v>
      </c>
      <c r="G31" s="15">
        <v>67.5</v>
      </c>
      <c r="H31" s="16">
        <v>27</v>
      </c>
      <c r="I31" s="15">
        <v>2</v>
      </c>
    </row>
    <row r="32" spans="1:9" ht="22.5" customHeight="1" x14ac:dyDescent="0.2">
      <c r="A32" s="13" t="s">
        <v>28</v>
      </c>
      <c r="B32" s="14">
        <v>121</v>
      </c>
      <c r="C32" s="15">
        <v>8.7652069095908747</v>
      </c>
      <c r="D32" s="16">
        <v>1290</v>
      </c>
      <c r="E32" s="15">
        <v>93.447247217952295</v>
      </c>
      <c r="F32" s="16">
        <v>943</v>
      </c>
      <c r="G32" s="15">
        <v>68.310662113588393</v>
      </c>
      <c r="H32" s="16">
        <v>25</v>
      </c>
      <c r="I32" s="15">
        <v>1.8109931631386107</v>
      </c>
    </row>
    <row r="33" spans="1:9" ht="22.5" customHeight="1" x14ac:dyDescent="0.2">
      <c r="A33" s="13" t="s">
        <v>29</v>
      </c>
      <c r="B33" s="14">
        <v>121</v>
      </c>
      <c r="C33" s="15">
        <v>8.6999999999999993</v>
      </c>
      <c r="D33" s="16">
        <v>1301</v>
      </c>
      <c r="E33" s="15">
        <v>93.5</v>
      </c>
      <c r="F33" s="16">
        <v>958</v>
      </c>
      <c r="G33" s="15">
        <v>68.900000000000006</v>
      </c>
      <c r="H33" s="16">
        <v>25</v>
      </c>
      <c r="I33" s="15">
        <v>1.8</v>
      </c>
    </row>
    <row r="34" spans="1:9" s="21" customFormat="1" ht="22.5" customHeight="1" x14ac:dyDescent="0.2">
      <c r="A34" s="13" t="s">
        <v>30</v>
      </c>
      <c r="B34" s="14">
        <v>119</v>
      </c>
      <c r="C34" s="15">
        <v>8.4962313145383366</v>
      </c>
      <c r="D34" s="16">
        <v>1323</v>
      </c>
      <c r="E34" s="15">
        <v>94.458101085161502</v>
      </c>
      <c r="F34" s="16">
        <v>966</v>
      </c>
      <c r="G34" s="15">
        <v>68.969407141546498</v>
      </c>
      <c r="H34" s="16">
        <v>26</v>
      </c>
      <c r="I34" s="15">
        <v>1.9</v>
      </c>
    </row>
    <row r="35" spans="1:9" s="21" customFormat="1" ht="22.5" customHeight="1" x14ac:dyDescent="0.2">
      <c r="A35" s="13" t="s">
        <v>31</v>
      </c>
      <c r="B35" s="14">
        <v>118</v>
      </c>
      <c r="C35" s="15">
        <v>8.3426599086408046</v>
      </c>
      <c r="D35" s="16">
        <v>1358</v>
      </c>
      <c r="E35" s="15">
        <v>96.011289457069594</v>
      </c>
      <c r="F35" s="16">
        <v>973</v>
      </c>
      <c r="G35" s="15">
        <v>68.791593992436461</v>
      </c>
      <c r="H35" s="16">
        <v>21</v>
      </c>
      <c r="I35" s="15">
        <v>1.4847106617072616</v>
      </c>
    </row>
    <row r="36" spans="1:9" s="21" customFormat="1" ht="22.5" customHeight="1" x14ac:dyDescent="0.2">
      <c r="A36" s="13" t="s">
        <v>32</v>
      </c>
      <c r="B36" s="14">
        <v>115</v>
      </c>
      <c r="C36" s="15">
        <v>8.0604237399805427</v>
      </c>
      <c r="D36" s="16">
        <v>1388</v>
      </c>
      <c r="E36" s="15">
        <v>97.285810009504289</v>
      </c>
      <c r="F36" s="16">
        <v>985</v>
      </c>
      <c r="G36" s="15">
        <v>69.039281598963782</v>
      </c>
      <c r="H36" s="16">
        <v>21</v>
      </c>
      <c r="I36" s="15">
        <v>1.4719034655616645</v>
      </c>
    </row>
    <row r="37" spans="1:9" s="21" customFormat="1" ht="22.5" customHeight="1" x14ac:dyDescent="0.2">
      <c r="A37" s="13" t="s">
        <v>33</v>
      </c>
      <c r="B37" s="14">
        <v>114</v>
      </c>
      <c r="C37" s="15">
        <v>7.9292322972933498</v>
      </c>
      <c r="D37" s="16">
        <v>1393</v>
      </c>
      <c r="E37" s="15">
        <v>96.889654299382769</v>
      </c>
      <c r="F37" s="16">
        <v>986</v>
      </c>
      <c r="G37" s="15">
        <v>68.580903904660033</v>
      </c>
      <c r="H37" s="16">
        <v>18</v>
      </c>
      <c r="I37" s="15">
        <v>1.2519840469410553</v>
      </c>
    </row>
    <row r="38" spans="1:9" s="21" customFormat="1" ht="22.5" customHeight="1" x14ac:dyDescent="0.2">
      <c r="A38" s="13" t="s">
        <v>34</v>
      </c>
      <c r="B38" s="14">
        <v>115</v>
      </c>
      <c r="C38" s="15">
        <v>7.9</v>
      </c>
      <c r="D38" s="16">
        <v>1398</v>
      </c>
      <c r="E38" s="15">
        <v>96.4</v>
      </c>
      <c r="F38" s="16">
        <v>988</v>
      </c>
      <c r="G38" s="15">
        <v>68.099999999999994</v>
      </c>
      <c r="H38" s="16">
        <v>18</v>
      </c>
      <c r="I38" s="15">
        <v>1.2</v>
      </c>
    </row>
    <row r="39" spans="1:9" s="21" customFormat="1" ht="22.5" customHeight="1" x14ac:dyDescent="0.2">
      <c r="A39" s="13" t="s">
        <v>35</v>
      </c>
      <c r="B39" s="14">
        <v>115</v>
      </c>
      <c r="C39" s="15">
        <v>7.856570449867224</v>
      </c>
      <c r="D39" s="16">
        <v>1417</v>
      </c>
      <c r="E39" s="15">
        <v>96.806611543146573</v>
      </c>
      <c r="F39" s="16">
        <v>988</v>
      </c>
      <c r="G39" s="15">
        <v>67.498187864946232</v>
      </c>
      <c r="H39" s="16">
        <v>16</v>
      </c>
      <c r="I39" s="15">
        <v>1.0930880625902224</v>
      </c>
    </row>
    <row r="40" spans="1:9" s="21" customFormat="1" ht="22.5" customHeight="1" x14ac:dyDescent="0.2">
      <c r="A40" s="13" t="s">
        <v>36</v>
      </c>
      <c r="B40" s="14">
        <v>115</v>
      </c>
      <c r="C40" s="15">
        <v>7.7732482647000003</v>
      </c>
      <c r="D40" s="16">
        <v>1423</v>
      </c>
      <c r="E40" s="15">
        <v>96.185498092800003</v>
      </c>
      <c r="F40" s="16">
        <v>987</v>
      </c>
      <c r="G40" s="15">
        <v>66.714748150099993</v>
      </c>
      <c r="H40" s="16">
        <v>13</v>
      </c>
      <c r="I40" s="15">
        <v>0.87116536460951022</v>
      </c>
    </row>
    <row r="41" spans="1:9" s="21" customFormat="1" ht="22.5" customHeight="1" x14ac:dyDescent="0.2">
      <c r="A41" s="13" t="s">
        <v>37</v>
      </c>
      <c r="B41" s="14">
        <v>115</v>
      </c>
      <c r="C41" s="15">
        <v>7.7064628407764362</v>
      </c>
      <c r="D41" s="16">
        <v>1449</v>
      </c>
      <c r="E41" s="15">
        <v>97.101431793783092</v>
      </c>
      <c r="F41" s="16">
        <v>992</v>
      </c>
      <c r="G41" s="15">
        <v>66.476618591741087</v>
      </c>
      <c r="H41" s="16">
        <v>15</v>
      </c>
      <c r="I41" s="15">
        <v>1.0051908053186656</v>
      </c>
    </row>
    <row r="42" spans="1:9" s="21" customFormat="1" ht="22.5" customHeight="1" x14ac:dyDescent="0.2">
      <c r="A42" s="13" t="s">
        <v>38</v>
      </c>
      <c r="B42" s="14">
        <v>114</v>
      </c>
      <c r="C42" s="15">
        <v>7.6</v>
      </c>
      <c r="D42" s="22">
        <v>1470</v>
      </c>
      <c r="E42" s="23">
        <v>97.6</v>
      </c>
      <c r="F42" s="22">
        <v>988</v>
      </c>
      <c r="G42" s="23">
        <v>65.599999999999994</v>
      </c>
      <c r="H42" s="16">
        <v>16</v>
      </c>
      <c r="I42" s="15">
        <v>1.1000000000000001</v>
      </c>
    </row>
    <row r="43" spans="1:9" s="21" customFormat="1" ht="22.5" customHeight="1" x14ac:dyDescent="0.2">
      <c r="A43" s="13" t="s">
        <v>39</v>
      </c>
      <c r="B43" s="24">
        <v>114</v>
      </c>
      <c r="C43" s="23">
        <v>7.5</v>
      </c>
      <c r="D43" s="22">
        <v>1470</v>
      </c>
      <c r="E43" s="23">
        <v>96.8</v>
      </c>
      <c r="F43" s="22">
        <v>1006</v>
      </c>
      <c r="G43" s="23">
        <v>66.2</v>
      </c>
      <c r="H43" s="22">
        <v>17</v>
      </c>
      <c r="I43" s="23">
        <v>1.1000000000000001</v>
      </c>
    </row>
    <row r="44" spans="1:9" s="2" customFormat="1" ht="22.5" customHeight="1" x14ac:dyDescent="0.2">
      <c r="A44" s="13" t="s">
        <v>40</v>
      </c>
      <c r="B44" s="14">
        <v>116</v>
      </c>
      <c r="C44" s="15">
        <v>7.538924572409746</v>
      </c>
      <c r="D44" s="16">
        <v>1493</v>
      </c>
      <c r="E44" s="15">
        <v>97.031158505239219</v>
      </c>
      <c r="F44" s="16">
        <v>1018</v>
      </c>
      <c r="G44" s="15">
        <v>66.160562195802768</v>
      </c>
      <c r="H44" s="16">
        <v>16</v>
      </c>
      <c r="I44" s="15">
        <v>1.0398516651599647</v>
      </c>
    </row>
    <row r="45" spans="1:9" s="2" customFormat="1" ht="22.5" customHeight="1" x14ac:dyDescent="0.2">
      <c r="A45" s="13" t="s">
        <v>41</v>
      </c>
      <c r="B45" s="14">
        <v>115</v>
      </c>
      <c r="C45" s="15">
        <v>7.4</v>
      </c>
      <c r="D45" s="16">
        <v>1528</v>
      </c>
      <c r="E45" s="15">
        <v>98.3</v>
      </c>
      <c r="F45" s="16">
        <v>1013</v>
      </c>
      <c r="G45" s="15">
        <v>65.2</v>
      </c>
      <c r="H45" s="16">
        <v>16</v>
      </c>
      <c r="I45" s="15">
        <v>1</v>
      </c>
    </row>
    <row r="46" spans="1:9" s="2" customFormat="1" ht="22.5" customHeight="1" x14ac:dyDescent="0.2">
      <c r="A46" s="13" t="s">
        <v>42</v>
      </c>
      <c r="B46" s="14">
        <v>116</v>
      </c>
      <c r="C46" s="15">
        <v>7.4</v>
      </c>
      <c r="D46" s="16">
        <v>1555</v>
      </c>
      <c r="E46" s="15">
        <v>99.2</v>
      </c>
      <c r="F46" s="16">
        <v>1024</v>
      </c>
      <c r="G46" s="15">
        <v>65.3</v>
      </c>
      <c r="H46" s="22">
        <v>25</v>
      </c>
      <c r="I46" s="15">
        <v>1.6</v>
      </c>
    </row>
    <row r="47" spans="1:9" s="2" customFormat="1" ht="22.5" customHeight="1" x14ac:dyDescent="0.2">
      <c r="A47" s="13" t="s">
        <v>43</v>
      </c>
      <c r="B47" s="14">
        <v>114</v>
      </c>
      <c r="C47" s="15">
        <v>7.2177023647472218</v>
      </c>
      <c r="D47" s="16">
        <v>1574</v>
      </c>
      <c r="E47" s="15">
        <v>99.654943176422179</v>
      </c>
      <c r="F47" s="16">
        <v>1028</v>
      </c>
      <c r="G47" s="15">
        <v>65.085947640001265</v>
      </c>
      <c r="H47" s="22">
        <v>29</v>
      </c>
      <c r="I47" s="23">
        <v>1.8</v>
      </c>
    </row>
    <row r="48" spans="1:9" s="21" customFormat="1" ht="22.5" customHeight="1" x14ac:dyDescent="0.2">
      <c r="A48" s="25" t="s">
        <v>44</v>
      </c>
      <c r="B48" s="26">
        <f>+SUM(B50:B56)</f>
        <v>114</v>
      </c>
      <c r="C48" s="27">
        <v>7.1578499999999998</v>
      </c>
      <c r="D48" s="28">
        <f>+SUM(D50:D56)</f>
        <v>1586</v>
      </c>
      <c r="E48" s="27">
        <v>99.582019000000003</v>
      </c>
      <c r="F48" s="28">
        <f>+SUM(F50:F56)</f>
        <v>1030</v>
      </c>
      <c r="G48" s="27">
        <v>64.671802999999997</v>
      </c>
      <c r="H48" s="28">
        <f>H50+H51+H52+H53+H54+H55+H56</f>
        <v>28</v>
      </c>
      <c r="I48" s="27">
        <v>1.758068</v>
      </c>
    </row>
    <row r="49" spans="1:9" ht="7.5" customHeight="1" x14ac:dyDescent="0.2">
      <c r="A49" s="13"/>
      <c r="B49" s="14"/>
      <c r="C49" s="15"/>
      <c r="D49" s="16"/>
      <c r="E49" s="15"/>
      <c r="F49" s="16"/>
      <c r="G49" s="15"/>
      <c r="H49" s="16"/>
      <c r="I49" s="15"/>
    </row>
    <row r="50" spans="1:9" ht="22.5" customHeight="1" x14ac:dyDescent="0.2">
      <c r="A50" s="29" t="s">
        <v>45</v>
      </c>
      <c r="B50" s="30">
        <v>21</v>
      </c>
      <c r="C50" s="31">
        <v>6.5863339999999999</v>
      </c>
      <c r="D50" s="32">
        <v>209</v>
      </c>
      <c r="E50" s="31">
        <v>65.549707999999995</v>
      </c>
      <c r="F50" s="32">
        <v>148</v>
      </c>
      <c r="G50" s="31">
        <v>46.417974999999998</v>
      </c>
      <c r="H50" s="32">
        <v>4</v>
      </c>
      <c r="I50" s="15">
        <v>1.2545390000000001</v>
      </c>
    </row>
    <row r="51" spans="1:9" ht="22.5" customHeight="1" x14ac:dyDescent="0.2">
      <c r="A51" s="29" t="s">
        <v>46</v>
      </c>
      <c r="B51" s="30">
        <v>18</v>
      </c>
      <c r="C51" s="31">
        <v>7.3904059999999996</v>
      </c>
      <c r="D51" s="32">
        <v>276</v>
      </c>
      <c r="E51" s="31">
        <v>113.319565</v>
      </c>
      <c r="F51" s="32">
        <v>176</v>
      </c>
      <c r="G51" s="31">
        <v>72.261751000000004</v>
      </c>
      <c r="H51" s="32">
        <v>4</v>
      </c>
      <c r="I51" s="15">
        <v>1.642312</v>
      </c>
    </row>
    <row r="52" spans="1:9" ht="22.5" customHeight="1" x14ac:dyDescent="0.2">
      <c r="A52" s="29" t="s">
        <v>47</v>
      </c>
      <c r="B52" s="30">
        <v>15</v>
      </c>
      <c r="C52" s="31">
        <v>7.4463860000000004</v>
      </c>
      <c r="D52" s="32">
        <v>398</v>
      </c>
      <c r="E52" s="31">
        <v>197.57744199999999</v>
      </c>
      <c r="F52" s="32">
        <v>226</v>
      </c>
      <c r="G52" s="31">
        <v>112.192216</v>
      </c>
      <c r="H52" s="32">
        <v>3</v>
      </c>
      <c r="I52" s="15">
        <v>1.489277</v>
      </c>
    </row>
    <row r="53" spans="1:9" ht="22.5" customHeight="1" x14ac:dyDescent="0.2">
      <c r="A53" s="29" t="s">
        <v>48</v>
      </c>
      <c r="B53" s="30">
        <v>18</v>
      </c>
      <c r="C53" s="31">
        <v>6.8238159999999999</v>
      </c>
      <c r="D53" s="32">
        <v>225</v>
      </c>
      <c r="E53" s="31">
        <v>85.297707000000003</v>
      </c>
      <c r="F53" s="32">
        <v>162</v>
      </c>
      <c r="G53" s="31">
        <v>61.414349000000001</v>
      </c>
      <c r="H53" s="32">
        <v>3</v>
      </c>
      <c r="I53" s="15">
        <v>1.137302</v>
      </c>
    </row>
    <row r="54" spans="1:9" ht="22.5" customHeight="1" x14ac:dyDescent="0.2">
      <c r="A54" s="29" t="s">
        <v>49</v>
      </c>
      <c r="B54" s="30">
        <v>9</v>
      </c>
      <c r="C54" s="31">
        <v>6.7889679999999997</v>
      </c>
      <c r="D54" s="32">
        <v>105</v>
      </c>
      <c r="E54" s="31">
        <v>79.204633999999999</v>
      </c>
      <c r="F54" s="32">
        <v>69</v>
      </c>
      <c r="G54" s="31">
        <v>52.048758999999997</v>
      </c>
      <c r="H54" s="32">
        <v>2</v>
      </c>
      <c r="I54" s="15">
        <v>1.508659</v>
      </c>
    </row>
    <row r="55" spans="1:9" ht="22.5" customHeight="1" x14ac:dyDescent="0.2">
      <c r="A55" s="29" t="s">
        <v>50</v>
      </c>
      <c r="B55" s="30">
        <v>13</v>
      </c>
      <c r="C55" s="31">
        <v>5.907775</v>
      </c>
      <c r="D55" s="32">
        <v>210</v>
      </c>
      <c r="E55" s="31">
        <v>95.433289000000002</v>
      </c>
      <c r="F55" s="32">
        <v>148</v>
      </c>
      <c r="G55" s="31">
        <v>67.257746999999995</v>
      </c>
      <c r="H55" s="32">
        <v>5</v>
      </c>
      <c r="I55" s="15">
        <v>2.272221</v>
      </c>
    </row>
    <row r="56" spans="1:9" ht="22.5" customHeight="1" thickBot="1" x14ac:dyDescent="0.25">
      <c r="A56" s="33" t="s">
        <v>51</v>
      </c>
      <c r="B56" s="34">
        <v>20</v>
      </c>
      <c r="C56" s="31">
        <v>9.4154420000000005</v>
      </c>
      <c r="D56" s="35">
        <v>163</v>
      </c>
      <c r="E56" s="36">
        <v>76.735854000000003</v>
      </c>
      <c r="F56" s="35">
        <v>101</v>
      </c>
      <c r="G56" s="36">
        <v>47.547983000000002</v>
      </c>
      <c r="H56" s="35">
        <v>7</v>
      </c>
      <c r="I56" s="37">
        <v>3.295404</v>
      </c>
    </row>
    <row r="57" spans="1:9" ht="20.25" customHeight="1" x14ac:dyDescent="0.2">
      <c r="A57" s="102" t="s">
        <v>94</v>
      </c>
      <c r="B57" s="102"/>
      <c r="C57" s="102"/>
      <c r="D57" s="102"/>
      <c r="E57" s="102"/>
      <c r="F57" s="102"/>
      <c r="G57" s="102"/>
      <c r="H57" s="102"/>
      <c r="I57" s="102"/>
    </row>
    <row r="58" spans="1:9" ht="40.700000000000003" customHeight="1" x14ac:dyDescent="0.2">
      <c r="A58" s="103"/>
      <c r="B58" s="103"/>
      <c r="C58" s="103"/>
      <c r="D58" s="103"/>
      <c r="E58" s="103"/>
      <c r="F58" s="103"/>
      <c r="G58" s="103"/>
      <c r="H58" s="103"/>
      <c r="I58" s="103"/>
    </row>
    <row r="59" spans="1:9" x14ac:dyDescent="0.2">
      <c r="A59" s="38"/>
      <c r="B59" s="38"/>
      <c r="C59" s="38"/>
      <c r="D59" s="38"/>
      <c r="E59" s="38"/>
      <c r="F59" s="38"/>
      <c r="G59" s="38"/>
      <c r="H59" s="104" t="s">
        <v>52</v>
      </c>
      <c r="I59" s="104"/>
    </row>
    <row r="60" spans="1:9" x14ac:dyDescent="0.2">
      <c r="A60" s="38"/>
      <c r="B60" s="38"/>
      <c r="C60" s="38"/>
      <c r="D60" s="38"/>
      <c r="E60" s="38"/>
      <c r="F60" s="38"/>
      <c r="G60" s="38"/>
      <c r="H60" s="38"/>
      <c r="I60" s="38"/>
    </row>
  </sheetData>
  <mergeCells count="11">
    <mergeCell ref="A57:I58"/>
    <mergeCell ref="H59:I59"/>
    <mergeCell ref="A1:I1"/>
    <mergeCell ref="A3:I3"/>
    <mergeCell ref="A4:C4"/>
    <mergeCell ref="A5:F5"/>
    <mergeCell ref="G5:I5"/>
    <mergeCell ref="B6:C6"/>
    <mergeCell ref="D6:E6"/>
    <mergeCell ref="F6:G6"/>
    <mergeCell ref="H6:I6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53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27" sqref="S27"/>
    </sheetView>
  </sheetViews>
  <sheetFormatPr defaultColWidth="11" defaultRowHeight="17.25" x14ac:dyDescent="0.2"/>
  <cols>
    <col min="1" max="1" width="8.75" style="2" customWidth="1"/>
    <col min="2" max="11" width="9.875" style="2" customWidth="1"/>
    <col min="12" max="13" width="9" style="2" customWidth="1"/>
    <col min="14" max="253" width="11" style="1"/>
    <col min="254" max="254" width="8.75" style="1" customWidth="1"/>
    <col min="255" max="264" width="9.875" style="1" customWidth="1"/>
    <col min="265" max="266" width="9" style="1" customWidth="1"/>
    <col min="267" max="267" width="11" style="1"/>
    <col min="268" max="268" width="15.75" style="1" bestFit="1" customWidth="1"/>
    <col min="269" max="509" width="11" style="1"/>
    <col min="510" max="510" width="8.75" style="1" customWidth="1"/>
    <col min="511" max="520" width="9.875" style="1" customWidth="1"/>
    <col min="521" max="522" width="9" style="1" customWidth="1"/>
    <col min="523" max="523" width="11" style="1"/>
    <col min="524" max="524" width="15.75" style="1" bestFit="1" customWidth="1"/>
    <col min="525" max="765" width="11" style="1"/>
    <col min="766" max="766" width="8.75" style="1" customWidth="1"/>
    <col min="767" max="776" width="9.875" style="1" customWidth="1"/>
    <col min="777" max="778" width="9" style="1" customWidth="1"/>
    <col min="779" max="779" width="11" style="1"/>
    <col min="780" max="780" width="15.75" style="1" bestFit="1" customWidth="1"/>
    <col min="781" max="1021" width="11" style="1"/>
    <col min="1022" max="1022" width="8.75" style="1" customWidth="1"/>
    <col min="1023" max="1032" width="9.875" style="1" customWidth="1"/>
    <col min="1033" max="1034" width="9" style="1" customWidth="1"/>
    <col min="1035" max="1035" width="11" style="1"/>
    <col min="1036" max="1036" width="15.75" style="1" bestFit="1" customWidth="1"/>
    <col min="1037" max="1277" width="11" style="1"/>
    <col min="1278" max="1278" width="8.75" style="1" customWidth="1"/>
    <col min="1279" max="1288" width="9.875" style="1" customWidth="1"/>
    <col min="1289" max="1290" width="9" style="1" customWidth="1"/>
    <col min="1291" max="1291" width="11" style="1"/>
    <col min="1292" max="1292" width="15.75" style="1" bestFit="1" customWidth="1"/>
    <col min="1293" max="1533" width="11" style="1"/>
    <col min="1534" max="1534" width="8.75" style="1" customWidth="1"/>
    <col min="1535" max="1544" width="9.875" style="1" customWidth="1"/>
    <col min="1545" max="1546" width="9" style="1" customWidth="1"/>
    <col min="1547" max="1547" width="11" style="1"/>
    <col min="1548" max="1548" width="15.75" style="1" bestFit="1" customWidth="1"/>
    <col min="1549" max="1789" width="11" style="1"/>
    <col min="1790" max="1790" width="8.75" style="1" customWidth="1"/>
    <col min="1791" max="1800" width="9.875" style="1" customWidth="1"/>
    <col min="1801" max="1802" width="9" style="1" customWidth="1"/>
    <col min="1803" max="1803" width="11" style="1"/>
    <col min="1804" max="1804" width="15.75" style="1" bestFit="1" customWidth="1"/>
    <col min="1805" max="2045" width="11" style="1"/>
    <col min="2046" max="2046" width="8.75" style="1" customWidth="1"/>
    <col min="2047" max="2056" width="9.875" style="1" customWidth="1"/>
    <col min="2057" max="2058" width="9" style="1" customWidth="1"/>
    <col min="2059" max="2059" width="11" style="1"/>
    <col min="2060" max="2060" width="15.75" style="1" bestFit="1" customWidth="1"/>
    <col min="2061" max="2301" width="11" style="1"/>
    <col min="2302" max="2302" width="8.75" style="1" customWidth="1"/>
    <col min="2303" max="2312" width="9.875" style="1" customWidth="1"/>
    <col min="2313" max="2314" width="9" style="1" customWidth="1"/>
    <col min="2315" max="2315" width="11" style="1"/>
    <col min="2316" max="2316" width="15.75" style="1" bestFit="1" customWidth="1"/>
    <col min="2317" max="2557" width="11" style="1"/>
    <col min="2558" max="2558" width="8.75" style="1" customWidth="1"/>
    <col min="2559" max="2568" width="9.875" style="1" customWidth="1"/>
    <col min="2569" max="2570" width="9" style="1" customWidth="1"/>
    <col min="2571" max="2571" width="11" style="1"/>
    <col min="2572" max="2572" width="15.75" style="1" bestFit="1" customWidth="1"/>
    <col min="2573" max="2813" width="11" style="1"/>
    <col min="2814" max="2814" width="8.75" style="1" customWidth="1"/>
    <col min="2815" max="2824" width="9.875" style="1" customWidth="1"/>
    <col min="2825" max="2826" width="9" style="1" customWidth="1"/>
    <col min="2827" max="2827" width="11" style="1"/>
    <col min="2828" max="2828" width="15.75" style="1" bestFit="1" customWidth="1"/>
    <col min="2829" max="3069" width="11" style="1"/>
    <col min="3070" max="3070" width="8.75" style="1" customWidth="1"/>
    <col min="3071" max="3080" width="9.875" style="1" customWidth="1"/>
    <col min="3081" max="3082" width="9" style="1" customWidth="1"/>
    <col min="3083" max="3083" width="11" style="1"/>
    <col min="3084" max="3084" width="15.75" style="1" bestFit="1" customWidth="1"/>
    <col min="3085" max="3325" width="11" style="1"/>
    <col min="3326" max="3326" width="8.75" style="1" customWidth="1"/>
    <col min="3327" max="3336" width="9.875" style="1" customWidth="1"/>
    <col min="3337" max="3338" width="9" style="1" customWidth="1"/>
    <col min="3339" max="3339" width="11" style="1"/>
    <col min="3340" max="3340" width="15.75" style="1" bestFit="1" customWidth="1"/>
    <col min="3341" max="3581" width="11" style="1"/>
    <col min="3582" max="3582" width="8.75" style="1" customWidth="1"/>
    <col min="3583" max="3592" width="9.875" style="1" customWidth="1"/>
    <col min="3593" max="3594" width="9" style="1" customWidth="1"/>
    <col min="3595" max="3595" width="11" style="1"/>
    <col min="3596" max="3596" width="15.75" style="1" bestFit="1" customWidth="1"/>
    <col min="3597" max="3837" width="11" style="1"/>
    <col min="3838" max="3838" width="8.75" style="1" customWidth="1"/>
    <col min="3839" max="3848" width="9.875" style="1" customWidth="1"/>
    <col min="3849" max="3850" width="9" style="1" customWidth="1"/>
    <col min="3851" max="3851" width="11" style="1"/>
    <col min="3852" max="3852" width="15.75" style="1" bestFit="1" customWidth="1"/>
    <col min="3853" max="4093" width="11" style="1"/>
    <col min="4094" max="4094" width="8.75" style="1" customWidth="1"/>
    <col min="4095" max="4104" width="9.875" style="1" customWidth="1"/>
    <col min="4105" max="4106" width="9" style="1" customWidth="1"/>
    <col min="4107" max="4107" width="11" style="1"/>
    <col min="4108" max="4108" width="15.75" style="1" bestFit="1" customWidth="1"/>
    <col min="4109" max="4349" width="11" style="1"/>
    <col min="4350" max="4350" width="8.75" style="1" customWidth="1"/>
    <col min="4351" max="4360" width="9.875" style="1" customWidth="1"/>
    <col min="4361" max="4362" width="9" style="1" customWidth="1"/>
    <col min="4363" max="4363" width="11" style="1"/>
    <col min="4364" max="4364" width="15.75" style="1" bestFit="1" customWidth="1"/>
    <col min="4365" max="4605" width="11" style="1"/>
    <col min="4606" max="4606" width="8.75" style="1" customWidth="1"/>
    <col min="4607" max="4616" width="9.875" style="1" customWidth="1"/>
    <col min="4617" max="4618" width="9" style="1" customWidth="1"/>
    <col min="4619" max="4619" width="11" style="1"/>
    <col min="4620" max="4620" width="15.75" style="1" bestFit="1" customWidth="1"/>
    <col min="4621" max="4861" width="11" style="1"/>
    <col min="4862" max="4862" width="8.75" style="1" customWidth="1"/>
    <col min="4863" max="4872" width="9.875" style="1" customWidth="1"/>
    <col min="4873" max="4874" width="9" style="1" customWidth="1"/>
    <col min="4875" max="4875" width="11" style="1"/>
    <col min="4876" max="4876" width="15.75" style="1" bestFit="1" customWidth="1"/>
    <col min="4877" max="5117" width="11" style="1"/>
    <col min="5118" max="5118" width="8.75" style="1" customWidth="1"/>
    <col min="5119" max="5128" width="9.875" style="1" customWidth="1"/>
    <col min="5129" max="5130" width="9" style="1" customWidth="1"/>
    <col min="5131" max="5131" width="11" style="1"/>
    <col min="5132" max="5132" width="15.75" style="1" bestFit="1" customWidth="1"/>
    <col min="5133" max="5373" width="11" style="1"/>
    <col min="5374" max="5374" width="8.75" style="1" customWidth="1"/>
    <col min="5375" max="5384" width="9.875" style="1" customWidth="1"/>
    <col min="5385" max="5386" width="9" style="1" customWidth="1"/>
    <col min="5387" max="5387" width="11" style="1"/>
    <col min="5388" max="5388" width="15.75" style="1" bestFit="1" customWidth="1"/>
    <col min="5389" max="5629" width="11" style="1"/>
    <col min="5630" max="5630" width="8.75" style="1" customWidth="1"/>
    <col min="5631" max="5640" width="9.875" style="1" customWidth="1"/>
    <col min="5641" max="5642" width="9" style="1" customWidth="1"/>
    <col min="5643" max="5643" width="11" style="1"/>
    <col min="5644" max="5644" width="15.75" style="1" bestFit="1" customWidth="1"/>
    <col min="5645" max="5885" width="11" style="1"/>
    <col min="5886" max="5886" width="8.75" style="1" customWidth="1"/>
    <col min="5887" max="5896" width="9.875" style="1" customWidth="1"/>
    <col min="5897" max="5898" width="9" style="1" customWidth="1"/>
    <col min="5899" max="5899" width="11" style="1"/>
    <col min="5900" max="5900" width="15.75" style="1" bestFit="1" customWidth="1"/>
    <col min="5901" max="6141" width="11" style="1"/>
    <col min="6142" max="6142" width="8.75" style="1" customWidth="1"/>
    <col min="6143" max="6152" width="9.875" style="1" customWidth="1"/>
    <col min="6153" max="6154" width="9" style="1" customWidth="1"/>
    <col min="6155" max="6155" width="11" style="1"/>
    <col min="6156" max="6156" width="15.75" style="1" bestFit="1" customWidth="1"/>
    <col min="6157" max="6397" width="11" style="1"/>
    <col min="6398" max="6398" width="8.75" style="1" customWidth="1"/>
    <col min="6399" max="6408" width="9.875" style="1" customWidth="1"/>
    <col min="6409" max="6410" width="9" style="1" customWidth="1"/>
    <col min="6411" max="6411" width="11" style="1"/>
    <col min="6412" max="6412" width="15.75" style="1" bestFit="1" customWidth="1"/>
    <col min="6413" max="6653" width="11" style="1"/>
    <col min="6654" max="6654" width="8.75" style="1" customWidth="1"/>
    <col min="6655" max="6664" width="9.875" style="1" customWidth="1"/>
    <col min="6665" max="6666" width="9" style="1" customWidth="1"/>
    <col min="6667" max="6667" width="11" style="1"/>
    <col min="6668" max="6668" width="15.75" style="1" bestFit="1" customWidth="1"/>
    <col min="6669" max="6909" width="11" style="1"/>
    <col min="6910" max="6910" width="8.75" style="1" customWidth="1"/>
    <col min="6911" max="6920" width="9.875" style="1" customWidth="1"/>
    <col min="6921" max="6922" width="9" style="1" customWidth="1"/>
    <col min="6923" max="6923" width="11" style="1"/>
    <col min="6924" max="6924" width="15.75" style="1" bestFit="1" customWidth="1"/>
    <col min="6925" max="7165" width="11" style="1"/>
    <col min="7166" max="7166" width="8.75" style="1" customWidth="1"/>
    <col min="7167" max="7176" width="9.875" style="1" customWidth="1"/>
    <col min="7177" max="7178" width="9" style="1" customWidth="1"/>
    <col min="7179" max="7179" width="11" style="1"/>
    <col min="7180" max="7180" width="15.75" style="1" bestFit="1" customWidth="1"/>
    <col min="7181" max="7421" width="11" style="1"/>
    <col min="7422" max="7422" width="8.75" style="1" customWidth="1"/>
    <col min="7423" max="7432" width="9.875" style="1" customWidth="1"/>
    <col min="7433" max="7434" width="9" style="1" customWidth="1"/>
    <col min="7435" max="7435" width="11" style="1"/>
    <col min="7436" max="7436" width="15.75" style="1" bestFit="1" customWidth="1"/>
    <col min="7437" max="7677" width="11" style="1"/>
    <col min="7678" max="7678" width="8.75" style="1" customWidth="1"/>
    <col min="7679" max="7688" width="9.875" style="1" customWidth="1"/>
    <col min="7689" max="7690" width="9" style="1" customWidth="1"/>
    <col min="7691" max="7691" width="11" style="1"/>
    <col min="7692" max="7692" width="15.75" style="1" bestFit="1" customWidth="1"/>
    <col min="7693" max="7933" width="11" style="1"/>
    <col min="7934" max="7934" width="8.75" style="1" customWidth="1"/>
    <col min="7935" max="7944" width="9.875" style="1" customWidth="1"/>
    <col min="7945" max="7946" width="9" style="1" customWidth="1"/>
    <col min="7947" max="7947" width="11" style="1"/>
    <col min="7948" max="7948" width="15.75" style="1" bestFit="1" customWidth="1"/>
    <col min="7949" max="8189" width="11" style="1"/>
    <col min="8190" max="8190" width="8.75" style="1" customWidth="1"/>
    <col min="8191" max="8200" width="9.875" style="1" customWidth="1"/>
    <col min="8201" max="8202" width="9" style="1" customWidth="1"/>
    <col min="8203" max="8203" width="11" style="1"/>
    <col min="8204" max="8204" width="15.75" style="1" bestFit="1" customWidth="1"/>
    <col min="8205" max="8445" width="11" style="1"/>
    <col min="8446" max="8446" width="8.75" style="1" customWidth="1"/>
    <col min="8447" max="8456" width="9.875" style="1" customWidth="1"/>
    <col min="8457" max="8458" width="9" style="1" customWidth="1"/>
    <col min="8459" max="8459" width="11" style="1"/>
    <col min="8460" max="8460" width="15.75" style="1" bestFit="1" customWidth="1"/>
    <col min="8461" max="8701" width="11" style="1"/>
    <col min="8702" max="8702" width="8.75" style="1" customWidth="1"/>
    <col min="8703" max="8712" width="9.875" style="1" customWidth="1"/>
    <col min="8713" max="8714" width="9" style="1" customWidth="1"/>
    <col min="8715" max="8715" width="11" style="1"/>
    <col min="8716" max="8716" width="15.75" style="1" bestFit="1" customWidth="1"/>
    <col min="8717" max="8957" width="11" style="1"/>
    <col min="8958" max="8958" width="8.75" style="1" customWidth="1"/>
    <col min="8959" max="8968" width="9.875" style="1" customWidth="1"/>
    <col min="8969" max="8970" width="9" style="1" customWidth="1"/>
    <col min="8971" max="8971" width="11" style="1"/>
    <col min="8972" max="8972" width="15.75" style="1" bestFit="1" customWidth="1"/>
    <col min="8973" max="9213" width="11" style="1"/>
    <col min="9214" max="9214" width="8.75" style="1" customWidth="1"/>
    <col min="9215" max="9224" width="9.875" style="1" customWidth="1"/>
    <col min="9225" max="9226" width="9" style="1" customWidth="1"/>
    <col min="9227" max="9227" width="11" style="1"/>
    <col min="9228" max="9228" width="15.75" style="1" bestFit="1" customWidth="1"/>
    <col min="9229" max="9469" width="11" style="1"/>
    <col min="9470" max="9470" width="8.75" style="1" customWidth="1"/>
    <col min="9471" max="9480" width="9.875" style="1" customWidth="1"/>
    <col min="9481" max="9482" width="9" style="1" customWidth="1"/>
    <col min="9483" max="9483" width="11" style="1"/>
    <col min="9484" max="9484" width="15.75" style="1" bestFit="1" customWidth="1"/>
    <col min="9485" max="9725" width="11" style="1"/>
    <col min="9726" max="9726" width="8.75" style="1" customWidth="1"/>
    <col min="9727" max="9736" width="9.875" style="1" customWidth="1"/>
    <col min="9737" max="9738" width="9" style="1" customWidth="1"/>
    <col min="9739" max="9739" width="11" style="1"/>
    <col min="9740" max="9740" width="15.75" style="1" bestFit="1" customWidth="1"/>
    <col min="9741" max="9981" width="11" style="1"/>
    <col min="9982" max="9982" width="8.75" style="1" customWidth="1"/>
    <col min="9983" max="9992" width="9.875" style="1" customWidth="1"/>
    <col min="9993" max="9994" width="9" style="1" customWidth="1"/>
    <col min="9995" max="9995" width="11" style="1"/>
    <col min="9996" max="9996" width="15.75" style="1" bestFit="1" customWidth="1"/>
    <col min="9997" max="10237" width="11" style="1"/>
    <col min="10238" max="10238" width="8.75" style="1" customWidth="1"/>
    <col min="10239" max="10248" width="9.875" style="1" customWidth="1"/>
    <col min="10249" max="10250" width="9" style="1" customWidth="1"/>
    <col min="10251" max="10251" width="11" style="1"/>
    <col min="10252" max="10252" width="15.75" style="1" bestFit="1" customWidth="1"/>
    <col min="10253" max="10493" width="11" style="1"/>
    <col min="10494" max="10494" width="8.75" style="1" customWidth="1"/>
    <col min="10495" max="10504" width="9.875" style="1" customWidth="1"/>
    <col min="10505" max="10506" width="9" style="1" customWidth="1"/>
    <col min="10507" max="10507" width="11" style="1"/>
    <col min="10508" max="10508" width="15.75" style="1" bestFit="1" customWidth="1"/>
    <col min="10509" max="10749" width="11" style="1"/>
    <col min="10750" max="10750" width="8.75" style="1" customWidth="1"/>
    <col min="10751" max="10760" width="9.875" style="1" customWidth="1"/>
    <col min="10761" max="10762" width="9" style="1" customWidth="1"/>
    <col min="10763" max="10763" width="11" style="1"/>
    <col min="10764" max="10764" width="15.75" style="1" bestFit="1" customWidth="1"/>
    <col min="10765" max="11005" width="11" style="1"/>
    <col min="11006" max="11006" width="8.75" style="1" customWidth="1"/>
    <col min="11007" max="11016" width="9.875" style="1" customWidth="1"/>
    <col min="11017" max="11018" width="9" style="1" customWidth="1"/>
    <col min="11019" max="11019" width="11" style="1"/>
    <col min="11020" max="11020" width="15.75" style="1" bestFit="1" customWidth="1"/>
    <col min="11021" max="11261" width="11" style="1"/>
    <col min="11262" max="11262" width="8.75" style="1" customWidth="1"/>
    <col min="11263" max="11272" width="9.875" style="1" customWidth="1"/>
    <col min="11273" max="11274" width="9" style="1" customWidth="1"/>
    <col min="11275" max="11275" width="11" style="1"/>
    <col min="11276" max="11276" width="15.75" style="1" bestFit="1" customWidth="1"/>
    <col min="11277" max="11517" width="11" style="1"/>
    <col min="11518" max="11518" width="8.75" style="1" customWidth="1"/>
    <col min="11519" max="11528" width="9.875" style="1" customWidth="1"/>
    <col min="11529" max="11530" width="9" style="1" customWidth="1"/>
    <col min="11531" max="11531" width="11" style="1"/>
    <col min="11532" max="11532" width="15.75" style="1" bestFit="1" customWidth="1"/>
    <col min="11533" max="11773" width="11" style="1"/>
    <col min="11774" max="11774" width="8.75" style="1" customWidth="1"/>
    <col min="11775" max="11784" width="9.875" style="1" customWidth="1"/>
    <col min="11785" max="11786" width="9" style="1" customWidth="1"/>
    <col min="11787" max="11787" width="11" style="1"/>
    <col min="11788" max="11788" width="15.75" style="1" bestFit="1" customWidth="1"/>
    <col min="11789" max="12029" width="11" style="1"/>
    <col min="12030" max="12030" width="8.75" style="1" customWidth="1"/>
    <col min="12031" max="12040" width="9.875" style="1" customWidth="1"/>
    <col min="12041" max="12042" width="9" style="1" customWidth="1"/>
    <col min="12043" max="12043" width="11" style="1"/>
    <col min="12044" max="12044" width="15.75" style="1" bestFit="1" customWidth="1"/>
    <col min="12045" max="12285" width="11" style="1"/>
    <col min="12286" max="12286" width="8.75" style="1" customWidth="1"/>
    <col min="12287" max="12296" width="9.875" style="1" customWidth="1"/>
    <col min="12297" max="12298" width="9" style="1" customWidth="1"/>
    <col min="12299" max="12299" width="11" style="1"/>
    <col min="12300" max="12300" width="15.75" style="1" bestFit="1" customWidth="1"/>
    <col min="12301" max="12541" width="11" style="1"/>
    <col min="12542" max="12542" width="8.75" style="1" customWidth="1"/>
    <col min="12543" max="12552" width="9.875" style="1" customWidth="1"/>
    <col min="12553" max="12554" width="9" style="1" customWidth="1"/>
    <col min="12555" max="12555" width="11" style="1"/>
    <col min="12556" max="12556" width="15.75" style="1" bestFit="1" customWidth="1"/>
    <col min="12557" max="12797" width="11" style="1"/>
    <col min="12798" max="12798" width="8.75" style="1" customWidth="1"/>
    <col min="12799" max="12808" width="9.875" style="1" customWidth="1"/>
    <col min="12809" max="12810" width="9" style="1" customWidth="1"/>
    <col min="12811" max="12811" width="11" style="1"/>
    <col min="12812" max="12812" width="15.75" style="1" bestFit="1" customWidth="1"/>
    <col min="12813" max="13053" width="11" style="1"/>
    <col min="13054" max="13054" width="8.75" style="1" customWidth="1"/>
    <col min="13055" max="13064" width="9.875" style="1" customWidth="1"/>
    <col min="13065" max="13066" width="9" style="1" customWidth="1"/>
    <col min="13067" max="13067" width="11" style="1"/>
    <col min="13068" max="13068" width="15.75" style="1" bestFit="1" customWidth="1"/>
    <col min="13069" max="13309" width="11" style="1"/>
    <col min="13310" max="13310" width="8.75" style="1" customWidth="1"/>
    <col min="13311" max="13320" width="9.875" style="1" customWidth="1"/>
    <col min="13321" max="13322" width="9" style="1" customWidth="1"/>
    <col min="13323" max="13323" width="11" style="1"/>
    <col min="13324" max="13324" width="15.75" style="1" bestFit="1" customWidth="1"/>
    <col min="13325" max="13565" width="11" style="1"/>
    <col min="13566" max="13566" width="8.75" style="1" customWidth="1"/>
    <col min="13567" max="13576" width="9.875" style="1" customWidth="1"/>
    <col min="13577" max="13578" width="9" style="1" customWidth="1"/>
    <col min="13579" max="13579" width="11" style="1"/>
    <col min="13580" max="13580" width="15.75" style="1" bestFit="1" customWidth="1"/>
    <col min="13581" max="13821" width="11" style="1"/>
    <col min="13822" max="13822" width="8.75" style="1" customWidth="1"/>
    <col min="13823" max="13832" width="9.875" style="1" customWidth="1"/>
    <col min="13833" max="13834" width="9" style="1" customWidth="1"/>
    <col min="13835" max="13835" width="11" style="1"/>
    <col min="13836" max="13836" width="15.75" style="1" bestFit="1" customWidth="1"/>
    <col min="13837" max="14077" width="11" style="1"/>
    <col min="14078" max="14078" width="8.75" style="1" customWidth="1"/>
    <col min="14079" max="14088" width="9.875" style="1" customWidth="1"/>
    <col min="14089" max="14090" width="9" style="1" customWidth="1"/>
    <col min="14091" max="14091" width="11" style="1"/>
    <col min="14092" max="14092" width="15.75" style="1" bestFit="1" customWidth="1"/>
    <col min="14093" max="14333" width="11" style="1"/>
    <col min="14334" max="14334" width="8.75" style="1" customWidth="1"/>
    <col min="14335" max="14344" width="9.875" style="1" customWidth="1"/>
    <col min="14345" max="14346" width="9" style="1" customWidth="1"/>
    <col min="14347" max="14347" width="11" style="1"/>
    <col min="14348" max="14348" width="15.75" style="1" bestFit="1" customWidth="1"/>
    <col min="14349" max="14589" width="11" style="1"/>
    <col min="14590" max="14590" width="8.75" style="1" customWidth="1"/>
    <col min="14591" max="14600" width="9.875" style="1" customWidth="1"/>
    <col min="14601" max="14602" width="9" style="1" customWidth="1"/>
    <col min="14603" max="14603" width="11" style="1"/>
    <col min="14604" max="14604" width="15.75" style="1" bestFit="1" customWidth="1"/>
    <col min="14605" max="14845" width="11" style="1"/>
    <col min="14846" max="14846" width="8.75" style="1" customWidth="1"/>
    <col min="14847" max="14856" width="9.875" style="1" customWidth="1"/>
    <col min="14857" max="14858" width="9" style="1" customWidth="1"/>
    <col min="14859" max="14859" width="11" style="1"/>
    <col min="14860" max="14860" width="15.75" style="1" bestFit="1" customWidth="1"/>
    <col min="14861" max="15101" width="11" style="1"/>
    <col min="15102" max="15102" width="8.75" style="1" customWidth="1"/>
    <col min="15103" max="15112" width="9.875" style="1" customWidth="1"/>
    <col min="15113" max="15114" width="9" style="1" customWidth="1"/>
    <col min="15115" max="15115" width="11" style="1"/>
    <col min="15116" max="15116" width="15.75" style="1" bestFit="1" customWidth="1"/>
    <col min="15117" max="15357" width="11" style="1"/>
    <col min="15358" max="15358" width="8.75" style="1" customWidth="1"/>
    <col min="15359" max="15368" width="9.875" style="1" customWidth="1"/>
    <col min="15369" max="15370" width="9" style="1" customWidth="1"/>
    <col min="15371" max="15371" width="11" style="1"/>
    <col min="15372" max="15372" width="15.75" style="1" bestFit="1" customWidth="1"/>
    <col min="15373" max="15613" width="11" style="1"/>
    <col min="15614" max="15614" width="8.75" style="1" customWidth="1"/>
    <col min="15615" max="15624" width="9.875" style="1" customWidth="1"/>
    <col min="15625" max="15626" width="9" style="1" customWidth="1"/>
    <col min="15627" max="15627" width="11" style="1"/>
    <col min="15628" max="15628" width="15.75" style="1" bestFit="1" customWidth="1"/>
    <col min="15629" max="15869" width="11" style="1"/>
    <col min="15870" max="15870" width="8.75" style="1" customWidth="1"/>
    <col min="15871" max="15880" width="9.875" style="1" customWidth="1"/>
    <col min="15881" max="15882" width="9" style="1" customWidth="1"/>
    <col min="15883" max="15883" width="11" style="1"/>
    <col min="15884" max="15884" width="15.75" style="1" bestFit="1" customWidth="1"/>
    <col min="15885" max="16125" width="11" style="1"/>
    <col min="16126" max="16126" width="8.75" style="1" customWidth="1"/>
    <col min="16127" max="16136" width="9.875" style="1" customWidth="1"/>
    <col min="16137" max="16138" width="9" style="1" customWidth="1"/>
    <col min="16139" max="16139" width="11" style="1"/>
    <col min="16140" max="16140" width="15.75" style="1" bestFit="1" customWidth="1"/>
    <col min="16141" max="16384" width="11" style="1"/>
  </cols>
  <sheetData>
    <row r="1" spans="1:13" ht="22.5" customHeight="1" x14ac:dyDescent="0.2">
      <c r="A1" s="116" t="s">
        <v>53</v>
      </c>
      <c r="B1" s="116"/>
      <c r="C1" s="116"/>
      <c r="D1" s="116"/>
      <c r="E1" s="116"/>
      <c r="F1" s="116"/>
      <c r="G1" s="15"/>
      <c r="H1" s="16"/>
      <c r="I1" s="15"/>
      <c r="J1" s="38"/>
    </row>
    <row r="2" spans="1:13" ht="18" thickBot="1" x14ac:dyDescent="0.25">
      <c r="A2" s="39"/>
      <c r="B2" s="39"/>
      <c r="C2" s="39"/>
      <c r="D2" s="39"/>
      <c r="E2" s="39"/>
      <c r="F2" s="39"/>
      <c r="G2" s="37"/>
      <c r="H2" s="40"/>
      <c r="I2" s="37"/>
      <c r="J2" s="41"/>
      <c r="K2" s="117" t="s">
        <v>4</v>
      </c>
      <c r="L2" s="117"/>
      <c r="M2" s="117"/>
    </row>
    <row r="3" spans="1:13" s="43" customFormat="1" ht="37.5" customHeight="1" x14ac:dyDescent="0.4">
      <c r="A3" s="42"/>
      <c r="B3" s="118" t="s">
        <v>54</v>
      </c>
      <c r="C3" s="119"/>
      <c r="D3" s="120" t="s">
        <v>5</v>
      </c>
      <c r="E3" s="121"/>
      <c r="F3" s="121"/>
      <c r="G3" s="121"/>
      <c r="H3" s="121"/>
      <c r="I3" s="121"/>
      <c r="J3" s="121"/>
      <c r="K3" s="119"/>
      <c r="L3" s="122" t="s">
        <v>55</v>
      </c>
      <c r="M3" s="123"/>
    </row>
    <row r="4" spans="1:13" ht="52.5" customHeight="1" x14ac:dyDescent="0.2">
      <c r="A4" s="44"/>
      <c r="B4" s="45"/>
      <c r="C4" s="46" t="s">
        <v>10</v>
      </c>
      <c r="D4" s="7" t="s">
        <v>54</v>
      </c>
      <c r="E4" s="46" t="s">
        <v>10</v>
      </c>
      <c r="F4" s="47" t="s">
        <v>56</v>
      </c>
      <c r="G4" s="46" t="s">
        <v>57</v>
      </c>
      <c r="H4" s="47" t="s">
        <v>58</v>
      </c>
      <c r="I4" s="48" t="s">
        <v>59</v>
      </c>
      <c r="J4" s="46" t="s">
        <v>60</v>
      </c>
      <c r="K4" s="49" t="s">
        <v>61</v>
      </c>
      <c r="L4" s="50" t="s">
        <v>62</v>
      </c>
      <c r="M4" s="46" t="s">
        <v>10</v>
      </c>
    </row>
    <row r="5" spans="1:13" ht="24.95" customHeight="1" x14ac:dyDescent="0.2">
      <c r="A5" s="51" t="s">
        <v>11</v>
      </c>
      <c r="B5" s="52">
        <f t="shared" ref="B5:B18" si="0">D5+L5</f>
        <v>6612</v>
      </c>
      <c r="C5" s="53">
        <v>1214.7</v>
      </c>
      <c r="D5" s="54">
        <f t="shared" ref="D5:D18" si="1">F5+G5+H5+J5</f>
        <v>5062</v>
      </c>
      <c r="E5" s="53">
        <v>930</v>
      </c>
      <c r="F5" s="54">
        <v>450</v>
      </c>
      <c r="G5" s="54">
        <v>2654</v>
      </c>
      <c r="H5" s="54">
        <v>156</v>
      </c>
      <c r="I5" s="55" t="s">
        <v>63</v>
      </c>
      <c r="J5" s="54">
        <v>1802</v>
      </c>
      <c r="K5" s="55" t="s">
        <v>63</v>
      </c>
      <c r="L5" s="54">
        <v>1550</v>
      </c>
      <c r="M5" s="53">
        <v>284.8</v>
      </c>
    </row>
    <row r="6" spans="1:13" ht="24.95" customHeight="1" x14ac:dyDescent="0.2">
      <c r="A6" s="56" t="s">
        <v>12</v>
      </c>
      <c r="B6" s="57">
        <f t="shared" si="0"/>
        <v>9697</v>
      </c>
      <c r="C6" s="58">
        <v>1498.5</v>
      </c>
      <c r="D6" s="59">
        <f t="shared" si="1"/>
        <v>7638</v>
      </c>
      <c r="E6" s="58">
        <v>1180.3</v>
      </c>
      <c r="F6" s="59">
        <v>1141</v>
      </c>
      <c r="G6" s="59">
        <v>3544</v>
      </c>
      <c r="H6" s="59">
        <v>170</v>
      </c>
      <c r="I6" s="60" t="s">
        <v>63</v>
      </c>
      <c r="J6" s="59">
        <v>2783</v>
      </c>
      <c r="K6" s="60" t="s">
        <v>63</v>
      </c>
      <c r="L6" s="59">
        <v>2059</v>
      </c>
      <c r="M6" s="58">
        <v>318.2</v>
      </c>
    </row>
    <row r="7" spans="1:13" ht="24.95" customHeight="1" x14ac:dyDescent="0.2">
      <c r="A7" s="56" t="s">
        <v>13</v>
      </c>
      <c r="B7" s="57">
        <f t="shared" si="0"/>
        <v>12560</v>
      </c>
      <c r="C7" s="58">
        <v>1675.1</v>
      </c>
      <c r="D7" s="59">
        <f t="shared" si="1"/>
        <v>9601</v>
      </c>
      <c r="E7" s="58">
        <v>1280.5</v>
      </c>
      <c r="F7" s="59">
        <v>1867</v>
      </c>
      <c r="G7" s="59">
        <v>2690</v>
      </c>
      <c r="H7" s="59">
        <v>170</v>
      </c>
      <c r="I7" s="60" t="s">
        <v>63</v>
      </c>
      <c r="J7" s="59">
        <v>4874</v>
      </c>
      <c r="K7" s="60" t="s">
        <v>63</v>
      </c>
      <c r="L7" s="59">
        <v>2959</v>
      </c>
      <c r="M7" s="58">
        <v>394.6</v>
      </c>
    </row>
    <row r="8" spans="1:13" ht="24.95" customHeight="1" x14ac:dyDescent="0.2">
      <c r="A8" s="56" t="s">
        <v>14</v>
      </c>
      <c r="B8" s="57">
        <f t="shared" si="0"/>
        <v>16534</v>
      </c>
      <c r="C8" s="58">
        <v>1937.7</v>
      </c>
      <c r="D8" s="59">
        <f t="shared" si="1"/>
        <v>13014</v>
      </c>
      <c r="E8" s="58">
        <v>1525.2</v>
      </c>
      <c r="F8" s="59">
        <v>2609</v>
      </c>
      <c r="G8" s="59">
        <v>2051</v>
      </c>
      <c r="H8" s="59">
        <v>163</v>
      </c>
      <c r="I8" s="60" t="s">
        <v>63</v>
      </c>
      <c r="J8" s="59">
        <v>8191</v>
      </c>
      <c r="K8" s="60" t="s">
        <v>63</v>
      </c>
      <c r="L8" s="59">
        <v>3520</v>
      </c>
      <c r="M8" s="58">
        <v>412.5</v>
      </c>
    </row>
    <row r="9" spans="1:13" ht="24.95" customHeight="1" x14ac:dyDescent="0.2">
      <c r="A9" s="56" t="s">
        <v>15</v>
      </c>
      <c r="B9" s="57">
        <f t="shared" si="0"/>
        <v>18257</v>
      </c>
      <c r="C9" s="58">
        <v>1821.7</v>
      </c>
      <c r="D9" s="59">
        <f t="shared" si="1"/>
        <v>14461</v>
      </c>
      <c r="E9" s="58">
        <v>1442.9</v>
      </c>
      <c r="F9" s="59">
        <v>2776</v>
      </c>
      <c r="G9" s="59">
        <v>1458</v>
      </c>
      <c r="H9" s="59">
        <v>133</v>
      </c>
      <c r="I9" s="60" t="s">
        <v>63</v>
      </c>
      <c r="J9" s="59">
        <v>10094</v>
      </c>
      <c r="K9" s="60" t="s">
        <v>63</v>
      </c>
      <c r="L9" s="59">
        <v>3796</v>
      </c>
      <c r="M9" s="58">
        <v>378.8</v>
      </c>
    </row>
    <row r="10" spans="1:13" ht="24.95" customHeight="1" x14ac:dyDescent="0.2">
      <c r="A10" s="56" t="s">
        <v>16</v>
      </c>
      <c r="B10" s="57">
        <f t="shared" si="0"/>
        <v>20627</v>
      </c>
      <c r="C10" s="58">
        <v>1894.8</v>
      </c>
      <c r="D10" s="59">
        <f t="shared" si="1"/>
        <v>16543</v>
      </c>
      <c r="E10" s="58">
        <v>1519.7</v>
      </c>
      <c r="F10" s="59">
        <v>3089</v>
      </c>
      <c r="G10" s="59">
        <v>1069</v>
      </c>
      <c r="H10" s="59">
        <v>29</v>
      </c>
      <c r="I10" s="60" t="s">
        <v>63</v>
      </c>
      <c r="J10" s="59">
        <v>12356</v>
      </c>
      <c r="K10" s="60" t="s">
        <v>63</v>
      </c>
      <c r="L10" s="59">
        <v>4084</v>
      </c>
      <c r="M10" s="58">
        <v>375.2</v>
      </c>
    </row>
    <row r="11" spans="1:13" ht="24.95" customHeight="1" x14ac:dyDescent="0.2">
      <c r="A11" s="56" t="s">
        <v>17</v>
      </c>
      <c r="B11" s="57">
        <f t="shared" si="0"/>
        <v>23278</v>
      </c>
      <c r="C11" s="58">
        <v>2006</v>
      </c>
      <c r="D11" s="59">
        <f t="shared" si="1"/>
        <v>19122</v>
      </c>
      <c r="E11" s="58">
        <v>1647.8</v>
      </c>
      <c r="F11" s="59">
        <v>3197</v>
      </c>
      <c r="G11" s="59">
        <v>702</v>
      </c>
      <c r="H11" s="59">
        <v>29</v>
      </c>
      <c r="I11" s="60" t="s">
        <v>63</v>
      </c>
      <c r="J11" s="59">
        <v>15194</v>
      </c>
      <c r="K11" s="60" t="s">
        <v>63</v>
      </c>
      <c r="L11" s="59">
        <v>4156</v>
      </c>
      <c r="M11" s="58">
        <v>358.1</v>
      </c>
    </row>
    <row r="12" spans="1:13" ht="7.5" customHeight="1" x14ac:dyDescent="0.2">
      <c r="A12" s="56"/>
      <c r="B12" s="57"/>
      <c r="C12" s="58"/>
      <c r="D12" s="59"/>
      <c r="E12" s="58"/>
      <c r="F12" s="59"/>
      <c r="G12" s="59"/>
      <c r="H12" s="59"/>
      <c r="I12" s="60"/>
      <c r="J12" s="59"/>
      <c r="K12" s="60"/>
      <c r="L12" s="59"/>
      <c r="M12" s="58"/>
    </row>
    <row r="13" spans="1:13" ht="27.95" customHeight="1" x14ac:dyDescent="0.2">
      <c r="A13" s="56" t="s">
        <v>18</v>
      </c>
      <c r="B13" s="57">
        <f t="shared" si="0"/>
        <v>27489</v>
      </c>
      <c r="C13" s="58">
        <v>2222.1</v>
      </c>
      <c r="D13" s="59">
        <f t="shared" si="1"/>
        <v>23551</v>
      </c>
      <c r="E13" s="58">
        <v>1903.8</v>
      </c>
      <c r="F13" s="59">
        <v>4056</v>
      </c>
      <c r="G13" s="59">
        <v>455</v>
      </c>
      <c r="H13" s="59">
        <v>29</v>
      </c>
      <c r="I13" s="60" t="s">
        <v>63</v>
      </c>
      <c r="J13" s="59">
        <v>19011</v>
      </c>
      <c r="K13" s="60" t="s">
        <v>63</v>
      </c>
      <c r="L13" s="59">
        <v>3938</v>
      </c>
      <c r="M13" s="58">
        <v>318.3</v>
      </c>
    </row>
    <row r="14" spans="1:13" ht="27.95" customHeight="1" x14ac:dyDescent="0.2">
      <c r="A14" s="56" t="s">
        <v>64</v>
      </c>
      <c r="B14" s="57">
        <f t="shared" si="0"/>
        <v>27040</v>
      </c>
      <c r="C14" s="58">
        <v>2128.3000000000002</v>
      </c>
      <c r="D14" s="59">
        <f t="shared" si="1"/>
        <v>23272</v>
      </c>
      <c r="E14" s="58">
        <v>1831.7</v>
      </c>
      <c r="F14" s="59">
        <v>4056</v>
      </c>
      <c r="G14" s="59">
        <v>234</v>
      </c>
      <c r="H14" s="59">
        <v>29</v>
      </c>
      <c r="I14" s="60" t="s">
        <v>63</v>
      </c>
      <c r="J14" s="59">
        <v>18953</v>
      </c>
      <c r="K14" s="60" t="s">
        <v>63</v>
      </c>
      <c r="L14" s="59">
        <v>3768</v>
      </c>
      <c r="M14" s="58">
        <v>296.60000000000002</v>
      </c>
    </row>
    <row r="15" spans="1:13" ht="27.95" customHeight="1" x14ac:dyDescent="0.2">
      <c r="A15" s="56" t="s">
        <v>19</v>
      </c>
      <c r="B15" s="57">
        <f t="shared" si="0"/>
        <v>27094</v>
      </c>
      <c r="C15" s="58">
        <v>2120.6</v>
      </c>
      <c r="D15" s="59">
        <f t="shared" si="1"/>
        <v>23384</v>
      </c>
      <c r="E15" s="58">
        <v>1830.2</v>
      </c>
      <c r="F15" s="59">
        <v>4102</v>
      </c>
      <c r="G15" s="59">
        <v>234</v>
      </c>
      <c r="H15" s="59">
        <v>29</v>
      </c>
      <c r="I15" s="60" t="s">
        <v>63</v>
      </c>
      <c r="J15" s="59">
        <v>19019</v>
      </c>
      <c r="K15" s="60" t="s">
        <v>63</v>
      </c>
      <c r="L15" s="59">
        <v>3710</v>
      </c>
      <c r="M15" s="58">
        <v>290.39999999999998</v>
      </c>
    </row>
    <row r="16" spans="1:13" ht="27.95" customHeight="1" x14ac:dyDescent="0.2">
      <c r="A16" s="56" t="s">
        <v>20</v>
      </c>
      <c r="B16" s="57">
        <f t="shared" si="0"/>
        <v>26943</v>
      </c>
      <c r="C16" s="58">
        <v>2097.1</v>
      </c>
      <c r="D16" s="59">
        <f t="shared" si="1"/>
        <v>23309</v>
      </c>
      <c r="E16" s="58">
        <v>1814.2</v>
      </c>
      <c r="F16" s="59">
        <v>4142</v>
      </c>
      <c r="G16" s="59">
        <v>234</v>
      </c>
      <c r="H16" s="59">
        <v>29</v>
      </c>
      <c r="I16" s="60" t="s">
        <v>63</v>
      </c>
      <c r="J16" s="59">
        <v>18904</v>
      </c>
      <c r="K16" s="60" t="s">
        <v>63</v>
      </c>
      <c r="L16" s="59">
        <v>3634</v>
      </c>
      <c r="M16" s="58">
        <v>282.8</v>
      </c>
    </row>
    <row r="17" spans="1:13" ht="27.95" customHeight="1" x14ac:dyDescent="0.2">
      <c r="A17" s="56" t="s">
        <v>21</v>
      </c>
      <c r="B17" s="57">
        <f t="shared" si="0"/>
        <v>26781</v>
      </c>
      <c r="C17" s="58">
        <v>2066.6999999999998</v>
      </c>
      <c r="D17" s="59">
        <f t="shared" si="1"/>
        <v>23231</v>
      </c>
      <c r="E17" s="58">
        <v>1792.7</v>
      </c>
      <c r="F17" s="59">
        <v>4122</v>
      </c>
      <c r="G17" s="59">
        <v>234</v>
      </c>
      <c r="H17" s="59">
        <v>29</v>
      </c>
      <c r="I17" s="60" t="s">
        <v>63</v>
      </c>
      <c r="J17" s="59">
        <v>18846</v>
      </c>
      <c r="K17" s="60" t="s">
        <v>63</v>
      </c>
      <c r="L17" s="59">
        <v>3550</v>
      </c>
      <c r="M17" s="58">
        <v>274</v>
      </c>
    </row>
    <row r="18" spans="1:13" ht="27.95" customHeight="1" x14ac:dyDescent="0.2">
      <c r="A18" s="56" t="s">
        <v>22</v>
      </c>
      <c r="B18" s="57">
        <f t="shared" si="0"/>
        <v>26518</v>
      </c>
      <c r="C18" s="58">
        <v>2026.8</v>
      </c>
      <c r="D18" s="59">
        <f t="shared" si="1"/>
        <v>23202</v>
      </c>
      <c r="E18" s="58">
        <v>1773.3</v>
      </c>
      <c r="F18" s="59">
        <v>4122</v>
      </c>
      <c r="G18" s="59">
        <v>234</v>
      </c>
      <c r="H18" s="59">
        <v>29</v>
      </c>
      <c r="I18" s="60" t="s">
        <v>63</v>
      </c>
      <c r="J18" s="59">
        <v>18817</v>
      </c>
      <c r="K18" s="60" t="s">
        <v>63</v>
      </c>
      <c r="L18" s="59">
        <v>3316</v>
      </c>
      <c r="M18" s="58">
        <v>253.4</v>
      </c>
    </row>
    <row r="19" spans="1:13" ht="27.95" customHeight="1" x14ac:dyDescent="0.2">
      <c r="A19" s="56" t="s">
        <v>23</v>
      </c>
      <c r="B19" s="57">
        <v>26375</v>
      </c>
      <c r="C19" s="58">
        <v>1998.1</v>
      </c>
      <c r="D19" s="59">
        <v>23077</v>
      </c>
      <c r="E19" s="58">
        <v>1748.3</v>
      </c>
      <c r="F19" s="59">
        <v>4141</v>
      </c>
      <c r="G19" s="59">
        <v>234</v>
      </c>
      <c r="H19" s="59">
        <v>29</v>
      </c>
      <c r="I19" s="60" t="s">
        <v>63</v>
      </c>
      <c r="J19" s="59">
        <v>18673</v>
      </c>
      <c r="K19" s="60" t="s">
        <v>63</v>
      </c>
      <c r="L19" s="59">
        <v>3298</v>
      </c>
      <c r="M19" s="58">
        <v>249.8</v>
      </c>
    </row>
    <row r="20" spans="1:13" ht="27.95" customHeight="1" x14ac:dyDescent="0.2">
      <c r="A20" s="56" t="s">
        <v>24</v>
      </c>
      <c r="B20" s="57">
        <v>25950</v>
      </c>
      <c r="C20" s="58">
        <v>1951.1</v>
      </c>
      <c r="D20" s="59">
        <v>22748</v>
      </c>
      <c r="E20" s="58">
        <v>1710.4</v>
      </c>
      <c r="F20" s="59">
        <v>4105</v>
      </c>
      <c r="G20" s="59">
        <v>234</v>
      </c>
      <c r="H20" s="59">
        <v>26</v>
      </c>
      <c r="I20" s="60" t="s">
        <v>63</v>
      </c>
      <c r="J20" s="59">
        <v>18383</v>
      </c>
      <c r="K20" s="60" t="s">
        <v>63</v>
      </c>
      <c r="L20" s="59">
        <v>3202</v>
      </c>
      <c r="M20" s="58">
        <v>240.8</v>
      </c>
    </row>
    <row r="21" spans="1:13" ht="27.95" customHeight="1" x14ac:dyDescent="0.2">
      <c r="A21" s="56" t="s">
        <v>25</v>
      </c>
      <c r="B21" s="57">
        <v>25807</v>
      </c>
      <c r="C21" s="58">
        <v>1923.8</v>
      </c>
      <c r="D21" s="59">
        <v>22732</v>
      </c>
      <c r="E21" s="58">
        <v>1694.6</v>
      </c>
      <c r="F21" s="59">
        <v>4095</v>
      </c>
      <c r="G21" s="59">
        <v>234</v>
      </c>
      <c r="H21" s="59">
        <v>26</v>
      </c>
      <c r="I21" s="60" t="s">
        <v>63</v>
      </c>
      <c r="J21" s="59">
        <v>18377</v>
      </c>
      <c r="K21" s="60" t="s">
        <v>63</v>
      </c>
      <c r="L21" s="59">
        <v>3075</v>
      </c>
      <c r="M21" s="58">
        <v>229.2</v>
      </c>
    </row>
    <row r="22" spans="1:13" ht="27.95" customHeight="1" x14ac:dyDescent="0.2">
      <c r="A22" s="56" t="s">
        <v>26</v>
      </c>
      <c r="B22" s="57">
        <v>25448</v>
      </c>
      <c r="C22" s="58">
        <v>1879</v>
      </c>
      <c r="D22" s="59">
        <v>22468</v>
      </c>
      <c r="E22" s="58">
        <v>1659</v>
      </c>
      <c r="F22" s="59">
        <v>4095</v>
      </c>
      <c r="G22" s="59">
        <v>183</v>
      </c>
      <c r="H22" s="59">
        <v>24</v>
      </c>
      <c r="I22" s="59">
        <v>264</v>
      </c>
      <c r="J22" s="59">
        <v>0</v>
      </c>
      <c r="K22" s="59">
        <v>17902</v>
      </c>
      <c r="L22" s="59">
        <v>2980</v>
      </c>
      <c r="M22" s="58">
        <v>220</v>
      </c>
    </row>
    <row r="23" spans="1:13" ht="27.95" customHeight="1" x14ac:dyDescent="0.2">
      <c r="A23" s="56" t="s">
        <v>27</v>
      </c>
      <c r="B23" s="57">
        <v>25384</v>
      </c>
      <c r="C23" s="58">
        <v>1854.9</v>
      </c>
      <c r="D23" s="59">
        <v>22447</v>
      </c>
      <c r="E23" s="58">
        <v>1640.3</v>
      </c>
      <c r="F23" s="59">
        <v>4095</v>
      </c>
      <c r="G23" s="59">
        <v>183</v>
      </c>
      <c r="H23" s="59">
        <v>24</v>
      </c>
      <c r="I23" s="59">
        <v>894</v>
      </c>
      <c r="J23" s="59">
        <v>1947</v>
      </c>
      <c r="K23" s="59">
        <v>15304</v>
      </c>
      <c r="L23" s="60">
        <v>2937</v>
      </c>
      <c r="M23" s="58">
        <v>214.6</v>
      </c>
    </row>
    <row r="24" spans="1:13" ht="27.95" customHeight="1" x14ac:dyDescent="0.2">
      <c r="A24" s="56" t="s">
        <v>28</v>
      </c>
      <c r="B24" s="61">
        <v>25114</v>
      </c>
      <c r="C24" s="58">
        <v>1819.9</v>
      </c>
      <c r="D24" s="59">
        <v>22290</v>
      </c>
      <c r="E24" s="62">
        <v>1615.3</v>
      </c>
      <c r="F24" s="59">
        <v>4095</v>
      </c>
      <c r="G24" s="59">
        <v>110</v>
      </c>
      <c r="H24" s="59">
        <v>24</v>
      </c>
      <c r="I24" s="59">
        <v>5724</v>
      </c>
      <c r="J24" s="59">
        <v>12337</v>
      </c>
      <c r="K24" s="60" t="s">
        <v>63</v>
      </c>
      <c r="L24" s="63">
        <v>2824</v>
      </c>
      <c r="M24" s="62">
        <v>204.6</v>
      </c>
    </row>
    <row r="25" spans="1:13" ht="27.95" customHeight="1" x14ac:dyDescent="0.2">
      <c r="A25" s="56" t="s">
        <v>29</v>
      </c>
      <c r="B25" s="61">
        <v>24940</v>
      </c>
      <c r="C25" s="58">
        <v>1792.8</v>
      </c>
      <c r="D25" s="59">
        <v>22240</v>
      </c>
      <c r="E25" s="58">
        <v>1598.681949989433</v>
      </c>
      <c r="F25" s="59">
        <v>4086</v>
      </c>
      <c r="G25" s="59">
        <v>60</v>
      </c>
      <c r="H25" s="59">
        <v>24</v>
      </c>
      <c r="I25" s="59">
        <v>5803</v>
      </c>
      <c r="J25" s="59">
        <v>12267</v>
      </c>
      <c r="K25" s="60" t="s">
        <v>63</v>
      </c>
      <c r="L25" s="59">
        <v>2700</v>
      </c>
      <c r="M25" s="62">
        <v>194.08458925231426</v>
      </c>
    </row>
    <row r="26" spans="1:13" ht="27.95" customHeight="1" x14ac:dyDescent="0.2">
      <c r="A26" s="56" t="s">
        <v>30</v>
      </c>
      <c r="B26" s="61">
        <v>24650</v>
      </c>
      <c r="C26" s="58">
        <v>1759.9336294400841</v>
      </c>
      <c r="D26" s="59">
        <v>22204</v>
      </c>
      <c r="E26" s="58">
        <v>1585.2968076303296</v>
      </c>
      <c r="F26" s="59">
        <v>4086</v>
      </c>
      <c r="G26" s="59">
        <v>60</v>
      </c>
      <c r="H26" s="59">
        <v>24</v>
      </c>
      <c r="I26" s="59">
        <v>5781</v>
      </c>
      <c r="J26" s="59">
        <v>12253</v>
      </c>
      <c r="K26" s="60" t="s">
        <v>63</v>
      </c>
      <c r="L26" s="59">
        <v>2446</v>
      </c>
      <c r="M26" s="62">
        <v>174.63682180975439</v>
      </c>
    </row>
    <row r="27" spans="1:13" ht="27.95" customHeight="1" x14ac:dyDescent="0.2">
      <c r="A27" s="56" t="s">
        <v>31</v>
      </c>
      <c r="B27" s="61">
        <v>24569</v>
      </c>
      <c r="C27" s="58">
        <v>1737.040773689796</v>
      </c>
      <c r="D27" s="59">
        <v>22157</v>
      </c>
      <c r="E27" s="58">
        <v>1566.5111491165617</v>
      </c>
      <c r="F27" s="59">
        <v>4077</v>
      </c>
      <c r="G27" s="59">
        <v>60</v>
      </c>
      <c r="H27" s="59">
        <v>24</v>
      </c>
      <c r="I27" s="59">
        <v>5636</v>
      </c>
      <c r="J27" s="59">
        <v>12360</v>
      </c>
      <c r="K27" s="60" t="s">
        <v>63</v>
      </c>
      <c r="L27" s="59">
        <v>2412</v>
      </c>
      <c r="M27" s="62">
        <v>170.52962457323406</v>
      </c>
    </row>
    <row r="28" spans="1:13" ht="27.95" customHeight="1" x14ac:dyDescent="0.2">
      <c r="A28" s="56" t="s">
        <v>32</v>
      </c>
      <c r="B28" s="61">
        <v>24573</v>
      </c>
      <c r="C28" s="58">
        <v>1722.337326630799</v>
      </c>
      <c r="D28" s="59">
        <v>22070</v>
      </c>
      <c r="E28" s="58">
        <v>1546.9004516640921</v>
      </c>
      <c r="F28" s="59">
        <v>4070</v>
      </c>
      <c r="G28" s="59">
        <v>58</v>
      </c>
      <c r="H28" s="59">
        <v>24</v>
      </c>
      <c r="I28" s="59">
        <v>5450</v>
      </c>
      <c r="J28" s="59">
        <v>12468</v>
      </c>
      <c r="K28" s="60" t="s">
        <v>63</v>
      </c>
      <c r="L28" s="59">
        <v>2503</v>
      </c>
      <c r="M28" s="62">
        <v>175.43687496670694</v>
      </c>
    </row>
    <row r="29" spans="1:13" ht="27.95" customHeight="1" x14ac:dyDescent="0.2">
      <c r="A29" s="56" t="s">
        <v>33</v>
      </c>
      <c r="B29" s="61">
        <v>24369</v>
      </c>
      <c r="C29" s="58">
        <v>1694.9777355503654</v>
      </c>
      <c r="D29" s="59">
        <v>21881</v>
      </c>
      <c r="E29" s="58">
        <v>1521.9257183954016</v>
      </c>
      <c r="F29" s="59">
        <v>4065</v>
      </c>
      <c r="G29" s="59">
        <v>58</v>
      </c>
      <c r="H29" s="59">
        <v>24</v>
      </c>
      <c r="I29" s="59">
        <v>5409</v>
      </c>
      <c r="J29" s="59">
        <v>12325</v>
      </c>
      <c r="K29" s="60" t="s">
        <v>63</v>
      </c>
      <c r="L29" s="59">
        <v>2488</v>
      </c>
      <c r="M29" s="62">
        <v>173.05201715496364</v>
      </c>
    </row>
    <row r="30" spans="1:13" ht="27.95" customHeight="1" x14ac:dyDescent="0.2">
      <c r="A30" s="56" t="s">
        <v>34</v>
      </c>
      <c r="B30" s="61">
        <v>24289</v>
      </c>
      <c r="C30" s="58">
        <v>1674.1359131756956</v>
      </c>
      <c r="D30" s="59">
        <v>21869</v>
      </c>
      <c r="E30" s="58">
        <v>1507.3357604363823</v>
      </c>
      <c r="F30" s="59">
        <v>4065</v>
      </c>
      <c r="G30" s="59">
        <v>58</v>
      </c>
      <c r="H30" s="59">
        <v>24</v>
      </c>
      <c r="I30" s="59">
        <v>5395</v>
      </c>
      <c r="J30" s="59">
        <v>12327</v>
      </c>
      <c r="K30" s="60" t="s">
        <v>63</v>
      </c>
      <c r="L30" s="59">
        <v>2420</v>
      </c>
      <c r="M30" s="62">
        <v>166.80015273931343</v>
      </c>
    </row>
    <row r="31" spans="1:13" ht="27.95" customHeight="1" x14ac:dyDescent="0.2">
      <c r="A31" s="56" t="s">
        <v>35</v>
      </c>
      <c r="B31" s="61">
        <v>24153</v>
      </c>
      <c r="C31" s="58">
        <v>1650.1</v>
      </c>
      <c r="D31" s="59">
        <v>21861</v>
      </c>
      <c r="E31" s="58">
        <v>1493.5</v>
      </c>
      <c r="F31" s="59">
        <v>4057</v>
      </c>
      <c r="G31" s="59">
        <v>58</v>
      </c>
      <c r="H31" s="59">
        <v>24</v>
      </c>
      <c r="I31" s="59">
        <v>5346</v>
      </c>
      <c r="J31" s="59">
        <v>12376</v>
      </c>
      <c r="K31" s="60" t="s">
        <v>63</v>
      </c>
      <c r="L31" s="59">
        <v>2292</v>
      </c>
      <c r="M31" s="62">
        <v>156.6</v>
      </c>
    </row>
    <row r="32" spans="1:13" ht="27.95" customHeight="1" x14ac:dyDescent="0.2">
      <c r="A32" s="56" t="s">
        <v>36</v>
      </c>
      <c r="B32" s="61">
        <v>24102</v>
      </c>
      <c r="C32" s="58">
        <v>1629.1376493562059</v>
      </c>
      <c r="D32" s="59">
        <v>21834</v>
      </c>
      <c r="E32" s="58">
        <v>1475.8356748835533</v>
      </c>
      <c r="F32" s="59">
        <v>4057</v>
      </c>
      <c r="G32" s="59">
        <v>58</v>
      </c>
      <c r="H32" s="59">
        <v>24</v>
      </c>
      <c r="I32" s="59">
        <v>5148</v>
      </c>
      <c r="J32" s="59">
        <v>12547</v>
      </c>
      <c r="K32" s="60" t="s">
        <v>63</v>
      </c>
      <c r="L32" s="59">
        <v>2268</v>
      </c>
      <c r="M32" s="62">
        <v>153.30197447265272</v>
      </c>
    </row>
    <row r="33" spans="1:13" ht="27.95" customHeight="1" x14ac:dyDescent="0.2">
      <c r="A33" s="56" t="s">
        <v>37</v>
      </c>
      <c r="B33" s="61">
        <v>24019</v>
      </c>
      <c r="C33" s="58">
        <v>1609.6</v>
      </c>
      <c r="D33" s="59">
        <v>21764</v>
      </c>
      <c r="E33" s="58">
        <v>1458.5</v>
      </c>
      <c r="F33" s="59">
        <v>3987</v>
      </c>
      <c r="G33" s="59">
        <v>58</v>
      </c>
      <c r="H33" s="59">
        <v>24</v>
      </c>
      <c r="I33" s="59">
        <v>4934</v>
      </c>
      <c r="J33" s="59">
        <v>12761</v>
      </c>
      <c r="K33" s="60" t="s">
        <v>63</v>
      </c>
      <c r="L33" s="59">
        <v>2255</v>
      </c>
      <c r="M33" s="62">
        <v>151.1</v>
      </c>
    </row>
    <row r="34" spans="1:13" ht="27.95" customHeight="1" x14ac:dyDescent="0.2">
      <c r="A34" s="56" t="s">
        <v>38</v>
      </c>
      <c r="B34" s="57">
        <v>23917</v>
      </c>
      <c r="C34" s="58">
        <v>1587.8</v>
      </c>
      <c r="D34" s="59">
        <v>21706</v>
      </c>
      <c r="E34" s="58">
        <v>1441</v>
      </c>
      <c r="F34" s="59">
        <v>3973</v>
      </c>
      <c r="G34" s="60">
        <v>58</v>
      </c>
      <c r="H34" s="60">
        <v>22</v>
      </c>
      <c r="I34" s="59">
        <v>4936</v>
      </c>
      <c r="J34" s="59">
        <v>12717</v>
      </c>
      <c r="K34" s="60" t="s">
        <v>63</v>
      </c>
      <c r="L34" s="59">
        <v>2211</v>
      </c>
      <c r="M34" s="58">
        <v>146.80000000000001</v>
      </c>
    </row>
    <row r="35" spans="1:13" s="21" customFormat="1" ht="27.95" customHeight="1" x14ac:dyDescent="0.2">
      <c r="A35" s="56" t="s">
        <v>39</v>
      </c>
      <c r="B35" s="57">
        <v>23661</v>
      </c>
      <c r="C35" s="58">
        <v>1557.3117170577661</v>
      </c>
      <c r="D35" s="59">
        <v>21680</v>
      </c>
      <c r="E35" s="58">
        <v>1426.9269272563447</v>
      </c>
      <c r="F35" s="59">
        <v>3973</v>
      </c>
      <c r="G35" s="60">
        <v>58</v>
      </c>
      <c r="H35" s="60">
        <v>8</v>
      </c>
      <c r="I35" s="59">
        <v>4949</v>
      </c>
      <c r="J35" s="59">
        <v>12692</v>
      </c>
      <c r="K35" s="60" t="s">
        <v>63</v>
      </c>
      <c r="L35" s="59">
        <v>1981</v>
      </c>
      <c r="M35" s="58">
        <v>130.38478980142153</v>
      </c>
    </row>
    <row r="36" spans="1:13" s="21" customFormat="1" ht="27.95" customHeight="1" x14ac:dyDescent="0.2">
      <c r="A36" s="56" t="s">
        <v>40</v>
      </c>
      <c r="B36" s="57">
        <v>23736</v>
      </c>
      <c r="C36" s="58">
        <v>1542.6199452648079</v>
      </c>
      <c r="D36" s="59">
        <v>21818</v>
      </c>
      <c r="E36" s="58">
        <v>1417.9677269037572</v>
      </c>
      <c r="F36" s="59">
        <v>3973</v>
      </c>
      <c r="G36" s="60">
        <v>58</v>
      </c>
      <c r="H36" s="60">
        <v>8</v>
      </c>
      <c r="I36" s="59">
        <v>4853</v>
      </c>
      <c r="J36" s="59">
        <v>12926</v>
      </c>
      <c r="K36" s="60" t="s">
        <v>63</v>
      </c>
      <c r="L36" s="59">
        <v>1918</v>
      </c>
      <c r="M36" s="58">
        <v>124.6522183610508</v>
      </c>
    </row>
    <row r="37" spans="1:13" s="21" customFormat="1" ht="27.95" customHeight="1" x14ac:dyDescent="0.2">
      <c r="A37" s="56" t="s">
        <v>65</v>
      </c>
      <c r="B37" s="57">
        <v>23729</v>
      </c>
      <c r="C37" s="58">
        <v>1527.2</v>
      </c>
      <c r="D37" s="59">
        <v>21809</v>
      </c>
      <c r="E37" s="58">
        <v>1403.6</v>
      </c>
      <c r="F37" s="59">
        <v>3973</v>
      </c>
      <c r="G37" s="60">
        <v>58</v>
      </c>
      <c r="H37" s="60">
        <v>8</v>
      </c>
      <c r="I37" s="59">
        <v>4932</v>
      </c>
      <c r="J37" s="59">
        <v>12838</v>
      </c>
      <c r="K37" s="60" t="s">
        <v>63</v>
      </c>
      <c r="L37" s="59">
        <v>1920</v>
      </c>
      <c r="M37" s="58">
        <v>123.6</v>
      </c>
    </row>
    <row r="38" spans="1:13" s="21" customFormat="1" ht="27.95" customHeight="1" x14ac:dyDescent="0.2">
      <c r="A38" s="56" t="s">
        <v>66</v>
      </c>
      <c r="B38" s="57">
        <v>23654</v>
      </c>
      <c r="C38" s="58">
        <v>1509.3</v>
      </c>
      <c r="D38" s="59">
        <v>21810</v>
      </c>
      <c r="E38" s="58">
        <v>1391.7</v>
      </c>
      <c r="F38" s="59">
        <v>3957</v>
      </c>
      <c r="G38" s="60">
        <v>58</v>
      </c>
      <c r="H38" s="60">
        <v>8</v>
      </c>
      <c r="I38" s="59">
        <v>4913</v>
      </c>
      <c r="J38" s="59">
        <v>12874</v>
      </c>
      <c r="K38" s="60" t="s">
        <v>63</v>
      </c>
      <c r="L38" s="59">
        <v>1844</v>
      </c>
      <c r="M38" s="58">
        <v>117.7</v>
      </c>
    </row>
    <row r="39" spans="1:13" s="21" customFormat="1" ht="27.95" customHeight="1" x14ac:dyDescent="0.2">
      <c r="A39" s="56" t="s">
        <v>67</v>
      </c>
      <c r="B39" s="57">
        <v>23464</v>
      </c>
      <c r="C39" s="58">
        <v>1485.5804235651651</v>
      </c>
      <c r="D39" s="59">
        <v>21669</v>
      </c>
      <c r="E39" s="58">
        <v>1371.9332679097154</v>
      </c>
      <c r="F39" s="59">
        <v>3927</v>
      </c>
      <c r="G39" s="60">
        <v>58</v>
      </c>
      <c r="H39" s="60">
        <v>8</v>
      </c>
      <c r="I39" s="59">
        <v>4704</v>
      </c>
      <c r="J39" s="59">
        <v>12972</v>
      </c>
      <c r="K39" s="60" t="s">
        <v>63</v>
      </c>
      <c r="L39" s="59">
        <v>1795</v>
      </c>
      <c r="M39" s="58">
        <v>113.64715565544967</v>
      </c>
    </row>
    <row r="40" spans="1:13" s="21" customFormat="1" ht="27.95" customHeight="1" x14ac:dyDescent="0.2">
      <c r="A40" s="64" t="s">
        <v>68</v>
      </c>
      <c r="B40" s="65">
        <f>SUM(B42:B48)</f>
        <v>23056</v>
      </c>
      <c r="C40" s="66">
        <v>1447.6437800000001</v>
      </c>
      <c r="D40" s="67">
        <f>SUM(D42:D48)</f>
        <v>21331</v>
      </c>
      <c r="E40" s="66">
        <v>1339.334206</v>
      </c>
      <c r="F40" s="67">
        <f>SUM(F42:F48)</f>
        <v>3927</v>
      </c>
      <c r="G40" s="68">
        <f>SUM(G42:G48)</f>
        <v>58</v>
      </c>
      <c r="H40" s="68">
        <f>SUM(H42:H48)</f>
        <v>8</v>
      </c>
      <c r="I40" s="67">
        <f>SUM(I42:I48)</f>
        <v>4238</v>
      </c>
      <c r="J40" s="67">
        <f>SUM(J42:J48)</f>
        <v>13100</v>
      </c>
      <c r="K40" s="60" t="s">
        <v>69</v>
      </c>
      <c r="L40" s="67">
        <f>SUM(L42:L48)</f>
        <v>1725</v>
      </c>
      <c r="M40" s="66">
        <v>108.309573</v>
      </c>
    </row>
    <row r="41" spans="1:13" ht="7.5" customHeight="1" x14ac:dyDescent="0.2">
      <c r="A41" s="56"/>
      <c r="B41" s="57"/>
      <c r="C41" s="58"/>
      <c r="D41" s="59"/>
      <c r="E41" s="58"/>
      <c r="F41" s="59"/>
      <c r="G41" s="60"/>
      <c r="H41" s="60"/>
      <c r="I41" s="69"/>
      <c r="J41" s="59"/>
      <c r="K41" s="60"/>
      <c r="L41" s="59"/>
      <c r="M41" s="58"/>
    </row>
    <row r="42" spans="1:13" ht="27.95" customHeight="1" x14ac:dyDescent="0.2">
      <c r="A42" s="70" t="s">
        <v>45</v>
      </c>
      <c r="B42" s="57">
        <f>+D42+L42</f>
        <v>5848</v>
      </c>
      <c r="C42" s="58">
        <v>1834.1372839999999</v>
      </c>
      <c r="D42" s="59">
        <f>SUM(F42:K42)</f>
        <v>5560</v>
      </c>
      <c r="E42" s="58">
        <v>1743.8104129999999</v>
      </c>
      <c r="F42" s="71">
        <v>1232</v>
      </c>
      <c r="G42" s="72">
        <v>0</v>
      </c>
      <c r="H42" s="72">
        <v>0</v>
      </c>
      <c r="I42" s="71">
        <v>1278</v>
      </c>
      <c r="J42" s="71">
        <v>3050</v>
      </c>
      <c r="K42" s="72" t="s">
        <v>63</v>
      </c>
      <c r="L42" s="71">
        <v>288</v>
      </c>
      <c r="M42" s="73">
        <v>90.32687</v>
      </c>
    </row>
    <row r="43" spans="1:13" ht="27.95" customHeight="1" x14ac:dyDescent="0.2">
      <c r="A43" s="70" t="s">
        <v>46</v>
      </c>
      <c r="B43" s="57">
        <f t="shared" ref="B43:B48" si="2">+D43+L43</f>
        <v>2587</v>
      </c>
      <c r="C43" s="58">
        <v>1062.1656350000001</v>
      </c>
      <c r="D43" s="59">
        <f t="shared" ref="D43:D48" si="3">SUM(F43:K43)</f>
        <v>2358</v>
      </c>
      <c r="E43" s="58">
        <v>968.14324199999999</v>
      </c>
      <c r="F43" s="74">
        <v>0</v>
      </c>
      <c r="G43" s="72">
        <v>0</v>
      </c>
      <c r="H43" s="72">
        <v>4</v>
      </c>
      <c r="I43" s="74">
        <v>803</v>
      </c>
      <c r="J43" s="74">
        <v>1551</v>
      </c>
      <c r="K43" s="72" t="s">
        <v>63</v>
      </c>
      <c r="L43" s="71">
        <v>229</v>
      </c>
      <c r="M43" s="73">
        <v>94.022391999999996</v>
      </c>
    </row>
    <row r="44" spans="1:13" ht="27.95" customHeight="1" x14ac:dyDescent="0.2">
      <c r="A44" s="70" t="s">
        <v>47</v>
      </c>
      <c r="B44" s="57">
        <f t="shared" si="2"/>
        <v>2970</v>
      </c>
      <c r="C44" s="58">
        <v>1474.3844320000001</v>
      </c>
      <c r="D44" s="59">
        <f>SUM(F44:K44)</f>
        <v>2697</v>
      </c>
      <c r="E44" s="58">
        <v>1338.8602060000001</v>
      </c>
      <c r="F44" s="71">
        <v>108</v>
      </c>
      <c r="G44" s="72">
        <v>0</v>
      </c>
      <c r="H44" s="72">
        <v>2</v>
      </c>
      <c r="I44" s="71">
        <v>165</v>
      </c>
      <c r="J44" s="71">
        <v>2422</v>
      </c>
      <c r="K44" s="72" t="s">
        <v>63</v>
      </c>
      <c r="L44" s="71">
        <v>273</v>
      </c>
      <c r="M44" s="73">
        <v>135.524225</v>
      </c>
    </row>
    <row r="45" spans="1:13" ht="27.95" customHeight="1" x14ac:dyDescent="0.2">
      <c r="A45" s="70" t="s">
        <v>48</v>
      </c>
      <c r="B45" s="57">
        <f t="shared" si="2"/>
        <v>4162</v>
      </c>
      <c r="C45" s="58">
        <v>1577.8180460000001</v>
      </c>
      <c r="D45" s="59">
        <f t="shared" si="3"/>
        <v>3965</v>
      </c>
      <c r="E45" s="58">
        <v>1503.135164</v>
      </c>
      <c r="F45" s="71">
        <v>1225</v>
      </c>
      <c r="G45" s="72">
        <v>0</v>
      </c>
      <c r="H45" s="72">
        <v>2</v>
      </c>
      <c r="I45" s="71">
        <v>324</v>
      </c>
      <c r="J45" s="71">
        <v>2414</v>
      </c>
      <c r="K45" s="72" t="s">
        <v>63</v>
      </c>
      <c r="L45" s="71">
        <v>197</v>
      </c>
      <c r="M45" s="73">
        <v>74.682882000000006</v>
      </c>
    </row>
    <row r="46" spans="1:13" ht="27.95" customHeight="1" x14ac:dyDescent="0.2">
      <c r="A46" s="70" t="s">
        <v>49</v>
      </c>
      <c r="B46" s="57">
        <f t="shared" si="2"/>
        <v>1943</v>
      </c>
      <c r="C46" s="58">
        <v>1465.6629049999999</v>
      </c>
      <c r="D46" s="59">
        <f t="shared" si="3"/>
        <v>1787</v>
      </c>
      <c r="E46" s="58">
        <v>1347.987447</v>
      </c>
      <c r="F46" s="71">
        <v>208</v>
      </c>
      <c r="G46" s="72">
        <v>0</v>
      </c>
      <c r="H46" s="72">
        <v>0</v>
      </c>
      <c r="I46" s="74">
        <v>260</v>
      </c>
      <c r="J46" s="72">
        <v>1319</v>
      </c>
      <c r="K46" s="72" t="s">
        <v>63</v>
      </c>
      <c r="L46" s="71">
        <v>156</v>
      </c>
      <c r="M46" s="73">
        <v>117.67545699999999</v>
      </c>
    </row>
    <row r="47" spans="1:13" ht="27.95" customHeight="1" x14ac:dyDescent="0.2">
      <c r="A47" s="70" t="s">
        <v>50</v>
      </c>
      <c r="B47" s="57">
        <f t="shared" si="2"/>
        <v>2052</v>
      </c>
      <c r="C47" s="58">
        <v>932.51957500000003</v>
      </c>
      <c r="D47" s="59">
        <f t="shared" si="3"/>
        <v>1666</v>
      </c>
      <c r="E47" s="58">
        <v>757.10409900000002</v>
      </c>
      <c r="F47" s="71">
        <v>235</v>
      </c>
      <c r="G47" s="72">
        <v>0</v>
      </c>
      <c r="H47" s="72">
        <v>0</v>
      </c>
      <c r="I47" s="71">
        <v>420</v>
      </c>
      <c r="J47" s="71">
        <v>1011</v>
      </c>
      <c r="K47" s="72" t="s">
        <v>63</v>
      </c>
      <c r="L47" s="71">
        <v>386</v>
      </c>
      <c r="M47" s="73">
        <v>175.41547499999999</v>
      </c>
    </row>
    <row r="48" spans="1:13" ht="27.95" customHeight="1" thickBot="1" x14ac:dyDescent="0.25">
      <c r="A48" s="70" t="s">
        <v>51</v>
      </c>
      <c r="B48" s="57">
        <f t="shared" si="2"/>
        <v>3494</v>
      </c>
      <c r="C48" s="58">
        <v>1644.8777640000001</v>
      </c>
      <c r="D48" s="59">
        <f t="shared" si="3"/>
        <v>3298</v>
      </c>
      <c r="E48" s="58">
        <v>1552.6064289999999</v>
      </c>
      <c r="F48" s="71">
        <v>919</v>
      </c>
      <c r="G48" s="72">
        <v>58</v>
      </c>
      <c r="H48" s="72">
        <v>0</v>
      </c>
      <c r="I48" s="71">
        <v>988</v>
      </c>
      <c r="J48" s="71">
        <v>1333</v>
      </c>
      <c r="K48" s="72" t="s">
        <v>63</v>
      </c>
      <c r="L48" s="71">
        <v>196</v>
      </c>
      <c r="M48" s="73">
        <v>92.271333999999996</v>
      </c>
    </row>
    <row r="49" spans="1:13" ht="4.5" customHeight="1" x14ac:dyDescent="0.2">
      <c r="A49" s="75"/>
      <c r="B49" s="76"/>
      <c r="C49" s="77"/>
      <c r="D49" s="76"/>
      <c r="E49" s="77"/>
      <c r="F49" s="76"/>
      <c r="G49" s="77"/>
      <c r="H49" s="76"/>
      <c r="I49" s="77"/>
      <c r="J49" s="75"/>
      <c r="K49" s="75"/>
      <c r="L49" s="75"/>
      <c r="M49" s="75"/>
    </row>
    <row r="50" spans="1:13" x14ac:dyDescent="0.2">
      <c r="A50" s="124" t="s">
        <v>70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14" t="s">
        <v>71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</row>
    <row r="52" spans="1:13" x14ac:dyDescent="0.2">
      <c r="A52" s="78" t="s">
        <v>72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</row>
    <row r="53" spans="1:13" x14ac:dyDescent="0.2">
      <c r="A53" s="78" t="s">
        <v>73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115" t="s">
        <v>52</v>
      </c>
      <c r="M53" s="115"/>
    </row>
  </sheetData>
  <mergeCells count="8">
    <mergeCell ref="A51:M51"/>
    <mergeCell ref="L53:M53"/>
    <mergeCell ref="A1:F1"/>
    <mergeCell ref="K2:M2"/>
    <mergeCell ref="B3:C3"/>
    <mergeCell ref="D3:K3"/>
    <mergeCell ref="L3:M3"/>
    <mergeCell ref="A50:M50"/>
  </mergeCells>
  <phoneticPr fontId="3"/>
  <printOptions horizontalCentered="1"/>
  <pageMargins left="0.39370078740157483" right="0.39370078740157483" top="0.59055118110236227" bottom="0.64" header="0.51181102362204722" footer="0.3937007874015748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7"/>
  <sheetViews>
    <sheetView showGridLines="0" tabSelected="1" zoomScale="85" zoomScaleNormal="85" zoomScaleSheetLayoutView="100" workbookViewId="0">
      <pane ySplit="4" topLeftCell="A35" activePane="bottomLeft" state="frozen"/>
      <selection pane="bottomLeft" activeCell="M48" sqref="M48"/>
    </sheetView>
  </sheetViews>
  <sheetFormatPr defaultColWidth="11" defaultRowHeight="17.25" x14ac:dyDescent="0.2"/>
  <cols>
    <col min="1" max="1" width="10.875" style="2" customWidth="1"/>
    <col min="2" max="2" width="13" style="2" customWidth="1"/>
    <col min="3" max="3" width="11.5" style="2" customWidth="1"/>
    <col min="4" max="4" width="12" style="2" customWidth="1"/>
    <col min="5" max="9" width="11.5" style="2" customWidth="1"/>
    <col min="10" max="10" width="14.125" style="2" bestFit="1" customWidth="1"/>
    <col min="11" max="11" width="11.75" style="2" customWidth="1"/>
    <col min="12" max="252" width="11" style="1"/>
    <col min="253" max="253" width="10.875" style="1" customWidth="1"/>
    <col min="254" max="254" width="13" style="1" customWidth="1"/>
    <col min="255" max="255" width="11.5" style="1" customWidth="1"/>
    <col min="256" max="256" width="12" style="1" customWidth="1"/>
    <col min="257" max="261" width="11.5" style="1" customWidth="1"/>
    <col min="262" max="262" width="14.125" style="1" bestFit="1" customWidth="1"/>
    <col min="263" max="263" width="11.75" style="1" customWidth="1"/>
    <col min="264" max="264" width="10.875" style="1" customWidth="1"/>
    <col min="265" max="265" width="12.875" style="1" bestFit="1" customWidth="1"/>
    <col min="266" max="508" width="11" style="1"/>
    <col min="509" max="509" width="10.875" style="1" customWidth="1"/>
    <col min="510" max="510" width="13" style="1" customWidth="1"/>
    <col min="511" max="511" width="11.5" style="1" customWidth="1"/>
    <col min="512" max="512" width="12" style="1" customWidth="1"/>
    <col min="513" max="517" width="11.5" style="1" customWidth="1"/>
    <col min="518" max="518" width="14.125" style="1" bestFit="1" customWidth="1"/>
    <col min="519" max="519" width="11.75" style="1" customWidth="1"/>
    <col min="520" max="520" width="10.875" style="1" customWidth="1"/>
    <col min="521" max="521" width="12.875" style="1" bestFit="1" customWidth="1"/>
    <col min="522" max="764" width="11" style="1"/>
    <col min="765" max="765" width="10.875" style="1" customWidth="1"/>
    <col min="766" max="766" width="13" style="1" customWidth="1"/>
    <col min="767" max="767" width="11.5" style="1" customWidth="1"/>
    <col min="768" max="768" width="12" style="1" customWidth="1"/>
    <col min="769" max="773" width="11.5" style="1" customWidth="1"/>
    <col min="774" max="774" width="14.125" style="1" bestFit="1" customWidth="1"/>
    <col min="775" max="775" width="11.75" style="1" customWidth="1"/>
    <col min="776" max="776" width="10.875" style="1" customWidth="1"/>
    <col min="777" max="777" width="12.875" style="1" bestFit="1" customWidth="1"/>
    <col min="778" max="1020" width="11" style="1"/>
    <col min="1021" max="1021" width="10.875" style="1" customWidth="1"/>
    <col min="1022" max="1022" width="13" style="1" customWidth="1"/>
    <col min="1023" max="1023" width="11.5" style="1" customWidth="1"/>
    <col min="1024" max="1024" width="12" style="1" customWidth="1"/>
    <col min="1025" max="1029" width="11.5" style="1" customWidth="1"/>
    <col min="1030" max="1030" width="14.125" style="1" bestFit="1" customWidth="1"/>
    <col min="1031" max="1031" width="11.75" style="1" customWidth="1"/>
    <col min="1032" max="1032" width="10.875" style="1" customWidth="1"/>
    <col min="1033" max="1033" width="12.875" style="1" bestFit="1" customWidth="1"/>
    <col min="1034" max="1276" width="11" style="1"/>
    <col min="1277" max="1277" width="10.875" style="1" customWidth="1"/>
    <col min="1278" max="1278" width="13" style="1" customWidth="1"/>
    <col min="1279" max="1279" width="11.5" style="1" customWidth="1"/>
    <col min="1280" max="1280" width="12" style="1" customWidth="1"/>
    <col min="1281" max="1285" width="11.5" style="1" customWidth="1"/>
    <col min="1286" max="1286" width="14.125" style="1" bestFit="1" customWidth="1"/>
    <col min="1287" max="1287" width="11.75" style="1" customWidth="1"/>
    <col min="1288" max="1288" width="10.875" style="1" customWidth="1"/>
    <col min="1289" max="1289" width="12.875" style="1" bestFit="1" customWidth="1"/>
    <col min="1290" max="1532" width="11" style="1"/>
    <col min="1533" max="1533" width="10.875" style="1" customWidth="1"/>
    <col min="1534" max="1534" width="13" style="1" customWidth="1"/>
    <col min="1535" max="1535" width="11.5" style="1" customWidth="1"/>
    <col min="1536" max="1536" width="12" style="1" customWidth="1"/>
    <col min="1537" max="1541" width="11.5" style="1" customWidth="1"/>
    <col min="1542" max="1542" width="14.125" style="1" bestFit="1" customWidth="1"/>
    <col min="1543" max="1543" width="11.75" style="1" customWidth="1"/>
    <col min="1544" max="1544" width="10.875" style="1" customWidth="1"/>
    <col min="1545" max="1545" width="12.875" style="1" bestFit="1" customWidth="1"/>
    <col min="1546" max="1788" width="11" style="1"/>
    <col min="1789" max="1789" width="10.875" style="1" customWidth="1"/>
    <col min="1790" max="1790" width="13" style="1" customWidth="1"/>
    <col min="1791" max="1791" width="11.5" style="1" customWidth="1"/>
    <col min="1792" max="1792" width="12" style="1" customWidth="1"/>
    <col min="1793" max="1797" width="11.5" style="1" customWidth="1"/>
    <col min="1798" max="1798" width="14.125" style="1" bestFit="1" customWidth="1"/>
    <col min="1799" max="1799" width="11.75" style="1" customWidth="1"/>
    <col min="1800" max="1800" width="10.875" style="1" customWidth="1"/>
    <col min="1801" max="1801" width="12.875" style="1" bestFit="1" customWidth="1"/>
    <col min="1802" max="2044" width="11" style="1"/>
    <col min="2045" max="2045" width="10.875" style="1" customWidth="1"/>
    <col min="2046" max="2046" width="13" style="1" customWidth="1"/>
    <col min="2047" max="2047" width="11.5" style="1" customWidth="1"/>
    <col min="2048" max="2048" width="12" style="1" customWidth="1"/>
    <col min="2049" max="2053" width="11.5" style="1" customWidth="1"/>
    <col min="2054" max="2054" width="14.125" style="1" bestFit="1" customWidth="1"/>
    <col min="2055" max="2055" width="11.75" style="1" customWidth="1"/>
    <col min="2056" max="2056" width="10.875" style="1" customWidth="1"/>
    <col min="2057" max="2057" width="12.875" style="1" bestFit="1" customWidth="1"/>
    <col min="2058" max="2300" width="11" style="1"/>
    <col min="2301" max="2301" width="10.875" style="1" customWidth="1"/>
    <col min="2302" max="2302" width="13" style="1" customWidth="1"/>
    <col min="2303" max="2303" width="11.5" style="1" customWidth="1"/>
    <col min="2304" max="2304" width="12" style="1" customWidth="1"/>
    <col min="2305" max="2309" width="11.5" style="1" customWidth="1"/>
    <col min="2310" max="2310" width="14.125" style="1" bestFit="1" customWidth="1"/>
    <col min="2311" max="2311" width="11.75" style="1" customWidth="1"/>
    <col min="2312" max="2312" width="10.875" style="1" customWidth="1"/>
    <col min="2313" max="2313" width="12.875" style="1" bestFit="1" customWidth="1"/>
    <col min="2314" max="2556" width="11" style="1"/>
    <col min="2557" max="2557" width="10.875" style="1" customWidth="1"/>
    <col min="2558" max="2558" width="13" style="1" customWidth="1"/>
    <col min="2559" max="2559" width="11.5" style="1" customWidth="1"/>
    <col min="2560" max="2560" width="12" style="1" customWidth="1"/>
    <col min="2561" max="2565" width="11.5" style="1" customWidth="1"/>
    <col min="2566" max="2566" width="14.125" style="1" bestFit="1" customWidth="1"/>
    <col min="2567" max="2567" width="11.75" style="1" customWidth="1"/>
    <col min="2568" max="2568" width="10.875" style="1" customWidth="1"/>
    <col min="2569" max="2569" width="12.875" style="1" bestFit="1" customWidth="1"/>
    <col min="2570" max="2812" width="11" style="1"/>
    <col min="2813" max="2813" width="10.875" style="1" customWidth="1"/>
    <col min="2814" max="2814" width="13" style="1" customWidth="1"/>
    <col min="2815" max="2815" width="11.5" style="1" customWidth="1"/>
    <col min="2816" max="2816" width="12" style="1" customWidth="1"/>
    <col min="2817" max="2821" width="11.5" style="1" customWidth="1"/>
    <col min="2822" max="2822" width="14.125" style="1" bestFit="1" customWidth="1"/>
    <col min="2823" max="2823" width="11.75" style="1" customWidth="1"/>
    <col min="2824" max="2824" width="10.875" style="1" customWidth="1"/>
    <col min="2825" max="2825" width="12.875" style="1" bestFit="1" customWidth="1"/>
    <col min="2826" max="3068" width="11" style="1"/>
    <col min="3069" max="3069" width="10.875" style="1" customWidth="1"/>
    <col min="3070" max="3070" width="13" style="1" customWidth="1"/>
    <col min="3071" max="3071" width="11.5" style="1" customWidth="1"/>
    <col min="3072" max="3072" width="12" style="1" customWidth="1"/>
    <col min="3073" max="3077" width="11.5" style="1" customWidth="1"/>
    <col min="3078" max="3078" width="14.125" style="1" bestFit="1" customWidth="1"/>
    <col min="3079" max="3079" width="11.75" style="1" customWidth="1"/>
    <col min="3080" max="3080" width="10.875" style="1" customWidth="1"/>
    <col min="3081" max="3081" width="12.875" style="1" bestFit="1" customWidth="1"/>
    <col min="3082" max="3324" width="11" style="1"/>
    <col min="3325" max="3325" width="10.875" style="1" customWidth="1"/>
    <col min="3326" max="3326" width="13" style="1" customWidth="1"/>
    <col min="3327" max="3327" width="11.5" style="1" customWidth="1"/>
    <col min="3328" max="3328" width="12" style="1" customWidth="1"/>
    <col min="3329" max="3333" width="11.5" style="1" customWidth="1"/>
    <col min="3334" max="3334" width="14.125" style="1" bestFit="1" customWidth="1"/>
    <col min="3335" max="3335" width="11.75" style="1" customWidth="1"/>
    <col min="3336" max="3336" width="10.875" style="1" customWidth="1"/>
    <col min="3337" max="3337" width="12.875" style="1" bestFit="1" customWidth="1"/>
    <col min="3338" max="3580" width="11" style="1"/>
    <col min="3581" max="3581" width="10.875" style="1" customWidth="1"/>
    <col min="3582" max="3582" width="13" style="1" customWidth="1"/>
    <col min="3583" max="3583" width="11.5" style="1" customWidth="1"/>
    <col min="3584" max="3584" width="12" style="1" customWidth="1"/>
    <col min="3585" max="3589" width="11.5" style="1" customWidth="1"/>
    <col min="3590" max="3590" width="14.125" style="1" bestFit="1" customWidth="1"/>
    <col min="3591" max="3591" width="11.75" style="1" customWidth="1"/>
    <col min="3592" max="3592" width="10.875" style="1" customWidth="1"/>
    <col min="3593" max="3593" width="12.875" style="1" bestFit="1" customWidth="1"/>
    <col min="3594" max="3836" width="11" style="1"/>
    <col min="3837" max="3837" width="10.875" style="1" customWidth="1"/>
    <col min="3838" max="3838" width="13" style="1" customWidth="1"/>
    <col min="3839" max="3839" width="11.5" style="1" customWidth="1"/>
    <col min="3840" max="3840" width="12" style="1" customWidth="1"/>
    <col min="3841" max="3845" width="11.5" style="1" customWidth="1"/>
    <col min="3846" max="3846" width="14.125" style="1" bestFit="1" customWidth="1"/>
    <col min="3847" max="3847" width="11.75" style="1" customWidth="1"/>
    <col min="3848" max="3848" width="10.875" style="1" customWidth="1"/>
    <col min="3849" max="3849" width="12.875" style="1" bestFit="1" customWidth="1"/>
    <col min="3850" max="4092" width="11" style="1"/>
    <col min="4093" max="4093" width="10.875" style="1" customWidth="1"/>
    <col min="4094" max="4094" width="13" style="1" customWidth="1"/>
    <col min="4095" max="4095" width="11.5" style="1" customWidth="1"/>
    <col min="4096" max="4096" width="12" style="1" customWidth="1"/>
    <col min="4097" max="4101" width="11.5" style="1" customWidth="1"/>
    <col min="4102" max="4102" width="14.125" style="1" bestFit="1" customWidth="1"/>
    <col min="4103" max="4103" width="11.75" style="1" customWidth="1"/>
    <col min="4104" max="4104" width="10.875" style="1" customWidth="1"/>
    <col min="4105" max="4105" width="12.875" style="1" bestFit="1" customWidth="1"/>
    <col min="4106" max="4348" width="11" style="1"/>
    <col min="4349" max="4349" width="10.875" style="1" customWidth="1"/>
    <col min="4350" max="4350" width="13" style="1" customWidth="1"/>
    <col min="4351" max="4351" width="11.5" style="1" customWidth="1"/>
    <col min="4352" max="4352" width="12" style="1" customWidth="1"/>
    <col min="4353" max="4357" width="11.5" style="1" customWidth="1"/>
    <col min="4358" max="4358" width="14.125" style="1" bestFit="1" customWidth="1"/>
    <col min="4359" max="4359" width="11.75" style="1" customWidth="1"/>
    <col min="4360" max="4360" width="10.875" style="1" customWidth="1"/>
    <col min="4361" max="4361" width="12.875" style="1" bestFit="1" customWidth="1"/>
    <col min="4362" max="4604" width="11" style="1"/>
    <col min="4605" max="4605" width="10.875" style="1" customWidth="1"/>
    <col min="4606" max="4606" width="13" style="1" customWidth="1"/>
    <col min="4607" max="4607" width="11.5" style="1" customWidth="1"/>
    <col min="4608" max="4608" width="12" style="1" customWidth="1"/>
    <col min="4609" max="4613" width="11.5" style="1" customWidth="1"/>
    <col min="4614" max="4614" width="14.125" style="1" bestFit="1" customWidth="1"/>
    <col min="4615" max="4615" width="11.75" style="1" customWidth="1"/>
    <col min="4616" max="4616" width="10.875" style="1" customWidth="1"/>
    <col min="4617" max="4617" width="12.875" style="1" bestFit="1" customWidth="1"/>
    <col min="4618" max="4860" width="11" style="1"/>
    <col min="4861" max="4861" width="10.875" style="1" customWidth="1"/>
    <col min="4862" max="4862" width="13" style="1" customWidth="1"/>
    <col min="4863" max="4863" width="11.5" style="1" customWidth="1"/>
    <col min="4864" max="4864" width="12" style="1" customWidth="1"/>
    <col min="4865" max="4869" width="11.5" style="1" customWidth="1"/>
    <col min="4870" max="4870" width="14.125" style="1" bestFit="1" customWidth="1"/>
    <col min="4871" max="4871" width="11.75" style="1" customWidth="1"/>
    <col min="4872" max="4872" width="10.875" style="1" customWidth="1"/>
    <col min="4873" max="4873" width="12.875" style="1" bestFit="1" customWidth="1"/>
    <col min="4874" max="5116" width="11" style="1"/>
    <col min="5117" max="5117" width="10.875" style="1" customWidth="1"/>
    <col min="5118" max="5118" width="13" style="1" customWidth="1"/>
    <col min="5119" max="5119" width="11.5" style="1" customWidth="1"/>
    <col min="5120" max="5120" width="12" style="1" customWidth="1"/>
    <col min="5121" max="5125" width="11.5" style="1" customWidth="1"/>
    <col min="5126" max="5126" width="14.125" style="1" bestFit="1" customWidth="1"/>
    <col min="5127" max="5127" width="11.75" style="1" customWidth="1"/>
    <col min="5128" max="5128" width="10.875" style="1" customWidth="1"/>
    <col min="5129" max="5129" width="12.875" style="1" bestFit="1" customWidth="1"/>
    <col min="5130" max="5372" width="11" style="1"/>
    <col min="5373" max="5373" width="10.875" style="1" customWidth="1"/>
    <col min="5374" max="5374" width="13" style="1" customWidth="1"/>
    <col min="5375" max="5375" width="11.5" style="1" customWidth="1"/>
    <col min="5376" max="5376" width="12" style="1" customWidth="1"/>
    <col min="5377" max="5381" width="11.5" style="1" customWidth="1"/>
    <col min="5382" max="5382" width="14.125" style="1" bestFit="1" customWidth="1"/>
    <col min="5383" max="5383" width="11.75" style="1" customWidth="1"/>
    <col min="5384" max="5384" width="10.875" style="1" customWidth="1"/>
    <col min="5385" max="5385" width="12.875" style="1" bestFit="1" customWidth="1"/>
    <col min="5386" max="5628" width="11" style="1"/>
    <col min="5629" max="5629" width="10.875" style="1" customWidth="1"/>
    <col min="5630" max="5630" width="13" style="1" customWidth="1"/>
    <col min="5631" max="5631" width="11.5" style="1" customWidth="1"/>
    <col min="5632" max="5632" width="12" style="1" customWidth="1"/>
    <col min="5633" max="5637" width="11.5" style="1" customWidth="1"/>
    <col min="5638" max="5638" width="14.125" style="1" bestFit="1" customWidth="1"/>
    <col min="5639" max="5639" width="11.75" style="1" customWidth="1"/>
    <col min="5640" max="5640" width="10.875" style="1" customWidth="1"/>
    <col min="5641" max="5641" width="12.875" style="1" bestFit="1" customWidth="1"/>
    <col min="5642" max="5884" width="11" style="1"/>
    <col min="5885" max="5885" width="10.875" style="1" customWidth="1"/>
    <col min="5886" max="5886" width="13" style="1" customWidth="1"/>
    <col min="5887" max="5887" width="11.5" style="1" customWidth="1"/>
    <col min="5888" max="5888" width="12" style="1" customWidth="1"/>
    <col min="5889" max="5893" width="11.5" style="1" customWidth="1"/>
    <col min="5894" max="5894" width="14.125" style="1" bestFit="1" customWidth="1"/>
    <col min="5895" max="5895" width="11.75" style="1" customWidth="1"/>
    <col min="5896" max="5896" width="10.875" style="1" customWidth="1"/>
    <col min="5897" max="5897" width="12.875" style="1" bestFit="1" customWidth="1"/>
    <col min="5898" max="6140" width="11" style="1"/>
    <col min="6141" max="6141" width="10.875" style="1" customWidth="1"/>
    <col min="6142" max="6142" width="13" style="1" customWidth="1"/>
    <col min="6143" max="6143" width="11.5" style="1" customWidth="1"/>
    <col min="6144" max="6144" width="12" style="1" customWidth="1"/>
    <col min="6145" max="6149" width="11.5" style="1" customWidth="1"/>
    <col min="6150" max="6150" width="14.125" style="1" bestFit="1" customWidth="1"/>
    <col min="6151" max="6151" width="11.75" style="1" customWidth="1"/>
    <col min="6152" max="6152" width="10.875" style="1" customWidth="1"/>
    <col min="6153" max="6153" width="12.875" style="1" bestFit="1" customWidth="1"/>
    <col min="6154" max="6396" width="11" style="1"/>
    <col min="6397" max="6397" width="10.875" style="1" customWidth="1"/>
    <col min="6398" max="6398" width="13" style="1" customWidth="1"/>
    <col min="6399" max="6399" width="11.5" style="1" customWidth="1"/>
    <col min="6400" max="6400" width="12" style="1" customWidth="1"/>
    <col min="6401" max="6405" width="11.5" style="1" customWidth="1"/>
    <col min="6406" max="6406" width="14.125" style="1" bestFit="1" customWidth="1"/>
    <col min="6407" max="6407" width="11.75" style="1" customWidth="1"/>
    <col min="6408" max="6408" width="10.875" style="1" customWidth="1"/>
    <col min="6409" max="6409" width="12.875" style="1" bestFit="1" customWidth="1"/>
    <col min="6410" max="6652" width="11" style="1"/>
    <col min="6653" max="6653" width="10.875" style="1" customWidth="1"/>
    <col min="6654" max="6654" width="13" style="1" customWidth="1"/>
    <col min="6655" max="6655" width="11.5" style="1" customWidth="1"/>
    <col min="6656" max="6656" width="12" style="1" customWidth="1"/>
    <col min="6657" max="6661" width="11.5" style="1" customWidth="1"/>
    <col min="6662" max="6662" width="14.125" style="1" bestFit="1" customWidth="1"/>
    <col min="6663" max="6663" width="11.75" style="1" customWidth="1"/>
    <col min="6664" max="6664" width="10.875" style="1" customWidth="1"/>
    <col min="6665" max="6665" width="12.875" style="1" bestFit="1" customWidth="1"/>
    <col min="6666" max="6908" width="11" style="1"/>
    <col min="6909" max="6909" width="10.875" style="1" customWidth="1"/>
    <col min="6910" max="6910" width="13" style="1" customWidth="1"/>
    <col min="6911" max="6911" width="11.5" style="1" customWidth="1"/>
    <col min="6912" max="6912" width="12" style="1" customWidth="1"/>
    <col min="6913" max="6917" width="11.5" style="1" customWidth="1"/>
    <col min="6918" max="6918" width="14.125" style="1" bestFit="1" customWidth="1"/>
    <col min="6919" max="6919" width="11.75" style="1" customWidth="1"/>
    <col min="6920" max="6920" width="10.875" style="1" customWidth="1"/>
    <col min="6921" max="6921" width="12.875" style="1" bestFit="1" customWidth="1"/>
    <col min="6922" max="7164" width="11" style="1"/>
    <col min="7165" max="7165" width="10.875" style="1" customWidth="1"/>
    <col min="7166" max="7166" width="13" style="1" customWidth="1"/>
    <col min="7167" max="7167" width="11.5" style="1" customWidth="1"/>
    <col min="7168" max="7168" width="12" style="1" customWidth="1"/>
    <col min="7169" max="7173" width="11.5" style="1" customWidth="1"/>
    <col min="7174" max="7174" width="14.125" style="1" bestFit="1" customWidth="1"/>
    <col min="7175" max="7175" width="11.75" style="1" customWidth="1"/>
    <col min="7176" max="7176" width="10.875" style="1" customWidth="1"/>
    <col min="7177" max="7177" width="12.875" style="1" bestFit="1" customWidth="1"/>
    <col min="7178" max="7420" width="11" style="1"/>
    <col min="7421" max="7421" width="10.875" style="1" customWidth="1"/>
    <col min="7422" max="7422" width="13" style="1" customWidth="1"/>
    <col min="7423" max="7423" width="11.5" style="1" customWidth="1"/>
    <col min="7424" max="7424" width="12" style="1" customWidth="1"/>
    <col min="7425" max="7429" width="11.5" style="1" customWidth="1"/>
    <col min="7430" max="7430" width="14.125" style="1" bestFit="1" customWidth="1"/>
    <col min="7431" max="7431" width="11.75" style="1" customWidth="1"/>
    <col min="7432" max="7432" width="10.875" style="1" customWidth="1"/>
    <col min="7433" max="7433" width="12.875" style="1" bestFit="1" customWidth="1"/>
    <col min="7434" max="7676" width="11" style="1"/>
    <col min="7677" max="7677" width="10.875" style="1" customWidth="1"/>
    <col min="7678" max="7678" width="13" style="1" customWidth="1"/>
    <col min="7679" max="7679" width="11.5" style="1" customWidth="1"/>
    <col min="7680" max="7680" width="12" style="1" customWidth="1"/>
    <col min="7681" max="7685" width="11.5" style="1" customWidth="1"/>
    <col min="7686" max="7686" width="14.125" style="1" bestFit="1" customWidth="1"/>
    <col min="7687" max="7687" width="11.75" style="1" customWidth="1"/>
    <col min="7688" max="7688" width="10.875" style="1" customWidth="1"/>
    <col min="7689" max="7689" width="12.875" style="1" bestFit="1" customWidth="1"/>
    <col min="7690" max="7932" width="11" style="1"/>
    <col min="7933" max="7933" width="10.875" style="1" customWidth="1"/>
    <col min="7934" max="7934" width="13" style="1" customWidth="1"/>
    <col min="7935" max="7935" width="11.5" style="1" customWidth="1"/>
    <col min="7936" max="7936" width="12" style="1" customWidth="1"/>
    <col min="7937" max="7941" width="11.5" style="1" customWidth="1"/>
    <col min="7942" max="7942" width="14.125" style="1" bestFit="1" customWidth="1"/>
    <col min="7943" max="7943" width="11.75" style="1" customWidth="1"/>
    <col min="7944" max="7944" width="10.875" style="1" customWidth="1"/>
    <col min="7945" max="7945" width="12.875" style="1" bestFit="1" customWidth="1"/>
    <col min="7946" max="8188" width="11" style="1"/>
    <col min="8189" max="8189" width="10.875" style="1" customWidth="1"/>
    <col min="8190" max="8190" width="13" style="1" customWidth="1"/>
    <col min="8191" max="8191" width="11.5" style="1" customWidth="1"/>
    <col min="8192" max="8192" width="12" style="1" customWidth="1"/>
    <col min="8193" max="8197" width="11.5" style="1" customWidth="1"/>
    <col min="8198" max="8198" width="14.125" style="1" bestFit="1" customWidth="1"/>
    <col min="8199" max="8199" width="11.75" style="1" customWidth="1"/>
    <col min="8200" max="8200" width="10.875" style="1" customWidth="1"/>
    <col min="8201" max="8201" width="12.875" style="1" bestFit="1" customWidth="1"/>
    <col min="8202" max="8444" width="11" style="1"/>
    <col min="8445" max="8445" width="10.875" style="1" customWidth="1"/>
    <col min="8446" max="8446" width="13" style="1" customWidth="1"/>
    <col min="8447" max="8447" width="11.5" style="1" customWidth="1"/>
    <col min="8448" max="8448" width="12" style="1" customWidth="1"/>
    <col min="8449" max="8453" width="11.5" style="1" customWidth="1"/>
    <col min="8454" max="8454" width="14.125" style="1" bestFit="1" customWidth="1"/>
    <col min="8455" max="8455" width="11.75" style="1" customWidth="1"/>
    <col min="8456" max="8456" width="10.875" style="1" customWidth="1"/>
    <col min="8457" max="8457" width="12.875" style="1" bestFit="1" customWidth="1"/>
    <col min="8458" max="8700" width="11" style="1"/>
    <col min="8701" max="8701" width="10.875" style="1" customWidth="1"/>
    <col min="8702" max="8702" width="13" style="1" customWidth="1"/>
    <col min="8703" max="8703" width="11.5" style="1" customWidth="1"/>
    <col min="8704" max="8704" width="12" style="1" customWidth="1"/>
    <col min="8705" max="8709" width="11.5" style="1" customWidth="1"/>
    <col min="8710" max="8710" width="14.125" style="1" bestFit="1" customWidth="1"/>
    <col min="8711" max="8711" width="11.75" style="1" customWidth="1"/>
    <col min="8712" max="8712" width="10.875" style="1" customWidth="1"/>
    <col min="8713" max="8713" width="12.875" style="1" bestFit="1" customWidth="1"/>
    <col min="8714" max="8956" width="11" style="1"/>
    <col min="8957" max="8957" width="10.875" style="1" customWidth="1"/>
    <col min="8958" max="8958" width="13" style="1" customWidth="1"/>
    <col min="8959" max="8959" width="11.5" style="1" customWidth="1"/>
    <col min="8960" max="8960" width="12" style="1" customWidth="1"/>
    <col min="8961" max="8965" width="11.5" style="1" customWidth="1"/>
    <col min="8966" max="8966" width="14.125" style="1" bestFit="1" customWidth="1"/>
    <col min="8967" max="8967" width="11.75" style="1" customWidth="1"/>
    <col min="8968" max="8968" width="10.875" style="1" customWidth="1"/>
    <col min="8969" max="8969" width="12.875" style="1" bestFit="1" customWidth="1"/>
    <col min="8970" max="9212" width="11" style="1"/>
    <col min="9213" max="9213" width="10.875" style="1" customWidth="1"/>
    <col min="9214" max="9214" width="13" style="1" customWidth="1"/>
    <col min="9215" max="9215" width="11.5" style="1" customWidth="1"/>
    <col min="9216" max="9216" width="12" style="1" customWidth="1"/>
    <col min="9217" max="9221" width="11.5" style="1" customWidth="1"/>
    <col min="9222" max="9222" width="14.125" style="1" bestFit="1" customWidth="1"/>
    <col min="9223" max="9223" width="11.75" style="1" customWidth="1"/>
    <col min="9224" max="9224" width="10.875" style="1" customWidth="1"/>
    <col min="9225" max="9225" width="12.875" style="1" bestFit="1" customWidth="1"/>
    <col min="9226" max="9468" width="11" style="1"/>
    <col min="9469" max="9469" width="10.875" style="1" customWidth="1"/>
    <col min="9470" max="9470" width="13" style="1" customWidth="1"/>
    <col min="9471" max="9471" width="11.5" style="1" customWidth="1"/>
    <col min="9472" max="9472" width="12" style="1" customWidth="1"/>
    <col min="9473" max="9477" width="11.5" style="1" customWidth="1"/>
    <col min="9478" max="9478" width="14.125" style="1" bestFit="1" customWidth="1"/>
    <col min="9479" max="9479" width="11.75" style="1" customWidth="1"/>
    <col min="9480" max="9480" width="10.875" style="1" customWidth="1"/>
    <col min="9481" max="9481" width="12.875" style="1" bestFit="1" customWidth="1"/>
    <col min="9482" max="9724" width="11" style="1"/>
    <col min="9725" max="9725" width="10.875" style="1" customWidth="1"/>
    <col min="9726" max="9726" width="13" style="1" customWidth="1"/>
    <col min="9727" max="9727" width="11.5" style="1" customWidth="1"/>
    <col min="9728" max="9728" width="12" style="1" customWidth="1"/>
    <col min="9729" max="9733" width="11.5" style="1" customWidth="1"/>
    <col min="9734" max="9734" width="14.125" style="1" bestFit="1" customWidth="1"/>
    <col min="9735" max="9735" width="11.75" style="1" customWidth="1"/>
    <col min="9736" max="9736" width="10.875" style="1" customWidth="1"/>
    <col min="9737" max="9737" width="12.875" style="1" bestFit="1" customWidth="1"/>
    <col min="9738" max="9980" width="11" style="1"/>
    <col min="9981" max="9981" width="10.875" style="1" customWidth="1"/>
    <col min="9982" max="9982" width="13" style="1" customWidth="1"/>
    <col min="9983" max="9983" width="11.5" style="1" customWidth="1"/>
    <col min="9984" max="9984" width="12" style="1" customWidth="1"/>
    <col min="9985" max="9989" width="11.5" style="1" customWidth="1"/>
    <col min="9990" max="9990" width="14.125" style="1" bestFit="1" customWidth="1"/>
    <col min="9991" max="9991" width="11.75" style="1" customWidth="1"/>
    <col min="9992" max="9992" width="10.875" style="1" customWidth="1"/>
    <col min="9993" max="9993" width="12.875" style="1" bestFit="1" customWidth="1"/>
    <col min="9994" max="10236" width="11" style="1"/>
    <col min="10237" max="10237" width="10.875" style="1" customWidth="1"/>
    <col min="10238" max="10238" width="13" style="1" customWidth="1"/>
    <col min="10239" max="10239" width="11.5" style="1" customWidth="1"/>
    <col min="10240" max="10240" width="12" style="1" customWidth="1"/>
    <col min="10241" max="10245" width="11.5" style="1" customWidth="1"/>
    <col min="10246" max="10246" width="14.125" style="1" bestFit="1" customWidth="1"/>
    <col min="10247" max="10247" width="11.75" style="1" customWidth="1"/>
    <col min="10248" max="10248" width="10.875" style="1" customWidth="1"/>
    <col min="10249" max="10249" width="12.875" style="1" bestFit="1" customWidth="1"/>
    <col min="10250" max="10492" width="11" style="1"/>
    <col min="10493" max="10493" width="10.875" style="1" customWidth="1"/>
    <col min="10494" max="10494" width="13" style="1" customWidth="1"/>
    <col min="10495" max="10495" width="11.5" style="1" customWidth="1"/>
    <col min="10496" max="10496" width="12" style="1" customWidth="1"/>
    <col min="10497" max="10501" width="11.5" style="1" customWidth="1"/>
    <col min="10502" max="10502" width="14.125" style="1" bestFit="1" customWidth="1"/>
    <col min="10503" max="10503" width="11.75" style="1" customWidth="1"/>
    <col min="10504" max="10504" width="10.875" style="1" customWidth="1"/>
    <col min="10505" max="10505" width="12.875" style="1" bestFit="1" customWidth="1"/>
    <col min="10506" max="10748" width="11" style="1"/>
    <col min="10749" max="10749" width="10.875" style="1" customWidth="1"/>
    <col min="10750" max="10750" width="13" style="1" customWidth="1"/>
    <col min="10751" max="10751" width="11.5" style="1" customWidth="1"/>
    <col min="10752" max="10752" width="12" style="1" customWidth="1"/>
    <col min="10753" max="10757" width="11.5" style="1" customWidth="1"/>
    <col min="10758" max="10758" width="14.125" style="1" bestFit="1" customWidth="1"/>
    <col min="10759" max="10759" width="11.75" style="1" customWidth="1"/>
    <col min="10760" max="10760" width="10.875" style="1" customWidth="1"/>
    <col min="10761" max="10761" width="12.875" style="1" bestFit="1" customWidth="1"/>
    <col min="10762" max="11004" width="11" style="1"/>
    <col min="11005" max="11005" width="10.875" style="1" customWidth="1"/>
    <col min="11006" max="11006" width="13" style="1" customWidth="1"/>
    <col min="11007" max="11007" width="11.5" style="1" customWidth="1"/>
    <col min="11008" max="11008" width="12" style="1" customWidth="1"/>
    <col min="11009" max="11013" width="11.5" style="1" customWidth="1"/>
    <col min="11014" max="11014" width="14.125" style="1" bestFit="1" customWidth="1"/>
    <col min="11015" max="11015" width="11.75" style="1" customWidth="1"/>
    <col min="11016" max="11016" width="10.875" style="1" customWidth="1"/>
    <col min="11017" max="11017" width="12.875" style="1" bestFit="1" customWidth="1"/>
    <col min="11018" max="11260" width="11" style="1"/>
    <col min="11261" max="11261" width="10.875" style="1" customWidth="1"/>
    <col min="11262" max="11262" width="13" style="1" customWidth="1"/>
    <col min="11263" max="11263" width="11.5" style="1" customWidth="1"/>
    <col min="11264" max="11264" width="12" style="1" customWidth="1"/>
    <col min="11265" max="11269" width="11.5" style="1" customWidth="1"/>
    <col min="11270" max="11270" width="14.125" style="1" bestFit="1" customWidth="1"/>
    <col min="11271" max="11271" width="11.75" style="1" customWidth="1"/>
    <col min="11272" max="11272" width="10.875" style="1" customWidth="1"/>
    <col min="11273" max="11273" width="12.875" style="1" bestFit="1" customWidth="1"/>
    <col min="11274" max="11516" width="11" style="1"/>
    <col min="11517" max="11517" width="10.875" style="1" customWidth="1"/>
    <col min="11518" max="11518" width="13" style="1" customWidth="1"/>
    <col min="11519" max="11519" width="11.5" style="1" customWidth="1"/>
    <col min="11520" max="11520" width="12" style="1" customWidth="1"/>
    <col min="11521" max="11525" width="11.5" style="1" customWidth="1"/>
    <col min="11526" max="11526" width="14.125" style="1" bestFit="1" customWidth="1"/>
    <col min="11527" max="11527" width="11.75" style="1" customWidth="1"/>
    <col min="11528" max="11528" width="10.875" style="1" customWidth="1"/>
    <col min="11529" max="11529" width="12.875" style="1" bestFit="1" customWidth="1"/>
    <col min="11530" max="11772" width="11" style="1"/>
    <col min="11773" max="11773" width="10.875" style="1" customWidth="1"/>
    <col min="11774" max="11774" width="13" style="1" customWidth="1"/>
    <col min="11775" max="11775" width="11.5" style="1" customWidth="1"/>
    <col min="11776" max="11776" width="12" style="1" customWidth="1"/>
    <col min="11777" max="11781" width="11.5" style="1" customWidth="1"/>
    <col min="11782" max="11782" width="14.125" style="1" bestFit="1" customWidth="1"/>
    <col min="11783" max="11783" width="11.75" style="1" customWidth="1"/>
    <col min="11784" max="11784" width="10.875" style="1" customWidth="1"/>
    <col min="11785" max="11785" width="12.875" style="1" bestFit="1" customWidth="1"/>
    <col min="11786" max="12028" width="11" style="1"/>
    <col min="12029" max="12029" width="10.875" style="1" customWidth="1"/>
    <col min="12030" max="12030" width="13" style="1" customWidth="1"/>
    <col min="12031" max="12031" width="11.5" style="1" customWidth="1"/>
    <col min="12032" max="12032" width="12" style="1" customWidth="1"/>
    <col min="12033" max="12037" width="11.5" style="1" customWidth="1"/>
    <col min="12038" max="12038" width="14.125" style="1" bestFit="1" customWidth="1"/>
    <col min="12039" max="12039" width="11.75" style="1" customWidth="1"/>
    <col min="12040" max="12040" width="10.875" style="1" customWidth="1"/>
    <col min="12041" max="12041" width="12.875" style="1" bestFit="1" customWidth="1"/>
    <col min="12042" max="12284" width="11" style="1"/>
    <col min="12285" max="12285" width="10.875" style="1" customWidth="1"/>
    <col min="12286" max="12286" width="13" style="1" customWidth="1"/>
    <col min="12287" max="12287" width="11.5" style="1" customWidth="1"/>
    <col min="12288" max="12288" width="12" style="1" customWidth="1"/>
    <col min="12289" max="12293" width="11.5" style="1" customWidth="1"/>
    <col min="12294" max="12294" width="14.125" style="1" bestFit="1" customWidth="1"/>
    <col min="12295" max="12295" width="11.75" style="1" customWidth="1"/>
    <col min="12296" max="12296" width="10.875" style="1" customWidth="1"/>
    <col min="12297" max="12297" width="12.875" style="1" bestFit="1" customWidth="1"/>
    <col min="12298" max="12540" width="11" style="1"/>
    <col min="12541" max="12541" width="10.875" style="1" customWidth="1"/>
    <col min="12542" max="12542" width="13" style="1" customWidth="1"/>
    <col min="12543" max="12543" width="11.5" style="1" customWidth="1"/>
    <col min="12544" max="12544" width="12" style="1" customWidth="1"/>
    <col min="12545" max="12549" width="11.5" style="1" customWidth="1"/>
    <col min="12550" max="12550" width="14.125" style="1" bestFit="1" customWidth="1"/>
    <col min="12551" max="12551" width="11.75" style="1" customWidth="1"/>
    <col min="12552" max="12552" width="10.875" style="1" customWidth="1"/>
    <col min="12553" max="12553" width="12.875" style="1" bestFit="1" customWidth="1"/>
    <col min="12554" max="12796" width="11" style="1"/>
    <col min="12797" max="12797" width="10.875" style="1" customWidth="1"/>
    <col min="12798" max="12798" width="13" style="1" customWidth="1"/>
    <col min="12799" max="12799" width="11.5" style="1" customWidth="1"/>
    <col min="12800" max="12800" width="12" style="1" customWidth="1"/>
    <col min="12801" max="12805" width="11.5" style="1" customWidth="1"/>
    <col min="12806" max="12806" width="14.125" style="1" bestFit="1" customWidth="1"/>
    <col min="12807" max="12807" width="11.75" style="1" customWidth="1"/>
    <col min="12808" max="12808" width="10.875" style="1" customWidth="1"/>
    <col min="12809" max="12809" width="12.875" style="1" bestFit="1" customWidth="1"/>
    <col min="12810" max="13052" width="11" style="1"/>
    <col min="13053" max="13053" width="10.875" style="1" customWidth="1"/>
    <col min="13054" max="13054" width="13" style="1" customWidth="1"/>
    <col min="13055" max="13055" width="11.5" style="1" customWidth="1"/>
    <col min="13056" max="13056" width="12" style="1" customWidth="1"/>
    <col min="13057" max="13061" width="11.5" style="1" customWidth="1"/>
    <col min="13062" max="13062" width="14.125" style="1" bestFit="1" customWidth="1"/>
    <col min="13063" max="13063" width="11.75" style="1" customWidth="1"/>
    <col min="13064" max="13064" width="10.875" style="1" customWidth="1"/>
    <col min="13065" max="13065" width="12.875" style="1" bestFit="1" customWidth="1"/>
    <col min="13066" max="13308" width="11" style="1"/>
    <col min="13309" max="13309" width="10.875" style="1" customWidth="1"/>
    <col min="13310" max="13310" width="13" style="1" customWidth="1"/>
    <col min="13311" max="13311" width="11.5" style="1" customWidth="1"/>
    <col min="13312" max="13312" width="12" style="1" customWidth="1"/>
    <col min="13313" max="13317" width="11.5" style="1" customWidth="1"/>
    <col min="13318" max="13318" width="14.125" style="1" bestFit="1" customWidth="1"/>
    <col min="13319" max="13319" width="11.75" style="1" customWidth="1"/>
    <col min="13320" max="13320" width="10.875" style="1" customWidth="1"/>
    <col min="13321" max="13321" width="12.875" style="1" bestFit="1" customWidth="1"/>
    <col min="13322" max="13564" width="11" style="1"/>
    <col min="13565" max="13565" width="10.875" style="1" customWidth="1"/>
    <col min="13566" max="13566" width="13" style="1" customWidth="1"/>
    <col min="13567" max="13567" width="11.5" style="1" customWidth="1"/>
    <col min="13568" max="13568" width="12" style="1" customWidth="1"/>
    <col min="13569" max="13573" width="11.5" style="1" customWidth="1"/>
    <col min="13574" max="13574" width="14.125" style="1" bestFit="1" customWidth="1"/>
    <col min="13575" max="13575" width="11.75" style="1" customWidth="1"/>
    <col min="13576" max="13576" width="10.875" style="1" customWidth="1"/>
    <col min="13577" max="13577" width="12.875" style="1" bestFit="1" customWidth="1"/>
    <col min="13578" max="13820" width="11" style="1"/>
    <col min="13821" max="13821" width="10.875" style="1" customWidth="1"/>
    <col min="13822" max="13822" width="13" style="1" customWidth="1"/>
    <col min="13823" max="13823" width="11.5" style="1" customWidth="1"/>
    <col min="13824" max="13824" width="12" style="1" customWidth="1"/>
    <col min="13825" max="13829" width="11.5" style="1" customWidth="1"/>
    <col min="13830" max="13830" width="14.125" style="1" bestFit="1" customWidth="1"/>
    <col min="13831" max="13831" width="11.75" style="1" customWidth="1"/>
    <col min="13832" max="13832" width="10.875" style="1" customWidth="1"/>
    <col min="13833" max="13833" width="12.875" style="1" bestFit="1" customWidth="1"/>
    <col min="13834" max="14076" width="11" style="1"/>
    <col min="14077" max="14077" width="10.875" style="1" customWidth="1"/>
    <col min="14078" max="14078" width="13" style="1" customWidth="1"/>
    <col min="14079" max="14079" width="11.5" style="1" customWidth="1"/>
    <col min="14080" max="14080" width="12" style="1" customWidth="1"/>
    <col min="14081" max="14085" width="11.5" style="1" customWidth="1"/>
    <col min="14086" max="14086" width="14.125" style="1" bestFit="1" customWidth="1"/>
    <col min="14087" max="14087" width="11.75" style="1" customWidth="1"/>
    <col min="14088" max="14088" width="10.875" style="1" customWidth="1"/>
    <col min="14089" max="14089" width="12.875" style="1" bestFit="1" customWidth="1"/>
    <col min="14090" max="14332" width="11" style="1"/>
    <col min="14333" max="14333" width="10.875" style="1" customWidth="1"/>
    <col min="14334" max="14334" width="13" style="1" customWidth="1"/>
    <col min="14335" max="14335" width="11.5" style="1" customWidth="1"/>
    <col min="14336" max="14336" width="12" style="1" customWidth="1"/>
    <col min="14337" max="14341" width="11.5" style="1" customWidth="1"/>
    <col min="14342" max="14342" width="14.125" style="1" bestFit="1" customWidth="1"/>
    <col min="14343" max="14343" width="11.75" style="1" customWidth="1"/>
    <col min="14344" max="14344" width="10.875" style="1" customWidth="1"/>
    <col min="14345" max="14345" width="12.875" style="1" bestFit="1" customWidth="1"/>
    <col min="14346" max="14588" width="11" style="1"/>
    <col min="14589" max="14589" width="10.875" style="1" customWidth="1"/>
    <col min="14590" max="14590" width="13" style="1" customWidth="1"/>
    <col min="14591" max="14591" width="11.5" style="1" customWidth="1"/>
    <col min="14592" max="14592" width="12" style="1" customWidth="1"/>
    <col min="14593" max="14597" width="11.5" style="1" customWidth="1"/>
    <col min="14598" max="14598" width="14.125" style="1" bestFit="1" customWidth="1"/>
    <col min="14599" max="14599" width="11.75" style="1" customWidth="1"/>
    <col min="14600" max="14600" width="10.875" style="1" customWidth="1"/>
    <col min="14601" max="14601" width="12.875" style="1" bestFit="1" customWidth="1"/>
    <col min="14602" max="14844" width="11" style="1"/>
    <col min="14845" max="14845" width="10.875" style="1" customWidth="1"/>
    <col min="14846" max="14846" width="13" style="1" customWidth="1"/>
    <col min="14847" max="14847" width="11.5" style="1" customWidth="1"/>
    <col min="14848" max="14848" width="12" style="1" customWidth="1"/>
    <col min="14849" max="14853" width="11.5" style="1" customWidth="1"/>
    <col min="14854" max="14854" width="14.125" style="1" bestFit="1" customWidth="1"/>
    <col min="14855" max="14855" width="11.75" style="1" customWidth="1"/>
    <col min="14856" max="14856" width="10.875" style="1" customWidth="1"/>
    <col min="14857" max="14857" width="12.875" style="1" bestFit="1" customWidth="1"/>
    <col min="14858" max="15100" width="11" style="1"/>
    <col min="15101" max="15101" width="10.875" style="1" customWidth="1"/>
    <col min="15102" max="15102" width="13" style="1" customWidth="1"/>
    <col min="15103" max="15103" width="11.5" style="1" customWidth="1"/>
    <col min="15104" max="15104" width="12" style="1" customWidth="1"/>
    <col min="15105" max="15109" width="11.5" style="1" customWidth="1"/>
    <col min="15110" max="15110" width="14.125" style="1" bestFit="1" customWidth="1"/>
    <col min="15111" max="15111" width="11.75" style="1" customWidth="1"/>
    <col min="15112" max="15112" width="10.875" style="1" customWidth="1"/>
    <col min="15113" max="15113" width="12.875" style="1" bestFit="1" customWidth="1"/>
    <col min="15114" max="15356" width="11" style="1"/>
    <col min="15357" max="15357" width="10.875" style="1" customWidth="1"/>
    <col min="15358" max="15358" width="13" style="1" customWidth="1"/>
    <col min="15359" max="15359" width="11.5" style="1" customWidth="1"/>
    <col min="15360" max="15360" width="12" style="1" customWidth="1"/>
    <col min="15361" max="15365" width="11.5" style="1" customWidth="1"/>
    <col min="15366" max="15366" width="14.125" style="1" bestFit="1" customWidth="1"/>
    <col min="15367" max="15367" width="11.75" style="1" customWidth="1"/>
    <col min="15368" max="15368" width="10.875" style="1" customWidth="1"/>
    <col min="15369" max="15369" width="12.875" style="1" bestFit="1" customWidth="1"/>
    <col min="15370" max="15612" width="11" style="1"/>
    <col min="15613" max="15613" width="10.875" style="1" customWidth="1"/>
    <col min="15614" max="15614" width="13" style="1" customWidth="1"/>
    <col min="15615" max="15615" width="11.5" style="1" customWidth="1"/>
    <col min="15616" max="15616" width="12" style="1" customWidth="1"/>
    <col min="15617" max="15621" width="11.5" style="1" customWidth="1"/>
    <col min="15622" max="15622" width="14.125" style="1" bestFit="1" customWidth="1"/>
    <col min="15623" max="15623" width="11.75" style="1" customWidth="1"/>
    <col min="15624" max="15624" width="10.875" style="1" customWidth="1"/>
    <col min="15625" max="15625" width="12.875" style="1" bestFit="1" customWidth="1"/>
    <col min="15626" max="15868" width="11" style="1"/>
    <col min="15869" max="15869" width="10.875" style="1" customWidth="1"/>
    <col min="15870" max="15870" width="13" style="1" customWidth="1"/>
    <col min="15871" max="15871" width="11.5" style="1" customWidth="1"/>
    <col min="15872" max="15872" width="12" style="1" customWidth="1"/>
    <col min="15873" max="15877" width="11.5" style="1" customWidth="1"/>
    <col min="15878" max="15878" width="14.125" style="1" bestFit="1" customWidth="1"/>
    <col min="15879" max="15879" width="11.75" style="1" customWidth="1"/>
    <col min="15880" max="15880" width="10.875" style="1" customWidth="1"/>
    <col min="15881" max="15881" width="12.875" style="1" bestFit="1" customWidth="1"/>
    <col min="15882" max="16124" width="11" style="1"/>
    <col min="16125" max="16125" width="10.875" style="1" customWidth="1"/>
    <col min="16126" max="16126" width="13" style="1" customWidth="1"/>
    <col min="16127" max="16127" width="11.5" style="1" customWidth="1"/>
    <col min="16128" max="16128" width="12" style="1" customWidth="1"/>
    <col min="16129" max="16133" width="11.5" style="1" customWidth="1"/>
    <col min="16134" max="16134" width="14.125" style="1" bestFit="1" customWidth="1"/>
    <col min="16135" max="16135" width="11.75" style="1" customWidth="1"/>
    <col min="16136" max="16136" width="10.875" style="1" customWidth="1"/>
    <col min="16137" max="16137" width="12.875" style="1" bestFit="1" customWidth="1"/>
    <col min="16138" max="16384" width="11" style="1"/>
  </cols>
  <sheetData>
    <row r="1" spans="1:11" ht="22.5" customHeight="1" x14ac:dyDescent="0.2">
      <c r="A1" s="116" t="s">
        <v>74</v>
      </c>
      <c r="B1" s="116"/>
      <c r="C1" s="116"/>
      <c r="D1" s="116"/>
      <c r="E1" s="116"/>
      <c r="F1" s="116"/>
      <c r="G1" s="116"/>
      <c r="H1" s="16"/>
      <c r="I1" s="15"/>
      <c r="J1" s="38"/>
      <c r="K1" s="38"/>
    </row>
    <row r="2" spans="1:11" ht="18" thickBot="1" x14ac:dyDescent="0.25">
      <c r="A2" s="79"/>
      <c r="B2" s="40"/>
      <c r="C2" s="37"/>
      <c r="D2" s="40"/>
      <c r="E2" s="37"/>
      <c r="F2" s="40"/>
      <c r="G2" s="37"/>
      <c r="H2" s="40"/>
      <c r="I2" s="117" t="s">
        <v>75</v>
      </c>
      <c r="J2" s="117"/>
      <c r="K2" s="117"/>
    </row>
    <row r="3" spans="1:11" ht="39.200000000000003" customHeight="1" x14ac:dyDescent="0.2">
      <c r="A3" s="5"/>
      <c r="B3" s="120" t="s">
        <v>76</v>
      </c>
      <c r="C3" s="119"/>
      <c r="D3" s="120" t="s">
        <v>77</v>
      </c>
      <c r="E3" s="119"/>
      <c r="F3" s="120" t="s">
        <v>78</v>
      </c>
      <c r="G3" s="119"/>
      <c r="H3" s="120" t="s">
        <v>79</v>
      </c>
      <c r="I3" s="119"/>
      <c r="J3" s="128" t="s">
        <v>80</v>
      </c>
      <c r="K3" s="129"/>
    </row>
    <row r="4" spans="1:11" ht="35.25" customHeight="1" x14ac:dyDescent="0.2">
      <c r="A4" s="6"/>
      <c r="B4" s="7" t="s">
        <v>81</v>
      </c>
      <c r="C4" s="46" t="s">
        <v>10</v>
      </c>
      <c r="D4" s="7" t="s">
        <v>81</v>
      </c>
      <c r="E4" s="46" t="s">
        <v>10</v>
      </c>
      <c r="F4" s="7" t="s">
        <v>81</v>
      </c>
      <c r="G4" s="46" t="s">
        <v>10</v>
      </c>
      <c r="H4" s="7" t="s">
        <v>81</v>
      </c>
      <c r="I4" s="46" t="s">
        <v>10</v>
      </c>
      <c r="J4" s="7" t="s">
        <v>81</v>
      </c>
      <c r="K4" s="46" t="s">
        <v>10</v>
      </c>
    </row>
    <row r="5" spans="1:11" ht="22.5" customHeight="1" x14ac:dyDescent="0.2">
      <c r="A5" s="9" t="s">
        <v>11</v>
      </c>
      <c r="B5" s="80">
        <v>1214</v>
      </c>
      <c r="C5" s="81">
        <v>223</v>
      </c>
      <c r="D5" s="82">
        <v>262</v>
      </c>
      <c r="E5" s="81">
        <v>48.1</v>
      </c>
      <c r="F5" s="82">
        <v>78</v>
      </c>
      <c r="G5" s="81">
        <v>14.3</v>
      </c>
      <c r="H5" s="83" t="s">
        <v>82</v>
      </c>
      <c r="I5" s="83" t="s">
        <v>82</v>
      </c>
      <c r="J5" s="83" t="s">
        <v>82</v>
      </c>
      <c r="K5" s="83" t="s">
        <v>82</v>
      </c>
    </row>
    <row r="6" spans="1:11" ht="7.5" customHeight="1" x14ac:dyDescent="0.2">
      <c r="A6" s="84"/>
      <c r="B6" s="85"/>
      <c r="C6" s="86"/>
      <c r="D6" s="87"/>
      <c r="E6" s="86"/>
      <c r="F6" s="87"/>
      <c r="G6" s="86"/>
      <c r="H6" s="88"/>
      <c r="I6" s="88"/>
      <c r="J6" s="88"/>
      <c r="K6" s="88"/>
    </row>
    <row r="7" spans="1:11" ht="22.5" customHeight="1" x14ac:dyDescent="0.2">
      <c r="A7" s="13" t="s">
        <v>12</v>
      </c>
      <c r="B7" s="85">
        <v>1588</v>
      </c>
      <c r="C7" s="86">
        <v>245.4</v>
      </c>
      <c r="D7" s="87">
        <v>329</v>
      </c>
      <c r="E7" s="86">
        <v>50.8</v>
      </c>
      <c r="F7" s="87">
        <v>93</v>
      </c>
      <c r="G7" s="86">
        <v>14.4</v>
      </c>
      <c r="H7" s="87">
        <v>45</v>
      </c>
      <c r="I7" s="86">
        <v>7</v>
      </c>
      <c r="J7" s="87">
        <v>2063</v>
      </c>
      <c r="K7" s="86">
        <v>318.8</v>
      </c>
    </row>
    <row r="8" spans="1:11" ht="7.5" customHeight="1" x14ac:dyDescent="0.2">
      <c r="A8" s="13"/>
      <c r="B8" s="85"/>
      <c r="C8" s="86"/>
      <c r="D8" s="87"/>
      <c r="E8" s="86"/>
      <c r="F8" s="87"/>
      <c r="G8" s="86"/>
      <c r="H8" s="87"/>
      <c r="I8" s="86"/>
      <c r="J8" s="87"/>
      <c r="K8" s="86"/>
    </row>
    <row r="9" spans="1:11" ht="22.5" customHeight="1" x14ac:dyDescent="0.2">
      <c r="A9" s="13" t="s">
        <v>13</v>
      </c>
      <c r="B9" s="85">
        <v>2543</v>
      </c>
      <c r="C9" s="86">
        <v>339.2</v>
      </c>
      <c r="D9" s="87">
        <v>465</v>
      </c>
      <c r="E9" s="86">
        <v>62</v>
      </c>
      <c r="F9" s="87">
        <v>153</v>
      </c>
      <c r="G9" s="86">
        <v>20.399999999999999</v>
      </c>
      <c r="H9" s="87">
        <v>287</v>
      </c>
      <c r="I9" s="86">
        <v>38.299999999999997</v>
      </c>
      <c r="J9" s="87">
        <v>3037</v>
      </c>
      <c r="K9" s="86">
        <v>405</v>
      </c>
    </row>
    <row r="10" spans="1:11" ht="7.5" customHeight="1" x14ac:dyDescent="0.2">
      <c r="A10" s="13"/>
      <c r="B10" s="85"/>
      <c r="C10" s="86"/>
      <c r="D10" s="87"/>
      <c r="E10" s="86"/>
      <c r="F10" s="87"/>
      <c r="G10" s="86"/>
      <c r="H10" s="87"/>
      <c r="I10" s="86"/>
      <c r="J10" s="87"/>
      <c r="K10" s="86"/>
    </row>
    <row r="11" spans="1:11" ht="22.5" customHeight="1" x14ac:dyDescent="0.2">
      <c r="A11" s="13" t="s">
        <v>14</v>
      </c>
      <c r="B11" s="85">
        <v>2646</v>
      </c>
      <c r="C11" s="86">
        <v>310.10000000000002</v>
      </c>
      <c r="D11" s="87">
        <v>578</v>
      </c>
      <c r="E11" s="86">
        <v>67.7</v>
      </c>
      <c r="F11" s="87">
        <v>121</v>
      </c>
      <c r="G11" s="86">
        <v>14.2</v>
      </c>
      <c r="H11" s="87">
        <v>328</v>
      </c>
      <c r="I11" s="86">
        <v>38.4</v>
      </c>
      <c r="J11" s="87">
        <v>4530</v>
      </c>
      <c r="K11" s="86">
        <v>530.9</v>
      </c>
    </row>
    <row r="12" spans="1:11" ht="7.5" customHeight="1" x14ac:dyDescent="0.2">
      <c r="A12" s="13"/>
      <c r="B12" s="85"/>
      <c r="C12" s="86"/>
      <c r="D12" s="87"/>
      <c r="E12" s="86"/>
      <c r="F12" s="87"/>
      <c r="G12" s="86"/>
      <c r="H12" s="87"/>
      <c r="I12" s="86"/>
      <c r="J12" s="87"/>
      <c r="K12" s="86"/>
    </row>
    <row r="13" spans="1:11" ht="22.5" customHeight="1" x14ac:dyDescent="0.2">
      <c r="A13" s="13" t="s">
        <v>15</v>
      </c>
      <c r="B13" s="85">
        <v>3048</v>
      </c>
      <c r="C13" s="86">
        <v>304.10000000000002</v>
      </c>
      <c r="D13" s="87">
        <v>819</v>
      </c>
      <c r="E13" s="86">
        <v>81.7</v>
      </c>
      <c r="F13" s="87">
        <v>284</v>
      </c>
      <c r="G13" s="86">
        <v>28.3</v>
      </c>
      <c r="H13" s="87">
        <v>229</v>
      </c>
      <c r="I13" s="86">
        <v>22.8</v>
      </c>
      <c r="J13" s="87">
        <v>5559</v>
      </c>
      <c r="K13" s="86">
        <v>554.70000000000005</v>
      </c>
    </row>
    <row r="14" spans="1:11" ht="7.5" customHeight="1" x14ac:dyDescent="0.2">
      <c r="A14" s="13"/>
      <c r="B14" s="85"/>
      <c r="C14" s="86"/>
      <c r="D14" s="87"/>
      <c r="E14" s="86"/>
      <c r="F14" s="87"/>
      <c r="G14" s="86"/>
      <c r="H14" s="87"/>
      <c r="I14" s="86"/>
      <c r="J14" s="87"/>
      <c r="K14" s="86"/>
    </row>
    <row r="15" spans="1:11" ht="22.5" customHeight="1" x14ac:dyDescent="0.2">
      <c r="A15" s="13" t="s">
        <v>83</v>
      </c>
      <c r="B15" s="85">
        <v>3457</v>
      </c>
      <c r="C15" s="86">
        <v>327.60000000000002</v>
      </c>
      <c r="D15" s="87">
        <v>1011</v>
      </c>
      <c r="E15" s="86">
        <v>95.8</v>
      </c>
      <c r="F15" s="87">
        <v>332</v>
      </c>
      <c r="G15" s="86">
        <v>31.5</v>
      </c>
      <c r="H15" s="87">
        <v>264</v>
      </c>
      <c r="I15" s="86">
        <v>25</v>
      </c>
      <c r="J15" s="87">
        <v>6618</v>
      </c>
      <c r="K15" s="86">
        <v>627.20000000000005</v>
      </c>
    </row>
    <row r="16" spans="1:11" ht="7.5" customHeight="1" x14ac:dyDescent="0.2">
      <c r="A16" s="13"/>
      <c r="B16" s="85"/>
      <c r="C16" s="86"/>
      <c r="D16" s="87"/>
      <c r="E16" s="86"/>
      <c r="F16" s="87"/>
      <c r="G16" s="86"/>
      <c r="H16" s="87"/>
      <c r="I16" s="86"/>
      <c r="J16" s="87"/>
      <c r="K16" s="86"/>
    </row>
    <row r="17" spans="1:14" ht="22.5" customHeight="1" x14ac:dyDescent="0.2">
      <c r="A17" s="13" t="s">
        <v>84</v>
      </c>
      <c r="B17" s="85">
        <v>3916</v>
      </c>
      <c r="C17" s="86">
        <v>355</v>
      </c>
      <c r="D17" s="87">
        <v>1138</v>
      </c>
      <c r="E17" s="86">
        <v>103.2</v>
      </c>
      <c r="F17" s="87">
        <v>382</v>
      </c>
      <c r="G17" s="86">
        <v>34.6</v>
      </c>
      <c r="H17" s="87">
        <v>320</v>
      </c>
      <c r="I17" s="86">
        <v>29</v>
      </c>
      <c r="J17" s="87">
        <v>7664</v>
      </c>
      <c r="K17" s="86">
        <v>694.7</v>
      </c>
    </row>
    <row r="18" spans="1:14" ht="7.5" customHeight="1" x14ac:dyDescent="0.2">
      <c r="A18" s="13"/>
      <c r="B18" s="85"/>
      <c r="C18" s="86"/>
      <c r="D18" s="87"/>
      <c r="E18" s="86"/>
      <c r="F18" s="87"/>
      <c r="G18" s="86"/>
      <c r="H18" s="87"/>
      <c r="I18" s="86"/>
      <c r="J18" s="87"/>
      <c r="K18" s="86"/>
    </row>
    <row r="19" spans="1:14" ht="22.5" customHeight="1" x14ac:dyDescent="0.2">
      <c r="A19" s="13" t="s">
        <v>85</v>
      </c>
      <c r="B19" s="85">
        <v>4337</v>
      </c>
      <c r="C19" s="86">
        <v>377.7</v>
      </c>
      <c r="D19" s="87">
        <v>1202</v>
      </c>
      <c r="E19" s="86">
        <v>104.7</v>
      </c>
      <c r="F19" s="87">
        <v>397</v>
      </c>
      <c r="G19" s="86">
        <v>34.6</v>
      </c>
      <c r="H19" s="87">
        <v>258</v>
      </c>
      <c r="I19" s="86">
        <v>22.5</v>
      </c>
      <c r="J19" s="87">
        <v>8576</v>
      </c>
      <c r="K19" s="86">
        <v>746.9</v>
      </c>
    </row>
    <row r="20" spans="1:14" ht="7.5" customHeight="1" x14ac:dyDescent="0.2">
      <c r="A20" s="13"/>
      <c r="B20" s="85"/>
      <c r="C20" s="86"/>
      <c r="D20" s="87"/>
      <c r="E20" s="86"/>
      <c r="F20" s="87"/>
      <c r="G20" s="86"/>
      <c r="H20" s="87"/>
      <c r="I20" s="86"/>
      <c r="J20" s="87"/>
      <c r="K20" s="86"/>
    </row>
    <row r="21" spans="1:14" ht="22.5" customHeight="1" x14ac:dyDescent="0.2">
      <c r="A21" s="13" t="s">
        <v>86</v>
      </c>
      <c r="B21" s="89">
        <v>3744.1</v>
      </c>
      <c r="C21" s="86">
        <v>313.7</v>
      </c>
      <c r="D21" s="86">
        <v>1198</v>
      </c>
      <c r="E21" s="86">
        <v>100.4</v>
      </c>
      <c r="F21" s="87">
        <v>444</v>
      </c>
      <c r="G21" s="86">
        <v>37.200000000000003</v>
      </c>
      <c r="H21" s="87">
        <v>242</v>
      </c>
      <c r="I21" s="86">
        <v>20.3</v>
      </c>
      <c r="J21" s="87">
        <v>9709</v>
      </c>
      <c r="K21" s="86">
        <v>813.6</v>
      </c>
    </row>
    <row r="22" spans="1:14" ht="7.5" customHeight="1" x14ac:dyDescent="0.2">
      <c r="A22" s="13"/>
      <c r="B22" s="89"/>
      <c r="C22" s="86"/>
      <c r="D22" s="86"/>
      <c r="E22" s="86"/>
      <c r="F22" s="87"/>
      <c r="G22" s="86"/>
      <c r="H22" s="87"/>
      <c r="I22" s="86"/>
      <c r="J22" s="87"/>
      <c r="K22" s="86"/>
    </row>
    <row r="23" spans="1:14" ht="22.5" customHeight="1" x14ac:dyDescent="0.2">
      <c r="A23" s="13" t="s">
        <v>87</v>
      </c>
      <c r="B23" s="89">
        <v>4038.7</v>
      </c>
      <c r="C23" s="86">
        <v>326.5</v>
      </c>
      <c r="D23" s="86">
        <v>1369.9</v>
      </c>
      <c r="E23" s="86">
        <v>110.7</v>
      </c>
      <c r="F23" s="87">
        <v>511</v>
      </c>
      <c r="G23" s="86">
        <v>41.3</v>
      </c>
      <c r="H23" s="87">
        <v>248</v>
      </c>
      <c r="I23" s="86">
        <v>20</v>
      </c>
      <c r="J23" s="87">
        <v>10985</v>
      </c>
      <c r="K23" s="86">
        <v>888</v>
      </c>
    </row>
    <row r="24" spans="1:14" ht="7.5" customHeight="1" x14ac:dyDescent="0.2">
      <c r="A24" s="13"/>
      <c r="B24" s="89"/>
      <c r="C24" s="86"/>
      <c r="D24" s="86"/>
      <c r="E24" s="86"/>
      <c r="F24" s="87"/>
      <c r="G24" s="86"/>
      <c r="H24" s="87"/>
      <c r="I24" s="86"/>
      <c r="J24" s="87"/>
      <c r="K24" s="86"/>
    </row>
    <row r="25" spans="1:14" ht="22.5" customHeight="1" x14ac:dyDescent="0.2">
      <c r="A25" s="13" t="s">
        <v>64</v>
      </c>
      <c r="B25" s="89">
        <v>4126.8</v>
      </c>
      <c r="C25" s="86">
        <v>324.8</v>
      </c>
      <c r="D25" s="86">
        <v>1530.8</v>
      </c>
      <c r="E25" s="86">
        <v>120.5</v>
      </c>
      <c r="F25" s="87">
        <v>557</v>
      </c>
      <c r="G25" s="86">
        <v>43.8</v>
      </c>
      <c r="H25" s="87">
        <v>262</v>
      </c>
      <c r="I25" s="86">
        <v>20.6</v>
      </c>
      <c r="J25" s="87">
        <v>12323</v>
      </c>
      <c r="K25" s="86">
        <v>969.9</v>
      </c>
    </row>
    <row r="26" spans="1:14" ht="7.5" customHeight="1" x14ac:dyDescent="0.2">
      <c r="A26" s="13"/>
      <c r="B26" s="89"/>
      <c r="C26" s="86"/>
      <c r="D26" s="86"/>
      <c r="E26" s="86"/>
      <c r="F26" s="87"/>
      <c r="G26" s="86"/>
      <c r="H26" s="87"/>
      <c r="I26" s="86"/>
      <c r="J26" s="87"/>
      <c r="K26" s="86"/>
    </row>
    <row r="27" spans="1:14" ht="22.5" customHeight="1" x14ac:dyDescent="0.2">
      <c r="A27" s="13" t="s">
        <v>21</v>
      </c>
      <c r="B27" s="89">
        <v>4465.3999999999996</v>
      </c>
      <c r="C27" s="86">
        <v>344.6</v>
      </c>
      <c r="D27" s="86">
        <v>1646.3</v>
      </c>
      <c r="E27" s="86">
        <v>127</v>
      </c>
      <c r="F27" s="87">
        <v>623</v>
      </c>
      <c r="G27" s="86">
        <v>48.1</v>
      </c>
      <c r="H27" s="87">
        <v>288</v>
      </c>
      <c r="I27" s="86">
        <v>22.2</v>
      </c>
      <c r="J27" s="87">
        <v>13308</v>
      </c>
      <c r="K27" s="86">
        <v>1027</v>
      </c>
      <c r="M27" s="18"/>
      <c r="N27" s="18"/>
    </row>
    <row r="28" spans="1:14" ht="7.5" customHeight="1" x14ac:dyDescent="0.2">
      <c r="A28" s="13"/>
      <c r="B28" s="89"/>
      <c r="C28" s="86"/>
      <c r="D28" s="86"/>
      <c r="E28" s="86"/>
      <c r="F28" s="87"/>
      <c r="G28" s="86"/>
      <c r="H28" s="87"/>
      <c r="I28" s="86"/>
      <c r="J28" s="87"/>
      <c r="K28" s="86"/>
      <c r="L28" s="17"/>
      <c r="M28" s="18"/>
      <c r="N28" s="18"/>
    </row>
    <row r="29" spans="1:14" ht="22.5" customHeight="1" x14ac:dyDescent="0.2">
      <c r="A29" s="13" t="s">
        <v>24</v>
      </c>
      <c r="B29" s="89">
        <v>4573.5</v>
      </c>
      <c r="C29" s="86">
        <v>343.9</v>
      </c>
      <c r="D29" s="86">
        <v>1823.5</v>
      </c>
      <c r="E29" s="86">
        <v>137.1</v>
      </c>
      <c r="F29" s="87">
        <v>626</v>
      </c>
      <c r="G29" s="90">
        <v>47.1</v>
      </c>
      <c r="H29" s="87">
        <v>306</v>
      </c>
      <c r="I29" s="86">
        <v>23</v>
      </c>
      <c r="J29" s="87">
        <v>13959</v>
      </c>
      <c r="K29" s="86">
        <v>1049.5</v>
      </c>
      <c r="L29" s="19"/>
      <c r="M29" s="20"/>
      <c r="N29" s="20"/>
    </row>
    <row r="30" spans="1:14" ht="7.5" customHeight="1" x14ac:dyDescent="0.2">
      <c r="A30" s="91"/>
      <c r="B30" s="89"/>
      <c r="C30" s="86"/>
      <c r="D30" s="86"/>
      <c r="E30" s="86"/>
      <c r="F30" s="87"/>
      <c r="G30" s="87"/>
      <c r="H30" s="87"/>
      <c r="I30" s="86"/>
      <c r="J30" s="87"/>
      <c r="K30" s="86"/>
      <c r="L30" s="19"/>
      <c r="M30" s="20"/>
      <c r="N30" s="20"/>
    </row>
    <row r="31" spans="1:14" s="21" customFormat="1" ht="22.5" customHeight="1" x14ac:dyDescent="0.2">
      <c r="A31" s="13" t="s">
        <v>27</v>
      </c>
      <c r="B31" s="89">
        <v>4679.1000000000004</v>
      </c>
      <c r="C31" s="86">
        <v>341.9</v>
      </c>
      <c r="D31" s="86">
        <v>1865.7</v>
      </c>
      <c r="E31" s="86">
        <v>136.30000000000001</v>
      </c>
      <c r="F31" s="86">
        <v>591.79999999999995</v>
      </c>
      <c r="G31" s="86">
        <v>43.2</v>
      </c>
      <c r="H31" s="86">
        <v>269.39999999999998</v>
      </c>
      <c r="I31" s="86">
        <v>19.7</v>
      </c>
      <c r="J31" s="86">
        <v>13828.7</v>
      </c>
      <c r="K31" s="86">
        <v>1010.5</v>
      </c>
      <c r="L31" s="19"/>
      <c r="M31" s="20"/>
      <c r="N31" s="20"/>
    </row>
    <row r="32" spans="1:14" s="21" customFormat="1" ht="9.1999999999999993" customHeight="1" x14ac:dyDescent="0.2">
      <c r="A32" s="13"/>
      <c r="B32" s="89"/>
      <c r="C32" s="86"/>
      <c r="D32" s="86"/>
      <c r="E32" s="86"/>
      <c r="F32" s="86"/>
      <c r="G32" s="86"/>
      <c r="H32" s="86"/>
      <c r="I32" s="86"/>
      <c r="J32" s="86"/>
      <c r="K32" s="86"/>
      <c r="L32" s="19"/>
      <c r="M32" s="20"/>
      <c r="N32" s="20"/>
    </row>
    <row r="33" spans="1:14" ht="22.5" customHeight="1" x14ac:dyDescent="0.2">
      <c r="A33" s="13" t="s">
        <v>30</v>
      </c>
      <c r="B33" s="89">
        <v>4938.6000000000004</v>
      </c>
      <c r="C33" s="86">
        <v>352.60073924352133</v>
      </c>
      <c r="D33" s="86">
        <v>1871.8</v>
      </c>
      <c r="E33" s="86">
        <v>133.64072079456182</v>
      </c>
      <c r="F33" s="86">
        <v>638.20000000000005</v>
      </c>
      <c r="G33" s="86">
        <v>45.565502730574501</v>
      </c>
      <c r="H33" s="86">
        <v>248.6</v>
      </c>
      <c r="I33" s="86">
        <v>17.749269788186808</v>
      </c>
      <c r="J33" s="86">
        <v>14298.8</v>
      </c>
      <c r="K33" s="86">
        <v>1020.8900194984939</v>
      </c>
      <c r="L33" s="19"/>
      <c r="M33" s="20"/>
      <c r="N33" s="20"/>
    </row>
    <row r="34" spans="1:14" ht="9.1999999999999993" customHeight="1" x14ac:dyDescent="0.2">
      <c r="A34" s="92"/>
      <c r="B34" s="85"/>
      <c r="C34" s="86"/>
      <c r="D34" s="86"/>
      <c r="E34" s="86"/>
      <c r="F34" s="87"/>
      <c r="G34" s="87"/>
      <c r="H34" s="87"/>
      <c r="I34" s="87"/>
      <c r="J34" s="87"/>
      <c r="K34" s="86"/>
      <c r="L34" s="17"/>
      <c r="M34" s="18"/>
      <c r="N34" s="18"/>
    </row>
    <row r="35" spans="1:14" ht="23.25" customHeight="1" x14ac:dyDescent="0.2">
      <c r="A35" s="92" t="s">
        <v>33</v>
      </c>
      <c r="B35" s="89">
        <v>5061</v>
      </c>
      <c r="C35" s="86">
        <v>352</v>
      </c>
      <c r="D35" s="86">
        <v>1966.0000000000002</v>
      </c>
      <c r="E35" s="86">
        <v>136.69999999999999</v>
      </c>
      <c r="F35" s="86">
        <v>678.59999999999991</v>
      </c>
      <c r="G35" s="86">
        <v>47.2</v>
      </c>
      <c r="H35" s="86">
        <v>307.3</v>
      </c>
      <c r="I35" s="86">
        <v>21.4</v>
      </c>
      <c r="J35" s="86">
        <v>15588.099999999999</v>
      </c>
      <c r="K35" s="86">
        <v>1084.2</v>
      </c>
      <c r="L35" s="17"/>
      <c r="M35" s="18"/>
      <c r="N35" s="18"/>
    </row>
    <row r="36" spans="1:14" ht="9.1999999999999993" customHeight="1" x14ac:dyDescent="0.2">
      <c r="A36" s="92"/>
      <c r="B36" s="89"/>
      <c r="C36" s="86"/>
      <c r="D36" s="86"/>
      <c r="E36" s="86"/>
      <c r="F36" s="86"/>
      <c r="G36" s="86"/>
      <c r="H36" s="86"/>
      <c r="I36" s="86"/>
      <c r="J36" s="86"/>
      <c r="K36" s="86"/>
      <c r="L36" s="17"/>
      <c r="M36" s="18"/>
      <c r="N36" s="18"/>
    </row>
    <row r="37" spans="1:14" s="2" customFormat="1" ht="23.25" customHeight="1" x14ac:dyDescent="0.2">
      <c r="A37" s="13" t="s">
        <v>36</v>
      </c>
      <c r="B37" s="93">
        <v>5377.4</v>
      </c>
      <c r="C37" s="94">
        <v>363.5</v>
      </c>
      <c r="D37" s="94">
        <v>2043.2</v>
      </c>
      <c r="E37" s="94">
        <v>138.1</v>
      </c>
      <c r="F37" s="94">
        <v>750.1</v>
      </c>
      <c r="G37" s="94">
        <v>50.7</v>
      </c>
      <c r="H37" s="94">
        <v>348.3</v>
      </c>
      <c r="I37" s="94">
        <v>23.5</v>
      </c>
      <c r="J37" s="94">
        <v>16887</v>
      </c>
      <c r="K37" s="94">
        <v>1141.5</v>
      </c>
      <c r="L37" s="17"/>
      <c r="M37" s="18"/>
      <c r="N37" s="18"/>
    </row>
    <row r="38" spans="1:14" ht="9.1999999999999993" customHeight="1" x14ac:dyDescent="0.2">
      <c r="A38" s="92"/>
      <c r="B38" s="85"/>
      <c r="C38" s="86"/>
      <c r="D38" s="86"/>
      <c r="E38" s="86"/>
      <c r="F38" s="87"/>
      <c r="G38" s="87"/>
      <c r="H38" s="87"/>
      <c r="I38" s="87"/>
      <c r="J38" s="87"/>
      <c r="K38" s="86"/>
      <c r="L38" s="17"/>
      <c r="M38" s="18"/>
      <c r="N38" s="18"/>
    </row>
    <row r="39" spans="1:14" s="2" customFormat="1" ht="23.25" customHeight="1" x14ac:dyDescent="0.2">
      <c r="A39" s="13" t="s">
        <v>39</v>
      </c>
      <c r="B39" s="93">
        <v>5719.5</v>
      </c>
      <c r="C39" s="94">
        <v>376.4</v>
      </c>
      <c r="D39" s="94">
        <v>2064.4</v>
      </c>
      <c r="E39" s="94">
        <v>135.9</v>
      </c>
      <c r="F39" s="94">
        <v>785.3</v>
      </c>
      <c r="G39" s="94">
        <v>51.7</v>
      </c>
      <c r="H39" s="94">
        <v>390.6</v>
      </c>
      <c r="I39" s="94">
        <v>25.7</v>
      </c>
      <c r="J39" s="94">
        <v>18590</v>
      </c>
      <c r="K39" s="94">
        <v>1223.5999999999999</v>
      </c>
      <c r="L39" s="17"/>
      <c r="M39" s="18"/>
      <c r="N39" s="18"/>
    </row>
    <row r="40" spans="1:14" ht="9.1999999999999993" customHeight="1" x14ac:dyDescent="0.2">
      <c r="A40" s="92"/>
      <c r="B40" s="85"/>
      <c r="C40" s="86"/>
      <c r="D40" s="86"/>
      <c r="E40" s="86"/>
      <c r="F40" s="87"/>
      <c r="G40" s="87"/>
      <c r="H40" s="87"/>
      <c r="I40" s="87"/>
      <c r="J40" s="87"/>
      <c r="K40" s="86"/>
      <c r="L40" s="17"/>
      <c r="M40" s="18"/>
      <c r="N40" s="18"/>
    </row>
    <row r="41" spans="1:14" ht="22.5" customHeight="1" x14ac:dyDescent="0.2">
      <c r="A41" s="25" t="s">
        <v>66</v>
      </c>
      <c r="B41" s="95">
        <f>SUM(B43:B49)</f>
        <v>6158.4000000000005</v>
      </c>
      <c r="C41" s="96">
        <v>392.958347</v>
      </c>
      <c r="D41" s="96">
        <f>SUM(D43:D49)</f>
        <v>2142.3000000000002</v>
      </c>
      <c r="E41" s="96">
        <v>136.696977</v>
      </c>
      <c r="F41" s="96">
        <f>SUM(F43:F49)</f>
        <v>840.9</v>
      </c>
      <c r="G41" s="96">
        <v>53.656578000000003</v>
      </c>
      <c r="H41" s="96">
        <f>SUM(H43:H49)</f>
        <v>435.89999999999992</v>
      </c>
      <c r="I41" s="96">
        <v>27.814129999999999</v>
      </c>
      <c r="J41" s="96">
        <f>SUM(J43:J49)</f>
        <v>19506.899999999998</v>
      </c>
      <c r="K41" s="96">
        <v>1244.7062860000001</v>
      </c>
      <c r="L41" s="17"/>
      <c r="M41" s="97"/>
      <c r="N41" s="18"/>
    </row>
    <row r="42" spans="1:14" ht="9.1999999999999993" customHeight="1" x14ac:dyDescent="0.2">
      <c r="A42" s="92"/>
      <c r="B42" s="85"/>
      <c r="C42" s="86"/>
      <c r="D42" s="86"/>
      <c r="E42" s="86"/>
      <c r="F42" s="87"/>
      <c r="G42" s="87"/>
      <c r="H42" s="87"/>
      <c r="I42" s="87"/>
      <c r="J42" s="87"/>
      <c r="K42" s="86"/>
      <c r="L42" s="17"/>
      <c r="M42" s="18"/>
      <c r="N42" s="18"/>
    </row>
    <row r="43" spans="1:14" ht="22.5" customHeight="1" x14ac:dyDescent="0.2">
      <c r="A43" s="98" t="s">
        <v>45</v>
      </c>
      <c r="B43" s="93">
        <v>1363.9</v>
      </c>
      <c r="C43" s="94">
        <v>434.95176500000002</v>
      </c>
      <c r="D43" s="94">
        <v>418.3</v>
      </c>
      <c r="E43" s="94">
        <v>133.39711299999999</v>
      </c>
      <c r="F43" s="94">
        <v>218.9</v>
      </c>
      <c r="G43" s="94">
        <v>69.807860000000005</v>
      </c>
      <c r="H43" s="94">
        <v>119.5</v>
      </c>
      <c r="I43" s="94">
        <v>38.108905</v>
      </c>
      <c r="J43" s="94">
        <v>4617.3999999999996</v>
      </c>
      <c r="K43" s="94">
        <v>1472.5025909999999</v>
      </c>
      <c r="L43" s="17"/>
      <c r="M43" s="97"/>
      <c r="N43" s="18"/>
    </row>
    <row r="44" spans="1:14" ht="22.5" customHeight="1" x14ac:dyDescent="0.2">
      <c r="A44" s="98" t="s">
        <v>46</v>
      </c>
      <c r="B44" s="93">
        <v>762.2</v>
      </c>
      <c r="C44" s="94">
        <v>321.79482300000001</v>
      </c>
      <c r="D44" s="94">
        <v>328.3</v>
      </c>
      <c r="E44" s="94">
        <v>138.60566800000001</v>
      </c>
      <c r="F44" s="94">
        <v>93.9</v>
      </c>
      <c r="G44" s="94">
        <v>39.643838000000002</v>
      </c>
      <c r="H44" s="94">
        <v>29.3</v>
      </c>
      <c r="I44" s="94">
        <v>12.370227999999999</v>
      </c>
      <c r="J44" s="94">
        <v>2326</v>
      </c>
      <c r="K44" s="94">
        <v>982.01883799999996</v>
      </c>
      <c r="L44" s="17"/>
      <c r="M44" s="97"/>
      <c r="N44" s="18"/>
    </row>
    <row r="45" spans="1:14" ht="22.5" customHeight="1" x14ac:dyDescent="0.2">
      <c r="A45" s="98" t="s">
        <v>47</v>
      </c>
      <c r="B45" s="93">
        <v>1331.5</v>
      </c>
      <c r="C45" s="94">
        <v>676.61989800000003</v>
      </c>
      <c r="D45" s="94">
        <v>386.3</v>
      </c>
      <c r="E45" s="94">
        <v>196.303617</v>
      </c>
      <c r="F45" s="94">
        <v>134.4</v>
      </c>
      <c r="G45" s="94">
        <v>68.297194000000005</v>
      </c>
      <c r="H45" s="94">
        <v>109.2</v>
      </c>
      <c r="I45" s="94">
        <v>55.49147</v>
      </c>
      <c r="J45" s="94">
        <v>3443.9</v>
      </c>
      <c r="K45" s="94">
        <v>1750.0647899999999</v>
      </c>
      <c r="L45" s="17"/>
      <c r="M45" s="97"/>
      <c r="N45" s="18"/>
    </row>
    <row r="46" spans="1:14" ht="22.5" customHeight="1" x14ac:dyDescent="0.2">
      <c r="A46" s="98" t="s">
        <v>48</v>
      </c>
      <c r="B46" s="93">
        <v>881.6</v>
      </c>
      <c r="C46" s="94">
        <v>339.75905399999999</v>
      </c>
      <c r="D46" s="94">
        <v>252.9</v>
      </c>
      <c r="E46" s="94">
        <v>97.464910000000003</v>
      </c>
      <c r="F46" s="94">
        <v>140.4</v>
      </c>
      <c r="G46" s="94">
        <v>54.108632999999998</v>
      </c>
      <c r="H46" s="94">
        <v>45.9</v>
      </c>
      <c r="I46" s="94">
        <v>17.689360000000001</v>
      </c>
      <c r="J46" s="94">
        <v>3398.4</v>
      </c>
      <c r="K46" s="94">
        <v>1309.70641</v>
      </c>
      <c r="L46" s="17"/>
      <c r="M46" s="97"/>
      <c r="N46" s="18"/>
    </row>
    <row r="47" spans="1:14" ht="22.5" customHeight="1" x14ac:dyDescent="0.2">
      <c r="A47" s="98" t="s">
        <v>49</v>
      </c>
      <c r="B47" s="93">
        <v>678.8</v>
      </c>
      <c r="C47" s="94">
        <v>517.21247700000004</v>
      </c>
      <c r="D47" s="94">
        <v>123.4</v>
      </c>
      <c r="E47" s="94">
        <v>94.024777999999998</v>
      </c>
      <c r="F47" s="94">
        <v>83.8</v>
      </c>
      <c r="G47" s="94">
        <v>63.851509999999998</v>
      </c>
      <c r="H47" s="94">
        <v>54.4</v>
      </c>
      <c r="I47" s="94">
        <v>41.450144999999999</v>
      </c>
      <c r="J47" s="94">
        <v>1584.3</v>
      </c>
      <c r="K47" s="94">
        <v>1207.1592929999999</v>
      </c>
      <c r="L47" s="17"/>
      <c r="M47" s="97"/>
      <c r="N47" s="18"/>
    </row>
    <row r="48" spans="1:14" ht="22.5" customHeight="1" x14ac:dyDescent="0.2">
      <c r="A48" s="98" t="s">
        <v>50</v>
      </c>
      <c r="B48" s="93">
        <v>607.9</v>
      </c>
      <c r="C48" s="94">
        <v>277.86030599999998</v>
      </c>
      <c r="D48" s="94">
        <v>458.5</v>
      </c>
      <c r="E48" s="94">
        <v>209.572216</v>
      </c>
      <c r="F48" s="94">
        <v>84.7</v>
      </c>
      <c r="G48" s="94">
        <v>38.714866999999998</v>
      </c>
      <c r="H48" s="94">
        <v>50.2</v>
      </c>
      <c r="I48" s="94">
        <v>22.945529000000001</v>
      </c>
      <c r="J48" s="94">
        <v>1890.4</v>
      </c>
      <c r="K48" s="94">
        <v>864.06830600000001</v>
      </c>
      <c r="L48" s="17"/>
      <c r="M48" s="97"/>
      <c r="N48" s="18"/>
    </row>
    <row r="49" spans="1:12" ht="23.25" customHeight="1" thickBot="1" x14ac:dyDescent="0.25">
      <c r="A49" s="99" t="s">
        <v>51</v>
      </c>
      <c r="B49" s="100">
        <v>532.5</v>
      </c>
      <c r="C49" s="94">
        <v>253.00638000000001</v>
      </c>
      <c r="D49" s="101">
        <v>174.6</v>
      </c>
      <c r="E49" s="94">
        <v>82.957584999999995</v>
      </c>
      <c r="F49" s="101">
        <v>84.8</v>
      </c>
      <c r="G49" s="94">
        <v>40.290968999999997</v>
      </c>
      <c r="H49" s="101">
        <v>27.4</v>
      </c>
      <c r="I49" s="94">
        <v>13.018544</v>
      </c>
      <c r="J49" s="101">
        <v>2246.5</v>
      </c>
      <c r="K49" s="94">
        <v>1067.378093</v>
      </c>
      <c r="L49" s="4"/>
    </row>
    <row r="50" spans="1:12" x14ac:dyDescent="0.2">
      <c r="A50" s="75"/>
      <c r="B50" s="76"/>
      <c r="C50" s="77"/>
      <c r="D50" s="76"/>
      <c r="E50" s="77"/>
      <c r="F50" s="76"/>
      <c r="G50" s="76"/>
      <c r="H50" s="76"/>
      <c r="I50" s="76"/>
      <c r="J50" s="127" t="s">
        <v>88</v>
      </c>
      <c r="K50" s="127"/>
      <c r="L50" s="4"/>
    </row>
    <row r="51" spans="1:12" x14ac:dyDescent="0.2">
      <c r="A51" s="124" t="s">
        <v>89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4"/>
    </row>
    <row r="52" spans="1:12" x14ac:dyDescent="0.2">
      <c r="A52" s="124" t="s">
        <v>90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2" x14ac:dyDescent="0.2">
      <c r="A53" s="124" t="s">
        <v>91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</row>
    <row r="54" spans="1:12" x14ac:dyDescent="0.2">
      <c r="A54" s="124" t="s">
        <v>92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</row>
    <row r="55" spans="1:12" x14ac:dyDescent="0.2">
      <c r="A55" s="125" t="s">
        <v>95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12" x14ac:dyDescent="0.2">
      <c r="A56" s="38"/>
      <c r="B56" s="16"/>
      <c r="C56" s="15"/>
      <c r="D56" s="16"/>
      <c r="E56" s="15"/>
      <c r="F56" s="16"/>
      <c r="G56" s="15"/>
      <c r="H56" s="16"/>
      <c r="I56" s="15"/>
      <c r="J56" s="38"/>
      <c r="K56" s="38"/>
    </row>
    <row r="57" spans="1:12" x14ac:dyDescent="0.2">
      <c r="J57" s="126" t="s">
        <v>93</v>
      </c>
      <c r="K57" s="126"/>
    </row>
  </sheetData>
  <mergeCells count="14">
    <mergeCell ref="A1:G1"/>
    <mergeCell ref="I2:K2"/>
    <mergeCell ref="B3:C3"/>
    <mergeCell ref="D3:E3"/>
    <mergeCell ref="F3:G3"/>
    <mergeCell ref="H3:I3"/>
    <mergeCell ref="J3:K3"/>
    <mergeCell ref="A55:K55"/>
    <mergeCell ref="J57:K57"/>
    <mergeCell ref="J50:K50"/>
    <mergeCell ref="A51:K51"/>
    <mergeCell ref="A52:K52"/>
    <mergeCell ref="A53:K53"/>
    <mergeCell ref="A54:K54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63</vt:lpstr>
      <vt:lpstr>64</vt:lpstr>
      <vt:lpstr>65</vt:lpstr>
      <vt:lpstr>'63'!Print_Area</vt:lpstr>
      <vt:lpstr>'64'!Print_Area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2022-04-12T03:01:18Z</dcterms:modified>
</cp:coreProperties>
</file>