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10" activeTab="0"/>
  </bookViews>
  <sheets>
    <sheet name="法人市民税納付書（福岡市様式）" sheetId="1" r:id="rId1"/>
    <sheet name="年度判定" sheetId="2" state="hidden" r:id="rId2"/>
  </sheets>
  <definedNames>
    <definedName name="_xlnm.Print_Area" localSheetId="0">'法人市民税納付書（福岡市様式）'!$P$7:$HX$159</definedName>
  </definedNames>
  <calcPr fullCalcOnLoad="1"/>
</workbook>
</file>

<file path=xl/sharedStrings.xml><?xml version="1.0" encoding="utf-8"?>
<sst xmlns="http://schemas.openxmlformats.org/spreadsheetml/2006/main" count="185" uniqueCount="85">
  <si>
    <t>円</t>
  </si>
  <si>
    <t>十</t>
  </si>
  <si>
    <t>百</t>
  </si>
  <si>
    <t>千</t>
  </si>
  <si>
    <t>万</t>
  </si>
  <si>
    <t>億</t>
  </si>
  <si>
    <t>市区町村コード</t>
  </si>
  <si>
    <t>福岡県</t>
  </si>
  <si>
    <t>福岡市</t>
  </si>
  <si>
    <t>口　　座　　番　　号</t>
  </si>
  <si>
    <t>加　　入　　者</t>
  </si>
  <si>
    <t>01750－4－960146</t>
  </si>
  <si>
    <t>福　岡　市　役　所</t>
  </si>
  <si>
    <t>所在地及び法人名</t>
  </si>
  <si>
    <t>帳　票</t>
  </si>
  <si>
    <t>科　　目</t>
  </si>
  <si>
    <t>区</t>
  </si>
  <si>
    <t>年度</t>
  </si>
  <si>
    <t>事　業　年　度</t>
  </si>
  <si>
    <t>申　告　区　分</t>
  </si>
  <si>
    <t>01</t>
  </si>
  <si>
    <t>02</t>
  </si>
  <si>
    <t>03</t>
  </si>
  <si>
    <t>05</t>
  </si>
  <si>
    <t>法人税割額</t>
  </si>
  <si>
    <t>均等割額</t>
  </si>
  <si>
    <t>延滞金</t>
  </si>
  <si>
    <t>合計額</t>
  </si>
  <si>
    <t>様</t>
  </si>
  <si>
    <t>4 6</t>
  </si>
  <si>
    <t>0  0</t>
  </si>
  <si>
    <t>納 期 限</t>
  </si>
  <si>
    <t>06</t>
  </si>
  <si>
    <t>領収日付印</t>
  </si>
  <si>
    <t>上記のとおり領収致しました。（納税者保管）</t>
  </si>
  <si>
    <t>上記のとおり納付します。</t>
  </si>
  <si>
    <t>金　融　機　関
又は郵便局保管</t>
  </si>
  <si>
    <t>上記のとおり通知します。（市町村保管）</t>
  </si>
  <si>
    <t>指定金融</t>
  </si>
  <si>
    <t>機関名</t>
  </si>
  <si>
    <t>福岡銀行本店</t>
  </si>
  <si>
    <t>（取りまとめ店）</t>
  </si>
  <si>
    <t>取りまとめ局</t>
  </si>
  <si>
    <t>福岡貯金事務センター
郵便番号   812ー8794</t>
  </si>
  <si>
    <t>日　 計</t>
  </si>
  <si>
    <t>口</t>
  </si>
  <si>
    <t>所在地</t>
  </si>
  <si>
    <t>法人名</t>
  </si>
  <si>
    <t>申告情報</t>
  </si>
  <si>
    <t>納付額</t>
  </si>
  <si>
    <t>法人情報</t>
  </si>
  <si>
    <t>ビル・マンション名</t>
  </si>
  <si>
    <t>入力エリア</t>
  </si>
  <si>
    <t>申告区分</t>
  </si>
  <si>
    <t>納期限</t>
  </si>
  <si>
    <t>延　滞　金</t>
  </si>
  <si>
    <t>均 等 割 額</t>
  </si>
  <si>
    <t>合　計　額</t>
  </si>
  <si>
    <t>法人市民税領収証書公</t>
  </si>
  <si>
    <t>法人市民税納付書公</t>
  </si>
  <si>
    <t>法人市民税領収済通知書 公</t>
  </si>
  <si>
    <t>01750－4－960146</t>
  </si>
  <si>
    <t>ただし、ゆうちょ銀行の各店舗及び各郵便局では使用できません。</t>
  </si>
  <si>
    <r>
      <t>　</t>
    </r>
    <r>
      <rPr>
        <b/>
        <sz val="11"/>
        <rFont val="HGSｺﾞｼｯｸM"/>
        <family val="3"/>
      </rPr>
      <t>⇒　印刷エリア　(　こちらのみ印刷されます　)</t>
    </r>
  </si>
  <si>
    <t>事業
年度</t>
  </si>
  <si>
    <t>開始の日</t>
  </si>
  <si>
    <t>終了の日</t>
  </si>
  <si>
    <t>年</t>
  </si>
  <si>
    <t>月</t>
  </si>
  <si>
    <t>日</t>
  </si>
  <si>
    <t>から</t>
  </si>
  <si>
    <t>まで</t>
  </si>
  <si>
    <t>00</t>
  </si>
  <si>
    <t>年度</t>
  </si>
  <si>
    <t>今日の日付</t>
  </si>
  <si>
    <t>曜日</t>
  </si>
  <si>
    <t>休日判定後</t>
  </si>
  <si>
    <t>年度末の日</t>
  </si>
  <si>
    <t>※選択してください※</t>
  </si>
  <si>
    <r>
      <rPr>
        <b/>
        <u val="single"/>
        <sz val="12"/>
        <color indexed="8"/>
        <rFont val="HGSｺﾞｼｯｸM"/>
        <family val="3"/>
      </rPr>
      <t>法人市民税納付書作成のしかた（福岡市様式）</t>
    </r>
    <r>
      <rPr>
        <sz val="11"/>
        <color indexed="8"/>
        <rFont val="HGSｺﾞｼｯｸM"/>
        <family val="3"/>
      </rPr>
      <t xml:space="preserve">
</t>
    </r>
    <r>
      <rPr>
        <b/>
        <sz val="11"/>
        <color indexed="12"/>
        <rFont val="HGSｺﾞｼｯｸM"/>
        <family val="3"/>
      </rPr>
      <t>①必要事項の入力</t>
    </r>
    <r>
      <rPr>
        <sz val="11"/>
        <color indexed="8"/>
        <rFont val="HGSｺﾞｼｯｸM"/>
        <family val="3"/>
      </rPr>
      <t xml:space="preserve">
　</t>
    </r>
    <r>
      <rPr>
        <sz val="10"/>
        <color indexed="8"/>
        <rFont val="HGSｺﾞｼｯｸM"/>
        <family val="3"/>
      </rPr>
      <t>入力エリアの法人情報・申告情報・納付額の空欄を、もれなく入力してください。
　すべての項目を入力した後、納付書印刷が可能となります。</t>
    </r>
    <r>
      <rPr>
        <sz val="11"/>
        <color indexed="8"/>
        <rFont val="HGSｺﾞｼｯｸM"/>
        <family val="3"/>
      </rPr>
      <t xml:space="preserve">
</t>
    </r>
    <r>
      <rPr>
        <b/>
        <sz val="11"/>
        <color indexed="12"/>
        <rFont val="HGSｺﾞｼｯｸM"/>
        <family val="3"/>
      </rPr>
      <t>②納付書の印刷</t>
    </r>
    <r>
      <rPr>
        <sz val="11"/>
        <color indexed="8"/>
        <rFont val="HGSｺﾞｼｯｸM"/>
        <family val="3"/>
      </rPr>
      <t xml:space="preserve">
　</t>
    </r>
    <r>
      <rPr>
        <sz val="10"/>
        <color indexed="8"/>
        <rFont val="HGSｺﾞｼｯｸM"/>
        <family val="3"/>
      </rPr>
      <t xml:space="preserve">入力が完了したら、原稿サイズのままＡ４用紙に印刷してください。
</t>
    </r>
    <r>
      <rPr>
        <sz val="11"/>
        <color indexed="8"/>
        <rFont val="HGSｺﾞｼｯｸM"/>
        <family val="3"/>
      </rPr>
      <t xml:space="preserve">
</t>
    </r>
    <r>
      <rPr>
        <b/>
        <sz val="11"/>
        <color indexed="12"/>
        <rFont val="HGSｺﾞｼｯｸM"/>
        <family val="3"/>
      </rPr>
      <t>③納付書の切り離し</t>
    </r>
    <r>
      <rPr>
        <sz val="11"/>
        <color indexed="8"/>
        <rFont val="HGSｺﾞｼｯｸM"/>
        <family val="3"/>
      </rPr>
      <t xml:space="preserve">
　</t>
    </r>
    <r>
      <rPr>
        <sz val="10"/>
        <color indexed="8"/>
        <rFont val="HGSｺﾞｼｯｸM"/>
        <family val="3"/>
      </rPr>
      <t>点線に沿って切り離し、３枚を１組として使用してください。</t>
    </r>
  </si>
  <si>
    <t>管理番号</t>
  </si>
  <si>
    <t>↑※開始の日，終了の日，納期限は元号（平成または令和）を選択してください。</t>
  </si>
  <si>
    <t>和暦</t>
  </si>
  <si>
    <t>※　この納付書で納めることができる収納機関は、福岡市ホームページに掲載しています。問合せ先：納税管理課（電話092-292-1994）</t>
  </si>
  <si>
    <t>0 0 0 1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</si>
</sst>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b/>
      <sz val="14"/>
      <name val="HGSｺﾞｼｯｸM"/>
      <family val="3"/>
    </font>
    <font>
      <b/>
      <sz val="11"/>
      <color indexed="12"/>
      <name val="HGSｺﾞｼｯｸM"/>
      <family val="3"/>
    </font>
    <font>
      <b/>
      <u val="single"/>
      <sz val="12"/>
      <name val="HGSｺﾞｼｯｸM"/>
      <family val="3"/>
    </font>
    <font>
      <sz val="6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5.5"/>
      <name val="HGSｺﾞｼｯｸM"/>
      <family val="3"/>
    </font>
    <font>
      <b/>
      <u val="single"/>
      <sz val="12"/>
      <color indexed="8"/>
      <name val="HGSｺﾞｼｯｸM"/>
      <family val="3"/>
    </font>
    <font>
      <b/>
      <sz val="12"/>
      <name val="HGSｺﾞｼｯｸM"/>
      <family val="3"/>
    </font>
    <font>
      <b/>
      <u val="single"/>
      <sz val="14"/>
      <color indexed="10"/>
      <name val="HGSｺﾞｼｯｸM"/>
      <family val="3"/>
    </font>
    <font>
      <sz val="6"/>
      <color indexed="8"/>
      <name val="HGSｺﾞｼｯｸM"/>
      <family val="3"/>
    </font>
    <font>
      <sz val="8"/>
      <color indexed="8"/>
      <name val="HGSｺﾞｼｯｸM"/>
      <family val="3"/>
    </font>
    <font>
      <sz val="7"/>
      <color indexed="8"/>
      <name val="HGSｺﾞｼｯｸM"/>
      <family val="3"/>
    </font>
    <font>
      <b/>
      <sz val="11"/>
      <color indexed="9"/>
      <name val="HGSｺﾞｼｯｸM"/>
      <family val="3"/>
    </font>
    <font>
      <b/>
      <sz val="11"/>
      <color indexed="9"/>
      <name val="ＭＳ Ｐゴシック"/>
      <family val="3"/>
    </font>
    <font>
      <b/>
      <sz val="10"/>
      <color indexed="9"/>
      <name val="HGSｺﾞｼｯｸM"/>
      <family val="3"/>
    </font>
    <font>
      <sz val="9"/>
      <color indexed="8"/>
      <name val="HGSｺﾞｼｯｸM"/>
      <family val="3"/>
    </font>
    <font>
      <b/>
      <sz val="14"/>
      <name val="ＭＳ Ｐゴシック"/>
      <family val="3"/>
    </font>
    <font>
      <sz val="8"/>
      <color indexed="49"/>
      <name val="HGSｺﾞｼｯｸM"/>
      <family val="3"/>
    </font>
    <font>
      <sz val="14"/>
      <color indexed="8"/>
      <name val="HGSｺﾞｼｯｸM"/>
      <family val="3"/>
    </font>
    <font>
      <sz val="16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b/>
      <sz val="9"/>
      <color indexed="12"/>
      <name val="ＭＳ Ｐゴシック"/>
      <family val="3"/>
    </font>
    <font>
      <b/>
      <sz val="9"/>
      <color indexed="12"/>
      <name val="Calibri"/>
      <family val="2"/>
    </font>
    <font>
      <sz val="9"/>
      <color indexed="8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8"/>
      <name val="Calibri"/>
      <family val="2"/>
    </font>
    <font>
      <b/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6"/>
      <color indexed="8"/>
      <name val="ＭＳ Ｐゴシック"/>
      <family val="3"/>
    </font>
    <font>
      <sz val="5"/>
      <color indexed="8"/>
      <name val="HGSｺﾞｼｯｸM"/>
      <family val="3"/>
    </font>
    <font>
      <sz val="7.5"/>
      <color indexed="8"/>
      <name val="HGSｺﾞｼｯｸM"/>
      <family val="3"/>
    </font>
    <font>
      <sz val="5.5"/>
      <color indexed="8"/>
      <name val="HGSｺﾞｼｯｸM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5.5"/>
      <color indexed="49"/>
      <name val="ＭＳ Ｐゴシック"/>
      <family val="3"/>
    </font>
    <font>
      <sz val="8"/>
      <color indexed="4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6"/>
      <color theme="1"/>
      <name val="HGSｺﾞｼｯｸM"/>
      <family val="3"/>
    </font>
    <font>
      <sz val="8"/>
      <color theme="1"/>
      <name val="HGSｺﾞｼｯｸM"/>
      <family val="3"/>
    </font>
    <font>
      <sz val="7"/>
      <color theme="1"/>
      <name val="HGSｺﾞｼｯｸM"/>
      <family val="3"/>
    </font>
    <font>
      <sz val="10"/>
      <color theme="1"/>
      <name val="HGSｺﾞｼｯｸM"/>
      <family val="3"/>
    </font>
    <font>
      <b/>
      <sz val="11"/>
      <color theme="1"/>
      <name val="HGSｺﾞｼｯｸM"/>
      <family val="3"/>
    </font>
    <font>
      <b/>
      <sz val="11"/>
      <color theme="0"/>
      <name val="HGSｺﾞｼｯｸM"/>
      <family val="3"/>
    </font>
    <font>
      <sz val="16"/>
      <color theme="1"/>
      <name val="HGSｺﾞｼｯｸM"/>
      <family val="3"/>
    </font>
    <font>
      <sz val="14"/>
      <color theme="1"/>
      <name val="HGSｺﾞｼｯｸM"/>
      <family val="3"/>
    </font>
    <font>
      <b/>
      <sz val="14"/>
      <name val="Calibri"/>
      <family val="3"/>
    </font>
    <font>
      <sz val="8"/>
      <color rgb="FF2E6EBC"/>
      <name val="HGSｺﾞｼｯｸM"/>
      <family val="3"/>
    </font>
    <font>
      <sz val="9"/>
      <color theme="1"/>
      <name val="HGSｺﾞｼｯｸM"/>
      <family val="3"/>
    </font>
    <font>
      <b/>
      <sz val="10"/>
      <color theme="0"/>
      <name val="HGSｺﾞｼｯｸM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FFE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07CF83"/>
        <bgColor indexed="64"/>
      </patternFill>
    </fill>
    <fill>
      <patternFill patternType="solid">
        <fgColor rgb="FF008AF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361">
    <xf numFmtId="0" fontId="0" fillId="0" borderId="0" xfId="0" applyFont="1" applyAlignment="1">
      <alignment vertical="center"/>
    </xf>
    <xf numFmtId="0" fontId="80" fillId="0" borderId="10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12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0" fillId="0" borderId="15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8" xfId="0" applyFont="1" applyBorder="1" applyAlignment="1">
      <alignment vertical="center"/>
    </xf>
    <xf numFmtId="0" fontId="80" fillId="0" borderId="19" xfId="0" applyFont="1" applyBorder="1" applyAlignment="1">
      <alignment vertical="center"/>
    </xf>
    <xf numFmtId="0" fontId="80" fillId="0" borderId="20" xfId="0" applyFont="1" applyBorder="1" applyAlignment="1">
      <alignment vertical="center"/>
    </xf>
    <xf numFmtId="0" fontId="80" fillId="0" borderId="0" xfId="0" applyFont="1" applyBorder="1" applyAlignment="1">
      <alignment vertical="center" shrinkToFit="1"/>
    </xf>
    <xf numFmtId="0" fontId="81" fillId="0" borderId="14" xfId="0" applyFont="1" applyBorder="1" applyAlignment="1">
      <alignment vertical="center" shrinkToFit="1"/>
    </xf>
    <xf numFmtId="0" fontId="81" fillId="0" borderId="0" xfId="0" applyFont="1" applyBorder="1" applyAlignment="1">
      <alignment vertical="center" shrinkToFit="1"/>
    </xf>
    <xf numFmtId="0" fontId="81" fillId="0" borderId="15" xfId="0" applyFont="1" applyBorder="1" applyAlignment="1">
      <alignment vertical="center" shrinkToFit="1"/>
    </xf>
    <xf numFmtId="0" fontId="81" fillId="0" borderId="20" xfId="0" applyFont="1" applyBorder="1" applyAlignment="1">
      <alignment vertical="center" shrinkToFit="1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33" borderId="0" xfId="0" applyFont="1" applyFill="1" applyAlignment="1">
      <alignment vertical="center"/>
    </xf>
    <xf numFmtId="0" fontId="82" fillId="0" borderId="20" xfId="0" applyFont="1" applyBorder="1" applyAlignment="1">
      <alignment vertical="center"/>
    </xf>
    <xf numFmtId="0" fontId="82" fillId="0" borderId="18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0" fillId="34" borderId="0" xfId="0" applyFont="1" applyFill="1" applyAlignment="1">
      <alignment vertical="center"/>
    </xf>
    <xf numFmtId="0" fontId="80" fillId="35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textRotation="255" shrinkToFit="1"/>
    </xf>
    <xf numFmtId="0" fontId="80" fillId="0" borderId="24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80" fillId="0" borderId="26" xfId="0" applyFont="1" applyBorder="1" applyAlignment="1">
      <alignment vertical="center"/>
    </xf>
    <xf numFmtId="0" fontId="80" fillId="0" borderId="27" xfId="0" applyFont="1" applyBorder="1" applyAlignment="1">
      <alignment vertical="center"/>
    </xf>
    <xf numFmtId="0" fontId="80" fillId="0" borderId="28" xfId="0" applyFont="1" applyBorder="1" applyAlignment="1">
      <alignment vertical="center"/>
    </xf>
    <xf numFmtId="0" fontId="82" fillId="33" borderId="14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0" fillId="36" borderId="29" xfId="0" applyFont="1" applyFill="1" applyBorder="1" applyAlignment="1">
      <alignment horizontal="center" vertical="center"/>
    </xf>
    <xf numFmtId="176" fontId="80" fillId="0" borderId="29" xfId="0" applyNumberFormat="1" applyFont="1" applyFill="1" applyBorder="1" applyAlignment="1" applyProtection="1">
      <alignment horizontal="right" vertical="center"/>
      <protection locked="0"/>
    </xf>
    <xf numFmtId="176" fontId="80" fillId="36" borderId="13" xfId="0" applyNumberFormat="1" applyFont="1" applyFill="1" applyBorder="1" applyAlignment="1">
      <alignment horizontal="right" vertical="center"/>
    </xf>
    <xf numFmtId="176" fontId="80" fillId="36" borderId="14" xfId="0" applyNumberFormat="1" applyFont="1" applyFill="1" applyBorder="1" applyAlignment="1">
      <alignment horizontal="right" vertical="center"/>
    </xf>
    <xf numFmtId="176" fontId="80" fillId="36" borderId="15" xfId="0" applyNumberFormat="1" applyFont="1" applyFill="1" applyBorder="1" applyAlignment="1">
      <alignment horizontal="right" vertical="center"/>
    </xf>
    <xf numFmtId="176" fontId="80" fillId="36" borderId="16" xfId="0" applyNumberFormat="1" applyFont="1" applyFill="1" applyBorder="1" applyAlignment="1">
      <alignment horizontal="right" vertical="center"/>
    </xf>
    <xf numFmtId="176" fontId="80" fillId="36" borderId="0" xfId="0" applyNumberFormat="1" applyFont="1" applyFill="1" applyBorder="1" applyAlignment="1">
      <alignment horizontal="right" vertical="center"/>
    </xf>
    <xf numFmtId="176" fontId="80" fillId="36" borderId="20" xfId="0" applyNumberFormat="1" applyFont="1" applyFill="1" applyBorder="1" applyAlignment="1">
      <alignment horizontal="right" vertical="center"/>
    </xf>
    <xf numFmtId="176" fontId="80" fillId="36" borderId="17" xfId="0" applyNumberFormat="1" applyFont="1" applyFill="1" applyBorder="1" applyAlignment="1">
      <alignment horizontal="right" vertical="center"/>
    </xf>
    <xf numFmtId="176" fontId="80" fillId="36" borderId="18" xfId="0" applyNumberFormat="1" applyFont="1" applyFill="1" applyBorder="1" applyAlignment="1">
      <alignment horizontal="right" vertical="center"/>
    </xf>
    <xf numFmtId="176" fontId="80" fillId="36" borderId="19" xfId="0" applyNumberFormat="1" applyFont="1" applyFill="1" applyBorder="1" applyAlignment="1">
      <alignment horizontal="right" vertical="center"/>
    </xf>
    <xf numFmtId="0" fontId="80" fillId="36" borderId="30" xfId="0" applyFont="1" applyFill="1" applyBorder="1" applyAlignment="1">
      <alignment horizontal="center" vertical="center"/>
    </xf>
    <xf numFmtId="0" fontId="80" fillId="0" borderId="29" xfId="0" applyFont="1" applyFill="1" applyBorder="1" applyAlignment="1" applyProtection="1">
      <alignment horizontal="center" vertical="center"/>
      <protection locked="0"/>
    </xf>
    <xf numFmtId="0" fontId="80" fillId="0" borderId="13" xfId="0" applyFont="1" applyFill="1" applyBorder="1" applyAlignment="1" applyProtection="1">
      <alignment horizontal="center" vertical="center" shrinkToFit="1"/>
      <protection locked="0"/>
    </xf>
    <xf numFmtId="0" fontId="80" fillId="0" borderId="14" xfId="0" applyFont="1" applyFill="1" applyBorder="1" applyAlignment="1" applyProtection="1">
      <alignment horizontal="center" vertical="center" shrinkToFit="1"/>
      <protection locked="0"/>
    </xf>
    <xf numFmtId="0" fontId="80" fillId="0" borderId="15" xfId="0" applyFont="1" applyFill="1" applyBorder="1" applyAlignment="1" applyProtection="1">
      <alignment horizontal="center" vertical="center" shrinkToFit="1"/>
      <protection locked="0"/>
    </xf>
    <xf numFmtId="0" fontId="80" fillId="0" borderId="17" xfId="0" applyFont="1" applyFill="1" applyBorder="1" applyAlignment="1" applyProtection="1">
      <alignment horizontal="center" vertical="center" shrinkToFit="1"/>
      <protection locked="0"/>
    </xf>
    <xf numFmtId="0" fontId="80" fillId="0" borderId="18" xfId="0" applyFont="1" applyFill="1" applyBorder="1" applyAlignment="1" applyProtection="1">
      <alignment horizontal="center" vertical="center" shrinkToFit="1"/>
      <protection locked="0"/>
    </xf>
    <xf numFmtId="0" fontId="80" fillId="0" borderId="19" xfId="0" applyFont="1" applyFill="1" applyBorder="1" applyAlignment="1" applyProtection="1">
      <alignment horizontal="center" vertical="center" shrinkToFit="1"/>
      <protection locked="0"/>
    </xf>
    <xf numFmtId="0" fontId="84" fillId="37" borderId="31" xfId="0" applyFont="1" applyFill="1" applyBorder="1" applyAlignment="1" applyProtection="1">
      <alignment horizontal="center" vertical="center"/>
      <protection/>
    </xf>
    <xf numFmtId="0" fontId="84" fillId="37" borderId="32" xfId="0" applyFont="1" applyFill="1" applyBorder="1" applyAlignment="1" applyProtection="1">
      <alignment horizontal="center" vertical="center"/>
      <protection/>
    </xf>
    <xf numFmtId="0" fontId="84" fillId="37" borderId="33" xfId="0" applyFont="1" applyFill="1" applyBorder="1" applyAlignment="1" applyProtection="1">
      <alignment horizontal="center" vertical="center"/>
      <protection/>
    </xf>
    <xf numFmtId="0" fontId="80" fillId="33" borderId="18" xfId="0" applyFont="1" applyFill="1" applyBorder="1" applyAlignment="1">
      <alignment horizontal="center" vertical="center"/>
    </xf>
    <xf numFmtId="0" fontId="80" fillId="33" borderId="34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5" fillId="0" borderId="0" xfId="0" applyFont="1" applyBorder="1" applyAlignment="1">
      <alignment horizontal="distributed" vertical="center"/>
    </xf>
    <xf numFmtId="0" fontId="14" fillId="38" borderId="0" xfId="0" applyFont="1" applyFill="1" applyAlignment="1">
      <alignment horizontal="center" vertical="center"/>
    </xf>
    <xf numFmtId="0" fontId="86" fillId="34" borderId="0" xfId="0" applyFont="1" applyFill="1" applyAlignment="1">
      <alignment horizontal="left" vertical="center"/>
    </xf>
    <xf numFmtId="0" fontId="80" fillId="34" borderId="0" xfId="0" applyFont="1" applyFill="1" applyAlignment="1">
      <alignment horizontal="left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80" fillId="33" borderId="0" xfId="0" applyFont="1" applyFill="1" applyAlignment="1">
      <alignment horizontal="left" vertical="center" wrapText="1"/>
    </xf>
    <xf numFmtId="0" fontId="80" fillId="33" borderId="0" xfId="0" applyFont="1" applyFill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0" fillId="0" borderId="13" xfId="0" applyFont="1" applyFill="1" applyBorder="1" applyAlignment="1" applyProtection="1">
      <alignment horizontal="left" vertical="center"/>
      <protection locked="0"/>
    </xf>
    <xf numFmtId="0" fontId="80" fillId="0" borderId="14" xfId="0" applyFont="1" applyFill="1" applyBorder="1" applyAlignment="1" applyProtection="1">
      <alignment horizontal="left" vertical="center"/>
      <protection locked="0"/>
    </xf>
    <xf numFmtId="0" fontId="80" fillId="0" borderId="15" xfId="0" applyFont="1" applyFill="1" applyBorder="1" applyAlignment="1" applyProtection="1">
      <alignment horizontal="left" vertical="center"/>
      <protection locked="0"/>
    </xf>
    <xf numFmtId="0" fontId="80" fillId="0" borderId="16" xfId="0" applyFont="1" applyFill="1" applyBorder="1" applyAlignment="1" applyProtection="1">
      <alignment horizontal="left" vertical="center"/>
      <protection locked="0"/>
    </xf>
    <xf numFmtId="0" fontId="80" fillId="0" borderId="0" xfId="0" applyFont="1" applyFill="1" applyBorder="1" applyAlignment="1" applyProtection="1">
      <alignment horizontal="left" vertical="center"/>
      <protection locked="0"/>
    </xf>
    <xf numFmtId="0" fontId="80" fillId="0" borderId="20" xfId="0" applyFont="1" applyFill="1" applyBorder="1" applyAlignment="1" applyProtection="1">
      <alignment horizontal="left" vertical="center"/>
      <protection locked="0"/>
    </xf>
    <xf numFmtId="0" fontId="80" fillId="0" borderId="17" xfId="0" applyFont="1" applyFill="1" applyBorder="1" applyAlignment="1" applyProtection="1">
      <alignment horizontal="left" vertical="center"/>
      <protection locked="0"/>
    </xf>
    <xf numFmtId="0" fontId="80" fillId="0" borderId="18" xfId="0" applyFont="1" applyFill="1" applyBorder="1" applyAlignment="1" applyProtection="1">
      <alignment horizontal="left" vertical="center"/>
      <protection locked="0"/>
    </xf>
    <xf numFmtId="0" fontId="80" fillId="0" borderId="19" xfId="0" applyFont="1" applyFill="1" applyBorder="1" applyAlignment="1" applyProtection="1">
      <alignment horizontal="left" vertical="center"/>
      <protection locked="0"/>
    </xf>
    <xf numFmtId="0" fontId="87" fillId="0" borderId="13" xfId="0" applyFont="1" applyFill="1" applyBorder="1" applyAlignment="1" applyProtection="1">
      <alignment horizontal="right" vertical="center"/>
      <protection locked="0"/>
    </xf>
    <xf numFmtId="0" fontId="87" fillId="0" borderId="14" xfId="0" applyFont="1" applyFill="1" applyBorder="1" applyAlignment="1" applyProtection="1">
      <alignment horizontal="right" vertical="center"/>
      <protection locked="0"/>
    </xf>
    <xf numFmtId="0" fontId="87" fillId="0" borderId="35" xfId="0" applyFont="1" applyFill="1" applyBorder="1" applyAlignment="1" applyProtection="1">
      <alignment horizontal="right" vertical="center"/>
      <protection locked="0"/>
    </xf>
    <xf numFmtId="0" fontId="87" fillId="0" borderId="16" xfId="0" applyFont="1" applyFill="1" applyBorder="1" applyAlignment="1" applyProtection="1">
      <alignment horizontal="right" vertical="center"/>
      <protection locked="0"/>
    </xf>
    <xf numFmtId="0" fontId="87" fillId="0" borderId="0" xfId="0" applyFont="1" applyFill="1" applyBorder="1" applyAlignment="1" applyProtection="1">
      <alignment horizontal="right" vertical="center"/>
      <protection locked="0"/>
    </xf>
    <xf numFmtId="0" fontId="87" fillId="0" borderId="25" xfId="0" applyFont="1" applyFill="1" applyBorder="1" applyAlignment="1" applyProtection="1">
      <alignment horizontal="right" vertical="center"/>
      <protection locked="0"/>
    </xf>
    <xf numFmtId="0" fontId="87" fillId="0" borderId="17" xfId="0" applyFont="1" applyFill="1" applyBorder="1" applyAlignment="1" applyProtection="1">
      <alignment horizontal="right" vertical="center"/>
      <protection locked="0"/>
    </xf>
    <xf numFmtId="0" fontId="87" fillId="0" borderId="18" xfId="0" applyFont="1" applyFill="1" applyBorder="1" applyAlignment="1" applyProtection="1">
      <alignment horizontal="right" vertical="center"/>
      <protection locked="0"/>
    </xf>
    <xf numFmtId="0" fontId="87" fillId="0" borderId="36" xfId="0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80" fillId="0" borderId="0" xfId="0" applyFont="1" applyBorder="1" applyAlignment="1">
      <alignment horizontal="left" vertical="center" shrinkToFit="1"/>
    </xf>
    <xf numFmtId="0" fontId="80" fillId="0" borderId="0" xfId="0" applyFont="1" applyBorder="1" applyAlignment="1">
      <alignment horizontal="left" vertical="center"/>
    </xf>
    <xf numFmtId="0" fontId="80" fillId="36" borderId="13" xfId="0" applyFont="1" applyFill="1" applyBorder="1" applyAlignment="1">
      <alignment horizontal="center" vertical="center"/>
    </xf>
    <xf numFmtId="0" fontId="80" fillId="36" borderId="14" xfId="0" applyFont="1" applyFill="1" applyBorder="1" applyAlignment="1">
      <alignment horizontal="center" vertical="center"/>
    </xf>
    <xf numFmtId="0" fontId="80" fillId="36" borderId="15" xfId="0" applyFont="1" applyFill="1" applyBorder="1" applyAlignment="1">
      <alignment horizontal="center" vertical="center"/>
    </xf>
    <xf numFmtId="0" fontId="80" fillId="36" borderId="16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80" fillId="36" borderId="20" xfId="0" applyFont="1" applyFill="1" applyBorder="1" applyAlignment="1">
      <alignment horizontal="center" vertical="center"/>
    </xf>
    <xf numFmtId="0" fontId="80" fillId="36" borderId="13" xfId="0" applyFont="1" applyFill="1" applyBorder="1" applyAlignment="1">
      <alignment horizontal="center" vertical="center" shrinkToFit="1"/>
    </xf>
    <xf numFmtId="0" fontId="80" fillId="36" borderId="15" xfId="0" applyFont="1" applyFill="1" applyBorder="1" applyAlignment="1">
      <alignment horizontal="center" vertical="center" shrinkToFit="1"/>
    </xf>
    <xf numFmtId="0" fontId="80" fillId="36" borderId="16" xfId="0" applyFont="1" applyFill="1" applyBorder="1" applyAlignment="1">
      <alignment horizontal="center" vertical="center" shrinkToFit="1"/>
    </xf>
    <xf numFmtId="0" fontId="80" fillId="36" borderId="20" xfId="0" applyFont="1" applyFill="1" applyBorder="1" applyAlignment="1">
      <alignment horizontal="center" vertical="center" shrinkToFit="1"/>
    </xf>
    <xf numFmtId="0" fontId="80" fillId="36" borderId="17" xfId="0" applyFont="1" applyFill="1" applyBorder="1" applyAlignment="1">
      <alignment horizontal="center" vertical="center" shrinkToFit="1"/>
    </xf>
    <xf numFmtId="0" fontId="80" fillId="36" borderId="19" xfId="0" applyFont="1" applyFill="1" applyBorder="1" applyAlignment="1">
      <alignment horizontal="center" vertical="center" shrinkToFit="1"/>
    </xf>
    <xf numFmtId="49" fontId="80" fillId="33" borderId="37" xfId="0" applyNumberFormat="1" applyFont="1" applyFill="1" applyBorder="1" applyAlignment="1">
      <alignment horizontal="justify" vertical="center"/>
    </xf>
    <xf numFmtId="49" fontId="80" fillId="33" borderId="38" xfId="0" applyNumberFormat="1" applyFont="1" applyFill="1" applyBorder="1" applyAlignment="1">
      <alignment horizontal="justify" vertical="center"/>
    </xf>
    <xf numFmtId="49" fontId="80" fillId="33" borderId="39" xfId="0" applyNumberFormat="1" applyFont="1" applyFill="1" applyBorder="1" applyAlignment="1">
      <alignment horizontal="justify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 quotePrefix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/>
    </xf>
    <xf numFmtId="0" fontId="89" fillId="0" borderId="14" xfId="0" applyFont="1" applyBorder="1" applyAlignment="1">
      <alignment horizontal="center" vertical="center" textRotation="255"/>
    </xf>
    <xf numFmtId="0" fontId="89" fillId="0" borderId="0" xfId="0" applyFont="1" applyBorder="1" applyAlignment="1">
      <alignment horizontal="center" vertical="center" textRotation="255"/>
    </xf>
    <xf numFmtId="0" fontId="89" fillId="0" borderId="18" xfId="0" applyFont="1" applyBorder="1" applyAlignment="1">
      <alignment horizontal="center" vertical="center" textRotation="255"/>
    </xf>
    <xf numFmtId="0" fontId="90" fillId="0" borderId="0" xfId="0" applyFont="1" applyBorder="1" applyAlignment="1">
      <alignment horizontal="center" vertical="center" shrinkToFit="1"/>
    </xf>
    <xf numFmtId="0" fontId="90" fillId="0" borderId="18" xfId="0" applyFont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 shrinkToFit="1"/>
    </xf>
    <xf numFmtId="0" fontId="82" fillId="0" borderId="0" xfId="0" applyFont="1" applyBorder="1" applyAlignment="1">
      <alignment horizontal="center" vertical="center" shrinkToFit="1"/>
    </xf>
    <xf numFmtId="0" fontId="82" fillId="0" borderId="18" xfId="0" applyFont="1" applyBorder="1" applyAlignment="1">
      <alignment horizontal="center" vertical="center" shrinkToFit="1"/>
    </xf>
    <xf numFmtId="0" fontId="80" fillId="0" borderId="14" xfId="0" applyFont="1" applyBorder="1" applyAlignment="1">
      <alignment horizontal="center" vertical="center" textRotation="255" shrinkToFit="1"/>
    </xf>
    <xf numFmtId="0" fontId="80" fillId="0" borderId="15" xfId="0" applyFont="1" applyBorder="1" applyAlignment="1">
      <alignment horizontal="center" vertical="center" textRotation="255" shrinkToFit="1"/>
    </xf>
    <xf numFmtId="0" fontId="80" fillId="0" borderId="0" xfId="0" applyFont="1" applyBorder="1" applyAlignment="1">
      <alignment horizontal="center" vertical="center" textRotation="255" shrinkToFit="1"/>
    </xf>
    <xf numFmtId="0" fontId="80" fillId="0" borderId="20" xfId="0" applyFont="1" applyBorder="1" applyAlignment="1">
      <alignment horizontal="center" vertical="center" textRotation="255" shrinkToFit="1"/>
    </xf>
    <xf numFmtId="0" fontId="80" fillId="0" borderId="18" xfId="0" applyFont="1" applyBorder="1" applyAlignment="1">
      <alignment horizontal="center" vertical="center" textRotation="255" shrinkToFit="1"/>
    </xf>
    <xf numFmtId="0" fontId="80" fillId="0" borderId="19" xfId="0" applyFont="1" applyBorder="1" applyAlignment="1">
      <alignment horizontal="center" vertical="center" textRotation="255" shrinkToFit="1"/>
    </xf>
    <xf numFmtId="0" fontId="16" fillId="0" borderId="1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15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0" fillId="0" borderId="16" xfId="0" applyNumberFormat="1" applyFont="1" applyBorder="1" applyAlignment="1">
      <alignment horizontal="center" vertical="center"/>
    </xf>
    <xf numFmtId="0" fontId="80" fillId="0" borderId="0" xfId="0" applyNumberFormat="1" applyFont="1" applyBorder="1" applyAlignment="1">
      <alignment horizontal="center" vertical="center"/>
    </xf>
    <xf numFmtId="0" fontId="80" fillId="0" borderId="25" xfId="0" applyNumberFormat="1" applyFont="1" applyBorder="1" applyAlignment="1">
      <alignment horizontal="center" vertical="center"/>
    </xf>
    <xf numFmtId="0" fontId="80" fillId="36" borderId="42" xfId="0" applyFont="1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0" fontId="80" fillId="0" borderId="51" xfId="0" applyFont="1" applyBorder="1" applyAlignment="1">
      <alignment horizontal="center" vertical="center"/>
    </xf>
    <xf numFmtId="0" fontId="80" fillId="0" borderId="52" xfId="0" applyFont="1" applyBorder="1" applyAlignment="1">
      <alignment horizontal="center" vertical="center"/>
    </xf>
    <xf numFmtId="0" fontId="80" fillId="0" borderId="53" xfId="0" applyFont="1" applyBorder="1" applyAlignment="1">
      <alignment horizontal="center" vertical="center"/>
    </xf>
    <xf numFmtId="0" fontId="80" fillId="0" borderId="54" xfId="0" applyFont="1" applyBorder="1" applyAlignment="1">
      <alignment horizontal="center" vertical="center"/>
    </xf>
    <xf numFmtId="0" fontId="80" fillId="0" borderId="55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2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91" fillId="0" borderId="21" xfId="0" applyFont="1" applyBorder="1" applyAlignment="1">
      <alignment horizontal="center" vertical="center"/>
    </xf>
    <xf numFmtId="0" fontId="91" fillId="0" borderId="22" xfId="0" applyFont="1" applyBorder="1" applyAlignment="1">
      <alignment horizontal="center" vertical="center"/>
    </xf>
    <xf numFmtId="0" fontId="91" fillId="0" borderId="23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wrapText="1"/>
    </xf>
    <xf numFmtId="0" fontId="16" fillId="0" borderId="14" xfId="0" applyFont="1" applyBorder="1" applyAlignment="1">
      <alignment horizontal="distributed" wrapText="1"/>
    </xf>
    <xf numFmtId="0" fontId="16" fillId="0" borderId="15" xfId="0" applyFont="1" applyBorder="1" applyAlignment="1">
      <alignment horizontal="distributed" wrapText="1"/>
    </xf>
    <xf numFmtId="0" fontId="16" fillId="0" borderId="16" xfId="0" applyFont="1" applyBorder="1" applyAlignment="1">
      <alignment horizontal="distributed" wrapText="1"/>
    </xf>
    <xf numFmtId="0" fontId="16" fillId="0" borderId="0" xfId="0" applyFont="1" applyBorder="1" applyAlignment="1">
      <alignment horizontal="distributed" wrapText="1"/>
    </xf>
    <xf numFmtId="0" fontId="16" fillId="0" borderId="20" xfId="0" applyFont="1" applyBorder="1" applyAlignment="1">
      <alignment horizontal="distributed" wrapText="1"/>
    </xf>
    <xf numFmtId="0" fontId="5" fillId="0" borderId="29" xfId="0" applyFont="1" applyBorder="1" applyAlignment="1">
      <alignment horizontal="center" vertical="center"/>
    </xf>
    <xf numFmtId="0" fontId="16" fillId="0" borderId="16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6" fillId="39" borderId="13" xfId="0" applyFont="1" applyFill="1" applyBorder="1" applyAlignment="1">
      <alignment horizontal="center" vertical="center" textRotation="255"/>
    </xf>
    <xf numFmtId="0" fontId="66" fillId="39" borderId="16" xfId="0" applyFont="1" applyFill="1" applyBorder="1" applyAlignment="1">
      <alignment vertical="center"/>
    </xf>
    <xf numFmtId="0" fontId="66" fillId="39" borderId="17" xfId="0" applyFont="1" applyFill="1" applyBorder="1" applyAlignment="1">
      <alignment vertical="center"/>
    </xf>
    <xf numFmtId="0" fontId="80" fillId="36" borderId="32" xfId="0" applyFont="1" applyFill="1" applyBorder="1" applyAlignment="1">
      <alignment horizontal="center" vertical="center"/>
    </xf>
    <xf numFmtId="0" fontId="80" fillId="36" borderId="33" xfId="0" applyFont="1" applyFill="1" applyBorder="1" applyAlignment="1">
      <alignment horizontal="center" vertical="center"/>
    </xf>
    <xf numFmtId="0" fontId="80" fillId="36" borderId="13" xfId="0" applyFont="1" applyFill="1" applyBorder="1" applyAlignment="1">
      <alignment horizontal="center" vertical="center" wrapText="1"/>
    </xf>
    <xf numFmtId="0" fontId="80" fillId="36" borderId="17" xfId="0" applyFont="1" applyFill="1" applyBorder="1" applyAlignment="1">
      <alignment horizontal="center" vertical="center"/>
    </xf>
    <xf numFmtId="0" fontId="80" fillId="36" borderId="19" xfId="0" applyFont="1" applyFill="1" applyBorder="1" applyAlignment="1">
      <alignment horizontal="center" vertical="center"/>
    </xf>
    <xf numFmtId="0" fontId="86" fillId="39" borderId="16" xfId="0" applyFont="1" applyFill="1" applyBorder="1" applyAlignment="1">
      <alignment horizontal="center" vertical="center" textRotation="255"/>
    </xf>
    <xf numFmtId="0" fontId="86" fillId="39" borderId="17" xfId="0" applyFont="1" applyFill="1" applyBorder="1" applyAlignment="1">
      <alignment horizontal="center" vertical="center" textRotation="255"/>
    </xf>
    <xf numFmtId="0" fontId="20" fillId="33" borderId="0" xfId="0" applyFont="1" applyFill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4">
    <dxf>
      <font>
        <b/>
        <i val="0"/>
        <color indexed="10"/>
      </font>
    </dxf>
    <dxf>
      <font>
        <color indexed="12"/>
      </font>
    </dxf>
    <dxf>
      <font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19050</xdr:colOff>
      <xdr:row>75</xdr:row>
      <xdr:rowOff>28575</xdr:rowOff>
    </xdr:from>
    <xdr:to>
      <xdr:col>85</xdr:col>
      <xdr:colOff>19050</xdr:colOff>
      <xdr:row>79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7134225" y="3600450"/>
          <a:ext cx="1143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110</xdr:col>
      <xdr:colOff>9525</xdr:colOff>
      <xdr:row>136</xdr:row>
      <xdr:rowOff>0</xdr:rowOff>
    </xdr:from>
    <xdr:to>
      <xdr:col>124</xdr:col>
      <xdr:colOff>19050</xdr:colOff>
      <xdr:row>142</xdr:row>
      <xdr:rowOff>0</xdr:rowOff>
    </xdr:to>
    <xdr:sp>
      <xdr:nvSpPr>
        <xdr:cNvPr id="2" name="大かっこ 2"/>
        <xdr:cNvSpPr>
          <a:spLocks/>
        </xdr:cNvSpPr>
      </xdr:nvSpPr>
      <xdr:spPr>
        <a:xfrm>
          <a:off x="8191500" y="6648450"/>
          <a:ext cx="5429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28575</xdr:colOff>
      <xdr:row>74</xdr:row>
      <xdr:rowOff>9525</xdr:rowOff>
    </xdr:from>
    <xdr:to>
      <xdr:col>42</xdr:col>
      <xdr:colOff>28575</xdr:colOff>
      <xdr:row>80</xdr:row>
      <xdr:rowOff>28575</xdr:rowOff>
    </xdr:to>
    <xdr:grpSp>
      <xdr:nvGrpSpPr>
        <xdr:cNvPr id="3" name="グループ化 3"/>
        <xdr:cNvGrpSpPr>
          <a:grpSpLocks/>
        </xdr:cNvGrpSpPr>
      </xdr:nvGrpSpPr>
      <xdr:grpSpPr>
        <a:xfrm>
          <a:off x="4781550" y="3533775"/>
          <a:ext cx="838200" cy="304800"/>
          <a:chOff x="5246687" y="3627437"/>
          <a:chExt cx="1047752" cy="309564"/>
        </a:xfrm>
        <a:solidFill>
          <a:srgbClr val="FFFFFF"/>
        </a:solidFill>
      </xdr:grpSpPr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5799114" y="3627437"/>
            <a:ext cx="495325" cy="183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50" b="0" i="0" u="none" baseline="0">
                <a:solidFill>
                  <a:srgbClr val="000000"/>
                </a:solidFill>
              </a:rPr>
              <a:t>から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5523032" y="3733850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5246687" y="3724176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5827665" y="3733850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38</xdr:col>
      <xdr:colOff>19050</xdr:colOff>
      <xdr:row>73</xdr:row>
      <xdr:rowOff>47625</xdr:rowOff>
    </xdr:from>
    <xdr:to>
      <xdr:col>60</xdr:col>
      <xdr:colOff>9525</xdr:colOff>
      <xdr:row>80</xdr:row>
      <xdr:rowOff>28575</xdr:rowOff>
    </xdr:to>
    <xdr:grpSp>
      <xdr:nvGrpSpPr>
        <xdr:cNvPr id="8" name="グループ化 8"/>
        <xdr:cNvGrpSpPr>
          <a:grpSpLocks/>
        </xdr:cNvGrpSpPr>
      </xdr:nvGrpSpPr>
      <xdr:grpSpPr>
        <a:xfrm>
          <a:off x="5457825" y="3524250"/>
          <a:ext cx="828675" cy="314325"/>
          <a:chOff x="5246687" y="3619499"/>
          <a:chExt cx="1039814" cy="317502"/>
        </a:xfrm>
        <a:solidFill>
          <a:srgbClr val="FFFFFF"/>
        </a:solidFill>
      </xdr:grpSpPr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5790510" y="3619499"/>
            <a:ext cx="495991" cy="1828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50" b="0" i="0" u="none" baseline="0">
                <a:solidFill>
                  <a:srgbClr val="000000"/>
                </a:solidFill>
              </a:rPr>
              <a:t>まで</a:t>
            </a:r>
          </a:p>
        </xdr:txBody>
      </xdr:sp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5523278" y="3734990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1" name="テキスト ボックス 11"/>
          <xdr:cNvSpPr txBox="1">
            <a:spLocks noChangeArrowheads="1"/>
          </xdr:cNvSpPr>
        </xdr:nvSpPr>
        <xdr:spPr>
          <a:xfrm>
            <a:off x="5246687" y="3725307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2" name="テキスト ボックス 12"/>
          <xdr:cNvSpPr txBox="1">
            <a:spLocks noChangeArrowheads="1"/>
          </xdr:cNvSpPr>
        </xdr:nvSpPr>
        <xdr:spPr>
          <a:xfrm>
            <a:off x="5828723" y="3734990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0</xdr:col>
      <xdr:colOff>114300</xdr:colOff>
      <xdr:row>65</xdr:row>
      <xdr:rowOff>9525</xdr:rowOff>
    </xdr:from>
    <xdr:to>
      <xdr:col>13</xdr:col>
      <xdr:colOff>257175</xdr:colOff>
      <xdr:row>84</xdr:row>
      <xdr:rowOff>0</xdr:rowOff>
    </xdr:to>
    <xdr:sp>
      <xdr:nvSpPr>
        <xdr:cNvPr id="13" name="角丸四角形 13"/>
        <xdr:cNvSpPr>
          <a:spLocks/>
        </xdr:cNvSpPr>
      </xdr:nvSpPr>
      <xdr:spPr>
        <a:xfrm>
          <a:off x="114300" y="3105150"/>
          <a:ext cx="4210050" cy="895350"/>
        </a:xfrm>
        <a:prstGeom prst="roundRect">
          <a:avLst/>
        </a:prstGeom>
        <a:solidFill>
          <a:srgbClr val="F2F999"/>
        </a:solidFill>
        <a:ln w="25400" cmpd="sng">
          <a:solidFill>
            <a:srgbClr val="07CF8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！　管理番号について　！</a:t>
          </a: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福岡市から送付された法人市民税申告書の右上にある、０または１から始まる７桁の数字を入力してください。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開設届をこれから出される場合など</a:t>
          </a:r>
          <a:r>
            <a:rPr lang="en-US" cap="none" sz="900" b="0" i="0" u="none" baseline="0">
              <a:solidFill>
                <a:srgbClr val="000000"/>
              </a:solidFill>
            </a:rPr>
            <a:t>で、管理</a:t>
          </a:r>
          <a:r>
            <a:rPr lang="en-US" cap="none" sz="900" b="0" i="0" u="none" baseline="0">
              <a:solidFill>
                <a:srgbClr val="000000"/>
              </a:solidFill>
            </a:rPr>
            <a:t>番号が未設定の場合は、「新規」と入力してください。</a:t>
          </a:r>
          <a:r>
            <a:rPr lang="en-US" cap="none" sz="900" b="1" i="0" u="sng" baseline="0">
              <a:solidFill>
                <a:srgbClr val="FF0000"/>
              </a:solidFill>
            </a:rPr>
            <a:t>管理</a:t>
          </a:r>
          <a:r>
            <a:rPr lang="en-US" cap="none" sz="900" b="1" i="0" u="sng" baseline="0">
              <a:solidFill>
                <a:srgbClr val="FF0000"/>
              </a:solidFill>
            </a:rPr>
            <a:t>番号が不明な場合は、下記までお問い合せください</a:t>
          </a:r>
          <a:r>
            <a:rPr lang="en-US" cap="none" sz="900" b="0" i="0" u="none" baseline="0">
              <a:solidFill>
                <a:srgbClr val="000000"/>
              </a:solidFill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1" i="0" u="none" baseline="0">
              <a:solidFill>
                <a:srgbClr val="000000"/>
              </a:solidFill>
            </a:rPr>
            <a:t>・　法人税務課　０９２－２９２－３２４９　　　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・　納税管理課　０９２－２９２－１９９４</a:t>
          </a:r>
        </a:p>
      </xdr:txBody>
    </xdr:sp>
    <xdr:clientData/>
  </xdr:twoCellAnchor>
  <xdr:twoCellAnchor>
    <xdr:from>
      <xdr:col>153</xdr:col>
      <xdr:colOff>19050</xdr:colOff>
      <xdr:row>75</xdr:row>
      <xdr:rowOff>28575</xdr:rowOff>
    </xdr:from>
    <xdr:to>
      <xdr:col>156</xdr:col>
      <xdr:colOff>19050</xdr:colOff>
      <xdr:row>79</xdr:row>
      <xdr:rowOff>19050</xdr:rowOff>
    </xdr:to>
    <xdr:sp>
      <xdr:nvSpPr>
        <xdr:cNvPr id="14" name="大かっこ 14"/>
        <xdr:cNvSpPr>
          <a:spLocks/>
        </xdr:cNvSpPr>
      </xdr:nvSpPr>
      <xdr:spPr>
        <a:xfrm>
          <a:off x="9839325" y="3600450"/>
          <a:ext cx="1143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74</xdr:row>
      <xdr:rowOff>9525</xdr:rowOff>
    </xdr:from>
    <xdr:to>
      <xdr:col>114</xdr:col>
      <xdr:colOff>0</xdr:colOff>
      <xdr:row>80</xdr:row>
      <xdr:rowOff>28575</xdr:rowOff>
    </xdr:to>
    <xdr:grpSp>
      <xdr:nvGrpSpPr>
        <xdr:cNvPr id="15" name="グループ化 15"/>
        <xdr:cNvGrpSpPr>
          <a:grpSpLocks/>
        </xdr:cNvGrpSpPr>
      </xdr:nvGrpSpPr>
      <xdr:grpSpPr>
        <a:xfrm>
          <a:off x="7496175" y="3533775"/>
          <a:ext cx="838200" cy="304800"/>
          <a:chOff x="5246687" y="3627437"/>
          <a:chExt cx="1047752" cy="309564"/>
        </a:xfrm>
        <a:solidFill>
          <a:srgbClr val="FFFFFF"/>
        </a:solidFill>
      </xdr:grpSpPr>
      <xdr:sp>
        <xdr:nvSpPr>
          <xdr:cNvPr id="16" name="テキスト ボックス 16"/>
          <xdr:cNvSpPr txBox="1">
            <a:spLocks noChangeArrowheads="1"/>
          </xdr:cNvSpPr>
        </xdr:nvSpPr>
        <xdr:spPr>
          <a:xfrm>
            <a:off x="5799114" y="3627437"/>
            <a:ext cx="495325" cy="183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50" b="0" i="0" u="none" baseline="0">
                <a:solidFill>
                  <a:srgbClr val="000000"/>
                </a:solidFill>
              </a:rPr>
              <a:t>から</a:t>
            </a:r>
          </a:p>
        </xdr:txBody>
      </xdr:sp>
      <xdr:sp>
        <xdr:nvSpPr>
          <xdr:cNvPr id="17" name="テキスト ボックス 17"/>
          <xdr:cNvSpPr txBox="1">
            <a:spLocks noChangeArrowheads="1"/>
          </xdr:cNvSpPr>
        </xdr:nvSpPr>
        <xdr:spPr>
          <a:xfrm>
            <a:off x="5523032" y="3733850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8" name="テキスト ボックス 18"/>
          <xdr:cNvSpPr txBox="1">
            <a:spLocks noChangeArrowheads="1"/>
          </xdr:cNvSpPr>
        </xdr:nvSpPr>
        <xdr:spPr>
          <a:xfrm>
            <a:off x="5246687" y="3724176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9" name="テキスト ボックス 19"/>
          <xdr:cNvSpPr txBox="1">
            <a:spLocks noChangeArrowheads="1"/>
          </xdr:cNvSpPr>
        </xdr:nvSpPr>
        <xdr:spPr>
          <a:xfrm>
            <a:off x="5827665" y="3733850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109</xdr:col>
      <xdr:colOff>28575</xdr:colOff>
      <xdr:row>74</xdr:row>
      <xdr:rowOff>9525</xdr:rowOff>
    </xdr:from>
    <xdr:to>
      <xdr:col>131</xdr:col>
      <xdr:colOff>19050</xdr:colOff>
      <xdr:row>80</xdr:row>
      <xdr:rowOff>38100</xdr:rowOff>
    </xdr:to>
    <xdr:grpSp>
      <xdr:nvGrpSpPr>
        <xdr:cNvPr id="20" name="グループ化 20"/>
        <xdr:cNvGrpSpPr>
          <a:grpSpLocks/>
        </xdr:cNvGrpSpPr>
      </xdr:nvGrpSpPr>
      <xdr:grpSpPr>
        <a:xfrm>
          <a:off x="8172450" y="3533775"/>
          <a:ext cx="828675" cy="314325"/>
          <a:chOff x="5246687" y="3619499"/>
          <a:chExt cx="1039814" cy="317502"/>
        </a:xfrm>
        <a:solidFill>
          <a:srgbClr val="FFFFFF"/>
        </a:solidFill>
      </xdr:grpSpPr>
      <xdr:sp>
        <xdr:nvSpPr>
          <xdr:cNvPr id="21" name="テキスト ボックス 21"/>
          <xdr:cNvSpPr txBox="1">
            <a:spLocks noChangeArrowheads="1"/>
          </xdr:cNvSpPr>
        </xdr:nvSpPr>
        <xdr:spPr>
          <a:xfrm>
            <a:off x="5790510" y="3619499"/>
            <a:ext cx="495991" cy="1828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50" b="0" i="0" u="none" baseline="0">
                <a:solidFill>
                  <a:srgbClr val="000000"/>
                </a:solidFill>
              </a:rPr>
              <a:t>まで</a:t>
            </a:r>
          </a:p>
        </xdr:txBody>
      </xdr:sp>
      <xdr:sp>
        <xdr:nvSpPr>
          <xdr:cNvPr id="22" name="テキスト ボックス 22"/>
          <xdr:cNvSpPr txBox="1">
            <a:spLocks noChangeArrowheads="1"/>
          </xdr:cNvSpPr>
        </xdr:nvSpPr>
        <xdr:spPr>
          <a:xfrm>
            <a:off x="5523278" y="3734990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23" name="テキスト ボックス 23"/>
          <xdr:cNvSpPr txBox="1">
            <a:spLocks noChangeArrowheads="1"/>
          </xdr:cNvSpPr>
        </xdr:nvSpPr>
        <xdr:spPr>
          <a:xfrm>
            <a:off x="5246687" y="3725307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4" name="テキスト ボックス 24"/>
          <xdr:cNvSpPr txBox="1">
            <a:spLocks noChangeArrowheads="1"/>
          </xdr:cNvSpPr>
        </xdr:nvSpPr>
        <xdr:spPr>
          <a:xfrm>
            <a:off x="5828723" y="3734990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224</xdr:col>
      <xdr:colOff>19050</xdr:colOff>
      <xdr:row>75</xdr:row>
      <xdr:rowOff>28575</xdr:rowOff>
    </xdr:from>
    <xdr:to>
      <xdr:col>227</xdr:col>
      <xdr:colOff>19050</xdr:colOff>
      <xdr:row>79</xdr:row>
      <xdr:rowOff>19050</xdr:rowOff>
    </xdr:to>
    <xdr:sp>
      <xdr:nvSpPr>
        <xdr:cNvPr id="25" name="大かっこ 25"/>
        <xdr:cNvSpPr>
          <a:spLocks/>
        </xdr:cNvSpPr>
      </xdr:nvSpPr>
      <xdr:spPr>
        <a:xfrm>
          <a:off x="12544425" y="3600450"/>
          <a:ext cx="114300" cy="180975"/>
        </a:xfrm>
        <a:prstGeom prst="bracketPair">
          <a:avLst/>
        </a:prstGeom>
        <a:noFill/>
        <a:ln w="9525" cmpd="sng">
          <a:solidFill>
            <a:srgbClr val="2E6E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163</xdr:col>
      <xdr:colOff>0</xdr:colOff>
      <xdr:row>74</xdr:row>
      <xdr:rowOff>9525</xdr:rowOff>
    </xdr:from>
    <xdr:to>
      <xdr:col>185</xdr:col>
      <xdr:colOff>0</xdr:colOff>
      <xdr:row>80</xdr:row>
      <xdr:rowOff>28575</xdr:rowOff>
    </xdr:to>
    <xdr:grpSp>
      <xdr:nvGrpSpPr>
        <xdr:cNvPr id="26" name="グループ化 26"/>
        <xdr:cNvGrpSpPr>
          <a:grpSpLocks/>
        </xdr:cNvGrpSpPr>
      </xdr:nvGrpSpPr>
      <xdr:grpSpPr>
        <a:xfrm>
          <a:off x="10201275" y="3533775"/>
          <a:ext cx="838200" cy="304800"/>
          <a:chOff x="5246687" y="3627437"/>
          <a:chExt cx="1047752" cy="309564"/>
        </a:xfrm>
        <a:solidFill>
          <a:srgbClr val="FFFFFF"/>
        </a:solidFill>
      </xdr:grpSpPr>
      <xdr:sp>
        <xdr:nvSpPr>
          <xdr:cNvPr id="27" name="テキスト ボックス 27"/>
          <xdr:cNvSpPr txBox="1">
            <a:spLocks noChangeArrowheads="1"/>
          </xdr:cNvSpPr>
        </xdr:nvSpPr>
        <xdr:spPr>
          <a:xfrm>
            <a:off x="5799114" y="3627437"/>
            <a:ext cx="495325" cy="183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50" b="0" i="0" u="none" baseline="0">
                <a:solidFill>
                  <a:srgbClr val="33CCCC"/>
                </a:solidFill>
              </a:rPr>
              <a:t>から</a:t>
            </a:r>
          </a:p>
        </xdr:txBody>
      </xdr:sp>
      <xdr:sp>
        <xdr:nvSpPr>
          <xdr:cNvPr id="28" name="テキスト ボックス 28"/>
          <xdr:cNvSpPr txBox="1">
            <a:spLocks noChangeArrowheads="1"/>
          </xdr:cNvSpPr>
        </xdr:nvSpPr>
        <xdr:spPr>
          <a:xfrm>
            <a:off x="5523032" y="3733850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33CCCC"/>
                </a:solidFill>
              </a:rPr>
              <a:t>月</a:t>
            </a:r>
          </a:p>
        </xdr:txBody>
      </xdr:sp>
      <xdr:sp>
        <xdr:nvSpPr>
          <xdr:cNvPr id="29" name="テキスト ボックス 29"/>
          <xdr:cNvSpPr txBox="1">
            <a:spLocks noChangeArrowheads="1"/>
          </xdr:cNvSpPr>
        </xdr:nvSpPr>
        <xdr:spPr>
          <a:xfrm>
            <a:off x="5246687" y="3724176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33CCCC"/>
                </a:solidFill>
              </a:rPr>
              <a:t>年</a:t>
            </a:r>
          </a:p>
        </xdr:txBody>
      </xdr:sp>
      <xdr:sp>
        <xdr:nvSpPr>
          <xdr:cNvPr id="30" name="テキスト ボックス 30"/>
          <xdr:cNvSpPr txBox="1">
            <a:spLocks noChangeArrowheads="1"/>
          </xdr:cNvSpPr>
        </xdr:nvSpPr>
        <xdr:spPr>
          <a:xfrm>
            <a:off x="5827665" y="3733850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33CCCC"/>
                </a:solidFill>
              </a:rPr>
              <a:t>日</a:t>
            </a:r>
          </a:p>
        </xdr:txBody>
      </xdr:sp>
    </xdr:grpSp>
    <xdr:clientData/>
  </xdr:twoCellAnchor>
  <xdr:twoCellAnchor>
    <xdr:from>
      <xdr:col>180</xdr:col>
      <xdr:colOff>28575</xdr:colOff>
      <xdr:row>74</xdr:row>
      <xdr:rowOff>9525</xdr:rowOff>
    </xdr:from>
    <xdr:to>
      <xdr:col>202</xdr:col>
      <xdr:colOff>19050</xdr:colOff>
      <xdr:row>80</xdr:row>
      <xdr:rowOff>38100</xdr:rowOff>
    </xdr:to>
    <xdr:grpSp>
      <xdr:nvGrpSpPr>
        <xdr:cNvPr id="31" name="グループ化 31"/>
        <xdr:cNvGrpSpPr>
          <a:grpSpLocks/>
        </xdr:cNvGrpSpPr>
      </xdr:nvGrpSpPr>
      <xdr:grpSpPr>
        <a:xfrm>
          <a:off x="10877550" y="3533775"/>
          <a:ext cx="828675" cy="314325"/>
          <a:chOff x="5246687" y="3619499"/>
          <a:chExt cx="1039814" cy="317502"/>
        </a:xfrm>
        <a:solidFill>
          <a:srgbClr val="FFFFFF"/>
        </a:solidFill>
      </xdr:grpSpPr>
      <xdr:sp>
        <xdr:nvSpPr>
          <xdr:cNvPr id="32" name="テキスト ボックス 32"/>
          <xdr:cNvSpPr txBox="1">
            <a:spLocks noChangeArrowheads="1"/>
          </xdr:cNvSpPr>
        </xdr:nvSpPr>
        <xdr:spPr>
          <a:xfrm>
            <a:off x="5790510" y="3619499"/>
            <a:ext cx="495991" cy="1828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50" b="0" i="0" u="none" baseline="0">
                <a:solidFill>
                  <a:srgbClr val="33CCCC"/>
                </a:solidFill>
              </a:rPr>
              <a:t>まで</a:t>
            </a:r>
          </a:p>
        </xdr:txBody>
      </xdr:sp>
      <xdr:sp>
        <xdr:nvSpPr>
          <xdr:cNvPr id="33" name="テキスト ボックス 33"/>
          <xdr:cNvSpPr txBox="1">
            <a:spLocks noChangeArrowheads="1"/>
          </xdr:cNvSpPr>
        </xdr:nvSpPr>
        <xdr:spPr>
          <a:xfrm>
            <a:off x="5523278" y="3734990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33CCCC"/>
                </a:solidFill>
              </a:rPr>
              <a:t>月</a:t>
            </a:r>
          </a:p>
        </xdr:txBody>
      </xdr:sp>
      <xdr:sp>
        <xdr:nvSpPr>
          <xdr:cNvPr id="34" name="テキスト ボックス 34"/>
          <xdr:cNvSpPr txBox="1">
            <a:spLocks noChangeArrowheads="1"/>
          </xdr:cNvSpPr>
        </xdr:nvSpPr>
        <xdr:spPr>
          <a:xfrm>
            <a:off x="5246687" y="3725307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33CCCC"/>
                </a:solidFill>
              </a:rPr>
              <a:t>年</a:t>
            </a:r>
          </a:p>
        </xdr:txBody>
      </xdr:sp>
      <xdr:sp>
        <xdr:nvSpPr>
          <xdr:cNvPr id="35" name="テキスト ボックス 35"/>
          <xdr:cNvSpPr txBox="1">
            <a:spLocks noChangeArrowheads="1"/>
          </xdr:cNvSpPr>
        </xdr:nvSpPr>
        <xdr:spPr>
          <a:xfrm>
            <a:off x="5828723" y="3734990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33CCCC"/>
                </a:solidFill>
              </a:rPr>
              <a:t>日</a:t>
            </a:r>
          </a:p>
        </xdr:txBody>
      </xdr:sp>
    </xdr:grpSp>
    <xdr:clientData/>
  </xdr:twoCellAnchor>
  <xdr:twoCellAnchor>
    <xdr:from>
      <xdr:col>224</xdr:col>
      <xdr:colOff>19050</xdr:colOff>
      <xdr:row>75</xdr:row>
      <xdr:rowOff>28575</xdr:rowOff>
    </xdr:from>
    <xdr:to>
      <xdr:col>227</xdr:col>
      <xdr:colOff>19050</xdr:colOff>
      <xdr:row>79</xdr:row>
      <xdr:rowOff>19050</xdr:rowOff>
    </xdr:to>
    <xdr:sp>
      <xdr:nvSpPr>
        <xdr:cNvPr id="36" name="大かっこ 36"/>
        <xdr:cNvSpPr>
          <a:spLocks/>
        </xdr:cNvSpPr>
      </xdr:nvSpPr>
      <xdr:spPr>
        <a:xfrm>
          <a:off x="12544425" y="3600450"/>
          <a:ext cx="1143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163</xdr:col>
      <xdr:colOff>0</xdr:colOff>
      <xdr:row>74</xdr:row>
      <xdr:rowOff>9525</xdr:rowOff>
    </xdr:from>
    <xdr:to>
      <xdr:col>185</xdr:col>
      <xdr:colOff>0</xdr:colOff>
      <xdr:row>80</xdr:row>
      <xdr:rowOff>28575</xdr:rowOff>
    </xdr:to>
    <xdr:grpSp>
      <xdr:nvGrpSpPr>
        <xdr:cNvPr id="37" name="グループ化 37"/>
        <xdr:cNvGrpSpPr>
          <a:grpSpLocks/>
        </xdr:cNvGrpSpPr>
      </xdr:nvGrpSpPr>
      <xdr:grpSpPr>
        <a:xfrm>
          <a:off x="10201275" y="3533775"/>
          <a:ext cx="838200" cy="304800"/>
          <a:chOff x="5246687" y="3627437"/>
          <a:chExt cx="1047752" cy="309564"/>
        </a:xfrm>
        <a:solidFill>
          <a:srgbClr val="FFFFFF"/>
        </a:solidFill>
      </xdr:grpSpPr>
      <xdr:sp>
        <xdr:nvSpPr>
          <xdr:cNvPr id="38" name="テキスト ボックス 38"/>
          <xdr:cNvSpPr txBox="1">
            <a:spLocks noChangeArrowheads="1"/>
          </xdr:cNvSpPr>
        </xdr:nvSpPr>
        <xdr:spPr>
          <a:xfrm>
            <a:off x="5799114" y="3627437"/>
            <a:ext cx="495325" cy="183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50" b="0" i="0" u="none" baseline="0">
                <a:solidFill>
                  <a:srgbClr val="000000"/>
                </a:solidFill>
              </a:rPr>
              <a:t>から</a:t>
            </a:r>
          </a:p>
        </xdr:txBody>
      </xdr:sp>
      <xdr:sp>
        <xdr:nvSpPr>
          <xdr:cNvPr id="39" name="テキスト ボックス 39"/>
          <xdr:cNvSpPr txBox="1">
            <a:spLocks noChangeArrowheads="1"/>
          </xdr:cNvSpPr>
        </xdr:nvSpPr>
        <xdr:spPr>
          <a:xfrm>
            <a:off x="5523032" y="3733850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0" name="テキスト ボックス 40"/>
          <xdr:cNvSpPr txBox="1">
            <a:spLocks noChangeArrowheads="1"/>
          </xdr:cNvSpPr>
        </xdr:nvSpPr>
        <xdr:spPr>
          <a:xfrm>
            <a:off x="5246687" y="3724176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1" name="テキスト ボックス 41"/>
          <xdr:cNvSpPr txBox="1">
            <a:spLocks noChangeArrowheads="1"/>
          </xdr:cNvSpPr>
        </xdr:nvSpPr>
        <xdr:spPr>
          <a:xfrm>
            <a:off x="5827665" y="3733850"/>
            <a:ext cx="276345" cy="203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180</xdr:col>
      <xdr:colOff>28575</xdr:colOff>
      <xdr:row>74</xdr:row>
      <xdr:rowOff>9525</xdr:rowOff>
    </xdr:from>
    <xdr:to>
      <xdr:col>202</xdr:col>
      <xdr:colOff>19050</xdr:colOff>
      <xdr:row>80</xdr:row>
      <xdr:rowOff>38100</xdr:rowOff>
    </xdr:to>
    <xdr:grpSp>
      <xdr:nvGrpSpPr>
        <xdr:cNvPr id="42" name="グループ化 42"/>
        <xdr:cNvGrpSpPr>
          <a:grpSpLocks/>
        </xdr:cNvGrpSpPr>
      </xdr:nvGrpSpPr>
      <xdr:grpSpPr>
        <a:xfrm>
          <a:off x="10877550" y="3533775"/>
          <a:ext cx="828675" cy="314325"/>
          <a:chOff x="5246687" y="3619499"/>
          <a:chExt cx="1039814" cy="317502"/>
        </a:xfrm>
        <a:solidFill>
          <a:srgbClr val="FFFFFF"/>
        </a:solidFill>
      </xdr:grpSpPr>
      <xdr:sp>
        <xdr:nvSpPr>
          <xdr:cNvPr id="43" name="テキスト ボックス 43"/>
          <xdr:cNvSpPr txBox="1">
            <a:spLocks noChangeArrowheads="1"/>
          </xdr:cNvSpPr>
        </xdr:nvSpPr>
        <xdr:spPr>
          <a:xfrm>
            <a:off x="5790510" y="3619499"/>
            <a:ext cx="495991" cy="1828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50" b="0" i="0" u="none" baseline="0">
                <a:solidFill>
                  <a:srgbClr val="000000"/>
                </a:solidFill>
              </a:rPr>
              <a:t>まで</a:t>
            </a:r>
          </a:p>
        </xdr:txBody>
      </xdr:sp>
      <xdr:sp>
        <xdr:nvSpPr>
          <xdr:cNvPr id="44" name="テキスト ボックス 44"/>
          <xdr:cNvSpPr txBox="1">
            <a:spLocks noChangeArrowheads="1"/>
          </xdr:cNvSpPr>
        </xdr:nvSpPr>
        <xdr:spPr>
          <a:xfrm>
            <a:off x="5523278" y="3734990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5" name="テキスト ボックス 45"/>
          <xdr:cNvSpPr txBox="1">
            <a:spLocks noChangeArrowheads="1"/>
          </xdr:cNvSpPr>
        </xdr:nvSpPr>
        <xdr:spPr>
          <a:xfrm>
            <a:off x="5246687" y="3725307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6" name="テキスト ボックス 46"/>
          <xdr:cNvSpPr txBox="1">
            <a:spLocks noChangeArrowheads="1"/>
          </xdr:cNvSpPr>
        </xdr:nvSpPr>
        <xdr:spPr>
          <a:xfrm>
            <a:off x="5828723" y="3734990"/>
            <a:ext cx="276591" cy="2020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74</xdr:col>
      <xdr:colOff>9525</xdr:colOff>
      <xdr:row>15</xdr:row>
      <xdr:rowOff>38100</xdr:rowOff>
    </xdr:from>
    <xdr:to>
      <xdr:col>79</xdr:col>
      <xdr:colOff>9525</xdr:colOff>
      <xdr:row>20</xdr:row>
      <xdr:rowOff>19050</xdr:rowOff>
    </xdr:to>
    <xdr:sp>
      <xdr:nvSpPr>
        <xdr:cNvPr id="47" name="円/楕円 47"/>
        <xdr:cNvSpPr>
          <a:spLocks/>
        </xdr:cNvSpPr>
      </xdr:nvSpPr>
      <xdr:spPr>
        <a:xfrm>
          <a:off x="6819900" y="752475"/>
          <a:ext cx="190500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84</xdr:col>
      <xdr:colOff>9525</xdr:colOff>
      <xdr:row>72</xdr:row>
      <xdr:rowOff>19050</xdr:rowOff>
    </xdr:from>
    <xdr:ext cx="238125" cy="1295400"/>
    <xdr:sp>
      <xdr:nvSpPr>
        <xdr:cNvPr id="48" name="テキスト ボックス 48"/>
        <xdr:cNvSpPr txBox="1">
          <a:spLocks noChangeArrowheads="1"/>
        </xdr:cNvSpPr>
      </xdr:nvSpPr>
      <xdr:spPr>
        <a:xfrm>
          <a:off x="7200900" y="3448050"/>
          <a:ext cx="2381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切　り　取　り　線</a:t>
          </a:r>
        </a:p>
      </xdr:txBody>
    </xdr:sp>
    <xdr:clientData/>
  </xdr:oneCellAnchor>
  <xdr:oneCellAnchor>
    <xdr:from>
      <xdr:col>156</xdr:col>
      <xdr:colOff>19050</xdr:colOff>
      <xdr:row>72</xdr:row>
      <xdr:rowOff>9525</xdr:rowOff>
    </xdr:from>
    <xdr:ext cx="190500" cy="1295400"/>
    <xdr:sp>
      <xdr:nvSpPr>
        <xdr:cNvPr id="49" name="テキスト ボックス 49"/>
        <xdr:cNvSpPr txBox="1">
          <a:spLocks noChangeArrowheads="1"/>
        </xdr:cNvSpPr>
      </xdr:nvSpPr>
      <xdr:spPr>
        <a:xfrm>
          <a:off x="9953625" y="3438525"/>
          <a:ext cx="1905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切　り　取　り　線</a:t>
          </a:r>
        </a:p>
      </xdr:txBody>
    </xdr:sp>
    <xdr:clientData/>
  </xdr:oneCellAnchor>
  <xdr:oneCellAnchor>
    <xdr:from>
      <xdr:col>44</xdr:col>
      <xdr:colOff>19050</xdr:colOff>
      <xdr:row>141</xdr:row>
      <xdr:rowOff>0</xdr:rowOff>
    </xdr:from>
    <xdr:ext cx="600075" cy="228600"/>
    <xdr:sp>
      <xdr:nvSpPr>
        <xdr:cNvPr id="50" name="テキスト ボックス 50"/>
        <xdr:cNvSpPr txBox="1">
          <a:spLocks noChangeArrowheads="1"/>
        </xdr:cNvSpPr>
      </xdr:nvSpPr>
      <xdr:spPr>
        <a:xfrm>
          <a:off x="5686425" y="68865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切　り　取　り　線</a:t>
          </a:r>
        </a:p>
      </xdr:txBody>
    </xdr:sp>
    <xdr:clientData/>
  </xdr:oneCellAnchor>
  <xdr:twoCellAnchor>
    <xdr:from>
      <xdr:col>145</xdr:col>
      <xdr:colOff>9525</xdr:colOff>
      <xdr:row>16</xdr:row>
      <xdr:rowOff>0</xdr:rowOff>
    </xdr:from>
    <xdr:to>
      <xdr:col>150</xdr:col>
      <xdr:colOff>9525</xdr:colOff>
      <xdr:row>20</xdr:row>
      <xdr:rowOff>28575</xdr:rowOff>
    </xdr:to>
    <xdr:sp>
      <xdr:nvSpPr>
        <xdr:cNvPr id="51" name="円/楕円 51"/>
        <xdr:cNvSpPr>
          <a:spLocks/>
        </xdr:cNvSpPr>
      </xdr:nvSpPr>
      <xdr:spPr>
        <a:xfrm>
          <a:off x="9525000" y="762000"/>
          <a:ext cx="190500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216</xdr:col>
      <xdr:colOff>19050</xdr:colOff>
      <xdr:row>16</xdr:row>
      <xdr:rowOff>0</xdr:rowOff>
    </xdr:from>
    <xdr:to>
      <xdr:col>221</xdr:col>
      <xdr:colOff>0</xdr:colOff>
      <xdr:row>20</xdr:row>
      <xdr:rowOff>28575</xdr:rowOff>
    </xdr:to>
    <xdr:sp>
      <xdr:nvSpPr>
        <xdr:cNvPr id="52" name="円/楕円 52"/>
        <xdr:cNvSpPr>
          <a:spLocks/>
        </xdr:cNvSpPr>
      </xdr:nvSpPr>
      <xdr:spPr>
        <a:xfrm>
          <a:off x="12239625" y="762000"/>
          <a:ext cx="171450" cy="2190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194</xdr:col>
      <xdr:colOff>19050</xdr:colOff>
      <xdr:row>74</xdr:row>
      <xdr:rowOff>38100</xdr:rowOff>
    </xdr:from>
    <xdr:ext cx="266700" cy="342900"/>
    <xdr:sp>
      <xdr:nvSpPr>
        <xdr:cNvPr id="53" name="テキスト ボックス 53"/>
        <xdr:cNvSpPr txBox="1">
          <a:spLocks noChangeArrowheads="1"/>
        </xdr:cNvSpPr>
      </xdr:nvSpPr>
      <xdr:spPr>
        <a:xfrm>
          <a:off x="11401425" y="35623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oneCellAnchor>
  <xdr:oneCellAnchor>
    <xdr:from>
      <xdr:col>197</xdr:col>
      <xdr:colOff>19050</xdr:colOff>
      <xdr:row>74</xdr:row>
      <xdr:rowOff>38100</xdr:rowOff>
    </xdr:from>
    <xdr:ext cx="266700" cy="342900"/>
    <xdr:sp>
      <xdr:nvSpPr>
        <xdr:cNvPr id="54" name="テキスト ボックス 54"/>
        <xdr:cNvSpPr txBox="1">
          <a:spLocks noChangeArrowheads="1"/>
        </xdr:cNvSpPr>
      </xdr:nvSpPr>
      <xdr:spPr>
        <a:xfrm>
          <a:off x="11515725" y="356235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oneCellAnchor>
  <xdr:oneCellAnchor>
    <xdr:from>
      <xdr:col>200</xdr:col>
      <xdr:colOff>9525</xdr:colOff>
      <xdr:row>74</xdr:row>
      <xdr:rowOff>38100</xdr:rowOff>
    </xdr:from>
    <xdr:ext cx="276225" cy="342900"/>
    <xdr:sp>
      <xdr:nvSpPr>
        <xdr:cNvPr id="55" name="テキスト ボックス 55"/>
        <xdr:cNvSpPr txBox="1">
          <a:spLocks noChangeArrowheads="1"/>
        </xdr:cNvSpPr>
      </xdr:nvSpPr>
      <xdr:spPr>
        <a:xfrm>
          <a:off x="11620500" y="3562350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oneCellAnchor>
  <xdr:oneCellAnchor>
    <xdr:from>
      <xdr:col>203</xdr:col>
      <xdr:colOff>9525</xdr:colOff>
      <xdr:row>74</xdr:row>
      <xdr:rowOff>38100</xdr:rowOff>
    </xdr:from>
    <xdr:ext cx="276225" cy="342900"/>
    <xdr:sp>
      <xdr:nvSpPr>
        <xdr:cNvPr id="56" name="テキスト ボックス 56"/>
        <xdr:cNvSpPr txBox="1">
          <a:spLocks noChangeArrowheads="1"/>
        </xdr:cNvSpPr>
      </xdr:nvSpPr>
      <xdr:spPr>
        <a:xfrm>
          <a:off x="11734800" y="3562350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oneCellAnchor>
  <xdr:oneCellAnchor>
    <xdr:from>
      <xdr:col>206</xdr:col>
      <xdr:colOff>9525</xdr:colOff>
      <xdr:row>74</xdr:row>
      <xdr:rowOff>38100</xdr:rowOff>
    </xdr:from>
    <xdr:ext cx="276225" cy="342900"/>
    <xdr:sp>
      <xdr:nvSpPr>
        <xdr:cNvPr id="57" name="テキスト ボックス 57"/>
        <xdr:cNvSpPr txBox="1">
          <a:spLocks noChangeArrowheads="1"/>
        </xdr:cNvSpPr>
      </xdr:nvSpPr>
      <xdr:spPr>
        <a:xfrm>
          <a:off x="11849100" y="3562350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oneCellAnchor>
  <xdr:oneCellAnchor>
    <xdr:from>
      <xdr:col>209</xdr:col>
      <xdr:colOff>19050</xdr:colOff>
      <xdr:row>74</xdr:row>
      <xdr:rowOff>28575</xdr:rowOff>
    </xdr:from>
    <xdr:ext cx="266700" cy="342900"/>
    <xdr:sp>
      <xdr:nvSpPr>
        <xdr:cNvPr id="58" name="テキスト ボックス 58"/>
        <xdr:cNvSpPr txBox="1">
          <a:spLocks noChangeArrowheads="1"/>
        </xdr:cNvSpPr>
      </xdr:nvSpPr>
      <xdr:spPr>
        <a:xfrm>
          <a:off x="11972925" y="35528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oneCellAnchor>
  <xdr:oneCellAnchor>
    <xdr:from>
      <xdr:col>212</xdr:col>
      <xdr:colOff>19050</xdr:colOff>
      <xdr:row>74</xdr:row>
      <xdr:rowOff>28575</xdr:rowOff>
    </xdr:from>
    <xdr:ext cx="266700" cy="342900"/>
    <xdr:sp>
      <xdr:nvSpPr>
        <xdr:cNvPr id="59" name="テキスト ボックス 59"/>
        <xdr:cNvSpPr txBox="1">
          <a:spLocks noChangeArrowheads="1"/>
        </xdr:cNvSpPr>
      </xdr:nvSpPr>
      <xdr:spPr>
        <a:xfrm>
          <a:off x="12087225" y="35528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７</a:t>
          </a:r>
        </a:p>
      </xdr:txBody>
    </xdr:sp>
    <xdr:clientData/>
  </xdr:oneCellAnchor>
  <xdr:oneCellAnchor>
    <xdr:from>
      <xdr:col>215</xdr:col>
      <xdr:colOff>19050</xdr:colOff>
      <xdr:row>74</xdr:row>
      <xdr:rowOff>28575</xdr:rowOff>
    </xdr:from>
    <xdr:ext cx="266700" cy="342900"/>
    <xdr:sp>
      <xdr:nvSpPr>
        <xdr:cNvPr id="60" name="テキスト ボックス 60"/>
        <xdr:cNvSpPr txBox="1">
          <a:spLocks noChangeArrowheads="1"/>
        </xdr:cNvSpPr>
      </xdr:nvSpPr>
      <xdr:spPr>
        <a:xfrm>
          <a:off x="12201525" y="35528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８</a:t>
          </a:r>
        </a:p>
      </xdr:txBody>
    </xdr:sp>
    <xdr:clientData/>
  </xdr:oneCellAnchor>
  <xdr:oneCellAnchor>
    <xdr:from>
      <xdr:col>216</xdr:col>
      <xdr:colOff>19050</xdr:colOff>
      <xdr:row>74</xdr:row>
      <xdr:rowOff>0</xdr:rowOff>
    </xdr:from>
    <xdr:ext cx="285750" cy="438150"/>
    <xdr:sp>
      <xdr:nvSpPr>
        <xdr:cNvPr id="61" name="テキスト ボックス 61"/>
        <xdr:cNvSpPr txBox="1">
          <a:spLocks noChangeArrowheads="1"/>
        </xdr:cNvSpPr>
      </xdr:nvSpPr>
      <xdr:spPr>
        <a:xfrm>
          <a:off x="12239625" y="3524250"/>
          <a:ext cx="285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twoCellAnchor>
    <xdr:from>
      <xdr:col>54</xdr:col>
      <xdr:colOff>28575</xdr:colOff>
      <xdr:row>73</xdr:row>
      <xdr:rowOff>38100</xdr:rowOff>
    </xdr:from>
    <xdr:to>
      <xdr:col>83</xdr:col>
      <xdr:colOff>19050</xdr:colOff>
      <xdr:row>83</xdr:row>
      <xdr:rowOff>0</xdr:rowOff>
    </xdr:to>
    <xdr:grpSp>
      <xdr:nvGrpSpPr>
        <xdr:cNvPr id="62" name="グループ化 62"/>
        <xdr:cNvGrpSpPr>
          <a:grpSpLocks/>
        </xdr:cNvGrpSpPr>
      </xdr:nvGrpSpPr>
      <xdr:grpSpPr>
        <a:xfrm>
          <a:off x="6076950" y="3514725"/>
          <a:ext cx="1095375" cy="438150"/>
          <a:chOff x="7086600" y="3609975"/>
          <a:chExt cx="1371597" cy="438150"/>
        </a:xfrm>
        <a:solidFill>
          <a:srgbClr val="FFFFFF"/>
        </a:solidFill>
      </xdr:grpSpPr>
      <xdr:sp>
        <xdr:nvSpPr>
          <xdr:cNvPr id="63" name="テキスト ボックス 63"/>
          <xdr:cNvSpPr txBox="1">
            <a:spLocks noChangeArrowheads="1"/>
          </xdr:cNvSpPr>
        </xdr:nvSpPr>
        <xdr:spPr>
          <a:xfrm>
            <a:off x="7086600" y="3619505"/>
            <a:ext cx="237972" cy="4095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中間</a:t>
            </a:r>
          </a:p>
        </xdr:txBody>
      </xdr:sp>
      <xdr:sp>
        <xdr:nvSpPr>
          <xdr:cNvPr id="64" name="テキスト ボックス 64"/>
          <xdr:cNvSpPr txBox="1">
            <a:spLocks noChangeArrowheads="1"/>
          </xdr:cNvSpPr>
        </xdr:nvSpPr>
        <xdr:spPr>
          <a:xfrm>
            <a:off x="7229589" y="3619505"/>
            <a:ext cx="237972" cy="428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予定</a:t>
            </a:r>
          </a:p>
        </xdr:txBody>
      </xdr:sp>
      <xdr:sp>
        <xdr:nvSpPr>
          <xdr:cNvPr id="65" name="テキスト ボックス 65"/>
          <xdr:cNvSpPr txBox="1">
            <a:spLocks noChangeArrowheads="1"/>
          </xdr:cNvSpPr>
        </xdr:nvSpPr>
        <xdr:spPr>
          <a:xfrm>
            <a:off x="7410297" y="3619505"/>
            <a:ext cx="209511" cy="4000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確定</a:t>
            </a:r>
          </a:p>
        </xdr:txBody>
      </xdr:sp>
      <xdr:sp>
        <xdr:nvSpPr>
          <xdr:cNvPr id="66" name="テキスト ボックス 66"/>
          <xdr:cNvSpPr txBox="1">
            <a:spLocks noChangeArrowheads="1"/>
          </xdr:cNvSpPr>
        </xdr:nvSpPr>
        <xdr:spPr>
          <a:xfrm flipH="1">
            <a:off x="7534426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修正</a:t>
            </a:r>
          </a:p>
        </xdr:txBody>
      </xdr:sp>
      <xdr:sp>
        <xdr:nvSpPr>
          <xdr:cNvPr id="67" name="テキスト ボックス 67"/>
          <xdr:cNvSpPr txBox="1">
            <a:spLocks noChangeArrowheads="1"/>
          </xdr:cNvSpPr>
        </xdr:nvSpPr>
        <xdr:spPr>
          <a:xfrm flipH="1">
            <a:off x="7677073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更正</a:t>
            </a:r>
          </a:p>
        </xdr:txBody>
      </xdr:sp>
      <xdr:sp>
        <xdr:nvSpPr>
          <xdr:cNvPr id="68" name="テキスト ボックス 68"/>
          <xdr:cNvSpPr txBox="1">
            <a:spLocks noChangeArrowheads="1"/>
          </xdr:cNvSpPr>
        </xdr:nvSpPr>
        <xdr:spPr>
          <a:xfrm flipH="1">
            <a:off x="7820061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決定</a:t>
            </a:r>
          </a:p>
        </xdr:txBody>
      </xdr:sp>
      <xdr:sp>
        <xdr:nvSpPr>
          <xdr:cNvPr id="69" name="テキスト ボックス 69"/>
          <xdr:cNvSpPr txBox="1">
            <a:spLocks noChangeArrowheads="1"/>
          </xdr:cNvSpPr>
        </xdr:nvSpPr>
        <xdr:spPr>
          <a:xfrm flipH="1">
            <a:off x="7972309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見込</a:t>
            </a:r>
          </a:p>
        </xdr:txBody>
      </xdr:sp>
      <xdr:sp>
        <xdr:nvSpPr>
          <xdr:cNvPr id="70" name="テキスト ボックス 70"/>
          <xdr:cNvSpPr txBox="1">
            <a:spLocks noChangeArrowheads="1"/>
          </xdr:cNvSpPr>
        </xdr:nvSpPr>
        <xdr:spPr>
          <a:xfrm flipH="1">
            <a:off x="8105697" y="360997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rPr>
              <a:t>均等</a:t>
            </a:r>
            <a:r>
              <a:rPr lang="en-US" cap="none" sz="550" b="0" i="0" u="non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rPr>
              <a:t>割</a:t>
            </a:r>
          </a:p>
        </xdr:txBody>
      </xdr:sp>
      <xdr:sp>
        <xdr:nvSpPr>
          <xdr:cNvPr id="71" name="テキスト ボックス 71"/>
          <xdr:cNvSpPr txBox="1">
            <a:spLocks noChangeArrowheads="1"/>
          </xdr:cNvSpPr>
        </xdr:nvSpPr>
        <xdr:spPr>
          <a:xfrm flipH="1">
            <a:off x="8239084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  <xdr:twoCellAnchor>
    <xdr:from>
      <xdr:col>125</xdr:col>
      <xdr:colOff>28575</xdr:colOff>
      <xdr:row>73</xdr:row>
      <xdr:rowOff>38100</xdr:rowOff>
    </xdr:from>
    <xdr:to>
      <xdr:col>154</xdr:col>
      <xdr:colOff>19050</xdr:colOff>
      <xdr:row>83</xdr:row>
      <xdr:rowOff>0</xdr:rowOff>
    </xdr:to>
    <xdr:grpSp>
      <xdr:nvGrpSpPr>
        <xdr:cNvPr id="72" name="グループ化 72"/>
        <xdr:cNvGrpSpPr>
          <a:grpSpLocks/>
        </xdr:cNvGrpSpPr>
      </xdr:nvGrpSpPr>
      <xdr:grpSpPr>
        <a:xfrm>
          <a:off x="8782050" y="3514725"/>
          <a:ext cx="1095375" cy="438150"/>
          <a:chOff x="7086600" y="3609975"/>
          <a:chExt cx="1371599" cy="438150"/>
        </a:xfrm>
        <a:solidFill>
          <a:srgbClr val="FFFFFF"/>
        </a:solidFill>
      </xdr:grpSpPr>
      <xdr:sp>
        <xdr:nvSpPr>
          <xdr:cNvPr id="73" name="テキスト ボックス 73"/>
          <xdr:cNvSpPr txBox="1">
            <a:spLocks noChangeArrowheads="1"/>
          </xdr:cNvSpPr>
        </xdr:nvSpPr>
        <xdr:spPr>
          <a:xfrm>
            <a:off x="7086600" y="3619505"/>
            <a:ext cx="237972" cy="4095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中間</a:t>
            </a:r>
          </a:p>
        </xdr:txBody>
      </xdr:sp>
      <xdr:sp>
        <xdr:nvSpPr>
          <xdr:cNvPr id="74" name="テキスト ボックス 74"/>
          <xdr:cNvSpPr txBox="1">
            <a:spLocks noChangeArrowheads="1"/>
          </xdr:cNvSpPr>
        </xdr:nvSpPr>
        <xdr:spPr>
          <a:xfrm>
            <a:off x="7229589" y="3619505"/>
            <a:ext cx="237972" cy="4286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予定</a:t>
            </a:r>
          </a:p>
        </xdr:txBody>
      </xdr:sp>
      <xdr:sp>
        <xdr:nvSpPr>
          <xdr:cNvPr id="75" name="テキスト ボックス 75"/>
          <xdr:cNvSpPr txBox="1">
            <a:spLocks noChangeArrowheads="1"/>
          </xdr:cNvSpPr>
        </xdr:nvSpPr>
        <xdr:spPr>
          <a:xfrm>
            <a:off x="7410297" y="3619505"/>
            <a:ext cx="209512" cy="4000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確定</a:t>
            </a:r>
          </a:p>
        </xdr:txBody>
      </xdr:sp>
      <xdr:sp>
        <xdr:nvSpPr>
          <xdr:cNvPr id="76" name="テキスト ボックス 76"/>
          <xdr:cNvSpPr txBox="1">
            <a:spLocks noChangeArrowheads="1"/>
          </xdr:cNvSpPr>
        </xdr:nvSpPr>
        <xdr:spPr>
          <a:xfrm flipH="1">
            <a:off x="7534427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修正</a:t>
            </a:r>
          </a:p>
        </xdr:txBody>
      </xdr:sp>
      <xdr:sp>
        <xdr:nvSpPr>
          <xdr:cNvPr id="77" name="テキスト ボックス 77"/>
          <xdr:cNvSpPr txBox="1">
            <a:spLocks noChangeArrowheads="1"/>
          </xdr:cNvSpPr>
        </xdr:nvSpPr>
        <xdr:spPr>
          <a:xfrm flipH="1">
            <a:off x="7677073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更正</a:t>
            </a:r>
          </a:p>
        </xdr:txBody>
      </xdr:sp>
      <xdr:sp>
        <xdr:nvSpPr>
          <xdr:cNvPr id="78" name="テキスト ボックス 78"/>
          <xdr:cNvSpPr txBox="1">
            <a:spLocks noChangeArrowheads="1"/>
          </xdr:cNvSpPr>
        </xdr:nvSpPr>
        <xdr:spPr>
          <a:xfrm flipH="1">
            <a:off x="7820063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決定</a:t>
            </a:r>
          </a:p>
        </xdr:txBody>
      </xdr:sp>
      <xdr:sp>
        <xdr:nvSpPr>
          <xdr:cNvPr id="79" name="テキスト ボックス 79"/>
          <xdr:cNvSpPr txBox="1">
            <a:spLocks noChangeArrowheads="1"/>
          </xdr:cNvSpPr>
        </xdr:nvSpPr>
        <xdr:spPr>
          <a:xfrm flipH="1">
            <a:off x="7972310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750" b="0" i="0" u="none" baseline="0">
                <a:solidFill>
                  <a:srgbClr val="000000"/>
                </a:solidFill>
              </a:rPr>
              <a:t>見込</a:t>
            </a:r>
          </a:p>
        </xdr:txBody>
      </xdr:sp>
      <xdr:sp>
        <xdr:nvSpPr>
          <xdr:cNvPr id="80" name="テキスト ボックス 80"/>
          <xdr:cNvSpPr txBox="1">
            <a:spLocks noChangeArrowheads="1"/>
          </xdr:cNvSpPr>
        </xdr:nvSpPr>
        <xdr:spPr>
          <a:xfrm flipH="1">
            <a:off x="8105698" y="360997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rPr>
              <a:t>均等</a:t>
            </a:r>
            <a:r>
              <a:rPr lang="en-US" cap="none" sz="550" b="0" i="0" u="non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rPr>
              <a:t>割</a:t>
            </a:r>
          </a:p>
        </xdr:txBody>
      </xdr:sp>
      <xdr:sp>
        <xdr:nvSpPr>
          <xdr:cNvPr id="81" name="テキスト ボックス 81"/>
          <xdr:cNvSpPr txBox="1">
            <a:spLocks noChangeArrowheads="1"/>
          </xdr:cNvSpPr>
        </xdr:nvSpPr>
        <xdr:spPr>
          <a:xfrm flipH="1">
            <a:off x="8239086" y="3619505"/>
            <a:ext cx="219113" cy="4190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59"/>
  <sheetViews>
    <sheetView showGridLines="0" showRowColHeaders="0" tabSelected="1" zoomScale="115" zoomScaleNormal="115" zoomScalePageLayoutView="0" workbookViewId="0" topLeftCell="A1">
      <selection activeCell="F111" sqref="F111:I128"/>
    </sheetView>
  </sheetViews>
  <sheetFormatPr defaultColWidth="0.5625" defaultRowHeight="3.75" customHeight="1"/>
  <cols>
    <col min="1" max="1" width="2.140625" style="3" customWidth="1"/>
    <col min="2" max="2" width="5.140625" style="3" customWidth="1"/>
    <col min="3" max="3" width="2.57421875" style="3" customWidth="1"/>
    <col min="4" max="4" width="4.421875" style="3" customWidth="1"/>
    <col min="5" max="5" width="8.57421875" style="3" customWidth="1"/>
    <col min="6" max="6" width="5.421875" style="3" customWidth="1"/>
    <col min="7" max="7" width="5.57421875" style="3" customWidth="1"/>
    <col min="8" max="8" width="3.421875" style="3" customWidth="1"/>
    <col min="9" max="9" width="5.7109375" style="3" customWidth="1"/>
    <col min="10" max="10" width="3.8515625" style="3" customWidth="1"/>
    <col min="11" max="11" width="6.140625" style="3" customWidth="1"/>
    <col min="12" max="12" width="3.421875" style="3" customWidth="1"/>
    <col min="13" max="13" width="4.57421875" style="3" customWidth="1"/>
    <col min="14" max="14" width="4.421875" style="3" customWidth="1"/>
    <col min="15" max="15" width="3.00390625" style="3" customWidth="1"/>
    <col min="16" max="16384" width="0.5625" style="3" customWidth="1"/>
  </cols>
  <sheetData>
    <row r="1" spans="1:232" ht="3.7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 t="s">
        <v>63</v>
      </c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</row>
    <row r="2" spans="1:232" ht="3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</row>
    <row r="3" spans="1:232" ht="3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</row>
    <row r="4" spans="1:232" ht="3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</row>
    <row r="5" spans="1:232" ht="3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</row>
    <row r="6" spans="1:232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</row>
    <row r="7" spans="1:232" ht="3.75" customHeight="1">
      <c r="A7" s="22"/>
      <c r="B7" s="99" t="s">
        <v>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22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1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1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39"/>
    </row>
    <row r="8" spans="1:232" ht="3.75" customHeight="1">
      <c r="A8" s="22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22"/>
      <c r="P8" s="4"/>
      <c r="Q8" s="5"/>
      <c r="R8" s="5"/>
      <c r="S8" s="5"/>
      <c r="T8" s="84" t="s">
        <v>6</v>
      </c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4"/>
      <c r="CL8" s="5"/>
      <c r="CM8" s="84" t="s">
        <v>6</v>
      </c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6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4"/>
      <c r="FE8" s="5"/>
      <c r="FF8" s="84" t="s">
        <v>6</v>
      </c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6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40"/>
    </row>
    <row r="9" spans="1:232" ht="3.75" customHeight="1">
      <c r="A9" s="22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22"/>
      <c r="P9" s="4"/>
      <c r="Q9" s="5"/>
      <c r="R9" s="5"/>
      <c r="S9" s="5"/>
      <c r="T9" s="87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9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4"/>
      <c r="CL9" s="5"/>
      <c r="CM9" s="87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9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4"/>
      <c r="FE9" s="5"/>
      <c r="FF9" s="87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9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40"/>
    </row>
    <row r="10" spans="1:232" ht="3.75" customHeight="1">
      <c r="A10" s="22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22"/>
      <c r="P10" s="4"/>
      <c r="Q10" s="5"/>
      <c r="R10" s="5"/>
      <c r="S10" s="5"/>
      <c r="T10" s="90">
        <v>401307</v>
      </c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2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4"/>
      <c r="CL10" s="5"/>
      <c r="CM10" s="90">
        <v>401307</v>
      </c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4"/>
      <c r="FE10" s="5"/>
      <c r="FF10" s="90">
        <v>401307</v>
      </c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2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40"/>
    </row>
    <row r="11" spans="1:232" ht="3.75" customHeight="1">
      <c r="A11" s="22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22"/>
      <c r="P11" s="4"/>
      <c r="Q11" s="5"/>
      <c r="R11" s="5"/>
      <c r="S11" s="5"/>
      <c r="T11" s="93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4"/>
      <c r="CL11" s="5"/>
      <c r="CM11" s="93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4"/>
      <c r="FE11" s="5"/>
      <c r="FF11" s="93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40"/>
    </row>
    <row r="12" spans="1:232" ht="3.75" customHeight="1">
      <c r="A12" s="22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22"/>
      <c r="P12" s="4"/>
      <c r="Q12" s="5"/>
      <c r="R12" s="5"/>
      <c r="S12" s="5"/>
      <c r="T12" s="93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4"/>
      <c r="CL12" s="5"/>
      <c r="CM12" s="93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4"/>
      <c r="FE12" s="5"/>
      <c r="FF12" s="93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40"/>
    </row>
    <row r="13" spans="1:232" ht="3.75" customHeight="1">
      <c r="A13" s="22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22"/>
      <c r="P13" s="4"/>
      <c r="Q13" s="5"/>
      <c r="R13" s="5"/>
      <c r="S13" s="5"/>
      <c r="T13" s="96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4"/>
      <c r="CL13" s="5"/>
      <c r="CM13" s="96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8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4"/>
      <c r="FE13" s="5"/>
      <c r="FF13" s="96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8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40"/>
    </row>
    <row r="14" spans="1:232" ht="3.75" customHeight="1">
      <c r="A14" s="22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22"/>
      <c r="P14" s="4"/>
      <c r="Q14" s="5"/>
      <c r="R14" s="5"/>
      <c r="S14" s="5"/>
      <c r="T14" s="71" t="s">
        <v>7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4"/>
      <c r="CL14" s="5"/>
      <c r="CM14" s="71" t="s">
        <v>7</v>
      </c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3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5"/>
      <c r="FF14" s="71" t="s">
        <v>7</v>
      </c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3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40"/>
    </row>
    <row r="15" spans="1:232" ht="3.75" customHeight="1">
      <c r="A15" s="22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22"/>
      <c r="P15" s="4"/>
      <c r="Q15" s="5"/>
      <c r="R15" s="5"/>
      <c r="S15" s="5"/>
      <c r="T15" s="74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4"/>
      <c r="CL15" s="5"/>
      <c r="CM15" s="74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6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5"/>
      <c r="FF15" s="74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6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40"/>
    </row>
    <row r="16" spans="1:232" ht="3.75" customHeight="1">
      <c r="A16" s="22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22"/>
      <c r="P16" s="4"/>
      <c r="Q16" s="5"/>
      <c r="R16" s="5"/>
      <c r="S16" s="5"/>
      <c r="T16" s="74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4"/>
      <c r="CL16" s="5"/>
      <c r="CM16" s="74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6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5"/>
      <c r="FF16" s="74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6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40"/>
    </row>
    <row r="17" spans="1:232" ht="3.75" customHeight="1">
      <c r="A17" s="22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22"/>
      <c r="P17" s="4"/>
      <c r="Q17" s="5"/>
      <c r="R17" s="5"/>
      <c r="S17" s="5"/>
      <c r="T17" s="74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  <c r="AG17" s="5"/>
      <c r="AH17" s="5"/>
      <c r="AI17" s="5"/>
      <c r="AJ17" s="80" t="s">
        <v>58</v>
      </c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5"/>
      <c r="CC17" s="5"/>
      <c r="CD17" s="5"/>
      <c r="CE17" s="5"/>
      <c r="CF17" s="5"/>
      <c r="CG17" s="5"/>
      <c r="CH17" s="5"/>
      <c r="CI17" s="5"/>
      <c r="CJ17" s="5"/>
      <c r="CK17" s="4"/>
      <c r="CL17" s="5"/>
      <c r="CM17" s="74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6"/>
      <c r="CZ17" s="5"/>
      <c r="DA17" s="5"/>
      <c r="DB17" s="5"/>
      <c r="DC17" s="80" t="s">
        <v>59</v>
      </c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5"/>
      <c r="FF17" s="74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6"/>
      <c r="FS17" s="5"/>
      <c r="FT17" s="5"/>
      <c r="FU17" s="5"/>
      <c r="FV17" s="80" t="s">
        <v>60</v>
      </c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40"/>
    </row>
    <row r="18" spans="1:232" ht="3.75" customHeight="1">
      <c r="A18" s="22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22"/>
      <c r="P18" s="4"/>
      <c r="Q18" s="5"/>
      <c r="R18" s="5"/>
      <c r="S18" s="5"/>
      <c r="T18" s="77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9"/>
      <c r="AG18" s="5"/>
      <c r="AH18" s="5"/>
      <c r="AI18" s="5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5"/>
      <c r="CC18" s="5"/>
      <c r="CD18" s="5"/>
      <c r="CE18" s="5"/>
      <c r="CF18" s="5"/>
      <c r="CG18" s="5"/>
      <c r="CH18" s="5"/>
      <c r="CI18" s="5"/>
      <c r="CJ18" s="5"/>
      <c r="CK18" s="4"/>
      <c r="CL18" s="5"/>
      <c r="CM18" s="77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9"/>
      <c r="CZ18" s="5"/>
      <c r="DA18" s="5"/>
      <c r="DB18" s="5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5"/>
      <c r="FF18" s="77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9"/>
      <c r="FS18" s="5"/>
      <c r="FT18" s="5"/>
      <c r="FU18" s="5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40"/>
    </row>
    <row r="19" spans="1:232" ht="3.75" customHeight="1">
      <c r="A19" s="22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22"/>
      <c r="P19" s="4"/>
      <c r="Q19" s="5"/>
      <c r="R19" s="5"/>
      <c r="S19" s="5"/>
      <c r="T19" s="71" t="s">
        <v>8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5"/>
      <c r="AH19" s="5"/>
      <c r="AI19" s="5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5"/>
      <c r="CC19" s="5"/>
      <c r="CD19" s="5"/>
      <c r="CE19" s="5"/>
      <c r="CF19" s="5"/>
      <c r="CG19" s="5"/>
      <c r="CH19" s="5"/>
      <c r="CI19" s="5"/>
      <c r="CJ19" s="5"/>
      <c r="CK19" s="4"/>
      <c r="CL19" s="5"/>
      <c r="CM19" s="71" t="s">
        <v>8</v>
      </c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3"/>
      <c r="CZ19" s="5"/>
      <c r="DA19" s="5"/>
      <c r="DB19" s="5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5"/>
      <c r="FF19" s="71" t="s">
        <v>8</v>
      </c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3"/>
      <c r="FS19" s="5"/>
      <c r="FT19" s="5"/>
      <c r="FU19" s="5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40"/>
    </row>
    <row r="20" spans="1:232" ht="3.75" customHeight="1">
      <c r="A20" s="22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22"/>
      <c r="P20" s="4"/>
      <c r="Q20" s="5"/>
      <c r="R20" s="5"/>
      <c r="S20" s="5"/>
      <c r="T20" s="74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6"/>
      <c r="AG20" s="5"/>
      <c r="AH20" s="5"/>
      <c r="AI20" s="5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5"/>
      <c r="CC20" s="5"/>
      <c r="CD20" s="5"/>
      <c r="CE20" s="5"/>
      <c r="CF20" s="5"/>
      <c r="CG20" s="5"/>
      <c r="CH20" s="5"/>
      <c r="CI20" s="5"/>
      <c r="CJ20" s="5"/>
      <c r="CK20" s="4"/>
      <c r="CL20" s="5"/>
      <c r="CM20" s="74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6"/>
      <c r="CZ20" s="5"/>
      <c r="DA20" s="5"/>
      <c r="DB20" s="5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5"/>
      <c r="FF20" s="74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6"/>
      <c r="FS20" s="5"/>
      <c r="FT20" s="5"/>
      <c r="FU20" s="5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40"/>
    </row>
    <row r="21" spans="1:232" ht="3.75" customHeight="1">
      <c r="A21" s="22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22"/>
      <c r="P21" s="4"/>
      <c r="Q21" s="5"/>
      <c r="R21" s="5"/>
      <c r="S21" s="5"/>
      <c r="T21" s="74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6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4"/>
      <c r="CL21" s="5"/>
      <c r="CM21" s="74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5"/>
      <c r="FF21" s="74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6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40"/>
    </row>
    <row r="22" spans="1:232" ht="3.75" customHeight="1">
      <c r="A22" s="22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22"/>
      <c r="P22" s="4"/>
      <c r="Q22" s="5"/>
      <c r="R22" s="5"/>
      <c r="S22" s="5"/>
      <c r="T22" s="74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4"/>
      <c r="CL22" s="5"/>
      <c r="CM22" s="74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6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5"/>
      <c r="FF22" s="74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6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40"/>
    </row>
    <row r="23" spans="1:232" ht="3.75" customHeight="1">
      <c r="A23" s="22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22"/>
      <c r="P23" s="4"/>
      <c r="Q23" s="5"/>
      <c r="R23" s="5"/>
      <c r="S23" s="5"/>
      <c r="T23" s="74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6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4"/>
      <c r="CL23" s="5"/>
      <c r="CM23" s="74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6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5"/>
      <c r="FF23" s="74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6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40"/>
    </row>
    <row r="24" spans="1:232" ht="3.75" customHeight="1">
      <c r="A24" s="22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22"/>
      <c r="P24" s="4"/>
      <c r="Q24" s="5"/>
      <c r="R24" s="5"/>
      <c r="S24" s="5"/>
      <c r="T24" s="74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6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4"/>
      <c r="CL24" s="5"/>
      <c r="CM24" s="77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9"/>
      <c r="CZ24" s="10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5"/>
      <c r="FF24" s="77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9"/>
      <c r="FS24" s="10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40"/>
    </row>
    <row r="25" spans="1:232" ht="3.75" customHeight="1">
      <c r="A25" s="22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22"/>
      <c r="P25" s="4"/>
      <c r="Q25" s="5"/>
      <c r="R25" s="5"/>
      <c r="S25" s="5"/>
      <c r="T25" s="119" t="s">
        <v>9</v>
      </c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1"/>
      <c r="AZ25" s="119" t="s">
        <v>10</v>
      </c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1"/>
      <c r="CI25" s="5"/>
      <c r="CJ25" s="5"/>
      <c r="CK25" s="4"/>
      <c r="CL25" s="5"/>
      <c r="CM25" s="119" t="s">
        <v>9</v>
      </c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1"/>
      <c r="DS25" s="119" t="s">
        <v>10</v>
      </c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1"/>
      <c r="FB25" s="5"/>
      <c r="FC25" s="5"/>
      <c r="FD25" s="4"/>
      <c r="FE25" s="5"/>
      <c r="FF25" s="119" t="s">
        <v>9</v>
      </c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1"/>
      <c r="GL25" s="119" t="s">
        <v>10</v>
      </c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1"/>
      <c r="HU25" s="21"/>
      <c r="HV25" s="21"/>
      <c r="HW25" s="5"/>
      <c r="HX25" s="40"/>
    </row>
    <row r="26" spans="1:232" ht="3.75" customHeight="1">
      <c r="A26" s="22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22"/>
      <c r="P26" s="4"/>
      <c r="Q26" s="5"/>
      <c r="R26" s="5"/>
      <c r="S26" s="5"/>
      <c r="T26" s="122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4"/>
      <c r="AZ26" s="122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4"/>
      <c r="CI26" s="5"/>
      <c r="CJ26" s="5"/>
      <c r="CK26" s="4"/>
      <c r="CL26" s="5"/>
      <c r="CM26" s="122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4"/>
      <c r="DS26" s="122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4"/>
      <c r="FB26" s="5"/>
      <c r="FC26" s="5"/>
      <c r="FD26" s="4"/>
      <c r="FE26" s="5"/>
      <c r="FF26" s="122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4"/>
      <c r="GL26" s="122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4"/>
      <c r="HU26" s="21"/>
      <c r="HV26" s="21"/>
      <c r="HW26" s="5"/>
      <c r="HX26" s="40"/>
    </row>
    <row r="27" spans="1:232" ht="3.75" customHeight="1">
      <c r="A27" s="22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22"/>
      <c r="P27" s="4"/>
      <c r="Q27" s="5"/>
      <c r="R27" s="5"/>
      <c r="S27" s="5"/>
      <c r="T27" s="101" t="s">
        <v>61</v>
      </c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3"/>
      <c r="AZ27" s="110" t="s">
        <v>12</v>
      </c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2"/>
      <c r="CI27" s="5"/>
      <c r="CJ27" s="5"/>
      <c r="CK27" s="4"/>
      <c r="CL27" s="5"/>
      <c r="CM27" s="101" t="s">
        <v>11</v>
      </c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3"/>
      <c r="DS27" s="110" t="s">
        <v>12</v>
      </c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2"/>
      <c r="FB27" s="5"/>
      <c r="FC27" s="5"/>
      <c r="FD27" s="4"/>
      <c r="FE27" s="5"/>
      <c r="FF27" s="101" t="s">
        <v>11</v>
      </c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3"/>
      <c r="GL27" s="110" t="s">
        <v>12</v>
      </c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2"/>
      <c r="HU27" s="37"/>
      <c r="HV27" s="37"/>
      <c r="HW27" s="5"/>
      <c r="HX27" s="40"/>
    </row>
    <row r="28" spans="1:232" ht="3.75" customHeight="1">
      <c r="A28" s="2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22"/>
      <c r="P28" s="4"/>
      <c r="Q28" s="5"/>
      <c r="R28" s="5"/>
      <c r="S28" s="5"/>
      <c r="T28" s="104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6"/>
      <c r="AZ28" s="113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5"/>
      <c r="CI28" s="5"/>
      <c r="CJ28" s="5"/>
      <c r="CK28" s="4"/>
      <c r="CL28" s="5"/>
      <c r="CM28" s="104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6"/>
      <c r="DS28" s="113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5"/>
      <c r="FB28" s="5"/>
      <c r="FC28" s="5"/>
      <c r="FD28" s="4"/>
      <c r="FE28" s="5"/>
      <c r="FF28" s="104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6"/>
      <c r="GL28" s="113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5"/>
      <c r="HU28" s="37"/>
      <c r="HV28" s="37"/>
      <c r="HW28" s="5"/>
      <c r="HX28" s="40"/>
    </row>
    <row r="29" spans="1:232" ht="3.75" customHeight="1">
      <c r="A29" s="22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22"/>
      <c r="P29" s="4"/>
      <c r="Q29" s="5"/>
      <c r="R29" s="5"/>
      <c r="S29" s="5"/>
      <c r="T29" s="104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6"/>
      <c r="AZ29" s="113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5"/>
      <c r="CI29" s="5"/>
      <c r="CJ29" s="5"/>
      <c r="CK29" s="4"/>
      <c r="CL29" s="5"/>
      <c r="CM29" s="104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6"/>
      <c r="DS29" s="113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5"/>
      <c r="FB29" s="5"/>
      <c r="FC29" s="5"/>
      <c r="FD29" s="4"/>
      <c r="FE29" s="5"/>
      <c r="FF29" s="104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6"/>
      <c r="GL29" s="113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5"/>
      <c r="HU29" s="37"/>
      <c r="HV29" s="37"/>
      <c r="HW29" s="5"/>
      <c r="HX29" s="40"/>
    </row>
    <row r="30" spans="1:232" ht="3.75" customHeight="1">
      <c r="A30" s="22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22"/>
      <c r="P30" s="4"/>
      <c r="Q30" s="5"/>
      <c r="R30" s="5"/>
      <c r="S30" s="5"/>
      <c r="T30" s="104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6"/>
      <c r="AZ30" s="113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5"/>
      <c r="CI30" s="5"/>
      <c r="CJ30" s="5"/>
      <c r="CK30" s="4"/>
      <c r="CL30" s="5"/>
      <c r="CM30" s="104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6"/>
      <c r="DS30" s="113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5"/>
      <c r="FB30" s="5"/>
      <c r="FC30" s="5"/>
      <c r="FD30" s="4"/>
      <c r="FE30" s="5"/>
      <c r="FF30" s="104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6"/>
      <c r="GL30" s="113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5"/>
      <c r="HU30" s="37"/>
      <c r="HV30" s="37"/>
      <c r="HW30" s="5"/>
      <c r="HX30" s="40"/>
    </row>
    <row r="31" spans="1:232" ht="3.75" customHeight="1">
      <c r="A31" s="22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22"/>
      <c r="P31" s="4"/>
      <c r="Q31" s="5"/>
      <c r="R31" s="5"/>
      <c r="S31" s="5"/>
      <c r="T31" s="107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9"/>
      <c r="AZ31" s="116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8"/>
      <c r="CI31" s="5"/>
      <c r="CJ31" s="5"/>
      <c r="CK31" s="4"/>
      <c r="CL31" s="5"/>
      <c r="CM31" s="107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9"/>
      <c r="DS31" s="116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8"/>
      <c r="FB31" s="5"/>
      <c r="FC31" s="5"/>
      <c r="FD31" s="4"/>
      <c r="FE31" s="5"/>
      <c r="FF31" s="107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9"/>
      <c r="GL31" s="116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8"/>
      <c r="HU31" s="37"/>
      <c r="HV31" s="37"/>
      <c r="HW31" s="5"/>
      <c r="HX31" s="40"/>
    </row>
    <row r="32" spans="1:232" ht="3.75" customHeight="1">
      <c r="A32" s="22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22"/>
      <c r="P32" s="4"/>
      <c r="Q32" s="5"/>
      <c r="R32" s="5"/>
      <c r="S32" s="5"/>
      <c r="T32" s="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8"/>
      <c r="CI32" s="5"/>
      <c r="CJ32" s="5"/>
      <c r="CK32" s="4"/>
      <c r="CL32" s="5"/>
      <c r="CM32" s="6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5"/>
      <c r="FC32" s="5"/>
      <c r="FD32" s="4"/>
      <c r="FE32" s="5"/>
      <c r="FF32" s="6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8"/>
      <c r="HU32" s="5"/>
      <c r="HV32" s="5"/>
      <c r="HW32" s="5"/>
      <c r="HX32" s="40"/>
    </row>
    <row r="33" spans="1:232" ht="3.75" customHeight="1">
      <c r="A33" s="22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22"/>
      <c r="P33" s="4"/>
      <c r="Q33" s="5"/>
      <c r="R33" s="5"/>
      <c r="S33" s="5"/>
      <c r="T33" s="9"/>
      <c r="U33" s="143" t="s">
        <v>13</v>
      </c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13"/>
      <c r="CI33" s="5"/>
      <c r="CJ33" s="5"/>
      <c r="CK33" s="4"/>
      <c r="CL33" s="5"/>
      <c r="CM33" s="9"/>
      <c r="CN33" s="143" t="s">
        <v>13</v>
      </c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13"/>
      <c r="FB33" s="5"/>
      <c r="FC33" s="5"/>
      <c r="FD33" s="4"/>
      <c r="FE33" s="5"/>
      <c r="FF33" s="9"/>
      <c r="FG33" s="143" t="s">
        <v>13</v>
      </c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13"/>
      <c r="HU33" s="5"/>
      <c r="HV33" s="5"/>
      <c r="HW33" s="5"/>
      <c r="HX33" s="40"/>
    </row>
    <row r="34" spans="1:232" ht="3.75" customHeight="1">
      <c r="A34" s="22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22"/>
      <c r="P34" s="4"/>
      <c r="Q34" s="5"/>
      <c r="R34" s="5"/>
      <c r="S34" s="5"/>
      <c r="T34" s="9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13"/>
      <c r="CI34" s="5"/>
      <c r="CJ34" s="5"/>
      <c r="CK34" s="4"/>
      <c r="CL34" s="5"/>
      <c r="CM34" s="9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13"/>
      <c r="FB34" s="5"/>
      <c r="FC34" s="5"/>
      <c r="FD34" s="4"/>
      <c r="FE34" s="5"/>
      <c r="FF34" s="9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13"/>
      <c r="HU34" s="5"/>
      <c r="HV34" s="5"/>
      <c r="HW34" s="5"/>
      <c r="HX34" s="40"/>
    </row>
    <row r="35" spans="1:232" ht="3.75" customHeight="1">
      <c r="A35" s="22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22"/>
      <c r="P35" s="4"/>
      <c r="Q35" s="5"/>
      <c r="R35" s="5"/>
      <c r="S35" s="5"/>
      <c r="T35" s="9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13"/>
      <c r="CI35" s="5"/>
      <c r="CJ35" s="5"/>
      <c r="CK35" s="4"/>
      <c r="CL35" s="5"/>
      <c r="CM35" s="9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13"/>
      <c r="FB35" s="5"/>
      <c r="FC35" s="5"/>
      <c r="FD35" s="4"/>
      <c r="FE35" s="5"/>
      <c r="FF35" s="9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13"/>
      <c r="HU35" s="5"/>
      <c r="HV35" s="5"/>
      <c r="HW35" s="5"/>
      <c r="HX35" s="40"/>
    </row>
    <row r="36" spans="1:232" ht="3.75" customHeight="1">
      <c r="A36" s="22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22"/>
      <c r="P36" s="4"/>
      <c r="Q36" s="5"/>
      <c r="R36" s="5"/>
      <c r="S36" s="5"/>
      <c r="T36" s="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13"/>
      <c r="CI36" s="5"/>
      <c r="CJ36" s="5"/>
      <c r="CK36" s="4"/>
      <c r="CL36" s="5"/>
      <c r="CM36" s="9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13"/>
      <c r="FB36" s="5"/>
      <c r="FC36" s="5"/>
      <c r="FD36" s="4"/>
      <c r="FE36" s="5"/>
      <c r="FF36" s="9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13"/>
      <c r="HU36" s="5"/>
      <c r="HV36" s="5"/>
      <c r="HW36" s="5"/>
      <c r="HX36" s="40"/>
    </row>
    <row r="37" spans="1:232" ht="3.75" customHeight="1">
      <c r="A37" s="22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22"/>
      <c r="P37" s="4"/>
      <c r="Q37" s="5"/>
      <c r="R37" s="5"/>
      <c r="S37" s="5"/>
      <c r="T37" s="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13"/>
      <c r="CI37" s="5"/>
      <c r="CJ37" s="5"/>
      <c r="CK37" s="4"/>
      <c r="CL37" s="5"/>
      <c r="CM37" s="9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13"/>
      <c r="FB37" s="5"/>
      <c r="FC37" s="5"/>
      <c r="FD37" s="4"/>
      <c r="FE37" s="5"/>
      <c r="FF37" s="9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13"/>
      <c r="HU37" s="5"/>
      <c r="HV37" s="5"/>
      <c r="HW37" s="5"/>
      <c r="HX37" s="40"/>
    </row>
    <row r="38" spans="1:232" ht="3.75" customHeight="1">
      <c r="A38" s="22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22"/>
      <c r="P38" s="4"/>
      <c r="Q38" s="5"/>
      <c r="R38" s="5"/>
      <c r="S38" s="5"/>
      <c r="T38" s="9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13"/>
      <c r="CI38" s="5"/>
      <c r="CJ38" s="5"/>
      <c r="CK38" s="4"/>
      <c r="CL38" s="5"/>
      <c r="CM38" s="9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13"/>
      <c r="FB38" s="5"/>
      <c r="FC38" s="5"/>
      <c r="FD38" s="4"/>
      <c r="FE38" s="5"/>
      <c r="FF38" s="9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13"/>
      <c r="HU38" s="5"/>
      <c r="HV38" s="5"/>
      <c r="HW38" s="5"/>
      <c r="HX38" s="40"/>
    </row>
    <row r="39" spans="1:232" ht="3.75" customHeight="1">
      <c r="A39" s="22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22"/>
      <c r="P39" s="4"/>
      <c r="Q39" s="5"/>
      <c r="R39" s="5"/>
      <c r="S39" s="5"/>
      <c r="T39" s="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3"/>
      <c r="CI39" s="5"/>
      <c r="CJ39" s="5"/>
      <c r="CK39" s="4"/>
      <c r="CL39" s="5"/>
      <c r="CM39" s="9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3"/>
      <c r="FB39" s="5"/>
      <c r="FC39" s="5"/>
      <c r="FD39" s="4"/>
      <c r="FE39" s="5"/>
      <c r="FF39" s="9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3"/>
      <c r="HU39" s="5"/>
      <c r="HV39" s="5"/>
      <c r="HW39" s="5"/>
      <c r="HX39" s="40"/>
    </row>
    <row r="40" spans="1:232" ht="3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4"/>
      <c r="Q40" s="5"/>
      <c r="R40" s="5"/>
      <c r="S40" s="5"/>
      <c r="T40" s="9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3"/>
      <c r="CI40" s="5"/>
      <c r="CJ40" s="5"/>
      <c r="CK40" s="4"/>
      <c r="CL40" s="5"/>
      <c r="CM40" s="9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3"/>
      <c r="FB40" s="5"/>
      <c r="FC40" s="5"/>
      <c r="FD40" s="4"/>
      <c r="FE40" s="5"/>
      <c r="FF40" s="9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3"/>
      <c r="HU40" s="5"/>
      <c r="HV40" s="5"/>
      <c r="HW40" s="5"/>
      <c r="HX40" s="40"/>
    </row>
    <row r="41" spans="1:232" ht="3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4"/>
      <c r="Q41" s="5"/>
      <c r="R41" s="5"/>
      <c r="S41" s="5"/>
      <c r="T41" s="9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3"/>
      <c r="CI41" s="5"/>
      <c r="CJ41" s="5"/>
      <c r="CK41" s="4"/>
      <c r="CL41" s="5"/>
      <c r="CM41" s="9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3"/>
      <c r="FB41" s="5"/>
      <c r="FC41" s="5"/>
      <c r="FD41" s="4"/>
      <c r="FE41" s="5"/>
      <c r="FF41" s="9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3"/>
      <c r="HU41" s="5"/>
      <c r="HV41" s="5"/>
      <c r="HW41" s="5"/>
      <c r="HX41" s="40"/>
    </row>
    <row r="42" spans="1:232" ht="3.75" customHeight="1">
      <c r="A42" s="22"/>
      <c r="B42" s="350" t="s">
        <v>50</v>
      </c>
      <c r="C42" s="147" t="s">
        <v>46</v>
      </c>
      <c r="D42" s="148"/>
      <c r="E42" s="149"/>
      <c r="F42" s="125"/>
      <c r="G42" s="126"/>
      <c r="H42" s="126"/>
      <c r="I42" s="126"/>
      <c r="J42" s="126"/>
      <c r="K42" s="126"/>
      <c r="L42" s="126"/>
      <c r="M42" s="126"/>
      <c r="N42" s="127"/>
      <c r="O42" s="22"/>
      <c r="P42" s="4"/>
      <c r="Q42" s="5"/>
      <c r="R42" s="5"/>
      <c r="S42" s="5"/>
      <c r="T42" s="9"/>
      <c r="U42" s="14"/>
      <c r="V42" s="144">
        <f>IF(F42="","",F42)</f>
      </c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"/>
      <c r="CH42" s="13"/>
      <c r="CI42" s="5"/>
      <c r="CJ42" s="5"/>
      <c r="CK42" s="4"/>
      <c r="CL42" s="5"/>
      <c r="CM42" s="9"/>
      <c r="CN42" s="14"/>
      <c r="CO42" s="145">
        <f>V42</f>
      </c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"/>
      <c r="FA42" s="13"/>
      <c r="FB42" s="5"/>
      <c r="FC42" s="5"/>
      <c r="FD42" s="4"/>
      <c r="FE42" s="5"/>
      <c r="FF42" s="9"/>
      <c r="FG42" s="14"/>
      <c r="FH42" s="145">
        <f>V42</f>
      </c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"/>
      <c r="HT42" s="13"/>
      <c r="HU42" s="5"/>
      <c r="HV42" s="5"/>
      <c r="HW42" s="5"/>
      <c r="HX42" s="40"/>
    </row>
    <row r="43" spans="1:232" ht="3.75" customHeight="1">
      <c r="A43" s="22"/>
      <c r="B43" s="351"/>
      <c r="C43" s="150"/>
      <c r="D43" s="151"/>
      <c r="E43" s="152"/>
      <c r="F43" s="128"/>
      <c r="G43" s="129"/>
      <c r="H43" s="129"/>
      <c r="I43" s="129"/>
      <c r="J43" s="129"/>
      <c r="K43" s="129"/>
      <c r="L43" s="129"/>
      <c r="M43" s="129"/>
      <c r="N43" s="130"/>
      <c r="O43" s="22"/>
      <c r="P43" s="4"/>
      <c r="Q43" s="5"/>
      <c r="R43" s="5"/>
      <c r="S43" s="5"/>
      <c r="T43" s="9"/>
      <c r="U43" s="5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5"/>
      <c r="CH43" s="13"/>
      <c r="CI43" s="5"/>
      <c r="CJ43" s="5"/>
      <c r="CK43" s="4"/>
      <c r="CL43" s="5"/>
      <c r="CM43" s="9"/>
      <c r="CN43" s="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5"/>
      <c r="FA43" s="13"/>
      <c r="FB43" s="5"/>
      <c r="FC43" s="5"/>
      <c r="FD43" s="4"/>
      <c r="FE43" s="5"/>
      <c r="FF43" s="9"/>
      <c r="FG43" s="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5"/>
      <c r="HT43" s="13"/>
      <c r="HU43" s="5"/>
      <c r="HV43" s="5"/>
      <c r="HW43" s="5"/>
      <c r="HX43" s="40"/>
    </row>
    <row r="44" spans="1:232" ht="3.75" customHeight="1">
      <c r="A44" s="22"/>
      <c r="B44" s="351"/>
      <c r="C44" s="150"/>
      <c r="D44" s="151"/>
      <c r="E44" s="152"/>
      <c r="F44" s="128"/>
      <c r="G44" s="129"/>
      <c r="H44" s="129"/>
      <c r="I44" s="129"/>
      <c r="J44" s="129"/>
      <c r="K44" s="129"/>
      <c r="L44" s="129"/>
      <c r="M44" s="129"/>
      <c r="N44" s="130"/>
      <c r="O44" s="22"/>
      <c r="P44" s="4"/>
      <c r="Q44" s="5"/>
      <c r="R44" s="5"/>
      <c r="S44" s="5"/>
      <c r="T44" s="9"/>
      <c r="U44" s="1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"/>
      <c r="CH44" s="13"/>
      <c r="CI44" s="5"/>
      <c r="CJ44" s="5"/>
      <c r="CK44" s="4"/>
      <c r="CL44" s="5"/>
      <c r="CM44" s="9"/>
      <c r="CN44" s="14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"/>
      <c r="FA44" s="13"/>
      <c r="FB44" s="5"/>
      <c r="FC44" s="5"/>
      <c r="FD44" s="4"/>
      <c r="FE44" s="5"/>
      <c r="FF44" s="9"/>
      <c r="FG44" s="14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"/>
      <c r="HT44" s="13"/>
      <c r="HU44" s="5"/>
      <c r="HV44" s="5"/>
      <c r="HW44" s="5"/>
      <c r="HX44" s="40"/>
    </row>
    <row r="45" spans="1:232" ht="3.75" customHeight="1">
      <c r="A45" s="22"/>
      <c r="B45" s="351"/>
      <c r="C45" s="150"/>
      <c r="D45" s="151"/>
      <c r="E45" s="152"/>
      <c r="F45" s="128"/>
      <c r="G45" s="129"/>
      <c r="H45" s="129"/>
      <c r="I45" s="129"/>
      <c r="J45" s="129"/>
      <c r="K45" s="129"/>
      <c r="L45" s="129"/>
      <c r="M45" s="129"/>
      <c r="N45" s="130"/>
      <c r="O45" s="22"/>
      <c r="P45" s="4"/>
      <c r="Q45" s="5"/>
      <c r="R45" s="5"/>
      <c r="S45" s="5"/>
      <c r="T45" s="9"/>
      <c r="U45" s="1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"/>
      <c r="CH45" s="13"/>
      <c r="CI45" s="5"/>
      <c r="CJ45" s="5"/>
      <c r="CK45" s="4"/>
      <c r="CL45" s="5"/>
      <c r="CM45" s="9"/>
      <c r="CN45" s="14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"/>
      <c r="FA45" s="13"/>
      <c r="FB45" s="5"/>
      <c r="FC45" s="5"/>
      <c r="FD45" s="4"/>
      <c r="FE45" s="5"/>
      <c r="FF45" s="9"/>
      <c r="FG45" s="14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"/>
      <c r="HT45" s="13"/>
      <c r="HU45" s="5"/>
      <c r="HV45" s="5"/>
      <c r="HW45" s="5"/>
      <c r="HX45" s="40"/>
    </row>
    <row r="46" spans="1:232" ht="3.75" customHeight="1">
      <c r="A46" s="22"/>
      <c r="B46" s="351"/>
      <c r="C46" s="150"/>
      <c r="D46" s="151"/>
      <c r="E46" s="152"/>
      <c r="F46" s="128"/>
      <c r="G46" s="129"/>
      <c r="H46" s="129"/>
      <c r="I46" s="129"/>
      <c r="J46" s="129"/>
      <c r="K46" s="129"/>
      <c r="L46" s="129"/>
      <c r="M46" s="129"/>
      <c r="N46" s="130"/>
      <c r="O46" s="22"/>
      <c r="P46" s="4"/>
      <c r="Q46" s="5"/>
      <c r="R46" s="5"/>
      <c r="S46" s="5"/>
      <c r="T46" s="9"/>
      <c r="U46" s="1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"/>
      <c r="CH46" s="13"/>
      <c r="CI46" s="5"/>
      <c r="CJ46" s="5"/>
      <c r="CK46" s="4"/>
      <c r="CL46" s="5"/>
      <c r="CM46" s="9"/>
      <c r="CN46" s="14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"/>
      <c r="FA46" s="13"/>
      <c r="FB46" s="5"/>
      <c r="FC46" s="5"/>
      <c r="FD46" s="4"/>
      <c r="FE46" s="5"/>
      <c r="FF46" s="9"/>
      <c r="FG46" s="14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"/>
      <c r="HT46" s="13"/>
      <c r="HU46" s="5"/>
      <c r="HV46" s="5"/>
      <c r="HW46" s="5"/>
      <c r="HX46" s="40"/>
    </row>
    <row r="47" spans="1:232" ht="3.75" customHeight="1">
      <c r="A47" s="22"/>
      <c r="B47" s="351"/>
      <c r="C47" s="150"/>
      <c r="D47" s="151"/>
      <c r="E47" s="152"/>
      <c r="F47" s="131"/>
      <c r="G47" s="132"/>
      <c r="H47" s="132"/>
      <c r="I47" s="132"/>
      <c r="J47" s="132"/>
      <c r="K47" s="132"/>
      <c r="L47" s="132"/>
      <c r="M47" s="132"/>
      <c r="N47" s="133"/>
      <c r="O47" s="22"/>
      <c r="P47" s="4"/>
      <c r="Q47" s="5"/>
      <c r="R47" s="5"/>
      <c r="S47" s="5"/>
      <c r="T47" s="9"/>
      <c r="U47" s="1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"/>
      <c r="CH47" s="13"/>
      <c r="CI47" s="5"/>
      <c r="CJ47" s="5"/>
      <c r="CK47" s="4"/>
      <c r="CL47" s="5"/>
      <c r="CM47" s="9"/>
      <c r="CN47" s="14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5"/>
      <c r="EZ47" s="14"/>
      <c r="FA47" s="13"/>
      <c r="FB47" s="5"/>
      <c r="FC47" s="5"/>
      <c r="FD47" s="4"/>
      <c r="FE47" s="5"/>
      <c r="FF47" s="9"/>
      <c r="FG47" s="14"/>
      <c r="FH47" s="145"/>
      <c r="FI47" s="145"/>
      <c r="FJ47" s="145"/>
      <c r="FK47" s="145"/>
      <c r="FL47" s="145"/>
      <c r="FM47" s="145"/>
      <c r="FN47" s="145"/>
      <c r="FO47" s="145"/>
      <c r="FP47" s="145"/>
      <c r="FQ47" s="145"/>
      <c r="FR47" s="145"/>
      <c r="FS47" s="145"/>
      <c r="FT47" s="145"/>
      <c r="FU47" s="145"/>
      <c r="FV47" s="145"/>
      <c r="FW47" s="145"/>
      <c r="FX47" s="145"/>
      <c r="FY47" s="145"/>
      <c r="FZ47" s="145"/>
      <c r="GA47" s="145"/>
      <c r="GB47" s="145"/>
      <c r="GC47" s="145"/>
      <c r="GD47" s="145"/>
      <c r="GE47" s="145"/>
      <c r="GF47" s="145"/>
      <c r="GG47" s="145"/>
      <c r="GH47" s="145"/>
      <c r="GI47" s="145"/>
      <c r="GJ47" s="145"/>
      <c r="GK47" s="145"/>
      <c r="GL47" s="145"/>
      <c r="GM47" s="145"/>
      <c r="GN47" s="145"/>
      <c r="GO47" s="145"/>
      <c r="GP47" s="145"/>
      <c r="GQ47" s="145"/>
      <c r="GR47" s="145"/>
      <c r="GS47" s="145"/>
      <c r="GT47" s="145"/>
      <c r="GU47" s="145"/>
      <c r="GV47" s="145"/>
      <c r="GW47" s="145"/>
      <c r="GX47" s="145"/>
      <c r="GY47" s="145"/>
      <c r="GZ47" s="145"/>
      <c r="HA47" s="145"/>
      <c r="HB47" s="145"/>
      <c r="HC47" s="145"/>
      <c r="HD47" s="145"/>
      <c r="HE47" s="145"/>
      <c r="HF47" s="145"/>
      <c r="HG47" s="145"/>
      <c r="HH47" s="145"/>
      <c r="HI47" s="145"/>
      <c r="HJ47" s="145"/>
      <c r="HK47" s="145"/>
      <c r="HL47" s="145"/>
      <c r="HM47" s="145"/>
      <c r="HN47" s="145"/>
      <c r="HO47" s="145"/>
      <c r="HP47" s="145"/>
      <c r="HQ47" s="145"/>
      <c r="HR47" s="145"/>
      <c r="HS47" s="14"/>
      <c r="HT47" s="13"/>
      <c r="HU47" s="5"/>
      <c r="HV47" s="5"/>
      <c r="HW47" s="5"/>
      <c r="HX47" s="40"/>
    </row>
    <row r="48" spans="1:232" ht="3.75" customHeight="1">
      <c r="A48" s="22"/>
      <c r="B48" s="351"/>
      <c r="C48" s="353"/>
      <c r="D48" s="153" t="s">
        <v>51</v>
      </c>
      <c r="E48" s="154"/>
      <c r="F48" s="125"/>
      <c r="G48" s="126"/>
      <c r="H48" s="126"/>
      <c r="I48" s="126"/>
      <c r="J48" s="126"/>
      <c r="K48" s="126"/>
      <c r="L48" s="126"/>
      <c r="M48" s="126"/>
      <c r="N48" s="127"/>
      <c r="O48" s="22"/>
      <c r="P48" s="4"/>
      <c r="Q48" s="5"/>
      <c r="R48" s="5"/>
      <c r="S48" s="5"/>
      <c r="T48" s="9"/>
      <c r="U48" s="5"/>
      <c r="V48" s="144">
        <f>IF(F48="","",F48)</f>
      </c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5"/>
      <c r="CH48" s="13"/>
      <c r="CI48" s="5"/>
      <c r="CJ48" s="5"/>
      <c r="CK48" s="4"/>
      <c r="CL48" s="5"/>
      <c r="CM48" s="9"/>
      <c r="CN48" s="5"/>
      <c r="CO48" s="146">
        <f>V48</f>
      </c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5"/>
      <c r="FA48" s="13"/>
      <c r="FB48" s="5"/>
      <c r="FC48" s="5"/>
      <c r="FD48" s="4"/>
      <c r="FE48" s="5"/>
      <c r="FF48" s="9"/>
      <c r="FG48" s="5"/>
      <c r="FH48" s="146">
        <f>V48</f>
      </c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5"/>
      <c r="HT48" s="13"/>
      <c r="HU48" s="5"/>
      <c r="HV48" s="5"/>
      <c r="HW48" s="5"/>
      <c r="HX48" s="40"/>
    </row>
    <row r="49" spans="1:232" ht="3.75" customHeight="1">
      <c r="A49" s="22"/>
      <c r="B49" s="351"/>
      <c r="C49" s="353"/>
      <c r="D49" s="155"/>
      <c r="E49" s="156"/>
      <c r="F49" s="128"/>
      <c r="G49" s="129"/>
      <c r="H49" s="129"/>
      <c r="I49" s="129"/>
      <c r="J49" s="129"/>
      <c r="K49" s="129"/>
      <c r="L49" s="129"/>
      <c r="M49" s="129"/>
      <c r="N49" s="130"/>
      <c r="O49" s="22"/>
      <c r="P49" s="4"/>
      <c r="Q49" s="5"/>
      <c r="R49" s="5"/>
      <c r="S49" s="5"/>
      <c r="T49" s="9"/>
      <c r="U49" s="1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"/>
      <c r="CH49" s="13"/>
      <c r="CI49" s="5"/>
      <c r="CJ49" s="5"/>
      <c r="CK49" s="4"/>
      <c r="CL49" s="5"/>
      <c r="CM49" s="9"/>
      <c r="CN49" s="14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"/>
      <c r="FA49" s="13"/>
      <c r="FB49" s="5"/>
      <c r="FC49" s="5"/>
      <c r="FD49" s="4"/>
      <c r="FE49" s="5"/>
      <c r="FF49" s="9"/>
      <c r="FG49" s="14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"/>
      <c r="HT49" s="13"/>
      <c r="HU49" s="5"/>
      <c r="HV49" s="5"/>
      <c r="HW49" s="5"/>
      <c r="HX49" s="40"/>
    </row>
    <row r="50" spans="1:232" ht="3.75" customHeight="1">
      <c r="A50" s="22"/>
      <c r="B50" s="351"/>
      <c r="C50" s="353"/>
      <c r="D50" s="155"/>
      <c r="E50" s="156"/>
      <c r="F50" s="128"/>
      <c r="G50" s="129"/>
      <c r="H50" s="129"/>
      <c r="I50" s="129"/>
      <c r="J50" s="129"/>
      <c r="K50" s="129"/>
      <c r="L50" s="129"/>
      <c r="M50" s="129"/>
      <c r="N50" s="130"/>
      <c r="O50" s="22"/>
      <c r="P50" s="4"/>
      <c r="Q50" s="5"/>
      <c r="R50" s="5"/>
      <c r="S50" s="5"/>
      <c r="T50" s="9"/>
      <c r="U50" s="1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"/>
      <c r="CH50" s="13"/>
      <c r="CI50" s="5"/>
      <c r="CJ50" s="5"/>
      <c r="CK50" s="4"/>
      <c r="CL50" s="5"/>
      <c r="CM50" s="9"/>
      <c r="CN50" s="14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"/>
      <c r="FA50" s="13"/>
      <c r="FB50" s="5"/>
      <c r="FC50" s="5"/>
      <c r="FD50" s="4"/>
      <c r="FE50" s="5"/>
      <c r="FF50" s="9"/>
      <c r="FG50" s="14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"/>
      <c r="HT50" s="13"/>
      <c r="HU50" s="5"/>
      <c r="HV50" s="5"/>
      <c r="HW50" s="5"/>
      <c r="HX50" s="40"/>
    </row>
    <row r="51" spans="1:232" ht="3.75" customHeight="1">
      <c r="A51" s="22"/>
      <c r="B51" s="351"/>
      <c r="C51" s="353"/>
      <c r="D51" s="155"/>
      <c r="E51" s="156"/>
      <c r="F51" s="128"/>
      <c r="G51" s="129"/>
      <c r="H51" s="129"/>
      <c r="I51" s="129"/>
      <c r="J51" s="129"/>
      <c r="K51" s="129"/>
      <c r="L51" s="129"/>
      <c r="M51" s="129"/>
      <c r="N51" s="130"/>
      <c r="O51" s="22"/>
      <c r="P51" s="4"/>
      <c r="Q51" s="5"/>
      <c r="R51" s="5"/>
      <c r="S51" s="5"/>
      <c r="T51" s="9"/>
      <c r="U51" s="1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"/>
      <c r="CH51" s="13"/>
      <c r="CI51" s="5"/>
      <c r="CJ51" s="5"/>
      <c r="CK51" s="4"/>
      <c r="CL51" s="5"/>
      <c r="CM51" s="9"/>
      <c r="CN51" s="14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"/>
      <c r="FA51" s="13"/>
      <c r="FB51" s="5"/>
      <c r="FC51" s="5"/>
      <c r="FD51" s="4"/>
      <c r="FE51" s="5"/>
      <c r="FF51" s="9"/>
      <c r="FG51" s="14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"/>
      <c r="HT51" s="13"/>
      <c r="HU51" s="5"/>
      <c r="HV51" s="5"/>
      <c r="HW51" s="5"/>
      <c r="HX51" s="40"/>
    </row>
    <row r="52" spans="1:232" ht="3.75" customHeight="1">
      <c r="A52" s="22"/>
      <c r="B52" s="351"/>
      <c r="C52" s="353"/>
      <c r="D52" s="155"/>
      <c r="E52" s="156"/>
      <c r="F52" s="128"/>
      <c r="G52" s="129"/>
      <c r="H52" s="129"/>
      <c r="I52" s="129"/>
      <c r="J52" s="129"/>
      <c r="K52" s="129"/>
      <c r="L52" s="129"/>
      <c r="M52" s="129"/>
      <c r="N52" s="130"/>
      <c r="O52" s="22"/>
      <c r="P52" s="4"/>
      <c r="Q52" s="5"/>
      <c r="R52" s="5"/>
      <c r="S52" s="5"/>
      <c r="T52" s="9"/>
      <c r="U52" s="1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"/>
      <c r="CH52" s="13"/>
      <c r="CI52" s="5"/>
      <c r="CJ52" s="5"/>
      <c r="CK52" s="4"/>
      <c r="CL52" s="5"/>
      <c r="CM52" s="9"/>
      <c r="CN52" s="14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"/>
      <c r="FA52" s="13"/>
      <c r="FB52" s="5"/>
      <c r="FC52" s="5"/>
      <c r="FD52" s="4"/>
      <c r="FE52" s="5"/>
      <c r="FF52" s="9"/>
      <c r="FG52" s="14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"/>
      <c r="HT52" s="13"/>
      <c r="HU52" s="5"/>
      <c r="HV52" s="5"/>
      <c r="HW52" s="5"/>
      <c r="HX52" s="40"/>
    </row>
    <row r="53" spans="1:232" ht="3.75" customHeight="1">
      <c r="A53" s="22"/>
      <c r="B53" s="351"/>
      <c r="C53" s="354"/>
      <c r="D53" s="157"/>
      <c r="E53" s="158"/>
      <c r="F53" s="131"/>
      <c r="G53" s="132"/>
      <c r="H53" s="132"/>
      <c r="I53" s="132"/>
      <c r="J53" s="132"/>
      <c r="K53" s="132"/>
      <c r="L53" s="132"/>
      <c r="M53" s="132"/>
      <c r="N53" s="133"/>
      <c r="O53" s="22"/>
      <c r="P53" s="4"/>
      <c r="Q53" s="5"/>
      <c r="R53" s="5"/>
      <c r="S53" s="5"/>
      <c r="T53" s="9"/>
      <c r="U53" s="5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5"/>
      <c r="CH53" s="13"/>
      <c r="CI53" s="5"/>
      <c r="CJ53" s="5"/>
      <c r="CK53" s="4"/>
      <c r="CL53" s="5"/>
      <c r="CM53" s="9"/>
      <c r="CN53" s="5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5"/>
      <c r="FA53" s="13"/>
      <c r="FB53" s="5"/>
      <c r="FC53" s="5"/>
      <c r="FD53" s="4"/>
      <c r="FE53" s="5"/>
      <c r="FF53" s="9"/>
      <c r="FG53" s="5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5"/>
      <c r="HT53" s="13"/>
      <c r="HU53" s="5"/>
      <c r="HV53" s="5"/>
      <c r="HW53" s="5"/>
      <c r="HX53" s="40"/>
    </row>
    <row r="54" spans="1:232" ht="3.75" customHeight="1">
      <c r="A54" s="22"/>
      <c r="B54" s="351"/>
      <c r="C54" s="147" t="s">
        <v>47</v>
      </c>
      <c r="D54" s="148"/>
      <c r="E54" s="149"/>
      <c r="F54" s="125"/>
      <c r="G54" s="126"/>
      <c r="H54" s="126"/>
      <c r="I54" s="126"/>
      <c r="J54" s="126"/>
      <c r="K54" s="126"/>
      <c r="L54" s="126"/>
      <c r="M54" s="126"/>
      <c r="N54" s="127"/>
      <c r="O54" s="22"/>
      <c r="P54" s="4"/>
      <c r="Q54" s="5"/>
      <c r="R54" s="5"/>
      <c r="S54" s="5"/>
      <c r="T54" s="9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13"/>
      <c r="CI54" s="5"/>
      <c r="CJ54" s="5"/>
      <c r="CK54" s="4"/>
      <c r="CL54" s="5"/>
      <c r="CM54" s="9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13"/>
      <c r="FB54" s="5"/>
      <c r="FC54" s="5"/>
      <c r="FD54" s="4"/>
      <c r="FE54" s="5"/>
      <c r="FF54" s="9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13"/>
      <c r="HU54" s="5"/>
      <c r="HV54" s="5"/>
      <c r="HW54" s="5"/>
      <c r="HX54" s="40"/>
    </row>
    <row r="55" spans="1:232" ht="3.75" customHeight="1">
      <c r="A55" s="22"/>
      <c r="B55" s="351"/>
      <c r="C55" s="150"/>
      <c r="D55" s="151"/>
      <c r="E55" s="152"/>
      <c r="F55" s="128"/>
      <c r="G55" s="129"/>
      <c r="H55" s="129"/>
      <c r="I55" s="129"/>
      <c r="J55" s="129"/>
      <c r="K55" s="129"/>
      <c r="L55" s="129"/>
      <c r="M55" s="129"/>
      <c r="N55" s="130"/>
      <c r="O55" s="22"/>
      <c r="P55" s="4"/>
      <c r="Q55" s="5"/>
      <c r="R55" s="5"/>
      <c r="S55" s="5"/>
      <c r="T55" s="9"/>
      <c r="U55" s="5"/>
      <c r="V55" s="162">
        <f>IF(F54="","",F54)</f>
      </c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5"/>
      <c r="CC55" s="5"/>
      <c r="CD55" s="5"/>
      <c r="CE55" s="5"/>
      <c r="CF55" s="5"/>
      <c r="CG55" s="5"/>
      <c r="CH55" s="13"/>
      <c r="CI55" s="5"/>
      <c r="CJ55" s="5"/>
      <c r="CK55" s="4"/>
      <c r="CL55" s="5"/>
      <c r="CM55" s="9"/>
      <c r="CN55" s="5"/>
      <c r="CO55" s="146">
        <f>V55</f>
      </c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5"/>
      <c r="EV55" s="5"/>
      <c r="EW55" s="5"/>
      <c r="EX55" s="5"/>
      <c r="EY55" s="5"/>
      <c r="EZ55" s="5"/>
      <c r="FA55" s="13"/>
      <c r="FB55" s="5"/>
      <c r="FC55" s="5"/>
      <c r="FD55" s="4"/>
      <c r="FE55" s="5"/>
      <c r="FF55" s="9"/>
      <c r="FG55" s="5"/>
      <c r="FH55" s="146">
        <f>V55</f>
      </c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5"/>
      <c r="HO55" s="5"/>
      <c r="HP55" s="5"/>
      <c r="HQ55" s="5"/>
      <c r="HR55" s="5"/>
      <c r="HS55" s="5"/>
      <c r="HT55" s="13"/>
      <c r="HU55" s="5"/>
      <c r="HV55" s="5"/>
      <c r="HW55" s="5"/>
      <c r="HX55" s="40"/>
    </row>
    <row r="56" spans="1:232" ht="3.75" customHeight="1">
      <c r="A56" s="22"/>
      <c r="B56" s="351"/>
      <c r="C56" s="150"/>
      <c r="D56" s="151"/>
      <c r="E56" s="152"/>
      <c r="F56" s="128"/>
      <c r="G56" s="129"/>
      <c r="H56" s="129"/>
      <c r="I56" s="129"/>
      <c r="J56" s="129"/>
      <c r="K56" s="129"/>
      <c r="L56" s="129"/>
      <c r="M56" s="129"/>
      <c r="N56" s="130"/>
      <c r="O56" s="22"/>
      <c r="P56" s="4"/>
      <c r="Q56" s="5"/>
      <c r="R56" s="5"/>
      <c r="S56" s="5"/>
      <c r="T56" s="9"/>
      <c r="U56" s="5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5"/>
      <c r="CC56" s="5"/>
      <c r="CD56" s="5"/>
      <c r="CE56" s="5"/>
      <c r="CF56" s="5"/>
      <c r="CG56" s="5"/>
      <c r="CH56" s="13"/>
      <c r="CI56" s="5"/>
      <c r="CJ56" s="5"/>
      <c r="CK56" s="4"/>
      <c r="CL56" s="5"/>
      <c r="CM56" s="9"/>
      <c r="CN56" s="5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5"/>
      <c r="EV56" s="5"/>
      <c r="EW56" s="5"/>
      <c r="EX56" s="5"/>
      <c r="EY56" s="5"/>
      <c r="EZ56" s="5"/>
      <c r="FA56" s="13"/>
      <c r="FB56" s="5"/>
      <c r="FC56" s="5"/>
      <c r="FD56" s="4"/>
      <c r="FE56" s="5"/>
      <c r="FF56" s="9"/>
      <c r="FG56" s="5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5"/>
      <c r="HO56" s="5"/>
      <c r="HP56" s="5"/>
      <c r="HQ56" s="5"/>
      <c r="HR56" s="5"/>
      <c r="HS56" s="5"/>
      <c r="HT56" s="13"/>
      <c r="HU56" s="5"/>
      <c r="HV56" s="5"/>
      <c r="HW56" s="5"/>
      <c r="HX56" s="40"/>
    </row>
    <row r="57" spans="1:232" ht="3.75" customHeight="1">
      <c r="A57" s="22"/>
      <c r="B57" s="351"/>
      <c r="C57" s="150"/>
      <c r="D57" s="151"/>
      <c r="E57" s="152"/>
      <c r="F57" s="128"/>
      <c r="G57" s="129"/>
      <c r="H57" s="129"/>
      <c r="I57" s="129"/>
      <c r="J57" s="129"/>
      <c r="K57" s="129"/>
      <c r="L57" s="129"/>
      <c r="M57" s="129"/>
      <c r="N57" s="130"/>
      <c r="O57" s="22"/>
      <c r="P57" s="4"/>
      <c r="Q57" s="5"/>
      <c r="R57" s="5"/>
      <c r="S57" s="5"/>
      <c r="T57" s="9"/>
      <c r="U57" s="5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5"/>
      <c r="CC57" s="5"/>
      <c r="CD57" s="5"/>
      <c r="CE57" s="5"/>
      <c r="CF57" s="5"/>
      <c r="CG57" s="5"/>
      <c r="CH57" s="13"/>
      <c r="CI57" s="5"/>
      <c r="CJ57" s="5"/>
      <c r="CK57" s="4"/>
      <c r="CL57" s="5"/>
      <c r="CM57" s="9"/>
      <c r="CN57" s="5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5"/>
      <c r="EV57" s="5"/>
      <c r="EW57" s="5"/>
      <c r="EX57" s="5"/>
      <c r="EY57" s="5"/>
      <c r="EZ57" s="5"/>
      <c r="FA57" s="13"/>
      <c r="FB57" s="5"/>
      <c r="FC57" s="5"/>
      <c r="FD57" s="4"/>
      <c r="FE57" s="5"/>
      <c r="FF57" s="9"/>
      <c r="FG57" s="5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146"/>
      <c r="GA57" s="146"/>
      <c r="GB57" s="146"/>
      <c r="GC57" s="146"/>
      <c r="GD57" s="146"/>
      <c r="GE57" s="146"/>
      <c r="GF57" s="146"/>
      <c r="GG57" s="146"/>
      <c r="GH57" s="146"/>
      <c r="GI57" s="146"/>
      <c r="GJ57" s="146"/>
      <c r="GK57" s="146"/>
      <c r="GL57" s="146"/>
      <c r="GM57" s="146"/>
      <c r="GN57" s="146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146"/>
      <c r="HF57" s="146"/>
      <c r="HG57" s="146"/>
      <c r="HH57" s="146"/>
      <c r="HI57" s="146"/>
      <c r="HJ57" s="146"/>
      <c r="HK57" s="146"/>
      <c r="HL57" s="146"/>
      <c r="HM57" s="146"/>
      <c r="HN57" s="5"/>
      <c r="HO57" s="5"/>
      <c r="HP57" s="5"/>
      <c r="HQ57" s="5"/>
      <c r="HR57" s="5"/>
      <c r="HS57" s="5"/>
      <c r="HT57" s="13"/>
      <c r="HU57" s="5"/>
      <c r="HV57" s="5"/>
      <c r="HW57" s="5"/>
      <c r="HX57" s="40"/>
    </row>
    <row r="58" spans="1:232" ht="3.75" customHeight="1">
      <c r="A58" s="22"/>
      <c r="B58" s="351"/>
      <c r="C58" s="150"/>
      <c r="D58" s="151"/>
      <c r="E58" s="152"/>
      <c r="F58" s="128"/>
      <c r="G58" s="129"/>
      <c r="H58" s="129"/>
      <c r="I58" s="129"/>
      <c r="J58" s="129"/>
      <c r="K58" s="129"/>
      <c r="L58" s="129"/>
      <c r="M58" s="129"/>
      <c r="N58" s="130"/>
      <c r="O58" s="22"/>
      <c r="P58" s="4"/>
      <c r="Q58" s="5"/>
      <c r="R58" s="5"/>
      <c r="S58" s="5"/>
      <c r="T58" s="9"/>
      <c r="U58" s="5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5"/>
      <c r="CC58" s="5"/>
      <c r="CD58" s="5"/>
      <c r="CE58" s="5"/>
      <c r="CF58" s="5"/>
      <c r="CG58" s="5"/>
      <c r="CH58" s="13"/>
      <c r="CI58" s="5"/>
      <c r="CJ58" s="5"/>
      <c r="CK58" s="4"/>
      <c r="CL58" s="5"/>
      <c r="CM58" s="9"/>
      <c r="CN58" s="5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5"/>
      <c r="EV58" s="5"/>
      <c r="EW58" s="5"/>
      <c r="EX58" s="5"/>
      <c r="EY58" s="5"/>
      <c r="EZ58" s="5"/>
      <c r="FA58" s="13"/>
      <c r="FB58" s="5"/>
      <c r="FC58" s="5"/>
      <c r="FD58" s="4"/>
      <c r="FE58" s="5"/>
      <c r="FF58" s="9"/>
      <c r="FG58" s="5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  <c r="HD58" s="146"/>
      <c r="HE58" s="146"/>
      <c r="HF58" s="146"/>
      <c r="HG58" s="146"/>
      <c r="HH58" s="146"/>
      <c r="HI58" s="146"/>
      <c r="HJ58" s="146"/>
      <c r="HK58" s="146"/>
      <c r="HL58" s="146"/>
      <c r="HM58" s="146"/>
      <c r="HN58" s="5"/>
      <c r="HO58" s="5"/>
      <c r="HP58" s="5"/>
      <c r="HQ58" s="5"/>
      <c r="HR58" s="5"/>
      <c r="HS58" s="5"/>
      <c r="HT58" s="13"/>
      <c r="HU58" s="5"/>
      <c r="HV58" s="5"/>
      <c r="HW58" s="5"/>
      <c r="HX58" s="40"/>
    </row>
    <row r="59" spans="1:232" ht="3.75" customHeight="1">
      <c r="A59" s="22"/>
      <c r="B59" s="351"/>
      <c r="C59" s="150"/>
      <c r="D59" s="151"/>
      <c r="E59" s="152"/>
      <c r="F59" s="131"/>
      <c r="G59" s="132"/>
      <c r="H59" s="132"/>
      <c r="I59" s="132"/>
      <c r="J59" s="132"/>
      <c r="K59" s="132"/>
      <c r="L59" s="132"/>
      <c r="M59" s="132"/>
      <c r="N59" s="133"/>
      <c r="O59" s="22"/>
      <c r="P59" s="4"/>
      <c r="Q59" s="5"/>
      <c r="R59" s="5"/>
      <c r="S59" s="5"/>
      <c r="T59" s="9"/>
      <c r="U59" s="5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5"/>
      <c r="CC59" s="5"/>
      <c r="CD59" s="5"/>
      <c r="CE59" s="5"/>
      <c r="CF59" s="5"/>
      <c r="CG59" s="5"/>
      <c r="CH59" s="13"/>
      <c r="CI59" s="5"/>
      <c r="CJ59" s="5"/>
      <c r="CK59" s="4"/>
      <c r="CL59" s="5"/>
      <c r="CM59" s="9"/>
      <c r="CN59" s="5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5"/>
      <c r="EV59" s="5"/>
      <c r="EW59" s="5"/>
      <c r="EX59" s="5"/>
      <c r="EY59" s="5"/>
      <c r="EZ59" s="5"/>
      <c r="FA59" s="13"/>
      <c r="FB59" s="5"/>
      <c r="FC59" s="5"/>
      <c r="FD59" s="4"/>
      <c r="FE59" s="5"/>
      <c r="FF59" s="9"/>
      <c r="FG59" s="5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146"/>
      <c r="HI59" s="146"/>
      <c r="HJ59" s="146"/>
      <c r="HK59" s="146"/>
      <c r="HL59" s="146"/>
      <c r="HM59" s="146"/>
      <c r="HN59" s="5"/>
      <c r="HO59" s="5"/>
      <c r="HP59" s="5"/>
      <c r="HQ59" s="5"/>
      <c r="HR59" s="5"/>
      <c r="HS59" s="5"/>
      <c r="HT59" s="13"/>
      <c r="HU59" s="5"/>
      <c r="HV59" s="5"/>
      <c r="HW59" s="5"/>
      <c r="HX59" s="40"/>
    </row>
    <row r="60" spans="1:232" ht="3.75" customHeight="1">
      <c r="A60" s="22"/>
      <c r="B60" s="351"/>
      <c r="C60" s="46" t="s">
        <v>80</v>
      </c>
      <c r="D60" s="46"/>
      <c r="E60" s="46"/>
      <c r="F60" s="134"/>
      <c r="G60" s="135"/>
      <c r="H60" s="135"/>
      <c r="I60" s="136"/>
      <c r="J60" s="159" t="s">
        <v>72</v>
      </c>
      <c r="K60" s="22"/>
      <c r="L60" s="22"/>
      <c r="M60" s="22"/>
      <c r="N60" s="22"/>
      <c r="O60" s="22"/>
      <c r="P60" s="4"/>
      <c r="Q60" s="5"/>
      <c r="R60" s="5"/>
      <c r="S60" s="5"/>
      <c r="T60" s="9"/>
      <c r="U60" s="5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5"/>
      <c r="CC60" s="5"/>
      <c r="CD60" s="5"/>
      <c r="CE60" s="5"/>
      <c r="CF60" s="5"/>
      <c r="CG60" s="5"/>
      <c r="CH60" s="13"/>
      <c r="CI60" s="5"/>
      <c r="CJ60" s="5"/>
      <c r="CK60" s="4"/>
      <c r="CL60" s="5"/>
      <c r="CM60" s="9"/>
      <c r="CN60" s="5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5"/>
      <c r="EV60" s="5"/>
      <c r="EW60" s="5"/>
      <c r="EX60" s="5"/>
      <c r="EY60" s="5"/>
      <c r="EZ60" s="5"/>
      <c r="FA60" s="13"/>
      <c r="FB60" s="5"/>
      <c r="FC60" s="5"/>
      <c r="FD60" s="4"/>
      <c r="FE60" s="5"/>
      <c r="FF60" s="9"/>
      <c r="FG60" s="5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146"/>
      <c r="GQ60" s="146"/>
      <c r="GR60" s="146"/>
      <c r="GS60" s="146"/>
      <c r="GT60" s="146"/>
      <c r="GU60" s="146"/>
      <c r="GV60" s="146"/>
      <c r="GW60" s="146"/>
      <c r="GX60" s="146"/>
      <c r="GY60" s="146"/>
      <c r="GZ60" s="146"/>
      <c r="HA60" s="146"/>
      <c r="HB60" s="146"/>
      <c r="HC60" s="146"/>
      <c r="HD60" s="146"/>
      <c r="HE60" s="146"/>
      <c r="HF60" s="146"/>
      <c r="HG60" s="146"/>
      <c r="HH60" s="146"/>
      <c r="HI60" s="146"/>
      <c r="HJ60" s="146"/>
      <c r="HK60" s="146"/>
      <c r="HL60" s="146"/>
      <c r="HM60" s="146"/>
      <c r="HN60" s="5"/>
      <c r="HO60" s="5"/>
      <c r="HP60" s="5"/>
      <c r="HQ60" s="5"/>
      <c r="HR60" s="5"/>
      <c r="HS60" s="5"/>
      <c r="HT60" s="13"/>
      <c r="HU60" s="5"/>
      <c r="HV60" s="5"/>
      <c r="HW60" s="5"/>
      <c r="HX60" s="40"/>
    </row>
    <row r="61" spans="1:232" ht="3.75" customHeight="1">
      <c r="A61" s="22"/>
      <c r="B61" s="351"/>
      <c r="C61" s="46"/>
      <c r="D61" s="46"/>
      <c r="E61" s="46"/>
      <c r="F61" s="137"/>
      <c r="G61" s="138"/>
      <c r="H61" s="138"/>
      <c r="I61" s="139"/>
      <c r="J61" s="160"/>
      <c r="K61" s="22"/>
      <c r="L61" s="22"/>
      <c r="M61" s="22"/>
      <c r="N61" s="22"/>
      <c r="O61" s="22"/>
      <c r="P61" s="4"/>
      <c r="Q61" s="5"/>
      <c r="R61" s="5"/>
      <c r="S61" s="5"/>
      <c r="T61" s="9"/>
      <c r="U61" s="5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5"/>
      <c r="CC61" s="105" t="s">
        <v>28</v>
      </c>
      <c r="CD61" s="105"/>
      <c r="CE61" s="105"/>
      <c r="CF61" s="105"/>
      <c r="CG61" s="5"/>
      <c r="CH61" s="13"/>
      <c r="CI61" s="5"/>
      <c r="CJ61" s="5"/>
      <c r="CK61" s="4"/>
      <c r="CL61" s="5"/>
      <c r="CM61" s="9"/>
      <c r="CN61" s="5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5"/>
      <c r="EV61" s="105" t="s">
        <v>28</v>
      </c>
      <c r="EW61" s="105"/>
      <c r="EX61" s="105"/>
      <c r="EY61" s="105"/>
      <c r="EZ61" s="5"/>
      <c r="FA61" s="13"/>
      <c r="FB61" s="5"/>
      <c r="FC61" s="5"/>
      <c r="FD61" s="4"/>
      <c r="FE61" s="5"/>
      <c r="FF61" s="9"/>
      <c r="FG61" s="5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146"/>
      <c r="GA61" s="146"/>
      <c r="GB61" s="146"/>
      <c r="GC61" s="146"/>
      <c r="GD61" s="146"/>
      <c r="GE61" s="146"/>
      <c r="GF61" s="146"/>
      <c r="GG61" s="146"/>
      <c r="GH61" s="146"/>
      <c r="GI61" s="146"/>
      <c r="GJ61" s="146"/>
      <c r="GK61" s="146"/>
      <c r="GL61" s="146"/>
      <c r="GM61" s="146"/>
      <c r="GN61" s="146"/>
      <c r="GO61" s="146"/>
      <c r="GP61" s="146"/>
      <c r="GQ61" s="146"/>
      <c r="GR61" s="146"/>
      <c r="GS61" s="146"/>
      <c r="GT61" s="146"/>
      <c r="GU61" s="146"/>
      <c r="GV61" s="146"/>
      <c r="GW61" s="146"/>
      <c r="GX61" s="146"/>
      <c r="GY61" s="146"/>
      <c r="GZ61" s="146"/>
      <c r="HA61" s="146"/>
      <c r="HB61" s="146"/>
      <c r="HC61" s="146"/>
      <c r="HD61" s="146"/>
      <c r="HE61" s="146"/>
      <c r="HF61" s="146"/>
      <c r="HG61" s="146"/>
      <c r="HH61" s="146"/>
      <c r="HI61" s="146"/>
      <c r="HJ61" s="146"/>
      <c r="HK61" s="146"/>
      <c r="HL61" s="146"/>
      <c r="HM61" s="146"/>
      <c r="HN61" s="5"/>
      <c r="HO61" s="105" t="s">
        <v>28</v>
      </c>
      <c r="HP61" s="105"/>
      <c r="HQ61" s="105"/>
      <c r="HR61" s="105"/>
      <c r="HS61" s="5"/>
      <c r="HT61" s="13"/>
      <c r="HU61" s="5"/>
      <c r="HV61" s="5"/>
      <c r="HW61" s="5"/>
      <c r="HX61" s="40"/>
    </row>
    <row r="62" spans="1:232" ht="3.75" customHeight="1">
      <c r="A62" s="22"/>
      <c r="B62" s="351"/>
      <c r="C62" s="46"/>
      <c r="D62" s="46"/>
      <c r="E62" s="46"/>
      <c r="F62" s="137"/>
      <c r="G62" s="138"/>
      <c r="H62" s="138"/>
      <c r="I62" s="139"/>
      <c r="J62" s="160"/>
      <c r="K62" s="22"/>
      <c r="L62" s="22"/>
      <c r="M62" s="22"/>
      <c r="N62" s="22"/>
      <c r="O62" s="22"/>
      <c r="P62" s="4"/>
      <c r="Q62" s="5"/>
      <c r="R62" s="5"/>
      <c r="S62" s="5"/>
      <c r="T62" s="9"/>
      <c r="U62" s="5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5"/>
      <c r="CC62" s="105"/>
      <c r="CD62" s="105"/>
      <c r="CE62" s="105"/>
      <c r="CF62" s="105"/>
      <c r="CG62" s="5"/>
      <c r="CH62" s="13"/>
      <c r="CI62" s="5"/>
      <c r="CJ62" s="5"/>
      <c r="CK62" s="4"/>
      <c r="CL62" s="5"/>
      <c r="CM62" s="9"/>
      <c r="CN62" s="5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5"/>
      <c r="EV62" s="105"/>
      <c r="EW62" s="105"/>
      <c r="EX62" s="105"/>
      <c r="EY62" s="105"/>
      <c r="EZ62" s="5"/>
      <c r="FA62" s="13"/>
      <c r="FB62" s="5"/>
      <c r="FC62" s="5"/>
      <c r="FD62" s="4"/>
      <c r="FE62" s="5"/>
      <c r="FF62" s="9"/>
      <c r="FG62" s="5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6"/>
      <c r="GF62" s="146"/>
      <c r="GG62" s="146"/>
      <c r="GH62" s="146"/>
      <c r="GI62" s="146"/>
      <c r="GJ62" s="146"/>
      <c r="GK62" s="146"/>
      <c r="GL62" s="146"/>
      <c r="GM62" s="146"/>
      <c r="GN62" s="146"/>
      <c r="GO62" s="146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  <c r="HD62" s="146"/>
      <c r="HE62" s="146"/>
      <c r="HF62" s="146"/>
      <c r="HG62" s="146"/>
      <c r="HH62" s="146"/>
      <c r="HI62" s="146"/>
      <c r="HJ62" s="146"/>
      <c r="HK62" s="146"/>
      <c r="HL62" s="146"/>
      <c r="HM62" s="146"/>
      <c r="HN62" s="5"/>
      <c r="HO62" s="105"/>
      <c r="HP62" s="105"/>
      <c r="HQ62" s="105"/>
      <c r="HR62" s="105"/>
      <c r="HS62" s="5"/>
      <c r="HT62" s="13"/>
      <c r="HU62" s="5"/>
      <c r="HV62" s="5"/>
      <c r="HW62" s="5"/>
      <c r="HX62" s="40"/>
    </row>
    <row r="63" spans="1:232" ht="3.75" customHeight="1">
      <c r="A63" s="22"/>
      <c r="B63" s="351"/>
      <c r="C63" s="46"/>
      <c r="D63" s="46"/>
      <c r="E63" s="46"/>
      <c r="F63" s="137"/>
      <c r="G63" s="138"/>
      <c r="H63" s="138"/>
      <c r="I63" s="139"/>
      <c r="J63" s="160"/>
      <c r="K63" s="22"/>
      <c r="L63" s="22"/>
      <c r="M63" s="22"/>
      <c r="N63" s="22"/>
      <c r="O63" s="22"/>
      <c r="P63" s="4"/>
      <c r="Q63" s="5"/>
      <c r="R63" s="5"/>
      <c r="S63" s="5"/>
      <c r="T63" s="9"/>
      <c r="U63" s="5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5"/>
      <c r="CC63" s="105"/>
      <c r="CD63" s="105"/>
      <c r="CE63" s="105"/>
      <c r="CF63" s="105"/>
      <c r="CG63" s="5"/>
      <c r="CH63" s="13"/>
      <c r="CI63" s="5"/>
      <c r="CJ63" s="5"/>
      <c r="CK63" s="4"/>
      <c r="CL63" s="5"/>
      <c r="CM63" s="9"/>
      <c r="CN63" s="5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6"/>
      <c r="EU63" s="5"/>
      <c r="EV63" s="105"/>
      <c r="EW63" s="105"/>
      <c r="EX63" s="105"/>
      <c r="EY63" s="105"/>
      <c r="EZ63" s="5"/>
      <c r="FA63" s="13"/>
      <c r="FB63" s="5"/>
      <c r="FC63" s="5"/>
      <c r="FD63" s="4"/>
      <c r="FE63" s="5"/>
      <c r="FF63" s="9"/>
      <c r="FG63" s="5"/>
      <c r="FH63" s="146"/>
      <c r="FI63" s="146"/>
      <c r="FJ63" s="146"/>
      <c r="FK63" s="146"/>
      <c r="FL63" s="146"/>
      <c r="FM63" s="146"/>
      <c r="FN63" s="146"/>
      <c r="FO63" s="146"/>
      <c r="FP63" s="146"/>
      <c r="FQ63" s="146"/>
      <c r="FR63" s="146"/>
      <c r="FS63" s="146"/>
      <c r="FT63" s="146"/>
      <c r="FU63" s="146"/>
      <c r="FV63" s="146"/>
      <c r="FW63" s="146"/>
      <c r="FX63" s="146"/>
      <c r="FY63" s="146"/>
      <c r="FZ63" s="146"/>
      <c r="GA63" s="146"/>
      <c r="GB63" s="146"/>
      <c r="GC63" s="146"/>
      <c r="GD63" s="146"/>
      <c r="GE63" s="146"/>
      <c r="GF63" s="146"/>
      <c r="GG63" s="146"/>
      <c r="GH63" s="146"/>
      <c r="GI63" s="146"/>
      <c r="GJ63" s="146"/>
      <c r="GK63" s="146"/>
      <c r="GL63" s="146"/>
      <c r="GM63" s="146"/>
      <c r="GN63" s="146"/>
      <c r="GO63" s="146"/>
      <c r="GP63" s="146"/>
      <c r="GQ63" s="146"/>
      <c r="GR63" s="146"/>
      <c r="GS63" s="146"/>
      <c r="GT63" s="146"/>
      <c r="GU63" s="146"/>
      <c r="GV63" s="146"/>
      <c r="GW63" s="146"/>
      <c r="GX63" s="146"/>
      <c r="GY63" s="146"/>
      <c r="GZ63" s="146"/>
      <c r="HA63" s="146"/>
      <c r="HB63" s="146"/>
      <c r="HC63" s="146"/>
      <c r="HD63" s="146"/>
      <c r="HE63" s="146"/>
      <c r="HF63" s="146"/>
      <c r="HG63" s="146"/>
      <c r="HH63" s="146"/>
      <c r="HI63" s="146"/>
      <c r="HJ63" s="146"/>
      <c r="HK63" s="146"/>
      <c r="HL63" s="146"/>
      <c r="HM63" s="146"/>
      <c r="HN63" s="5"/>
      <c r="HO63" s="105"/>
      <c r="HP63" s="105"/>
      <c r="HQ63" s="105"/>
      <c r="HR63" s="105"/>
      <c r="HS63" s="5"/>
      <c r="HT63" s="13"/>
      <c r="HU63" s="5"/>
      <c r="HV63" s="5"/>
      <c r="HW63" s="5"/>
      <c r="HX63" s="40"/>
    </row>
    <row r="64" spans="1:232" ht="3.75" customHeight="1">
      <c r="A64" s="22"/>
      <c r="B64" s="351"/>
      <c r="C64" s="46"/>
      <c r="D64" s="46"/>
      <c r="E64" s="46"/>
      <c r="F64" s="137"/>
      <c r="G64" s="138"/>
      <c r="H64" s="138"/>
      <c r="I64" s="139"/>
      <c r="J64" s="160"/>
      <c r="K64" s="22"/>
      <c r="L64" s="22"/>
      <c r="M64" s="22"/>
      <c r="N64" s="22"/>
      <c r="O64" s="22"/>
      <c r="P64" s="4"/>
      <c r="Q64" s="5"/>
      <c r="R64" s="5"/>
      <c r="S64" s="5"/>
      <c r="T64" s="9"/>
      <c r="U64" s="5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5"/>
      <c r="CC64" s="105"/>
      <c r="CD64" s="105"/>
      <c r="CE64" s="105"/>
      <c r="CF64" s="105"/>
      <c r="CG64" s="5"/>
      <c r="CH64" s="13"/>
      <c r="CI64" s="5"/>
      <c r="CJ64" s="5"/>
      <c r="CK64" s="4"/>
      <c r="CL64" s="5"/>
      <c r="CM64" s="9"/>
      <c r="CN64" s="5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5"/>
      <c r="EV64" s="105"/>
      <c r="EW64" s="105"/>
      <c r="EX64" s="105"/>
      <c r="EY64" s="105"/>
      <c r="EZ64" s="5"/>
      <c r="FA64" s="13"/>
      <c r="FB64" s="5"/>
      <c r="FC64" s="5"/>
      <c r="FD64" s="4"/>
      <c r="FE64" s="5"/>
      <c r="FF64" s="9"/>
      <c r="FG64" s="5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  <c r="FT64" s="146"/>
      <c r="FU64" s="146"/>
      <c r="FV64" s="146"/>
      <c r="FW64" s="146"/>
      <c r="FX64" s="146"/>
      <c r="FY64" s="146"/>
      <c r="FZ64" s="146"/>
      <c r="GA64" s="146"/>
      <c r="GB64" s="146"/>
      <c r="GC64" s="146"/>
      <c r="GD64" s="146"/>
      <c r="GE64" s="146"/>
      <c r="GF64" s="146"/>
      <c r="GG64" s="146"/>
      <c r="GH64" s="146"/>
      <c r="GI64" s="146"/>
      <c r="GJ64" s="146"/>
      <c r="GK64" s="146"/>
      <c r="GL64" s="146"/>
      <c r="GM64" s="146"/>
      <c r="GN64" s="146"/>
      <c r="GO64" s="146"/>
      <c r="GP64" s="146"/>
      <c r="GQ64" s="146"/>
      <c r="GR64" s="146"/>
      <c r="GS64" s="146"/>
      <c r="GT64" s="146"/>
      <c r="GU64" s="146"/>
      <c r="GV64" s="146"/>
      <c r="GW64" s="146"/>
      <c r="GX64" s="146"/>
      <c r="GY64" s="146"/>
      <c r="GZ64" s="146"/>
      <c r="HA64" s="146"/>
      <c r="HB64" s="146"/>
      <c r="HC64" s="146"/>
      <c r="HD64" s="146"/>
      <c r="HE64" s="146"/>
      <c r="HF64" s="146"/>
      <c r="HG64" s="146"/>
      <c r="HH64" s="146"/>
      <c r="HI64" s="146"/>
      <c r="HJ64" s="146"/>
      <c r="HK64" s="146"/>
      <c r="HL64" s="146"/>
      <c r="HM64" s="146"/>
      <c r="HN64" s="5"/>
      <c r="HO64" s="105"/>
      <c r="HP64" s="105"/>
      <c r="HQ64" s="105"/>
      <c r="HR64" s="105"/>
      <c r="HS64" s="5"/>
      <c r="HT64" s="13"/>
      <c r="HU64" s="5"/>
      <c r="HV64" s="5"/>
      <c r="HW64" s="5"/>
      <c r="HX64" s="40"/>
    </row>
    <row r="65" spans="1:232" ht="3.75" customHeight="1">
      <c r="A65" s="22"/>
      <c r="B65" s="352"/>
      <c r="C65" s="46"/>
      <c r="D65" s="46"/>
      <c r="E65" s="46"/>
      <c r="F65" s="140"/>
      <c r="G65" s="141"/>
      <c r="H65" s="141"/>
      <c r="I65" s="142"/>
      <c r="J65" s="161"/>
      <c r="K65" s="22"/>
      <c r="L65" s="22"/>
      <c r="M65" s="22"/>
      <c r="N65" s="22"/>
      <c r="O65" s="22"/>
      <c r="P65" s="4"/>
      <c r="Q65" s="5"/>
      <c r="R65" s="5"/>
      <c r="S65" s="5"/>
      <c r="T65" s="9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13"/>
      <c r="CI65" s="5"/>
      <c r="CJ65" s="5"/>
      <c r="CK65" s="4"/>
      <c r="CL65" s="5"/>
      <c r="CM65" s="9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13"/>
      <c r="FB65" s="5"/>
      <c r="FC65" s="5"/>
      <c r="FD65" s="4"/>
      <c r="FE65" s="5"/>
      <c r="FF65" s="9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13"/>
      <c r="HU65" s="5"/>
      <c r="HV65" s="5"/>
      <c r="HW65" s="5"/>
      <c r="HX65" s="40"/>
    </row>
    <row r="66" spans="1:232" ht="3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4"/>
      <c r="Q66" s="5"/>
      <c r="R66" s="5"/>
      <c r="S66" s="5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2"/>
      <c r="CI66" s="5"/>
      <c r="CJ66" s="5"/>
      <c r="CK66" s="4"/>
      <c r="CL66" s="5"/>
      <c r="CM66" s="10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2"/>
      <c r="FB66" s="5"/>
      <c r="FC66" s="5"/>
      <c r="FD66" s="4"/>
      <c r="FE66" s="5"/>
      <c r="FF66" s="10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2"/>
      <c r="HU66" s="5"/>
      <c r="HV66" s="5"/>
      <c r="HW66" s="5"/>
      <c r="HX66" s="40"/>
    </row>
    <row r="67" spans="1:232" ht="3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4"/>
      <c r="Q67" s="5"/>
      <c r="R67" s="5"/>
      <c r="S67" s="5"/>
      <c r="T67" s="119" t="s">
        <v>14</v>
      </c>
      <c r="U67" s="120"/>
      <c r="V67" s="120"/>
      <c r="W67" s="120"/>
      <c r="X67" s="120"/>
      <c r="Y67" s="120"/>
      <c r="Z67" s="120"/>
      <c r="AA67" s="120"/>
      <c r="AB67" s="120"/>
      <c r="AC67" s="121"/>
      <c r="AD67" s="119" t="s">
        <v>15</v>
      </c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1"/>
      <c r="AU67" s="119" t="s">
        <v>16</v>
      </c>
      <c r="AV67" s="120"/>
      <c r="AW67" s="120"/>
      <c r="AX67" s="120"/>
      <c r="AY67" s="120"/>
      <c r="AZ67" s="120"/>
      <c r="BA67" s="120"/>
      <c r="BB67" s="120"/>
      <c r="BC67" s="121"/>
      <c r="BD67" s="119" t="s">
        <v>17</v>
      </c>
      <c r="BE67" s="120"/>
      <c r="BF67" s="120"/>
      <c r="BG67" s="120"/>
      <c r="BH67" s="120"/>
      <c r="BI67" s="120"/>
      <c r="BJ67" s="120"/>
      <c r="BK67" s="120"/>
      <c r="BL67" s="121"/>
      <c r="BM67" s="119" t="s">
        <v>80</v>
      </c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1"/>
      <c r="CI67" s="5"/>
      <c r="CJ67" s="5"/>
      <c r="CK67" s="4"/>
      <c r="CL67" s="5"/>
      <c r="CM67" s="119" t="s">
        <v>14</v>
      </c>
      <c r="CN67" s="120"/>
      <c r="CO67" s="120"/>
      <c r="CP67" s="120"/>
      <c r="CQ67" s="120"/>
      <c r="CR67" s="120"/>
      <c r="CS67" s="120"/>
      <c r="CT67" s="120"/>
      <c r="CU67" s="120"/>
      <c r="CV67" s="121"/>
      <c r="CW67" s="119" t="s">
        <v>15</v>
      </c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1"/>
      <c r="DN67" s="119" t="s">
        <v>16</v>
      </c>
      <c r="DO67" s="120"/>
      <c r="DP67" s="120"/>
      <c r="DQ67" s="120"/>
      <c r="DR67" s="120"/>
      <c r="DS67" s="120"/>
      <c r="DT67" s="120"/>
      <c r="DU67" s="120"/>
      <c r="DV67" s="121"/>
      <c r="DW67" s="119" t="s">
        <v>17</v>
      </c>
      <c r="DX67" s="120"/>
      <c r="DY67" s="120"/>
      <c r="DZ67" s="120"/>
      <c r="EA67" s="120"/>
      <c r="EB67" s="120"/>
      <c r="EC67" s="120"/>
      <c r="ED67" s="120"/>
      <c r="EE67" s="121"/>
      <c r="EF67" s="119" t="s">
        <v>80</v>
      </c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0"/>
      <c r="EX67" s="120"/>
      <c r="EY67" s="120"/>
      <c r="EZ67" s="120"/>
      <c r="FA67" s="121"/>
      <c r="FB67" s="5"/>
      <c r="FC67" s="5"/>
      <c r="FD67" s="4"/>
      <c r="FE67" s="5"/>
      <c r="FF67" s="119" t="s">
        <v>14</v>
      </c>
      <c r="FG67" s="120"/>
      <c r="FH67" s="120"/>
      <c r="FI67" s="120"/>
      <c r="FJ67" s="120"/>
      <c r="FK67" s="120"/>
      <c r="FL67" s="120"/>
      <c r="FM67" s="120"/>
      <c r="FN67" s="120"/>
      <c r="FO67" s="121"/>
      <c r="FP67" s="119" t="s">
        <v>15</v>
      </c>
      <c r="FQ67" s="120"/>
      <c r="FR67" s="120"/>
      <c r="FS67" s="120"/>
      <c r="FT67" s="120"/>
      <c r="FU67" s="120"/>
      <c r="FV67" s="120"/>
      <c r="FW67" s="120"/>
      <c r="FX67" s="120"/>
      <c r="FY67" s="120"/>
      <c r="FZ67" s="120"/>
      <c r="GA67" s="120"/>
      <c r="GB67" s="120"/>
      <c r="GC67" s="120"/>
      <c r="GD67" s="120"/>
      <c r="GE67" s="120"/>
      <c r="GF67" s="121"/>
      <c r="GG67" s="119" t="s">
        <v>16</v>
      </c>
      <c r="GH67" s="120"/>
      <c r="GI67" s="120"/>
      <c r="GJ67" s="120"/>
      <c r="GK67" s="120"/>
      <c r="GL67" s="120"/>
      <c r="GM67" s="120"/>
      <c r="GN67" s="120"/>
      <c r="GO67" s="121"/>
      <c r="GP67" s="119" t="s">
        <v>17</v>
      </c>
      <c r="GQ67" s="120"/>
      <c r="GR67" s="120"/>
      <c r="GS67" s="120"/>
      <c r="GT67" s="120"/>
      <c r="GU67" s="120"/>
      <c r="GV67" s="120"/>
      <c r="GW67" s="120"/>
      <c r="GX67" s="121"/>
      <c r="GY67" s="119" t="s">
        <v>80</v>
      </c>
      <c r="GZ67" s="120"/>
      <c r="HA67" s="120"/>
      <c r="HB67" s="120"/>
      <c r="HC67" s="120"/>
      <c r="HD67" s="120"/>
      <c r="HE67" s="120"/>
      <c r="HF67" s="120"/>
      <c r="HG67" s="120"/>
      <c r="HH67" s="120"/>
      <c r="HI67" s="120"/>
      <c r="HJ67" s="120"/>
      <c r="HK67" s="120"/>
      <c r="HL67" s="120"/>
      <c r="HM67" s="120"/>
      <c r="HN67" s="120"/>
      <c r="HO67" s="120"/>
      <c r="HP67" s="120"/>
      <c r="HQ67" s="120"/>
      <c r="HR67" s="120"/>
      <c r="HS67" s="120"/>
      <c r="HT67" s="121"/>
      <c r="HU67" s="21"/>
      <c r="HV67" s="21"/>
      <c r="HW67" s="5"/>
      <c r="HX67" s="40"/>
    </row>
    <row r="68" spans="1:232" ht="3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4"/>
      <c r="Q68" s="5"/>
      <c r="R68" s="5"/>
      <c r="S68" s="5"/>
      <c r="T68" s="122"/>
      <c r="U68" s="123"/>
      <c r="V68" s="123"/>
      <c r="W68" s="123"/>
      <c r="X68" s="123"/>
      <c r="Y68" s="123"/>
      <c r="Z68" s="123"/>
      <c r="AA68" s="123"/>
      <c r="AB68" s="123"/>
      <c r="AC68" s="124"/>
      <c r="AD68" s="122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4"/>
      <c r="AU68" s="122"/>
      <c r="AV68" s="123"/>
      <c r="AW68" s="123"/>
      <c r="AX68" s="123"/>
      <c r="AY68" s="123"/>
      <c r="AZ68" s="123"/>
      <c r="BA68" s="123"/>
      <c r="BB68" s="123"/>
      <c r="BC68" s="124"/>
      <c r="BD68" s="122"/>
      <c r="BE68" s="123"/>
      <c r="BF68" s="123"/>
      <c r="BG68" s="123"/>
      <c r="BH68" s="123"/>
      <c r="BI68" s="123"/>
      <c r="BJ68" s="123"/>
      <c r="BK68" s="123"/>
      <c r="BL68" s="124"/>
      <c r="BM68" s="122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4"/>
      <c r="CI68" s="5"/>
      <c r="CJ68" s="5"/>
      <c r="CK68" s="4"/>
      <c r="CL68" s="5"/>
      <c r="CM68" s="122"/>
      <c r="CN68" s="123"/>
      <c r="CO68" s="123"/>
      <c r="CP68" s="123"/>
      <c r="CQ68" s="123"/>
      <c r="CR68" s="123"/>
      <c r="CS68" s="123"/>
      <c r="CT68" s="123"/>
      <c r="CU68" s="123"/>
      <c r="CV68" s="124"/>
      <c r="CW68" s="122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4"/>
      <c r="DN68" s="122"/>
      <c r="DO68" s="123"/>
      <c r="DP68" s="123"/>
      <c r="DQ68" s="123"/>
      <c r="DR68" s="123"/>
      <c r="DS68" s="123"/>
      <c r="DT68" s="123"/>
      <c r="DU68" s="123"/>
      <c r="DV68" s="124"/>
      <c r="DW68" s="122"/>
      <c r="DX68" s="123"/>
      <c r="DY68" s="123"/>
      <c r="DZ68" s="123"/>
      <c r="EA68" s="123"/>
      <c r="EB68" s="123"/>
      <c r="EC68" s="123"/>
      <c r="ED68" s="123"/>
      <c r="EE68" s="124"/>
      <c r="EF68" s="122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4"/>
      <c r="FB68" s="5"/>
      <c r="FC68" s="5"/>
      <c r="FD68" s="4"/>
      <c r="FE68" s="5"/>
      <c r="FF68" s="122"/>
      <c r="FG68" s="123"/>
      <c r="FH68" s="123"/>
      <c r="FI68" s="123"/>
      <c r="FJ68" s="123"/>
      <c r="FK68" s="123"/>
      <c r="FL68" s="123"/>
      <c r="FM68" s="123"/>
      <c r="FN68" s="123"/>
      <c r="FO68" s="124"/>
      <c r="FP68" s="122"/>
      <c r="FQ68" s="123"/>
      <c r="FR68" s="123"/>
      <c r="FS68" s="123"/>
      <c r="FT68" s="123"/>
      <c r="FU68" s="123"/>
      <c r="FV68" s="123"/>
      <c r="FW68" s="123"/>
      <c r="FX68" s="123"/>
      <c r="FY68" s="123"/>
      <c r="FZ68" s="123"/>
      <c r="GA68" s="123"/>
      <c r="GB68" s="123"/>
      <c r="GC68" s="123"/>
      <c r="GD68" s="123"/>
      <c r="GE68" s="123"/>
      <c r="GF68" s="124"/>
      <c r="GG68" s="122"/>
      <c r="GH68" s="123"/>
      <c r="GI68" s="123"/>
      <c r="GJ68" s="123"/>
      <c r="GK68" s="123"/>
      <c r="GL68" s="123"/>
      <c r="GM68" s="123"/>
      <c r="GN68" s="123"/>
      <c r="GO68" s="124"/>
      <c r="GP68" s="122"/>
      <c r="GQ68" s="123"/>
      <c r="GR68" s="123"/>
      <c r="GS68" s="123"/>
      <c r="GT68" s="123"/>
      <c r="GU68" s="123"/>
      <c r="GV68" s="123"/>
      <c r="GW68" s="123"/>
      <c r="GX68" s="124"/>
      <c r="GY68" s="122"/>
      <c r="GZ68" s="123"/>
      <c r="HA68" s="123"/>
      <c r="HB68" s="123"/>
      <c r="HC68" s="123"/>
      <c r="HD68" s="123"/>
      <c r="HE68" s="123"/>
      <c r="HF68" s="123"/>
      <c r="HG68" s="123"/>
      <c r="HH68" s="123"/>
      <c r="HI68" s="123"/>
      <c r="HJ68" s="123"/>
      <c r="HK68" s="123"/>
      <c r="HL68" s="123"/>
      <c r="HM68" s="123"/>
      <c r="HN68" s="123"/>
      <c r="HO68" s="123"/>
      <c r="HP68" s="123"/>
      <c r="HQ68" s="123"/>
      <c r="HR68" s="123"/>
      <c r="HS68" s="123"/>
      <c r="HT68" s="124"/>
      <c r="HU68" s="21"/>
      <c r="HV68" s="21"/>
      <c r="HW68" s="5"/>
      <c r="HX68" s="40"/>
    </row>
    <row r="69" spans="1:232" ht="3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4"/>
      <c r="Q69" s="5"/>
      <c r="R69" s="5"/>
      <c r="S69" s="5"/>
      <c r="T69" s="101" t="s">
        <v>29</v>
      </c>
      <c r="U69" s="102"/>
      <c r="V69" s="102"/>
      <c r="W69" s="102"/>
      <c r="X69" s="102"/>
      <c r="Y69" s="102"/>
      <c r="Z69" s="102"/>
      <c r="AA69" s="102"/>
      <c r="AB69" s="102"/>
      <c r="AC69" s="103"/>
      <c r="AD69" s="163" t="s">
        <v>84</v>
      </c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3"/>
      <c r="AU69" s="101" t="s">
        <v>30</v>
      </c>
      <c r="AV69" s="102"/>
      <c r="AW69" s="102"/>
      <c r="AX69" s="102"/>
      <c r="AY69" s="102"/>
      <c r="AZ69" s="102"/>
      <c r="BA69" s="102"/>
      <c r="BB69" s="102"/>
      <c r="BC69" s="103"/>
      <c r="BD69" s="164">
        <f>'年度判定'!B10</f>
        <v>5</v>
      </c>
      <c r="BE69" s="165"/>
      <c r="BF69" s="165"/>
      <c r="BG69" s="165"/>
      <c r="BH69" s="165"/>
      <c r="BI69" s="165"/>
      <c r="BJ69" s="165"/>
      <c r="BK69" s="165"/>
      <c r="BL69" s="166"/>
      <c r="BM69" s="173">
        <f>IF(OR(F60="",F60="新規"),"",F60&amp;"00")</f>
      </c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5"/>
      <c r="CI69" s="5"/>
      <c r="CJ69" s="5"/>
      <c r="CK69" s="4"/>
      <c r="CL69" s="5"/>
      <c r="CM69" s="101" t="s">
        <v>29</v>
      </c>
      <c r="CN69" s="102"/>
      <c r="CO69" s="102"/>
      <c r="CP69" s="102"/>
      <c r="CQ69" s="102"/>
      <c r="CR69" s="102"/>
      <c r="CS69" s="102"/>
      <c r="CT69" s="102"/>
      <c r="CU69" s="102"/>
      <c r="CV69" s="103"/>
      <c r="CW69" s="163" t="s">
        <v>84</v>
      </c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3"/>
      <c r="DN69" s="101" t="s">
        <v>30</v>
      </c>
      <c r="DO69" s="102"/>
      <c r="DP69" s="102"/>
      <c r="DQ69" s="102"/>
      <c r="DR69" s="102"/>
      <c r="DS69" s="102"/>
      <c r="DT69" s="102"/>
      <c r="DU69" s="102"/>
      <c r="DV69" s="103"/>
      <c r="DW69" s="164">
        <f>BD69</f>
        <v>5</v>
      </c>
      <c r="DX69" s="165"/>
      <c r="DY69" s="165"/>
      <c r="DZ69" s="165"/>
      <c r="EA69" s="165"/>
      <c r="EB69" s="165"/>
      <c r="EC69" s="165"/>
      <c r="ED69" s="165"/>
      <c r="EE69" s="166"/>
      <c r="EF69" s="173">
        <f>BM69</f>
      </c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5"/>
      <c r="FB69" s="5"/>
      <c r="FC69" s="5"/>
      <c r="FD69" s="4"/>
      <c r="FE69" s="5"/>
      <c r="FF69" s="101" t="s">
        <v>29</v>
      </c>
      <c r="FG69" s="102"/>
      <c r="FH69" s="102"/>
      <c r="FI69" s="102"/>
      <c r="FJ69" s="102"/>
      <c r="FK69" s="102"/>
      <c r="FL69" s="102"/>
      <c r="FM69" s="102"/>
      <c r="FN69" s="102"/>
      <c r="FO69" s="103"/>
      <c r="FP69" s="163" t="s">
        <v>84</v>
      </c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3"/>
      <c r="GG69" s="101" t="s">
        <v>30</v>
      </c>
      <c r="GH69" s="102"/>
      <c r="GI69" s="102"/>
      <c r="GJ69" s="102"/>
      <c r="GK69" s="102"/>
      <c r="GL69" s="102"/>
      <c r="GM69" s="102"/>
      <c r="GN69" s="102"/>
      <c r="GO69" s="103"/>
      <c r="GP69" s="164">
        <f>BD69</f>
        <v>5</v>
      </c>
      <c r="GQ69" s="165"/>
      <c r="GR69" s="165"/>
      <c r="GS69" s="165"/>
      <c r="GT69" s="165"/>
      <c r="GU69" s="165"/>
      <c r="GV69" s="165"/>
      <c r="GW69" s="165"/>
      <c r="GX69" s="166"/>
      <c r="GY69" s="173">
        <f>BM69</f>
      </c>
      <c r="GZ69" s="174"/>
      <c r="HA69" s="174"/>
      <c r="HB69" s="174"/>
      <c r="HC69" s="174"/>
      <c r="HD69" s="174"/>
      <c r="HE69" s="174"/>
      <c r="HF69" s="174"/>
      <c r="HG69" s="174"/>
      <c r="HH69" s="174"/>
      <c r="HI69" s="174"/>
      <c r="HJ69" s="174"/>
      <c r="HK69" s="174"/>
      <c r="HL69" s="174"/>
      <c r="HM69" s="174"/>
      <c r="HN69" s="174"/>
      <c r="HO69" s="174"/>
      <c r="HP69" s="174"/>
      <c r="HQ69" s="174"/>
      <c r="HR69" s="174"/>
      <c r="HS69" s="174"/>
      <c r="HT69" s="175"/>
      <c r="HU69" s="37"/>
      <c r="HV69" s="37"/>
      <c r="HW69" s="5"/>
      <c r="HX69" s="40"/>
    </row>
    <row r="70" spans="1:232" ht="3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4"/>
      <c r="Q70" s="5"/>
      <c r="R70" s="5"/>
      <c r="S70" s="5"/>
      <c r="T70" s="104"/>
      <c r="U70" s="105"/>
      <c r="V70" s="105"/>
      <c r="W70" s="105"/>
      <c r="X70" s="105"/>
      <c r="Y70" s="105"/>
      <c r="Z70" s="105"/>
      <c r="AA70" s="105"/>
      <c r="AB70" s="105"/>
      <c r="AC70" s="106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6"/>
      <c r="AU70" s="104"/>
      <c r="AV70" s="105"/>
      <c r="AW70" s="105"/>
      <c r="AX70" s="105"/>
      <c r="AY70" s="105"/>
      <c r="AZ70" s="105"/>
      <c r="BA70" s="105"/>
      <c r="BB70" s="105"/>
      <c r="BC70" s="106"/>
      <c r="BD70" s="167"/>
      <c r="BE70" s="168"/>
      <c r="BF70" s="168"/>
      <c r="BG70" s="168"/>
      <c r="BH70" s="168"/>
      <c r="BI70" s="168"/>
      <c r="BJ70" s="168"/>
      <c r="BK70" s="168"/>
      <c r="BL70" s="169"/>
      <c r="BM70" s="176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8"/>
      <c r="CI70" s="5"/>
      <c r="CJ70" s="5"/>
      <c r="CK70" s="4"/>
      <c r="CL70" s="5"/>
      <c r="CM70" s="104"/>
      <c r="CN70" s="105"/>
      <c r="CO70" s="105"/>
      <c r="CP70" s="105"/>
      <c r="CQ70" s="105"/>
      <c r="CR70" s="105"/>
      <c r="CS70" s="105"/>
      <c r="CT70" s="105"/>
      <c r="CU70" s="105"/>
      <c r="CV70" s="106"/>
      <c r="CW70" s="104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6"/>
      <c r="DN70" s="104"/>
      <c r="DO70" s="105"/>
      <c r="DP70" s="105"/>
      <c r="DQ70" s="105"/>
      <c r="DR70" s="105"/>
      <c r="DS70" s="105"/>
      <c r="DT70" s="105"/>
      <c r="DU70" s="105"/>
      <c r="DV70" s="106"/>
      <c r="DW70" s="167"/>
      <c r="DX70" s="168"/>
      <c r="DY70" s="168"/>
      <c r="DZ70" s="168"/>
      <c r="EA70" s="168"/>
      <c r="EB70" s="168"/>
      <c r="EC70" s="168"/>
      <c r="ED70" s="168"/>
      <c r="EE70" s="169"/>
      <c r="EF70" s="176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7"/>
      <c r="EY70" s="177"/>
      <c r="EZ70" s="177"/>
      <c r="FA70" s="178"/>
      <c r="FB70" s="5"/>
      <c r="FC70" s="5"/>
      <c r="FD70" s="4"/>
      <c r="FE70" s="5"/>
      <c r="FF70" s="104"/>
      <c r="FG70" s="105"/>
      <c r="FH70" s="105"/>
      <c r="FI70" s="105"/>
      <c r="FJ70" s="105"/>
      <c r="FK70" s="105"/>
      <c r="FL70" s="105"/>
      <c r="FM70" s="105"/>
      <c r="FN70" s="105"/>
      <c r="FO70" s="106"/>
      <c r="FP70" s="104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6"/>
      <c r="GG70" s="104"/>
      <c r="GH70" s="105"/>
      <c r="GI70" s="105"/>
      <c r="GJ70" s="105"/>
      <c r="GK70" s="105"/>
      <c r="GL70" s="105"/>
      <c r="GM70" s="105"/>
      <c r="GN70" s="105"/>
      <c r="GO70" s="106"/>
      <c r="GP70" s="167"/>
      <c r="GQ70" s="168"/>
      <c r="GR70" s="168"/>
      <c r="GS70" s="168"/>
      <c r="GT70" s="168"/>
      <c r="GU70" s="168"/>
      <c r="GV70" s="168"/>
      <c r="GW70" s="168"/>
      <c r="GX70" s="169"/>
      <c r="GY70" s="176"/>
      <c r="GZ70" s="177"/>
      <c r="HA70" s="177"/>
      <c r="HB70" s="177"/>
      <c r="HC70" s="177"/>
      <c r="HD70" s="177"/>
      <c r="HE70" s="177"/>
      <c r="HF70" s="177"/>
      <c r="HG70" s="177"/>
      <c r="HH70" s="177"/>
      <c r="HI70" s="177"/>
      <c r="HJ70" s="177"/>
      <c r="HK70" s="177"/>
      <c r="HL70" s="177"/>
      <c r="HM70" s="177"/>
      <c r="HN70" s="177"/>
      <c r="HO70" s="177"/>
      <c r="HP70" s="177"/>
      <c r="HQ70" s="177"/>
      <c r="HR70" s="177"/>
      <c r="HS70" s="177"/>
      <c r="HT70" s="178"/>
      <c r="HU70" s="37"/>
      <c r="HV70" s="37"/>
      <c r="HW70" s="5"/>
      <c r="HX70" s="40"/>
    </row>
    <row r="71" spans="1:232" ht="3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4"/>
      <c r="Q71" s="5"/>
      <c r="R71" s="5"/>
      <c r="S71" s="5"/>
      <c r="T71" s="104"/>
      <c r="U71" s="105"/>
      <c r="V71" s="105"/>
      <c r="W71" s="105"/>
      <c r="X71" s="105"/>
      <c r="Y71" s="105"/>
      <c r="Z71" s="105"/>
      <c r="AA71" s="105"/>
      <c r="AB71" s="105"/>
      <c r="AC71" s="106"/>
      <c r="AD71" s="104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6"/>
      <c r="AU71" s="104"/>
      <c r="AV71" s="105"/>
      <c r="AW71" s="105"/>
      <c r="AX71" s="105"/>
      <c r="AY71" s="105"/>
      <c r="AZ71" s="105"/>
      <c r="BA71" s="105"/>
      <c r="BB71" s="105"/>
      <c r="BC71" s="106"/>
      <c r="BD71" s="167"/>
      <c r="BE71" s="168"/>
      <c r="BF71" s="168"/>
      <c r="BG71" s="168"/>
      <c r="BH71" s="168"/>
      <c r="BI71" s="168"/>
      <c r="BJ71" s="168"/>
      <c r="BK71" s="168"/>
      <c r="BL71" s="169"/>
      <c r="BM71" s="176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8"/>
      <c r="CI71" s="5"/>
      <c r="CJ71" s="5"/>
      <c r="CK71" s="4"/>
      <c r="CL71" s="5"/>
      <c r="CM71" s="104"/>
      <c r="CN71" s="105"/>
      <c r="CO71" s="105"/>
      <c r="CP71" s="105"/>
      <c r="CQ71" s="105"/>
      <c r="CR71" s="105"/>
      <c r="CS71" s="105"/>
      <c r="CT71" s="105"/>
      <c r="CU71" s="105"/>
      <c r="CV71" s="106"/>
      <c r="CW71" s="104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6"/>
      <c r="DN71" s="104"/>
      <c r="DO71" s="105"/>
      <c r="DP71" s="105"/>
      <c r="DQ71" s="105"/>
      <c r="DR71" s="105"/>
      <c r="DS71" s="105"/>
      <c r="DT71" s="105"/>
      <c r="DU71" s="105"/>
      <c r="DV71" s="106"/>
      <c r="DW71" s="167"/>
      <c r="DX71" s="168"/>
      <c r="DY71" s="168"/>
      <c r="DZ71" s="168"/>
      <c r="EA71" s="168"/>
      <c r="EB71" s="168"/>
      <c r="EC71" s="168"/>
      <c r="ED71" s="168"/>
      <c r="EE71" s="169"/>
      <c r="EF71" s="176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8"/>
      <c r="FB71" s="5"/>
      <c r="FC71" s="5"/>
      <c r="FD71" s="4"/>
      <c r="FE71" s="5"/>
      <c r="FF71" s="104"/>
      <c r="FG71" s="105"/>
      <c r="FH71" s="105"/>
      <c r="FI71" s="105"/>
      <c r="FJ71" s="105"/>
      <c r="FK71" s="105"/>
      <c r="FL71" s="105"/>
      <c r="FM71" s="105"/>
      <c r="FN71" s="105"/>
      <c r="FO71" s="106"/>
      <c r="FP71" s="104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6"/>
      <c r="GG71" s="104"/>
      <c r="GH71" s="105"/>
      <c r="GI71" s="105"/>
      <c r="GJ71" s="105"/>
      <c r="GK71" s="105"/>
      <c r="GL71" s="105"/>
      <c r="GM71" s="105"/>
      <c r="GN71" s="105"/>
      <c r="GO71" s="106"/>
      <c r="GP71" s="167"/>
      <c r="GQ71" s="168"/>
      <c r="GR71" s="168"/>
      <c r="GS71" s="168"/>
      <c r="GT71" s="168"/>
      <c r="GU71" s="168"/>
      <c r="GV71" s="168"/>
      <c r="GW71" s="168"/>
      <c r="GX71" s="169"/>
      <c r="GY71" s="176"/>
      <c r="GZ71" s="177"/>
      <c r="HA71" s="177"/>
      <c r="HB71" s="177"/>
      <c r="HC71" s="177"/>
      <c r="HD71" s="177"/>
      <c r="HE71" s="177"/>
      <c r="HF71" s="177"/>
      <c r="HG71" s="177"/>
      <c r="HH71" s="177"/>
      <c r="HI71" s="177"/>
      <c r="HJ71" s="177"/>
      <c r="HK71" s="177"/>
      <c r="HL71" s="177"/>
      <c r="HM71" s="177"/>
      <c r="HN71" s="177"/>
      <c r="HO71" s="177"/>
      <c r="HP71" s="177"/>
      <c r="HQ71" s="177"/>
      <c r="HR71" s="177"/>
      <c r="HS71" s="177"/>
      <c r="HT71" s="178"/>
      <c r="HU71" s="37"/>
      <c r="HV71" s="37"/>
      <c r="HW71" s="5"/>
      <c r="HX71" s="40"/>
    </row>
    <row r="72" spans="1:232" ht="3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4"/>
      <c r="Q72" s="5"/>
      <c r="R72" s="5"/>
      <c r="S72" s="5"/>
      <c r="T72" s="104"/>
      <c r="U72" s="105"/>
      <c r="V72" s="105"/>
      <c r="W72" s="105"/>
      <c r="X72" s="105"/>
      <c r="Y72" s="105"/>
      <c r="Z72" s="105"/>
      <c r="AA72" s="105"/>
      <c r="AB72" s="105"/>
      <c r="AC72" s="106"/>
      <c r="AD72" s="104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6"/>
      <c r="AU72" s="104"/>
      <c r="AV72" s="105"/>
      <c r="AW72" s="105"/>
      <c r="AX72" s="105"/>
      <c r="AY72" s="105"/>
      <c r="AZ72" s="105"/>
      <c r="BA72" s="105"/>
      <c r="BB72" s="105"/>
      <c r="BC72" s="106"/>
      <c r="BD72" s="167"/>
      <c r="BE72" s="168"/>
      <c r="BF72" s="168"/>
      <c r="BG72" s="168"/>
      <c r="BH72" s="168"/>
      <c r="BI72" s="168"/>
      <c r="BJ72" s="168"/>
      <c r="BK72" s="168"/>
      <c r="BL72" s="169"/>
      <c r="BM72" s="176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8"/>
      <c r="CI72" s="5"/>
      <c r="CJ72" s="5"/>
      <c r="CK72" s="4"/>
      <c r="CL72" s="5"/>
      <c r="CM72" s="104"/>
      <c r="CN72" s="105"/>
      <c r="CO72" s="105"/>
      <c r="CP72" s="105"/>
      <c r="CQ72" s="105"/>
      <c r="CR72" s="105"/>
      <c r="CS72" s="105"/>
      <c r="CT72" s="105"/>
      <c r="CU72" s="105"/>
      <c r="CV72" s="106"/>
      <c r="CW72" s="104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6"/>
      <c r="DN72" s="104"/>
      <c r="DO72" s="105"/>
      <c r="DP72" s="105"/>
      <c r="DQ72" s="105"/>
      <c r="DR72" s="105"/>
      <c r="DS72" s="105"/>
      <c r="DT72" s="105"/>
      <c r="DU72" s="105"/>
      <c r="DV72" s="106"/>
      <c r="DW72" s="167"/>
      <c r="DX72" s="168"/>
      <c r="DY72" s="168"/>
      <c r="DZ72" s="168"/>
      <c r="EA72" s="168"/>
      <c r="EB72" s="168"/>
      <c r="EC72" s="168"/>
      <c r="ED72" s="168"/>
      <c r="EE72" s="169"/>
      <c r="EF72" s="176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8"/>
      <c r="FB72" s="5"/>
      <c r="FC72" s="5"/>
      <c r="FD72" s="4"/>
      <c r="FE72" s="5"/>
      <c r="FF72" s="104"/>
      <c r="FG72" s="105"/>
      <c r="FH72" s="105"/>
      <c r="FI72" s="105"/>
      <c r="FJ72" s="105"/>
      <c r="FK72" s="105"/>
      <c r="FL72" s="105"/>
      <c r="FM72" s="105"/>
      <c r="FN72" s="105"/>
      <c r="FO72" s="106"/>
      <c r="FP72" s="104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6"/>
      <c r="GG72" s="104"/>
      <c r="GH72" s="105"/>
      <c r="GI72" s="105"/>
      <c r="GJ72" s="105"/>
      <c r="GK72" s="105"/>
      <c r="GL72" s="105"/>
      <c r="GM72" s="105"/>
      <c r="GN72" s="105"/>
      <c r="GO72" s="106"/>
      <c r="GP72" s="167"/>
      <c r="GQ72" s="168"/>
      <c r="GR72" s="168"/>
      <c r="GS72" s="168"/>
      <c r="GT72" s="168"/>
      <c r="GU72" s="168"/>
      <c r="GV72" s="168"/>
      <c r="GW72" s="168"/>
      <c r="GX72" s="169"/>
      <c r="GY72" s="176"/>
      <c r="GZ72" s="177"/>
      <c r="HA72" s="177"/>
      <c r="HB72" s="177"/>
      <c r="HC72" s="177"/>
      <c r="HD72" s="177"/>
      <c r="HE72" s="177"/>
      <c r="HF72" s="177"/>
      <c r="HG72" s="177"/>
      <c r="HH72" s="177"/>
      <c r="HI72" s="177"/>
      <c r="HJ72" s="177"/>
      <c r="HK72" s="177"/>
      <c r="HL72" s="177"/>
      <c r="HM72" s="177"/>
      <c r="HN72" s="177"/>
      <c r="HO72" s="177"/>
      <c r="HP72" s="177"/>
      <c r="HQ72" s="177"/>
      <c r="HR72" s="177"/>
      <c r="HS72" s="177"/>
      <c r="HT72" s="178"/>
      <c r="HU72" s="37"/>
      <c r="HV72" s="37"/>
      <c r="HW72" s="5"/>
      <c r="HX72" s="40"/>
    </row>
    <row r="73" spans="1:232" ht="3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4"/>
      <c r="Q73" s="5"/>
      <c r="R73" s="5"/>
      <c r="S73" s="5"/>
      <c r="T73" s="107"/>
      <c r="U73" s="108"/>
      <c r="V73" s="108"/>
      <c r="W73" s="108"/>
      <c r="X73" s="108"/>
      <c r="Y73" s="108"/>
      <c r="Z73" s="108"/>
      <c r="AA73" s="108"/>
      <c r="AB73" s="108"/>
      <c r="AC73" s="109"/>
      <c r="AD73" s="107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9"/>
      <c r="AU73" s="107"/>
      <c r="AV73" s="108"/>
      <c r="AW73" s="108"/>
      <c r="AX73" s="108"/>
      <c r="AY73" s="108"/>
      <c r="AZ73" s="108"/>
      <c r="BA73" s="108"/>
      <c r="BB73" s="108"/>
      <c r="BC73" s="109"/>
      <c r="BD73" s="170"/>
      <c r="BE73" s="171"/>
      <c r="BF73" s="171"/>
      <c r="BG73" s="171"/>
      <c r="BH73" s="171"/>
      <c r="BI73" s="171"/>
      <c r="BJ73" s="171"/>
      <c r="BK73" s="171"/>
      <c r="BL73" s="172"/>
      <c r="BM73" s="179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1"/>
      <c r="CI73" s="5"/>
      <c r="CJ73" s="5"/>
      <c r="CK73" s="4"/>
      <c r="CL73" s="5"/>
      <c r="CM73" s="107"/>
      <c r="CN73" s="108"/>
      <c r="CO73" s="108"/>
      <c r="CP73" s="108"/>
      <c r="CQ73" s="108"/>
      <c r="CR73" s="108"/>
      <c r="CS73" s="108"/>
      <c r="CT73" s="108"/>
      <c r="CU73" s="108"/>
      <c r="CV73" s="109"/>
      <c r="CW73" s="107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9"/>
      <c r="DN73" s="107"/>
      <c r="DO73" s="108"/>
      <c r="DP73" s="108"/>
      <c r="DQ73" s="108"/>
      <c r="DR73" s="108"/>
      <c r="DS73" s="108"/>
      <c r="DT73" s="108"/>
      <c r="DU73" s="108"/>
      <c r="DV73" s="109"/>
      <c r="DW73" s="170"/>
      <c r="DX73" s="171"/>
      <c r="DY73" s="171"/>
      <c r="DZ73" s="171"/>
      <c r="EA73" s="171"/>
      <c r="EB73" s="171"/>
      <c r="EC73" s="171"/>
      <c r="ED73" s="171"/>
      <c r="EE73" s="172"/>
      <c r="EF73" s="179"/>
      <c r="EG73" s="180"/>
      <c r="EH73" s="180"/>
      <c r="EI73" s="180"/>
      <c r="EJ73" s="180"/>
      <c r="EK73" s="180"/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  <c r="FB73" s="5"/>
      <c r="FC73" s="5"/>
      <c r="FD73" s="4"/>
      <c r="FE73" s="5"/>
      <c r="FF73" s="107"/>
      <c r="FG73" s="108"/>
      <c r="FH73" s="108"/>
      <c r="FI73" s="108"/>
      <c r="FJ73" s="108"/>
      <c r="FK73" s="108"/>
      <c r="FL73" s="108"/>
      <c r="FM73" s="108"/>
      <c r="FN73" s="108"/>
      <c r="FO73" s="109"/>
      <c r="FP73" s="107"/>
      <c r="FQ73" s="108"/>
      <c r="FR73" s="108"/>
      <c r="FS73" s="108"/>
      <c r="FT73" s="108"/>
      <c r="FU73" s="108"/>
      <c r="FV73" s="108"/>
      <c r="FW73" s="108"/>
      <c r="FX73" s="108"/>
      <c r="FY73" s="108"/>
      <c r="FZ73" s="108"/>
      <c r="GA73" s="108"/>
      <c r="GB73" s="108"/>
      <c r="GC73" s="108"/>
      <c r="GD73" s="108"/>
      <c r="GE73" s="108"/>
      <c r="GF73" s="109"/>
      <c r="GG73" s="107"/>
      <c r="GH73" s="108"/>
      <c r="GI73" s="108"/>
      <c r="GJ73" s="108"/>
      <c r="GK73" s="108"/>
      <c r="GL73" s="108"/>
      <c r="GM73" s="108"/>
      <c r="GN73" s="108"/>
      <c r="GO73" s="109"/>
      <c r="GP73" s="170"/>
      <c r="GQ73" s="171"/>
      <c r="GR73" s="171"/>
      <c r="GS73" s="171"/>
      <c r="GT73" s="171"/>
      <c r="GU73" s="171"/>
      <c r="GV73" s="171"/>
      <c r="GW73" s="171"/>
      <c r="GX73" s="172"/>
      <c r="GY73" s="179"/>
      <c r="GZ73" s="180"/>
      <c r="HA73" s="180"/>
      <c r="HB73" s="180"/>
      <c r="HC73" s="180"/>
      <c r="HD73" s="180"/>
      <c r="HE73" s="180"/>
      <c r="HF73" s="180"/>
      <c r="HG73" s="180"/>
      <c r="HH73" s="180"/>
      <c r="HI73" s="180"/>
      <c r="HJ73" s="180"/>
      <c r="HK73" s="180"/>
      <c r="HL73" s="180"/>
      <c r="HM73" s="180"/>
      <c r="HN73" s="180"/>
      <c r="HO73" s="180"/>
      <c r="HP73" s="180"/>
      <c r="HQ73" s="180"/>
      <c r="HR73" s="180"/>
      <c r="HS73" s="180"/>
      <c r="HT73" s="181"/>
      <c r="HU73" s="37"/>
      <c r="HV73" s="37"/>
      <c r="HW73" s="5"/>
      <c r="HX73" s="40"/>
    </row>
    <row r="74" spans="1:232" ht="3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4"/>
      <c r="Q74" s="5"/>
      <c r="R74" s="5"/>
      <c r="S74" s="5"/>
      <c r="T74" s="119" t="s">
        <v>18</v>
      </c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1"/>
      <c r="BD74" s="119" t="s">
        <v>19</v>
      </c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1"/>
      <c r="CI74" s="5"/>
      <c r="CJ74" s="5"/>
      <c r="CK74" s="4"/>
      <c r="CL74" s="5"/>
      <c r="CM74" s="182" t="s">
        <v>18</v>
      </c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20" t="s">
        <v>19</v>
      </c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1"/>
      <c r="FB74" s="5"/>
      <c r="FC74" s="5"/>
      <c r="FD74" s="4"/>
      <c r="FE74" s="5"/>
      <c r="FF74" s="182" t="s">
        <v>18</v>
      </c>
      <c r="FG74" s="182"/>
      <c r="FH74" s="182"/>
      <c r="FI74" s="182"/>
      <c r="FJ74" s="182"/>
      <c r="FK74" s="182"/>
      <c r="FL74" s="182"/>
      <c r="FM74" s="182"/>
      <c r="FN74" s="182"/>
      <c r="FO74" s="182"/>
      <c r="FP74" s="182"/>
      <c r="FQ74" s="182"/>
      <c r="FR74" s="182"/>
      <c r="FS74" s="182"/>
      <c r="FT74" s="182"/>
      <c r="FU74" s="182"/>
      <c r="FV74" s="182"/>
      <c r="FW74" s="182"/>
      <c r="FX74" s="182"/>
      <c r="FY74" s="182"/>
      <c r="FZ74" s="182"/>
      <c r="GA74" s="182"/>
      <c r="GB74" s="182"/>
      <c r="GC74" s="182"/>
      <c r="GD74" s="182"/>
      <c r="GE74" s="182"/>
      <c r="GF74" s="182"/>
      <c r="GG74" s="182"/>
      <c r="GH74" s="182"/>
      <c r="GI74" s="182"/>
      <c r="GJ74" s="182"/>
      <c r="GK74" s="182"/>
      <c r="GL74" s="182"/>
      <c r="GM74" s="182"/>
      <c r="GN74" s="182"/>
      <c r="GO74" s="182"/>
      <c r="GP74" s="120" t="s">
        <v>19</v>
      </c>
      <c r="GQ74" s="120"/>
      <c r="GR74" s="120"/>
      <c r="GS74" s="120"/>
      <c r="GT74" s="120"/>
      <c r="GU74" s="120"/>
      <c r="GV74" s="120"/>
      <c r="GW74" s="120"/>
      <c r="GX74" s="120"/>
      <c r="GY74" s="120"/>
      <c r="GZ74" s="120"/>
      <c r="HA74" s="120"/>
      <c r="HB74" s="120"/>
      <c r="HC74" s="120"/>
      <c r="HD74" s="120"/>
      <c r="HE74" s="120"/>
      <c r="HF74" s="120"/>
      <c r="HG74" s="120"/>
      <c r="HH74" s="120"/>
      <c r="HI74" s="120"/>
      <c r="HJ74" s="120"/>
      <c r="HK74" s="120"/>
      <c r="HL74" s="120"/>
      <c r="HM74" s="120"/>
      <c r="HN74" s="120"/>
      <c r="HO74" s="120"/>
      <c r="HP74" s="120"/>
      <c r="HQ74" s="120"/>
      <c r="HR74" s="120"/>
      <c r="HS74" s="120"/>
      <c r="HT74" s="121"/>
      <c r="HU74" s="21"/>
      <c r="HV74" s="21"/>
      <c r="HW74" s="5"/>
      <c r="HX74" s="40"/>
    </row>
    <row r="75" spans="1:232" ht="3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4"/>
      <c r="Q75" s="5"/>
      <c r="R75" s="5"/>
      <c r="S75" s="5"/>
      <c r="T75" s="122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4"/>
      <c r="BD75" s="122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4"/>
      <c r="CI75" s="5"/>
      <c r="CJ75" s="5"/>
      <c r="CK75" s="4"/>
      <c r="CL75" s="5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4"/>
      <c r="FB75" s="5"/>
      <c r="FC75" s="5"/>
      <c r="FD75" s="4"/>
      <c r="FE75" s="5"/>
      <c r="FF75" s="182"/>
      <c r="FG75" s="182"/>
      <c r="FH75" s="182"/>
      <c r="FI75" s="182"/>
      <c r="FJ75" s="182"/>
      <c r="FK75" s="182"/>
      <c r="FL75" s="182"/>
      <c r="FM75" s="182"/>
      <c r="FN75" s="182"/>
      <c r="FO75" s="182"/>
      <c r="FP75" s="182"/>
      <c r="FQ75" s="182"/>
      <c r="FR75" s="182"/>
      <c r="FS75" s="182"/>
      <c r="FT75" s="182"/>
      <c r="FU75" s="182"/>
      <c r="FV75" s="182"/>
      <c r="FW75" s="182"/>
      <c r="FX75" s="182"/>
      <c r="FY75" s="182"/>
      <c r="FZ75" s="182"/>
      <c r="GA75" s="182"/>
      <c r="GB75" s="182"/>
      <c r="GC75" s="182"/>
      <c r="GD75" s="182"/>
      <c r="GE75" s="182"/>
      <c r="GF75" s="182"/>
      <c r="GG75" s="182"/>
      <c r="GH75" s="182"/>
      <c r="GI75" s="182"/>
      <c r="GJ75" s="182"/>
      <c r="GK75" s="182"/>
      <c r="GL75" s="182"/>
      <c r="GM75" s="182"/>
      <c r="GN75" s="182"/>
      <c r="GO75" s="182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4"/>
      <c r="HU75" s="21"/>
      <c r="HV75" s="21"/>
      <c r="HW75" s="5"/>
      <c r="HX75" s="40"/>
    </row>
    <row r="76" spans="1:232" ht="3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"/>
      <c r="Q76" s="5"/>
      <c r="R76" s="5"/>
      <c r="S76" s="5"/>
      <c r="T76" s="198">
        <f>IF(G88="","",G88)</f>
      </c>
      <c r="U76" s="183"/>
      <c r="V76" s="183"/>
      <c r="W76" s="183"/>
      <c r="X76" s="7"/>
      <c r="Y76" s="7"/>
      <c r="Z76" s="183">
        <f>IF(I88="","",I88)</f>
      </c>
      <c r="AA76" s="183"/>
      <c r="AB76" s="183"/>
      <c r="AC76" s="183"/>
      <c r="AD76" s="7"/>
      <c r="AE76" s="7"/>
      <c r="AF76" s="183">
        <f>IF(K88="","",K88)</f>
      </c>
      <c r="AG76" s="183"/>
      <c r="AH76" s="183"/>
      <c r="AI76" s="183"/>
      <c r="AJ76" s="15"/>
      <c r="AK76" s="15"/>
      <c r="AL76" s="201">
        <f>IF(G94="","",G94)</f>
      </c>
      <c r="AM76" s="201"/>
      <c r="AN76" s="201"/>
      <c r="AO76" s="201"/>
      <c r="AP76" s="7"/>
      <c r="AQ76" s="7"/>
      <c r="AR76" s="183">
        <f>IF(I94="","",I94)</f>
      </c>
      <c r="AS76" s="183"/>
      <c r="AT76" s="183"/>
      <c r="AU76" s="183"/>
      <c r="AV76" s="7"/>
      <c r="AW76" s="7"/>
      <c r="AX76" s="183">
        <f>IF(K94="","",K94)</f>
      </c>
      <c r="AY76" s="183"/>
      <c r="AZ76" s="183"/>
      <c r="BA76" s="183"/>
      <c r="BB76" s="15"/>
      <c r="BC76" s="17"/>
      <c r="BD76" s="186">
        <f>IF(OR($F$100="中間",$F$100="※選択してください※"),"","*")</f>
      </c>
      <c r="BE76" s="187"/>
      <c r="BF76" s="187"/>
      <c r="BG76" s="192">
        <f>IF(OR($F$100="予定",$F$100="※選択してください※"),"","*")</f>
      </c>
      <c r="BH76" s="193"/>
      <c r="BI76" s="193"/>
      <c r="BJ76" s="192">
        <f>IF(OR($F$100="確定",$F$100="※選択してください※"),"","*")</f>
      </c>
      <c r="BK76" s="193"/>
      <c r="BL76" s="193"/>
      <c r="BM76" s="192">
        <f>IF(OR($F$100="修正",$F$100="※選択してください※"),"","*")</f>
      </c>
      <c r="BN76" s="193"/>
      <c r="BO76" s="193"/>
      <c r="BP76" s="192">
        <f>IF(OR($F$100="更正",$F$100="※選択してください※"),"","*")</f>
      </c>
      <c r="BQ76" s="193"/>
      <c r="BR76" s="193"/>
      <c r="BS76" s="192">
        <f>IF(OR($F$100="決定",$F$100="※選択してください※"),"","*")</f>
      </c>
      <c r="BT76" s="193"/>
      <c r="BU76" s="193"/>
      <c r="BV76" s="192">
        <f>IF(OR($F$100="見込",$F$100="※選択してください※"),"","*")</f>
      </c>
      <c r="BW76" s="193"/>
      <c r="BX76" s="193"/>
      <c r="BY76" s="192">
        <f>IF(OR($F$100="均等割",$F$100="※選択してください※"),"","*")</f>
      </c>
      <c r="BZ76" s="193"/>
      <c r="CA76" s="193"/>
      <c r="CB76" s="192">
        <f>IF(OR($F$100="その他",$F$100="※選択してください※"),"","*")</f>
      </c>
      <c r="CC76" s="193"/>
      <c r="CD76" s="193"/>
      <c r="CE76" s="204">
        <f>IF(F100="中間",1,IF(F100="予定",2,IF(F100="確定",3,IF(F100="修正",4,IF(F100="更正",5,IF(F100="決定",6,IF(F100="見込",7,IF(F100="均等割",8,""))))))))</f>
      </c>
      <c r="CF76" s="204"/>
      <c r="CG76" s="204"/>
      <c r="CH76" s="205"/>
      <c r="CI76" s="5"/>
      <c r="CJ76" s="5"/>
      <c r="CK76" s="4"/>
      <c r="CL76" s="5"/>
      <c r="CM76" s="198">
        <f>$T$76</f>
      </c>
      <c r="CN76" s="183"/>
      <c r="CO76" s="183"/>
      <c r="CP76" s="183"/>
      <c r="CQ76" s="7"/>
      <c r="CR76" s="7"/>
      <c r="CS76" s="183">
        <f>$Z$76</f>
      </c>
      <c r="CT76" s="183"/>
      <c r="CU76" s="183"/>
      <c r="CV76" s="183"/>
      <c r="CW76" s="7"/>
      <c r="CX76" s="7"/>
      <c r="CY76" s="183">
        <f>$AF$76</f>
      </c>
      <c r="CZ76" s="183"/>
      <c r="DA76" s="183"/>
      <c r="DB76" s="183"/>
      <c r="DC76" s="15"/>
      <c r="DD76" s="15"/>
      <c r="DE76" s="201">
        <f>$AL$76</f>
      </c>
      <c r="DF76" s="201"/>
      <c r="DG76" s="201"/>
      <c r="DH76" s="201"/>
      <c r="DI76" s="7"/>
      <c r="DJ76" s="7"/>
      <c r="DK76" s="183">
        <f>$AR$76</f>
      </c>
      <c r="DL76" s="183"/>
      <c r="DM76" s="183"/>
      <c r="DN76" s="183"/>
      <c r="DO76" s="7"/>
      <c r="DP76" s="7"/>
      <c r="DQ76" s="183">
        <f>$AX$76</f>
      </c>
      <c r="DR76" s="183"/>
      <c r="DS76" s="183"/>
      <c r="DT76" s="183"/>
      <c r="DU76" s="15"/>
      <c r="DV76" s="17"/>
      <c r="DW76" s="186">
        <f>$BD$76</f>
      </c>
      <c r="DX76" s="187"/>
      <c r="DY76" s="187"/>
      <c r="DZ76" s="192">
        <f>$BG$76</f>
      </c>
      <c r="EA76" s="193"/>
      <c r="EB76" s="193"/>
      <c r="EC76" s="192">
        <f>$BJ$76</f>
      </c>
      <c r="ED76" s="193"/>
      <c r="EE76" s="193"/>
      <c r="EF76" s="192">
        <f>$BM$76</f>
      </c>
      <c r="EG76" s="193"/>
      <c r="EH76" s="193"/>
      <c r="EI76" s="192">
        <f>$BP$76</f>
      </c>
      <c r="EJ76" s="193"/>
      <c r="EK76" s="193"/>
      <c r="EL76" s="192">
        <f>$BS$76</f>
      </c>
      <c r="EM76" s="193"/>
      <c r="EN76" s="193"/>
      <c r="EO76" s="192">
        <f>$BV$76</f>
      </c>
      <c r="EP76" s="193"/>
      <c r="EQ76" s="193"/>
      <c r="ER76" s="192">
        <f>$BY$76</f>
      </c>
      <c r="ES76" s="193"/>
      <c r="ET76" s="193"/>
      <c r="EU76" s="192">
        <f>$CB$76</f>
      </c>
      <c r="EV76" s="193"/>
      <c r="EW76" s="193"/>
      <c r="EX76" s="204">
        <f>$CE$76</f>
      </c>
      <c r="EY76" s="204"/>
      <c r="EZ76" s="204"/>
      <c r="FA76" s="205"/>
      <c r="FB76" s="5"/>
      <c r="FC76" s="5"/>
      <c r="FD76" s="4"/>
      <c r="FE76" s="5"/>
      <c r="FF76" s="198">
        <f>$T$76</f>
      </c>
      <c r="FG76" s="183"/>
      <c r="FH76" s="183"/>
      <c r="FI76" s="183"/>
      <c r="FJ76" s="7"/>
      <c r="FK76" s="7"/>
      <c r="FL76" s="183">
        <f>$Z$76</f>
      </c>
      <c r="FM76" s="183"/>
      <c r="FN76" s="183"/>
      <c r="FO76" s="183"/>
      <c r="FP76" s="7"/>
      <c r="FQ76" s="7"/>
      <c r="FR76" s="183">
        <f>$AF$76</f>
      </c>
      <c r="FS76" s="183"/>
      <c r="FT76" s="183"/>
      <c r="FU76" s="183"/>
      <c r="FV76" s="15"/>
      <c r="FW76" s="15"/>
      <c r="FX76" s="201">
        <f>$AL$76</f>
      </c>
      <c r="FY76" s="201"/>
      <c r="FZ76" s="201"/>
      <c r="GA76" s="201"/>
      <c r="GB76" s="7"/>
      <c r="GC76" s="7"/>
      <c r="GD76" s="183">
        <f>$AR$76</f>
      </c>
      <c r="GE76" s="183"/>
      <c r="GF76" s="183"/>
      <c r="GG76" s="183"/>
      <c r="GH76" s="7"/>
      <c r="GI76" s="7"/>
      <c r="GJ76" s="183">
        <f>$AX$76</f>
      </c>
      <c r="GK76" s="183"/>
      <c r="GL76" s="183"/>
      <c r="GM76" s="183"/>
      <c r="GN76" s="15"/>
      <c r="GO76" s="17"/>
      <c r="GP76" s="186">
        <f>$BD$76</f>
      </c>
      <c r="GQ76" s="187"/>
      <c r="GR76" s="187"/>
      <c r="GS76" s="192">
        <f>$BG$76</f>
      </c>
      <c r="GT76" s="193"/>
      <c r="GU76" s="193"/>
      <c r="GV76" s="192">
        <f>$BJ$76</f>
      </c>
      <c r="GW76" s="193"/>
      <c r="GX76" s="193"/>
      <c r="GY76" s="192">
        <f>$BM$76</f>
      </c>
      <c r="GZ76" s="193"/>
      <c r="HA76" s="193"/>
      <c r="HB76" s="192">
        <f>$BP$76</f>
      </c>
      <c r="HC76" s="193"/>
      <c r="HD76" s="193"/>
      <c r="HE76" s="192">
        <f>$BS$76</f>
      </c>
      <c r="HF76" s="193"/>
      <c r="HG76" s="193"/>
      <c r="HH76" s="192">
        <f>$BV$76</f>
      </c>
      <c r="HI76" s="193"/>
      <c r="HJ76" s="193"/>
      <c r="HK76" s="192">
        <f>$BY$76</f>
      </c>
      <c r="HL76" s="193"/>
      <c r="HM76" s="193"/>
      <c r="HN76" s="192">
        <f>$CB$76</f>
      </c>
      <c r="HO76" s="193"/>
      <c r="HP76" s="193"/>
      <c r="HQ76" s="204">
        <f>$CE$76</f>
      </c>
      <c r="HR76" s="204"/>
      <c r="HS76" s="204"/>
      <c r="HT76" s="205"/>
      <c r="HU76" s="38"/>
      <c r="HV76" s="38"/>
      <c r="HW76" s="5"/>
      <c r="HX76" s="40"/>
    </row>
    <row r="77" spans="1:232" ht="3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4"/>
      <c r="Q77" s="5"/>
      <c r="R77" s="5"/>
      <c r="S77" s="5"/>
      <c r="T77" s="199"/>
      <c r="U77" s="184"/>
      <c r="V77" s="184"/>
      <c r="W77" s="184"/>
      <c r="X77" s="5"/>
      <c r="Y77" s="5"/>
      <c r="Z77" s="184"/>
      <c r="AA77" s="184"/>
      <c r="AB77" s="184"/>
      <c r="AC77" s="184"/>
      <c r="AD77" s="5"/>
      <c r="AE77" s="5"/>
      <c r="AF77" s="184"/>
      <c r="AG77" s="184"/>
      <c r="AH77" s="184"/>
      <c r="AI77" s="184"/>
      <c r="AJ77" s="16"/>
      <c r="AK77" s="16"/>
      <c r="AL77" s="202"/>
      <c r="AM77" s="202"/>
      <c r="AN77" s="202"/>
      <c r="AO77" s="202"/>
      <c r="AP77" s="5"/>
      <c r="AQ77" s="5"/>
      <c r="AR77" s="184"/>
      <c r="AS77" s="184"/>
      <c r="AT77" s="184"/>
      <c r="AU77" s="184"/>
      <c r="AV77" s="5"/>
      <c r="AW77" s="5"/>
      <c r="AX77" s="184"/>
      <c r="AY77" s="184"/>
      <c r="AZ77" s="184"/>
      <c r="BA77" s="184"/>
      <c r="BB77" s="16"/>
      <c r="BC77" s="18"/>
      <c r="BD77" s="188"/>
      <c r="BE77" s="189"/>
      <c r="BF77" s="189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206"/>
      <c r="CF77" s="206"/>
      <c r="CG77" s="206"/>
      <c r="CH77" s="207"/>
      <c r="CI77" s="5"/>
      <c r="CJ77" s="5"/>
      <c r="CK77" s="4"/>
      <c r="CL77" s="5"/>
      <c r="CM77" s="199"/>
      <c r="CN77" s="184"/>
      <c r="CO77" s="184"/>
      <c r="CP77" s="184"/>
      <c r="CQ77" s="5"/>
      <c r="CR77" s="5"/>
      <c r="CS77" s="184"/>
      <c r="CT77" s="184"/>
      <c r="CU77" s="184"/>
      <c r="CV77" s="184"/>
      <c r="CW77" s="5"/>
      <c r="CX77" s="5"/>
      <c r="CY77" s="184"/>
      <c r="CZ77" s="184"/>
      <c r="DA77" s="184"/>
      <c r="DB77" s="184"/>
      <c r="DC77" s="16"/>
      <c r="DD77" s="16"/>
      <c r="DE77" s="202"/>
      <c r="DF77" s="202"/>
      <c r="DG77" s="202"/>
      <c r="DH77" s="202"/>
      <c r="DI77" s="5"/>
      <c r="DJ77" s="5"/>
      <c r="DK77" s="184"/>
      <c r="DL77" s="184"/>
      <c r="DM77" s="184"/>
      <c r="DN77" s="184"/>
      <c r="DO77" s="5"/>
      <c r="DP77" s="5"/>
      <c r="DQ77" s="184"/>
      <c r="DR77" s="184"/>
      <c r="DS77" s="184"/>
      <c r="DT77" s="184"/>
      <c r="DU77" s="16"/>
      <c r="DV77" s="18"/>
      <c r="DW77" s="188"/>
      <c r="DX77" s="189"/>
      <c r="DY77" s="189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206"/>
      <c r="EY77" s="206"/>
      <c r="EZ77" s="206"/>
      <c r="FA77" s="207"/>
      <c r="FB77" s="5"/>
      <c r="FC77" s="5"/>
      <c r="FD77" s="4"/>
      <c r="FE77" s="5"/>
      <c r="FF77" s="199"/>
      <c r="FG77" s="184"/>
      <c r="FH77" s="184"/>
      <c r="FI77" s="184"/>
      <c r="FJ77" s="5"/>
      <c r="FK77" s="5"/>
      <c r="FL77" s="184"/>
      <c r="FM77" s="184"/>
      <c r="FN77" s="184"/>
      <c r="FO77" s="184"/>
      <c r="FP77" s="5"/>
      <c r="FQ77" s="5"/>
      <c r="FR77" s="184"/>
      <c r="FS77" s="184"/>
      <c r="FT77" s="184"/>
      <c r="FU77" s="184"/>
      <c r="FV77" s="16"/>
      <c r="FW77" s="16"/>
      <c r="FX77" s="202"/>
      <c r="FY77" s="202"/>
      <c r="FZ77" s="202"/>
      <c r="GA77" s="202"/>
      <c r="GB77" s="5"/>
      <c r="GC77" s="5"/>
      <c r="GD77" s="184"/>
      <c r="GE77" s="184"/>
      <c r="GF77" s="184"/>
      <c r="GG77" s="184"/>
      <c r="GH77" s="5"/>
      <c r="GI77" s="5"/>
      <c r="GJ77" s="184"/>
      <c r="GK77" s="184"/>
      <c r="GL77" s="184"/>
      <c r="GM77" s="184"/>
      <c r="GN77" s="16"/>
      <c r="GO77" s="18"/>
      <c r="GP77" s="188"/>
      <c r="GQ77" s="189"/>
      <c r="GR77" s="189"/>
      <c r="GS77" s="194"/>
      <c r="GT77" s="194"/>
      <c r="GU77" s="194"/>
      <c r="GV77" s="194"/>
      <c r="GW77" s="194"/>
      <c r="GX77" s="194"/>
      <c r="GY77" s="194"/>
      <c r="GZ77" s="194"/>
      <c r="HA77" s="194"/>
      <c r="HB77" s="194"/>
      <c r="HC77" s="194"/>
      <c r="HD77" s="194"/>
      <c r="HE77" s="194"/>
      <c r="HF77" s="194"/>
      <c r="HG77" s="194"/>
      <c r="HH77" s="194"/>
      <c r="HI77" s="194"/>
      <c r="HJ77" s="194"/>
      <c r="HK77" s="194"/>
      <c r="HL77" s="194"/>
      <c r="HM77" s="194"/>
      <c r="HN77" s="194"/>
      <c r="HO77" s="194"/>
      <c r="HP77" s="194"/>
      <c r="HQ77" s="206"/>
      <c r="HR77" s="206"/>
      <c r="HS77" s="206"/>
      <c r="HT77" s="207"/>
      <c r="HU77" s="38"/>
      <c r="HV77" s="38"/>
      <c r="HW77" s="5"/>
      <c r="HX77" s="40"/>
    </row>
    <row r="78" spans="1:232" ht="3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4"/>
      <c r="Q78" s="5"/>
      <c r="R78" s="5"/>
      <c r="S78" s="5"/>
      <c r="T78" s="199"/>
      <c r="U78" s="184"/>
      <c r="V78" s="184"/>
      <c r="W78" s="184"/>
      <c r="X78" s="196"/>
      <c r="Y78" s="196"/>
      <c r="Z78" s="184"/>
      <c r="AA78" s="184"/>
      <c r="AB78" s="184"/>
      <c r="AC78" s="184"/>
      <c r="AD78" s="19"/>
      <c r="AE78" s="19"/>
      <c r="AF78" s="184"/>
      <c r="AG78" s="184"/>
      <c r="AH78" s="184"/>
      <c r="AI78" s="184"/>
      <c r="AJ78" s="19"/>
      <c r="AK78" s="19"/>
      <c r="AL78" s="202"/>
      <c r="AM78" s="202"/>
      <c r="AN78" s="202"/>
      <c r="AO78" s="202"/>
      <c r="AP78" s="19"/>
      <c r="AQ78" s="19"/>
      <c r="AR78" s="184"/>
      <c r="AS78" s="184"/>
      <c r="AT78" s="184"/>
      <c r="AU78" s="184"/>
      <c r="AV78" s="19"/>
      <c r="AW78" s="19"/>
      <c r="AX78" s="184"/>
      <c r="AY78" s="184"/>
      <c r="AZ78" s="184"/>
      <c r="BA78" s="184"/>
      <c r="BB78" s="19"/>
      <c r="BC78" s="23"/>
      <c r="BD78" s="188"/>
      <c r="BE78" s="189"/>
      <c r="BF78" s="189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206"/>
      <c r="CF78" s="206"/>
      <c r="CG78" s="206"/>
      <c r="CH78" s="207"/>
      <c r="CI78" s="5"/>
      <c r="CJ78" s="5"/>
      <c r="CK78" s="4"/>
      <c r="CL78" s="5"/>
      <c r="CM78" s="199"/>
      <c r="CN78" s="184"/>
      <c r="CO78" s="184"/>
      <c r="CP78" s="184"/>
      <c r="CQ78" s="196"/>
      <c r="CR78" s="196"/>
      <c r="CS78" s="184"/>
      <c r="CT78" s="184"/>
      <c r="CU78" s="184"/>
      <c r="CV78" s="184"/>
      <c r="CW78" s="19"/>
      <c r="CX78" s="19"/>
      <c r="CY78" s="184"/>
      <c r="CZ78" s="184"/>
      <c r="DA78" s="184"/>
      <c r="DB78" s="184"/>
      <c r="DC78" s="19"/>
      <c r="DD78" s="19"/>
      <c r="DE78" s="202"/>
      <c r="DF78" s="202"/>
      <c r="DG78" s="202"/>
      <c r="DH78" s="202"/>
      <c r="DI78" s="19"/>
      <c r="DJ78" s="19"/>
      <c r="DK78" s="184"/>
      <c r="DL78" s="184"/>
      <c r="DM78" s="184"/>
      <c r="DN78" s="184"/>
      <c r="DO78" s="19"/>
      <c r="DP78" s="19"/>
      <c r="DQ78" s="184"/>
      <c r="DR78" s="184"/>
      <c r="DS78" s="184"/>
      <c r="DT78" s="184"/>
      <c r="DU78" s="19"/>
      <c r="DV78" s="23"/>
      <c r="DW78" s="188"/>
      <c r="DX78" s="189"/>
      <c r="DY78" s="189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206"/>
      <c r="EY78" s="206"/>
      <c r="EZ78" s="206"/>
      <c r="FA78" s="207"/>
      <c r="FB78" s="5"/>
      <c r="FC78" s="5"/>
      <c r="FD78" s="4"/>
      <c r="FE78" s="5"/>
      <c r="FF78" s="199"/>
      <c r="FG78" s="184"/>
      <c r="FH78" s="184"/>
      <c r="FI78" s="184"/>
      <c r="FJ78" s="196"/>
      <c r="FK78" s="196"/>
      <c r="FL78" s="184"/>
      <c r="FM78" s="184"/>
      <c r="FN78" s="184"/>
      <c r="FO78" s="184"/>
      <c r="FP78" s="19"/>
      <c r="FQ78" s="19"/>
      <c r="FR78" s="184"/>
      <c r="FS78" s="184"/>
      <c r="FT78" s="184"/>
      <c r="FU78" s="184"/>
      <c r="FV78" s="19"/>
      <c r="FW78" s="19"/>
      <c r="FX78" s="202"/>
      <c r="FY78" s="202"/>
      <c r="FZ78" s="202"/>
      <c r="GA78" s="202"/>
      <c r="GB78" s="19"/>
      <c r="GC78" s="19"/>
      <c r="GD78" s="184"/>
      <c r="GE78" s="184"/>
      <c r="GF78" s="184"/>
      <c r="GG78" s="184"/>
      <c r="GH78" s="19"/>
      <c r="GI78" s="19"/>
      <c r="GJ78" s="184"/>
      <c r="GK78" s="184"/>
      <c r="GL78" s="184"/>
      <c r="GM78" s="184"/>
      <c r="GN78" s="19"/>
      <c r="GO78" s="23"/>
      <c r="GP78" s="188"/>
      <c r="GQ78" s="189"/>
      <c r="GR78" s="189"/>
      <c r="GS78" s="194"/>
      <c r="GT78" s="194"/>
      <c r="GU78" s="194"/>
      <c r="GV78" s="194"/>
      <c r="GW78" s="194"/>
      <c r="GX78" s="194"/>
      <c r="GY78" s="194"/>
      <c r="GZ78" s="194"/>
      <c r="HA78" s="194"/>
      <c r="HB78" s="194"/>
      <c r="HC78" s="194"/>
      <c r="HD78" s="194"/>
      <c r="HE78" s="194"/>
      <c r="HF78" s="194"/>
      <c r="HG78" s="194"/>
      <c r="HH78" s="194"/>
      <c r="HI78" s="194"/>
      <c r="HJ78" s="194"/>
      <c r="HK78" s="194"/>
      <c r="HL78" s="194"/>
      <c r="HM78" s="194"/>
      <c r="HN78" s="194"/>
      <c r="HO78" s="194"/>
      <c r="HP78" s="194"/>
      <c r="HQ78" s="206"/>
      <c r="HR78" s="206"/>
      <c r="HS78" s="206"/>
      <c r="HT78" s="207"/>
      <c r="HU78" s="38"/>
      <c r="HV78" s="38"/>
      <c r="HW78" s="5"/>
      <c r="HX78" s="40"/>
    </row>
    <row r="79" spans="1:232" ht="3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4"/>
      <c r="Q79" s="5"/>
      <c r="R79" s="5"/>
      <c r="S79" s="5"/>
      <c r="T79" s="199"/>
      <c r="U79" s="184"/>
      <c r="V79" s="184"/>
      <c r="W79" s="184"/>
      <c r="X79" s="196"/>
      <c r="Y79" s="196"/>
      <c r="Z79" s="184"/>
      <c r="AA79" s="184"/>
      <c r="AB79" s="184"/>
      <c r="AC79" s="184"/>
      <c r="AD79" s="19"/>
      <c r="AE79" s="19"/>
      <c r="AF79" s="184"/>
      <c r="AG79" s="184"/>
      <c r="AH79" s="184"/>
      <c r="AI79" s="184"/>
      <c r="AJ79" s="19"/>
      <c r="AK79" s="19"/>
      <c r="AL79" s="202"/>
      <c r="AM79" s="202"/>
      <c r="AN79" s="202"/>
      <c r="AO79" s="202"/>
      <c r="AP79" s="19"/>
      <c r="AQ79" s="19"/>
      <c r="AR79" s="184"/>
      <c r="AS79" s="184"/>
      <c r="AT79" s="184"/>
      <c r="AU79" s="184"/>
      <c r="AV79" s="19"/>
      <c r="AW79" s="19"/>
      <c r="AX79" s="184"/>
      <c r="AY79" s="184"/>
      <c r="AZ79" s="184"/>
      <c r="BA79" s="184"/>
      <c r="BB79" s="19"/>
      <c r="BC79" s="23"/>
      <c r="BD79" s="188"/>
      <c r="BE79" s="189"/>
      <c r="BF79" s="189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206"/>
      <c r="CF79" s="206"/>
      <c r="CG79" s="206"/>
      <c r="CH79" s="207"/>
      <c r="CI79" s="5"/>
      <c r="CJ79" s="5"/>
      <c r="CK79" s="4"/>
      <c r="CL79" s="5"/>
      <c r="CM79" s="199"/>
      <c r="CN79" s="184"/>
      <c r="CO79" s="184"/>
      <c r="CP79" s="184"/>
      <c r="CQ79" s="196"/>
      <c r="CR79" s="196"/>
      <c r="CS79" s="184"/>
      <c r="CT79" s="184"/>
      <c r="CU79" s="184"/>
      <c r="CV79" s="184"/>
      <c r="CW79" s="19"/>
      <c r="CX79" s="19"/>
      <c r="CY79" s="184"/>
      <c r="CZ79" s="184"/>
      <c r="DA79" s="184"/>
      <c r="DB79" s="184"/>
      <c r="DC79" s="19"/>
      <c r="DD79" s="19"/>
      <c r="DE79" s="202"/>
      <c r="DF79" s="202"/>
      <c r="DG79" s="202"/>
      <c r="DH79" s="202"/>
      <c r="DI79" s="19"/>
      <c r="DJ79" s="19"/>
      <c r="DK79" s="184"/>
      <c r="DL79" s="184"/>
      <c r="DM79" s="184"/>
      <c r="DN79" s="184"/>
      <c r="DO79" s="19"/>
      <c r="DP79" s="19"/>
      <c r="DQ79" s="184"/>
      <c r="DR79" s="184"/>
      <c r="DS79" s="184"/>
      <c r="DT79" s="184"/>
      <c r="DU79" s="19"/>
      <c r="DV79" s="23"/>
      <c r="DW79" s="188"/>
      <c r="DX79" s="189"/>
      <c r="DY79" s="189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206"/>
      <c r="EY79" s="206"/>
      <c r="EZ79" s="206"/>
      <c r="FA79" s="207"/>
      <c r="FB79" s="5"/>
      <c r="FC79" s="5"/>
      <c r="FD79" s="4"/>
      <c r="FE79" s="5"/>
      <c r="FF79" s="199"/>
      <c r="FG79" s="184"/>
      <c r="FH79" s="184"/>
      <c r="FI79" s="184"/>
      <c r="FJ79" s="196"/>
      <c r="FK79" s="196"/>
      <c r="FL79" s="184"/>
      <c r="FM79" s="184"/>
      <c r="FN79" s="184"/>
      <c r="FO79" s="184"/>
      <c r="FP79" s="19"/>
      <c r="FQ79" s="19"/>
      <c r="FR79" s="184"/>
      <c r="FS79" s="184"/>
      <c r="FT79" s="184"/>
      <c r="FU79" s="184"/>
      <c r="FV79" s="19"/>
      <c r="FW79" s="19"/>
      <c r="FX79" s="202"/>
      <c r="FY79" s="202"/>
      <c r="FZ79" s="202"/>
      <c r="GA79" s="202"/>
      <c r="GB79" s="19"/>
      <c r="GC79" s="19"/>
      <c r="GD79" s="184"/>
      <c r="GE79" s="184"/>
      <c r="GF79" s="184"/>
      <c r="GG79" s="184"/>
      <c r="GH79" s="19"/>
      <c r="GI79" s="19"/>
      <c r="GJ79" s="184"/>
      <c r="GK79" s="184"/>
      <c r="GL79" s="184"/>
      <c r="GM79" s="184"/>
      <c r="GN79" s="19"/>
      <c r="GO79" s="23"/>
      <c r="GP79" s="188"/>
      <c r="GQ79" s="189"/>
      <c r="GR79" s="189"/>
      <c r="GS79" s="194"/>
      <c r="GT79" s="194"/>
      <c r="GU79" s="194"/>
      <c r="GV79" s="194"/>
      <c r="GW79" s="194"/>
      <c r="GX79" s="194"/>
      <c r="GY79" s="194"/>
      <c r="GZ79" s="194"/>
      <c r="HA79" s="194"/>
      <c r="HB79" s="194"/>
      <c r="HC79" s="194"/>
      <c r="HD79" s="194"/>
      <c r="HE79" s="194"/>
      <c r="HF79" s="194"/>
      <c r="HG79" s="194"/>
      <c r="HH79" s="194"/>
      <c r="HI79" s="194"/>
      <c r="HJ79" s="194"/>
      <c r="HK79" s="194"/>
      <c r="HL79" s="194"/>
      <c r="HM79" s="194"/>
      <c r="HN79" s="194"/>
      <c r="HO79" s="194"/>
      <c r="HP79" s="194"/>
      <c r="HQ79" s="206"/>
      <c r="HR79" s="206"/>
      <c r="HS79" s="206"/>
      <c r="HT79" s="207"/>
      <c r="HU79" s="38"/>
      <c r="HV79" s="38"/>
      <c r="HW79" s="5"/>
      <c r="HX79" s="40"/>
    </row>
    <row r="80" spans="1:232" ht="3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4"/>
      <c r="Q80" s="5"/>
      <c r="R80" s="5"/>
      <c r="S80" s="5"/>
      <c r="T80" s="200"/>
      <c r="U80" s="185"/>
      <c r="V80" s="185"/>
      <c r="W80" s="185"/>
      <c r="X80" s="197"/>
      <c r="Y80" s="197"/>
      <c r="Z80" s="185"/>
      <c r="AA80" s="185"/>
      <c r="AB80" s="185"/>
      <c r="AC80" s="185"/>
      <c r="AD80" s="24"/>
      <c r="AE80" s="24"/>
      <c r="AF80" s="185"/>
      <c r="AG80" s="185"/>
      <c r="AH80" s="185"/>
      <c r="AI80" s="185"/>
      <c r="AJ80" s="24"/>
      <c r="AK80" s="24"/>
      <c r="AL80" s="203"/>
      <c r="AM80" s="203"/>
      <c r="AN80" s="203"/>
      <c r="AO80" s="203"/>
      <c r="AP80" s="24"/>
      <c r="AQ80" s="24"/>
      <c r="AR80" s="185"/>
      <c r="AS80" s="185"/>
      <c r="AT80" s="185"/>
      <c r="AU80" s="185"/>
      <c r="AV80" s="24"/>
      <c r="AW80" s="24"/>
      <c r="AX80" s="185"/>
      <c r="AY80" s="185"/>
      <c r="AZ80" s="185"/>
      <c r="BA80" s="185"/>
      <c r="BB80" s="24"/>
      <c r="BC80" s="25"/>
      <c r="BD80" s="190"/>
      <c r="BE80" s="191"/>
      <c r="BF80" s="191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208"/>
      <c r="CF80" s="208"/>
      <c r="CG80" s="208"/>
      <c r="CH80" s="209"/>
      <c r="CI80" s="5"/>
      <c r="CJ80" s="5"/>
      <c r="CK80" s="4"/>
      <c r="CL80" s="5"/>
      <c r="CM80" s="200"/>
      <c r="CN80" s="185"/>
      <c r="CO80" s="185"/>
      <c r="CP80" s="185"/>
      <c r="CQ80" s="197"/>
      <c r="CR80" s="197"/>
      <c r="CS80" s="185"/>
      <c r="CT80" s="185"/>
      <c r="CU80" s="185"/>
      <c r="CV80" s="185"/>
      <c r="CW80" s="24"/>
      <c r="CX80" s="24"/>
      <c r="CY80" s="185"/>
      <c r="CZ80" s="185"/>
      <c r="DA80" s="185"/>
      <c r="DB80" s="185"/>
      <c r="DC80" s="24"/>
      <c r="DD80" s="24"/>
      <c r="DE80" s="203"/>
      <c r="DF80" s="203"/>
      <c r="DG80" s="203"/>
      <c r="DH80" s="203"/>
      <c r="DI80" s="24"/>
      <c r="DJ80" s="24"/>
      <c r="DK80" s="185"/>
      <c r="DL80" s="185"/>
      <c r="DM80" s="185"/>
      <c r="DN80" s="185"/>
      <c r="DO80" s="24"/>
      <c r="DP80" s="24"/>
      <c r="DQ80" s="185"/>
      <c r="DR80" s="185"/>
      <c r="DS80" s="185"/>
      <c r="DT80" s="185"/>
      <c r="DU80" s="24"/>
      <c r="DV80" s="25"/>
      <c r="DW80" s="190"/>
      <c r="DX80" s="191"/>
      <c r="DY80" s="191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208"/>
      <c r="EY80" s="208"/>
      <c r="EZ80" s="208"/>
      <c r="FA80" s="209"/>
      <c r="FB80" s="5"/>
      <c r="FC80" s="5"/>
      <c r="FD80" s="4"/>
      <c r="FE80" s="5"/>
      <c r="FF80" s="200"/>
      <c r="FG80" s="185"/>
      <c r="FH80" s="185"/>
      <c r="FI80" s="185"/>
      <c r="FJ80" s="197"/>
      <c r="FK80" s="197"/>
      <c r="FL80" s="185"/>
      <c r="FM80" s="185"/>
      <c r="FN80" s="185"/>
      <c r="FO80" s="185"/>
      <c r="FP80" s="24"/>
      <c r="FQ80" s="24"/>
      <c r="FR80" s="185"/>
      <c r="FS80" s="185"/>
      <c r="FT80" s="185"/>
      <c r="FU80" s="185"/>
      <c r="FV80" s="24"/>
      <c r="FW80" s="24"/>
      <c r="FX80" s="203"/>
      <c r="FY80" s="203"/>
      <c r="FZ80" s="203"/>
      <c r="GA80" s="203"/>
      <c r="GB80" s="24"/>
      <c r="GC80" s="24"/>
      <c r="GD80" s="185"/>
      <c r="GE80" s="185"/>
      <c r="GF80" s="185"/>
      <c r="GG80" s="185"/>
      <c r="GH80" s="24"/>
      <c r="GI80" s="24"/>
      <c r="GJ80" s="185"/>
      <c r="GK80" s="185"/>
      <c r="GL80" s="185"/>
      <c r="GM80" s="185"/>
      <c r="GN80" s="24"/>
      <c r="GO80" s="25"/>
      <c r="GP80" s="190"/>
      <c r="GQ80" s="191"/>
      <c r="GR80" s="191"/>
      <c r="GS80" s="195"/>
      <c r="GT80" s="195"/>
      <c r="GU80" s="195"/>
      <c r="GV80" s="195"/>
      <c r="GW80" s="195"/>
      <c r="GX80" s="195"/>
      <c r="GY80" s="195"/>
      <c r="GZ80" s="195"/>
      <c r="HA80" s="195"/>
      <c r="HB80" s="195"/>
      <c r="HC80" s="195"/>
      <c r="HD80" s="195"/>
      <c r="HE80" s="195"/>
      <c r="HF80" s="195"/>
      <c r="HG80" s="195"/>
      <c r="HH80" s="195"/>
      <c r="HI80" s="195"/>
      <c r="HJ80" s="195"/>
      <c r="HK80" s="195"/>
      <c r="HL80" s="195"/>
      <c r="HM80" s="195"/>
      <c r="HN80" s="195"/>
      <c r="HO80" s="195"/>
      <c r="HP80" s="195"/>
      <c r="HQ80" s="208"/>
      <c r="HR80" s="208"/>
      <c r="HS80" s="208"/>
      <c r="HT80" s="209"/>
      <c r="HU80" s="38"/>
      <c r="HV80" s="38"/>
      <c r="HW80" s="5"/>
      <c r="HX80" s="40"/>
    </row>
    <row r="81" spans="1:232" ht="3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4"/>
      <c r="Q81" s="5"/>
      <c r="R81" s="5"/>
      <c r="S81" s="5"/>
      <c r="T81" s="224" t="s">
        <v>24</v>
      </c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6"/>
      <c r="AM81" s="233" t="s">
        <v>20</v>
      </c>
      <c r="AN81" s="234"/>
      <c r="AO81" s="234"/>
      <c r="AP81" s="235"/>
      <c r="AQ81" s="216" t="s">
        <v>2</v>
      </c>
      <c r="AR81" s="210"/>
      <c r="AS81" s="210"/>
      <c r="AT81" s="213"/>
      <c r="AU81" s="210" t="s">
        <v>1</v>
      </c>
      <c r="AV81" s="210"/>
      <c r="AW81" s="210"/>
      <c r="AX81" s="218"/>
      <c r="AY81" s="216" t="s">
        <v>5</v>
      </c>
      <c r="AZ81" s="210"/>
      <c r="BA81" s="210"/>
      <c r="BB81" s="210"/>
      <c r="BC81" s="212" t="s">
        <v>3</v>
      </c>
      <c r="BD81" s="210"/>
      <c r="BE81" s="210"/>
      <c r="BF81" s="213"/>
      <c r="BG81" s="210" t="s">
        <v>2</v>
      </c>
      <c r="BH81" s="210"/>
      <c r="BI81" s="210"/>
      <c r="BJ81" s="218"/>
      <c r="BK81" s="216" t="s">
        <v>1</v>
      </c>
      <c r="BL81" s="210"/>
      <c r="BM81" s="210"/>
      <c r="BN81" s="210"/>
      <c r="BO81" s="212" t="s">
        <v>4</v>
      </c>
      <c r="BP81" s="210"/>
      <c r="BQ81" s="210"/>
      <c r="BR81" s="213"/>
      <c r="BS81" s="210" t="s">
        <v>3</v>
      </c>
      <c r="BT81" s="210"/>
      <c r="BU81" s="210"/>
      <c r="BV81" s="218"/>
      <c r="BW81" s="210" t="s">
        <v>2</v>
      </c>
      <c r="BX81" s="210"/>
      <c r="BY81" s="210"/>
      <c r="BZ81" s="210"/>
      <c r="CA81" s="212" t="s">
        <v>1</v>
      </c>
      <c r="CB81" s="210"/>
      <c r="CC81" s="210"/>
      <c r="CD81" s="213"/>
      <c r="CE81" s="220" t="s">
        <v>0</v>
      </c>
      <c r="CF81" s="220"/>
      <c r="CG81" s="220"/>
      <c r="CH81" s="221"/>
      <c r="CI81" s="5"/>
      <c r="CJ81" s="5"/>
      <c r="CK81" s="4"/>
      <c r="CL81" s="5"/>
      <c r="CM81" s="224" t="s">
        <v>24</v>
      </c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6"/>
      <c r="DF81" s="233" t="s">
        <v>20</v>
      </c>
      <c r="DG81" s="234"/>
      <c r="DH81" s="234"/>
      <c r="DI81" s="235"/>
      <c r="DJ81" s="216" t="s">
        <v>2</v>
      </c>
      <c r="DK81" s="210"/>
      <c r="DL81" s="210"/>
      <c r="DM81" s="213"/>
      <c r="DN81" s="212" t="s">
        <v>1</v>
      </c>
      <c r="DO81" s="210"/>
      <c r="DP81" s="210"/>
      <c r="DQ81" s="218"/>
      <c r="DR81" s="216" t="s">
        <v>5</v>
      </c>
      <c r="DS81" s="210"/>
      <c r="DT81" s="210"/>
      <c r="DU81" s="213"/>
      <c r="DV81" s="212" t="s">
        <v>3</v>
      </c>
      <c r="DW81" s="210"/>
      <c r="DX81" s="210"/>
      <c r="DY81" s="213"/>
      <c r="DZ81" s="212" t="s">
        <v>2</v>
      </c>
      <c r="EA81" s="210"/>
      <c r="EB81" s="210"/>
      <c r="EC81" s="218"/>
      <c r="ED81" s="216" t="s">
        <v>1</v>
      </c>
      <c r="EE81" s="210"/>
      <c r="EF81" s="210"/>
      <c r="EG81" s="213"/>
      <c r="EH81" s="212" t="s">
        <v>4</v>
      </c>
      <c r="EI81" s="210"/>
      <c r="EJ81" s="210"/>
      <c r="EK81" s="213"/>
      <c r="EL81" s="212" t="s">
        <v>3</v>
      </c>
      <c r="EM81" s="210"/>
      <c r="EN81" s="210"/>
      <c r="EO81" s="218"/>
      <c r="EP81" s="216" t="s">
        <v>2</v>
      </c>
      <c r="EQ81" s="210"/>
      <c r="ER81" s="210"/>
      <c r="ES81" s="213"/>
      <c r="ET81" s="212" t="s">
        <v>1</v>
      </c>
      <c r="EU81" s="210"/>
      <c r="EV81" s="210"/>
      <c r="EW81" s="213"/>
      <c r="EX81" s="252" t="s">
        <v>0</v>
      </c>
      <c r="EY81" s="220"/>
      <c r="EZ81" s="220"/>
      <c r="FA81" s="221"/>
      <c r="FB81" s="5"/>
      <c r="FC81" s="5"/>
      <c r="FD81" s="4"/>
      <c r="FE81" s="5"/>
      <c r="FF81" s="224" t="s">
        <v>24</v>
      </c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6"/>
      <c r="FY81" s="233" t="s">
        <v>20</v>
      </c>
      <c r="FZ81" s="234"/>
      <c r="GA81" s="234"/>
      <c r="GB81" s="235"/>
      <c r="GC81" s="216" t="s">
        <v>2</v>
      </c>
      <c r="GD81" s="210"/>
      <c r="GE81" s="210"/>
      <c r="GF81" s="213"/>
      <c r="GG81" s="212" t="s">
        <v>1</v>
      </c>
      <c r="GH81" s="210"/>
      <c r="GI81" s="210"/>
      <c r="GJ81" s="218"/>
      <c r="GK81" s="216" t="s">
        <v>5</v>
      </c>
      <c r="GL81" s="210"/>
      <c r="GM81" s="210"/>
      <c r="GN81" s="213"/>
      <c r="GO81" s="212" t="s">
        <v>3</v>
      </c>
      <c r="GP81" s="210"/>
      <c r="GQ81" s="210"/>
      <c r="GR81" s="213"/>
      <c r="GS81" s="212" t="s">
        <v>2</v>
      </c>
      <c r="GT81" s="210"/>
      <c r="GU81" s="210"/>
      <c r="GV81" s="218"/>
      <c r="GW81" s="216" t="s">
        <v>1</v>
      </c>
      <c r="GX81" s="210"/>
      <c r="GY81" s="210"/>
      <c r="GZ81" s="213"/>
      <c r="HA81" s="212" t="s">
        <v>4</v>
      </c>
      <c r="HB81" s="210"/>
      <c r="HC81" s="210"/>
      <c r="HD81" s="213"/>
      <c r="HE81" s="212" t="s">
        <v>3</v>
      </c>
      <c r="HF81" s="210"/>
      <c r="HG81" s="210"/>
      <c r="HH81" s="218"/>
      <c r="HI81" s="216" t="s">
        <v>2</v>
      </c>
      <c r="HJ81" s="210"/>
      <c r="HK81" s="210"/>
      <c r="HL81" s="213"/>
      <c r="HM81" s="212" t="s">
        <v>1</v>
      </c>
      <c r="HN81" s="210"/>
      <c r="HO81" s="210"/>
      <c r="HP81" s="213"/>
      <c r="HQ81" s="252" t="s">
        <v>0</v>
      </c>
      <c r="HR81" s="220"/>
      <c r="HS81" s="220"/>
      <c r="HT81" s="221"/>
      <c r="HU81" s="20"/>
      <c r="HV81" s="20"/>
      <c r="HW81" s="5"/>
      <c r="HX81" s="40"/>
    </row>
    <row r="82" spans="1:232" ht="3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4"/>
      <c r="Q82" s="5"/>
      <c r="R82" s="5"/>
      <c r="S82" s="5"/>
      <c r="T82" s="227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9"/>
      <c r="AM82" s="236"/>
      <c r="AN82" s="237"/>
      <c r="AO82" s="237"/>
      <c r="AP82" s="238"/>
      <c r="AQ82" s="217"/>
      <c r="AR82" s="211"/>
      <c r="AS82" s="211"/>
      <c r="AT82" s="215"/>
      <c r="AU82" s="211"/>
      <c r="AV82" s="211"/>
      <c r="AW82" s="211"/>
      <c r="AX82" s="219"/>
      <c r="AY82" s="217"/>
      <c r="AZ82" s="211"/>
      <c r="BA82" s="211"/>
      <c r="BB82" s="211"/>
      <c r="BC82" s="214"/>
      <c r="BD82" s="211"/>
      <c r="BE82" s="211"/>
      <c r="BF82" s="215"/>
      <c r="BG82" s="211"/>
      <c r="BH82" s="211"/>
      <c r="BI82" s="211"/>
      <c r="BJ82" s="219"/>
      <c r="BK82" s="217"/>
      <c r="BL82" s="211"/>
      <c r="BM82" s="211"/>
      <c r="BN82" s="211"/>
      <c r="BO82" s="214"/>
      <c r="BP82" s="211"/>
      <c r="BQ82" s="211"/>
      <c r="BR82" s="215"/>
      <c r="BS82" s="211"/>
      <c r="BT82" s="211"/>
      <c r="BU82" s="211"/>
      <c r="BV82" s="219"/>
      <c r="BW82" s="211"/>
      <c r="BX82" s="211"/>
      <c r="BY82" s="211"/>
      <c r="BZ82" s="211"/>
      <c r="CA82" s="214"/>
      <c r="CB82" s="211"/>
      <c r="CC82" s="211"/>
      <c r="CD82" s="215"/>
      <c r="CE82" s="222"/>
      <c r="CF82" s="222"/>
      <c r="CG82" s="222"/>
      <c r="CH82" s="223"/>
      <c r="CI82" s="5"/>
      <c r="CJ82" s="5"/>
      <c r="CK82" s="4"/>
      <c r="CL82" s="5"/>
      <c r="CM82" s="227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8"/>
      <c r="DE82" s="229"/>
      <c r="DF82" s="236"/>
      <c r="DG82" s="237"/>
      <c r="DH82" s="237"/>
      <c r="DI82" s="238"/>
      <c r="DJ82" s="217"/>
      <c r="DK82" s="211"/>
      <c r="DL82" s="211"/>
      <c r="DM82" s="215"/>
      <c r="DN82" s="214"/>
      <c r="DO82" s="211"/>
      <c r="DP82" s="211"/>
      <c r="DQ82" s="219"/>
      <c r="DR82" s="217"/>
      <c r="DS82" s="211"/>
      <c r="DT82" s="211"/>
      <c r="DU82" s="215"/>
      <c r="DV82" s="214"/>
      <c r="DW82" s="211"/>
      <c r="DX82" s="211"/>
      <c r="DY82" s="215"/>
      <c r="DZ82" s="214"/>
      <c r="EA82" s="211"/>
      <c r="EB82" s="211"/>
      <c r="EC82" s="219"/>
      <c r="ED82" s="217"/>
      <c r="EE82" s="211"/>
      <c r="EF82" s="211"/>
      <c r="EG82" s="215"/>
      <c r="EH82" s="214"/>
      <c r="EI82" s="211"/>
      <c r="EJ82" s="211"/>
      <c r="EK82" s="215"/>
      <c r="EL82" s="214"/>
      <c r="EM82" s="211"/>
      <c r="EN82" s="211"/>
      <c r="EO82" s="219"/>
      <c r="EP82" s="217"/>
      <c r="EQ82" s="211"/>
      <c r="ER82" s="211"/>
      <c r="ES82" s="215"/>
      <c r="ET82" s="214"/>
      <c r="EU82" s="211"/>
      <c r="EV82" s="211"/>
      <c r="EW82" s="215"/>
      <c r="EX82" s="253"/>
      <c r="EY82" s="222"/>
      <c r="EZ82" s="222"/>
      <c r="FA82" s="223"/>
      <c r="FB82" s="5"/>
      <c r="FC82" s="5"/>
      <c r="FD82" s="4"/>
      <c r="FE82" s="5"/>
      <c r="FF82" s="227"/>
      <c r="FG82" s="228"/>
      <c r="FH82" s="228"/>
      <c r="FI82" s="228"/>
      <c r="FJ82" s="228"/>
      <c r="FK82" s="228"/>
      <c r="FL82" s="228"/>
      <c r="FM82" s="228"/>
      <c r="FN82" s="228"/>
      <c r="FO82" s="228"/>
      <c r="FP82" s="228"/>
      <c r="FQ82" s="228"/>
      <c r="FR82" s="228"/>
      <c r="FS82" s="228"/>
      <c r="FT82" s="228"/>
      <c r="FU82" s="228"/>
      <c r="FV82" s="228"/>
      <c r="FW82" s="228"/>
      <c r="FX82" s="229"/>
      <c r="FY82" s="236"/>
      <c r="FZ82" s="237"/>
      <c r="GA82" s="237"/>
      <c r="GB82" s="238"/>
      <c r="GC82" s="217"/>
      <c r="GD82" s="211"/>
      <c r="GE82" s="211"/>
      <c r="GF82" s="215"/>
      <c r="GG82" s="214"/>
      <c r="GH82" s="211"/>
      <c r="GI82" s="211"/>
      <c r="GJ82" s="219"/>
      <c r="GK82" s="217"/>
      <c r="GL82" s="211"/>
      <c r="GM82" s="211"/>
      <c r="GN82" s="215"/>
      <c r="GO82" s="214"/>
      <c r="GP82" s="211"/>
      <c r="GQ82" s="211"/>
      <c r="GR82" s="215"/>
      <c r="GS82" s="214"/>
      <c r="GT82" s="211"/>
      <c r="GU82" s="211"/>
      <c r="GV82" s="219"/>
      <c r="GW82" s="217"/>
      <c r="GX82" s="211"/>
      <c r="GY82" s="211"/>
      <c r="GZ82" s="215"/>
      <c r="HA82" s="214"/>
      <c r="HB82" s="211"/>
      <c r="HC82" s="211"/>
      <c r="HD82" s="215"/>
      <c r="HE82" s="214"/>
      <c r="HF82" s="211"/>
      <c r="HG82" s="211"/>
      <c r="HH82" s="219"/>
      <c r="HI82" s="217"/>
      <c r="HJ82" s="211"/>
      <c r="HK82" s="211"/>
      <c r="HL82" s="215"/>
      <c r="HM82" s="214"/>
      <c r="HN82" s="211"/>
      <c r="HO82" s="211"/>
      <c r="HP82" s="215"/>
      <c r="HQ82" s="253"/>
      <c r="HR82" s="222"/>
      <c r="HS82" s="222"/>
      <c r="HT82" s="223"/>
      <c r="HU82" s="20"/>
      <c r="HV82" s="20"/>
      <c r="HW82" s="5"/>
      <c r="HX82" s="40"/>
    </row>
    <row r="83" spans="1:232" ht="3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4"/>
      <c r="Q83" s="5"/>
      <c r="R83" s="5"/>
      <c r="S83" s="5"/>
      <c r="T83" s="227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9"/>
      <c r="AM83" s="236"/>
      <c r="AN83" s="237"/>
      <c r="AO83" s="237"/>
      <c r="AP83" s="238"/>
      <c r="AQ83" s="217"/>
      <c r="AR83" s="211"/>
      <c r="AS83" s="211"/>
      <c r="AT83" s="215"/>
      <c r="AU83" s="211"/>
      <c r="AV83" s="211"/>
      <c r="AW83" s="211"/>
      <c r="AX83" s="219"/>
      <c r="AY83" s="217"/>
      <c r="AZ83" s="211"/>
      <c r="BA83" s="211"/>
      <c r="BB83" s="211"/>
      <c r="BC83" s="214"/>
      <c r="BD83" s="211"/>
      <c r="BE83" s="211"/>
      <c r="BF83" s="215"/>
      <c r="BG83" s="211"/>
      <c r="BH83" s="211"/>
      <c r="BI83" s="211"/>
      <c r="BJ83" s="219"/>
      <c r="BK83" s="217"/>
      <c r="BL83" s="211"/>
      <c r="BM83" s="211"/>
      <c r="BN83" s="211"/>
      <c r="BO83" s="214"/>
      <c r="BP83" s="211"/>
      <c r="BQ83" s="211"/>
      <c r="BR83" s="215"/>
      <c r="BS83" s="211"/>
      <c r="BT83" s="211"/>
      <c r="BU83" s="211"/>
      <c r="BV83" s="219"/>
      <c r="BW83" s="211"/>
      <c r="BX83" s="211"/>
      <c r="BY83" s="211"/>
      <c r="BZ83" s="211"/>
      <c r="CA83" s="214"/>
      <c r="CB83" s="211"/>
      <c r="CC83" s="211"/>
      <c r="CD83" s="215"/>
      <c r="CE83" s="222"/>
      <c r="CF83" s="222"/>
      <c r="CG83" s="222"/>
      <c r="CH83" s="223"/>
      <c r="CI83" s="5"/>
      <c r="CJ83" s="5"/>
      <c r="CK83" s="4"/>
      <c r="CL83" s="5"/>
      <c r="CM83" s="227"/>
      <c r="CN83" s="228"/>
      <c r="CO83" s="228"/>
      <c r="CP83" s="228"/>
      <c r="CQ83" s="228"/>
      <c r="CR83" s="228"/>
      <c r="CS83" s="228"/>
      <c r="CT83" s="228"/>
      <c r="CU83" s="228"/>
      <c r="CV83" s="228"/>
      <c r="CW83" s="228"/>
      <c r="CX83" s="228"/>
      <c r="CY83" s="228"/>
      <c r="CZ83" s="228"/>
      <c r="DA83" s="228"/>
      <c r="DB83" s="228"/>
      <c r="DC83" s="228"/>
      <c r="DD83" s="228"/>
      <c r="DE83" s="229"/>
      <c r="DF83" s="236"/>
      <c r="DG83" s="237"/>
      <c r="DH83" s="237"/>
      <c r="DI83" s="238"/>
      <c r="DJ83" s="217"/>
      <c r="DK83" s="211"/>
      <c r="DL83" s="211"/>
      <c r="DM83" s="215"/>
      <c r="DN83" s="214"/>
      <c r="DO83" s="211"/>
      <c r="DP83" s="211"/>
      <c r="DQ83" s="219"/>
      <c r="DR83" s="217"/>
      <c r="DS83" s="211"/>
      <c r="DT83" s="211"/>
      <c r="DU83" s="215"/>
      <c r="DV83" s="214"/>
      <c r="DW83" s="211"/>
      <c r="DX83" s="211"/>
      <c r="DY83" s="215"/>
      <c r="DZ83" s="214"/>
      <c r="EA83" s="211"/>
      <c r="EB83" s="211"/>
      <c r="EC83" s="219"/>
      <c r="ED83" s="217"/>
      <c r="EE83" s="211"/>
      <c r="EF83" s="211"/>
      <c r="EG83" s="215"/>
      <c r="EH83" s="214"/>
      <c r="EI83" s="211"/>
      <c r="EJ83" s="211"/>
      <c r="EK83" s="215"/>
      <c r="EL83" s="214"/>
      <c r="EM83" s="211"/>
      <c r="EN83" s="211"/>
      <c r="EO83" s="219"/>
      <c r="EP83" s="217"/>
      <c r="EQ83" s="211"/>
      <c r="ER83" s="211"/>
      <c r="ES83" s="215"/>
      <c r="ET83" s="214"/>
      <c r="EU83" s="211"/>
      <c r="EV83" s="211"/>
      <c r="EW83" s="215"/>
      <c r="EX83" s="253"/>
      <c r="EY83" s="222"/>
      <c r="EZ83" s="222"/>
      <c r="FA83" s="223"/>
      <c r="FB83" s="5"/>
      <c r="FC83" s="5"/>
      <c r="FD83" s="4"/>
      <c r="FE83" s="5"/>
      <c r="FF83" s="227"/>
      <c r="FG83" s="228"/>
      <c r="FH83" s="228"/>
      <c r="FI83" s="228"/>
      <c r="FJ83" s="228"/>
      <c r="FK83" s="228"/>
      <c r="FL83" s="228"/>
      <c r="FM83" s="228"/>
      <c r="FN83" s="228"/>
      <c r="FO83" s="228"/>
      <c r="FP83" s="228"/>
      <c r="FQ83" s="228"/>
      <c r="FR83" s="228"/>
      <c r="FS83" s="228"/>
      <c r="FT83" s="228"/>
      <c r="FU83" s="228"/>
      <c r="FV83" s="228"/>
      <c r="FW83" s="228"/>
      <c r="FX83" s="229"/>
      <c r="FY83" s="236"/>
      <c r="FZ83" s="237"/>
      <c r="GA83" s="237"/>
      <c r="GB83" s="238"/>
      <c r="GC83" s="217"/>
      <c r="GD83" s="211"/>
      <c r="GE83" s="211"/>
      <c r="GF83" s="215"/>
      <c r="GG83" s="214"/>
      <c r="GH83" s="211"/>
      <c r="GI83" s="211"/>
      <c r="GJ83" s="219"/>
      <c r="GK83" s="217"/>
      <c r="GL83" s="211"/>
      <c r="GM83" s="211"/>
      <c r="GN83" s="215"/>
      <c r="GO83" s="214"/>
      <c r="GP83" s="211"/>
      <c r="GQ83" s="211"/>
      <c r="GR83" s="215"/>
      <c r="GS83" s="214"/>
      <c r="GT83" s="211"/>
      <c r="GU83" s="211"/>
      <c r="GV83" s="219"/>
      <c r="GW83" s="217"/>
      <c r="GX83" s="211"/>
      <c r="GY83" s="211"/>
      <c r="GZ83" s="215"/>
      <c r="HA83" s="214"/>
      <c r="HB83" s="211"/>
      <c r="HC83" s="211"/>
      <c r="HD83" s="215"/>
      <c r="HE83" s="214"/>
      <c r="HF83" s="211"/>
      <c r="HG83" s="211"/>
      <c r="HH83" s="219"/>
      <c r="HI83" s="217"/>
      <c r="HJ83" s="211"/>
      <c r="HK83" s="211"/>
      <c r="HL83" s="215"/>
      <c r="HM83" s="214"/>
      <c r="HN83" s="211"/>
      <c r="HO83" s="211"/>
      <c r="HP83" s="215"/>
      <c r="HQ83" s="253"/>
      <c r="HR83" s="222"/>
      <c r="HS83" s="222"/>
      <c r="HT83" s="223"/>
      <c r="HU83" s="20"/>
      <c r="HV83" s="20"/>
      <c r="HW83" s="5"/>
      <c r="HX83" s="40"/>
    </row>
    <row r="84" spans="1:232" ht="3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4"/>
      <c r="Q84" s="5"/>
      <c r="R84" s="5"/>
      <c r="S84" s="5"/>
      <c r="T84" s="227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9"/>
      <c r="AM84" s="236"/>
      <c r="AN84" s="237"/>
      <c r="AO84" s="237"/>
      <c r="AP84" s="238"/>
      <c r="AQ84" s="254" t="str">
        <f>MID(TEXT($F111,"??????????0"),1,1)</f>
        <v> </v>
      </c>
      <c r="AR84" s="255"/>
      <c r="AS84" s="255"/>
      <c r="AT84" s="256"/>
      <c r="AU84" s="243" t="str">
        <f>MID(TEXT($F111,"??????????0"),2,1)</f>
        <v> </v>
      </c>
      <c r="AV84" s="243"/>
      <c r="AW84" s="243"/>
      <c r="AX84" s="248"/>
      <c r="AY84" s="242" t="str">
        <f>MID(TEXT($F111,"??????????0"),3,1)</f>
        <v> </v>
      </c>
      <c r="AZ84" s="243"/>
      <c r="BA84" s="243"/>
      <c r="BB84" s="243"/>
      <c r="BC84" s="249" t="str">
        <f>MID(TEXT($F111,"??????????0"),4,1)</f>
        <v> </v>
      </c>
      <c r="BD84" s="243"/>
      <c r="BE84" s="243"/>
      <c r="BF84" s="244"/>
      <c r="BG84" s="243" t="str">
        <f>MID(TEXT($F111,"??????????0"),5,1)</f>
        <v> </v>
      </c>
      <c r="BH84" s="243"/>
      <c r="BI84" s="243"/>
      <c r="BJ84" s="248"/>
      <c r="BK84" s="242" t="str">
        <f>MID(TEXT($F111,"??????????0"),6,1)</f>
        <v> </v>
      </c>
      <c r="BL84" s="243"/>
      <c r="BM84" s="243"/>
      <c r="BN84" s="243"/>
      <c r="BO84" s="249" t="str">
        <f>MID(TEXT($F111,"??????????0"),7,1)</f>
        <v> </v>
      </c>
      <c r="BP84" s="243"/>
      <c r="BQ84" s="243"/>
      <c r="BR84" s="244"/>
      <c r="BS84" s="243" t="str">
        <f>MID(TEXT($F111,"??????????0"),8,1)</f>
        <v> </v>
      </c>
      <c r="BT84" s="243"/>
      <c r="BU84" s="243"/>
      <c r="BV84" s="248"/>
      <c r="BW84" s="243" t="str">
        <f>MID(TEXT($F111,"??????????0"),9,1)</f>
        <v> </v>
      </c>
      <c r="BX84" s="243"/>
      <c r="BY84" s="243"/>
      <c r="BZ84" s="243"/>
      <c r="CA84" s="249" t="str">
        <f>MID(TEXT($F111,"??????????0"),10,1)</f>
        <v> </v>
      </c>
      <c r="CB84" s="243"/>
      <c r="CC84" s="243"/>
      <c r="CD84" s="244"/>
      <c r="CE84" s="243" t="str">
        <f>MID(TEXT($F111,"???????????"),11,1)</f>
        <v> </v>
      </c>
      <c r="CF84" s="243"/>
      <c r="CG84" s="243"/>
      <c r="CH84" s="248"/>
      <c r="CI84" s="5"/>
      <c r="CJ84" s="5"/>
      <c r="CK84" s="4"/>
      <c r="CL84" s="5"/>
      <c r="CM84" s="227"/>
      <c r="CN84" s="228"/>
      <c r="CO84" s="228"/>
      <c r="CP84" s="228"/>
      <c r="CQ84" s="228"/>
      <c r="CR84" s="228"/>
      <c r="CS84" s="228"/>
      <c r="CT84" s="228"/>
      <c r="CU84" s="228"/>
      <c r="CV84" s="228"/>
      <c r="CW84" s="228"/>
      <c r="CX84" s="228"/>
      <c r="CY84" s="228"/>
      <c r="CZ84" s="228"/>
      <c r="DA84" s="228"/>
      <c r="DB84" s="228"/>
      <c r="DC84" s="228"/>
      <c r="DD84" s="228"/>
      <c r="DE84" s="229"/>
      <c r="DF84" s="236"/>
      <c r="DG84" s="237"/>
      <c r="DH84" s="237"/>
      <c r="DI84" s="238"/>
      <c r="DJ84" s="242" t="str">
        <f>$AQ$84</f>
        <v> </v>
      </c>
      <c r="DK84" s="243"/>
      <c r="DL84" s="243"/>
      <c r="DM84" s="244"/>
      <c r="DN84" s="249" t="str">
        <f>$AU$84</f>
        <v> </v>
      </c>
      <c r="DO84" s="243"/>
      <c r="DP84" s="243"/>
      <c r="DQ84" s="248"/>
      <c r="DR84" s="242" t="str">
        <f>$AY$84</f>
        <v> </v>
      </c>
      <c r="DS84" s="243"/>
      <c r="DT84" s="243"/>
      <c r="DU84" s="244"/>
      <c r="DV84" s="249" t="str">
        <f>$BC$84</f>
        <v> </v>
      </c>
      <c r="DW84" s="243"/>
      <c r="DX84" s="243"/>
      <c r="DY84" s="244"/>
      <c r="DZ84" s="249" t="str">
        <f>$BG$84</f>
        <v> </v>
      </c>
      <c r="EA84" s="243"/>
      <c r="EB84" s="243"/>
      <c r="EC84" s="248"/>
      <c r="ED84" s="242" t="str">
        <f>$BK$84</f>
        <v> </v>
      </c>
      <c r="EE84" s="243"/>
      <c r="EF84" s="243"/>
      <c r="EG84" s="244"/>
      <c r="EH84" s="249" t="str">
        <f>$BO$84</f>
        <v> </v>
      </c>
      <c r="EI84" s="243"/>
      <c r="EJ84" s="243"/>
      <c r="EK84" s="244"/>
      <c r="EL84" s="249" t="str">
        <f>$BS$84</f>
        <v> </v>
      </c>
      <c r="EM84" s="243"/>
      <c r="EN84" s="243"/>
      <c r="EO84" s="248"/>
      <c r="EP84" s="242" t="str">
        <f>$BW$84</f>
        <v> </v>
      </c>
      <c r="EQ84" s="243"/>
      <c r="ER84" s="243"/>
      <c r="ES84" s="244"/>
      <c r="ET84" s="249" t="str">
        <f>$CA$84</f>
        <v> </v>
      </c>
      <c r="EU84" s="243"/>
      <c r="EV84" s="243"/>
      <c r="EW84" s="244"/>
      <c r="EX84" s="249" t="str">
        <f>$CE$84</f>
        <v> </v>
      </c>
      <c r="EY84" s="243"/>
      <c r="EZ84" s="243"/>
      <c r="FA84" s="248"/>
      <c r="FB84" s="5"/>
      <c r="FC84" s="5"/>
      <c r="FD84" s="4"/>
      <c r="FE84" s="5"/>
      <c r="FF84" s="227"/>
      <c r="FG84" s="228"/>
      <c r="FH84" s="228"/>
      <c r="FI84" s="228"/>
      <c r="FJ84" s="228"/>
      <c r="FK84" s="228"/>
      <c r="FL84" s="228"/>
      <c r="FM84" s="228"/>
      <c r="FN84" s="228"/>
      <c r="FO84" s="228"/>
      <c r="FP84" s="228"/>
      <c r="FQ84" s="228"/>
      <c r="FR84" s="228"/>
      <c r="FS84" s="228"/>
      <c r="FT84" s="228"/>
      <c r="FU84" s="228"/>
      <c r="FV84" s="228"/>
      <c r="FW84" s="228"/>
      <c r="FX84" s="229"/>
      <c r="FY84" s="236"/>
      <c r="FZ84" s="237"/>
      <c r="GA84" s="237"/>
      <c r="GB84" s="238"/>
      <c r="GC84" s="242" t="str">
        <f>$AQ$84</f>
        <v> </v>
      </c>
      <c r="GD84" s="243"/>
      <c r="GE84" s="243"/>
      <c r="GF84" s="244"/>
      <c r="GG84" s="249" t="str">
        <f>$AU$84</f>
        <v> </v>
      </c>
      <c r="GH84" s="243"/>
      <c r="GI84" s="243"/>
      <c r="GJ84" s="248"/>
      <c r="GK84" s="242" t="str">
        <f>$AY$84</f>
        <v> </v>
      </c>
      <c r="GL84" s="243"/>
      <c r="GM84" s="243"/>
      <c r="GN84" s="244"/>
      <c r="GO84" s="249" t="str">
        <f>$BC$84</f>
        <v> </v>
      </c>
      <c r="GP84" s="243"/>
      <c r="GQ84" s="243"/>
      <c r="GR84" s="244"/>
      <c r="GS84" s="249" t="str">
        <f>$BG$84</f>
        <v> </v>
      </c>
      <c r="GT84" s="243"/>
      <c r="GU84" s="243"/>
      <c r="GV84" s="248"/>
      <c r="GW84" s="242" t="str">
        <f>$BK$84</f>
        <v> </v>
      </c>
      <c r="GX84" s="243"/>
      <c r="GY84" s="243"/>
      <c r="GZ84" s="244"/>
      <c r="HA84" s="249" t="str">
        <f>$BO$84</f>
        <v> </v>
      </c>
      <c r="HB84" s="243"/>
      <c r="HC84" s="243"/>
      <c r="HD84" s="244"/>
      <c r="HE84" s="249" t="str">
        <f>$BS$84</f>
        <v> </v>
      </c>
      <c r="HF84" s="243"/>
      <c r="HG84" s="243"/>
      <c r="HH84" s="248"/>
      <c r="HI84" s="242" t="str">
        <f>$BW$84</f>
        <v> </v>
      </c>
      <c r="HJ84" s="243"/>
      <c r="HK84" s="243"/>
      <c r="HL84" s="244"/>
      <c r="HM84" s="249" t="str">
        <f>$CA$84</f>
        <v> </v>
      </c>
      <c r="HN84" s="243"/>
      <c r="HO84" s="243"/>
      <c r="HP84" s="244"/>
      <c r="HQ84" s="249" t="str">
        <f>$CE$84</f>
        <v> </v>
      </c>
      <c r="HR84" s="243"/>
      <c r="HS84" s="243"/>
      <c r="HT84" s="248"/>
      <c r="HU84" s="37"/>
      <c r="HV84" s="37"/>
      <c r="HW84" s="5"/>
      <c r="HX84" s="40"/>
    </row>
    <row r="85" spans="1:232" ht="3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4"/>
      <c r="Q85" s="5"/>
      <c r="R85" s="5"/>
      <c r="S85" s="5"/>
      <c r="T85" s="227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9"/>
      <c r="AM85" s="236"/>
      <c r="AN85" s="237"/>
      <c r="AO85" s="237"/>
      <c r="AP85" s="238"/>
      <c r="AQ85" s="254"/>
      <c r="AR85" s="255"/>
      <c r="AS85" s="255"/>
      <c r="AT85" s="256"/>
      <c r="AU85" s="243"/>
      <c r="AV85" s="243"/>
      <c r="AW85" s="243"/>
      <c r="AX85" s="248"/>
      <c r="AY85" s="242"/>
      <c r="AZ85" s="243"/>
      <c r="BA85" s="243"/>
      <c r="BB85" s="243"/>
      <c r="BC85" s="249"/>
      <c r="BD85" s="243"/>
      <c r="BE85" s="243"/>
      <c r="BF85" s="244"/>
      <c r="BG85" s="243"/>
      <c r="BH85" s="243"/>
      <c r="BI85" s="243"/>
      <c r="BJ85" s="248"/>
      <c r="BK85" s="242"/>
      <c r="BL85" s="243"/>
      <c r="BM85" s="243"/>
      <c r="BN85" s="243"/>
      <c r="BO85" s="249"/>
      <c r="BP85" s="243"/>
      <c r="BQ85" s="243"/>
      <c r="BR85" s="244"/>
      <c r="BS85" s="243"/>
      <c r="BT85" s="243"/>
      <c r="BU85" s="243"/>
      <c r="BV85" s="248"/>
      <c r="BW85" s="243"/>
      <c r="BX85" s="243"/>
      <c r="BY85" s="243"/>
      <c r="BZ85" s="243"/>
      <c r="CA85" s="249"/>
      <c r="CB85" s="243"/>
      <c r="CC85" s="243"/>
      <c r="CD85" s="244"/>
      <c r="CE85" s="243"/>
      <c r="CF85" s="243"/>
      <c r="CG85" s="243"/>
      <c r="CH85" s="248"/>
      <c r="CI85" s="5"/>
      <c r="CJ85" s="5"/>
      <c r="CK85" s="4"/>
      <c r="CL85" s="5"/>
      <c r="CM85" s="227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9"/>
      <c r="DF85" s="236"/>
      <c r="DG85" s="237"/>
      <c r="DH85" s="237"/>
      <c r="DI85" s="238"/>
      <c r="DJ85" s="242"/>
      <c r="DK85" s="243"/>
      <c r="DL85" s="243"/>
      <c r="DM85" s="244"/>
      <c r="DN85" s="249"/>
      <c r="DO85" s="243"/>
      <c r="DP85" s="243"/>
      <c r="DQ85" s="248"/>
      <c r="DR85" s="242"/>
      <c r="DS85" s="243"/>
      <c r="DT85" s="243"/>
      <c r="DU85" s="244"/>
      <c r="DV85" s="249"/>
      <c r="DW85" s="243"/>
      <c r="DX85" s="243"/>
      <c r="DY85" s="244"/>
      <c r="DZ85" s="249"/>
      <c r="EA85" s="243"/>
      <c r="EB85" s="243"/>
      <c r="EC85" s="248"/>
      <c r="ED85" s="242"/>
      <c r="EE85" s="243"/>
      <c r="EF85" s="243"/>
      <c r="EG85" s="244"/>
      <c r="EH85" s="249"/>
      <c r="EI85" s="243"/>
      <c r="EJ85" s="243"/>
      <c r="EK85" s="244"/>
      <c r="EL85" s="249"/>
      <c r="EM85" s="243"/>
      <c r="EN85" s="243"/>
      <c r="EO85" s="248"/>
      <c r="EP85" s="242"/>
      <c r="EQ85" s="243"/>
      <c r="ER85" s="243"/>
      <c r="ES85" s="244"/>
      <c r="ET85" s="249"/>
      <c r="EU85" s="243"/>
      <c r="EV85" s="243"/>
      <c r="EW85" s="244"/>
      <c r="EX85" s="249"/>
      <c r="EY85" s="243"/>
      <c r="EZ85" s="243"/>
      <c r="FA85" s="248"/>
      <c r="FB85" s="5"/>
      <c r="FC85" s="5"/>
      <c r="FD85" s="4"/>
      <c r="FE85" s="5"/>
      <c r="FF85" s="227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9"/>
      <c r="FY85" s="236"/>
      <c r="FZ85" s="237"/>
      <c r="GA85" s="237"/>
      <c r="GB85" s="238"/>
      <c r="GC85" s="242"/>
      <c r="GD85" s="243"/>
      <c r="GE85" s="243"/>
      <c r="GF85" s="244"/>
      <c r="GG85" s="249"/>
      <c r="GH85" s="243"/>
      <c r="GI85" s="243"/>
      <c r="GJ85" s="248"/>
      <c r="GK85" s="242"/>
      <c r="GL85" s="243"/>
      <c r="GM85" s="243"/>
      <c r="GN85" s="244"/>
      <c r="GO85" s="249"/>
      <c r="GP85" s="243"/>
      <c r="GQ85" s="243"/>
      <c r="GR85" s="244"/>
      <c r="GS85" s="249"/>
      <c r="GT85" s="243"/>
      <c r="GU85" s="243"/>
      <c r="GV85" s="248"/>
      <c r="GW85" s="242"/>
      <c r="GX85" s="243"/>
      <c r="GY85" s="243"/>
      <c r="GZ85" s="244"/>
      <c r="HA85" s="249"/>
      <c r="HB85" s="243"/>
      <c r="HC85" s="243"/>
      <c r="HD85" s="244"/>
      <c r="HE85" s="249"/>
      <c r="HF85" s="243"/>
      <c r="HG85" s="243"/>
      <c r="HH85" s="248"/>
      <c r="HI85" s="242"/>
      <c r="HJ85" s="243"/>
      <c r="HK85" s="243"/>
      <c r="HL85" s="244"/>
      <c r="HM85" s="249"/>
      <c r="HN85" s="243"/>
      <c r="HO85" s="243"/>
      <c r="HP85" s="244"/>
      <c r="HQ85" s="249"/>
      <c r="HR85" s="243"/>
      <c r="HS85" s="243"/>
      <c r="HT85" s="248"/>
      <c r="HU85" s="37"/>
      <c r="HV85" s="37"/>
      <c r="HW85" s="5"/>
      <c r="HX85" s="40"/>
    </row>
    <row r="86" spans="1:232" ht="3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4"/>
      <c r="Q86" s="5"/>
      <c r="R86" s="5"/>
      <c r="S86" s="5"/>
      <c r="T86" s="227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9"/>
      <c r="AM86" s="236"/>
      <c r="AN86" s="237"/>
      <c r="AO86" s="237"/>
      <c r="AP86" s="238"/>
      <c r="AQ86" s="254"/>
      <c r="AR86" s="255"/>
      <c r="AS86" s="255"/>
      <c r="AT86" s="256"/>
      <c r="AU86" s="243"/>
      <c r="AV86" s="243"/>
      <c r="AW86" s="243"/>
      <c r="AX86" s="248"/>
      <c r="AY86" s="242"/>
      <c r="AZ86" s="243"/>
      <c r="BA86" s="243"/>
      <c r="BB86" s="243"/>
      <c r="BC86" s="249"/>
      <c r="BD86" s="243"/>
      <c r="BE86" s="243"/>
      <c r="BF86" s="244"/>
      <c r="BG86" s="243"/>
      <c r="BH86" s="243"/>
      <c r="BI86" s="243"/>
      <c r="BJ86" s="248"/>
      <c r="BK86" s="242"/>
      <c r="BL86" s="243"/>
      <c r="BM86" s="243"/>
      <c r="BN86" s="243"/>
      <c r="BO86" s="249"/>
      <c r="BP86" s="243"/>
      <c r="BQ86" s="243"/>
      <c r="BR86" s="244"/>
      <c r="BS86" s="243"/>
      <c r="BT86" s="243"/>
      <c r="BU86" s="243"/>
      <c r="BV86" s="248"/>
      <c r="BW86" s="243"/>
      <c r="BX86" s="243"/>
      <c r="BY86" s="243"/>
      <c r="BZ86" s="243"/>
      <c r="CA86" s="249"/>
      <c r="CB86" s="243"/>
      <c r="CC86" s="243"/>
      <c r="CD86" s="244"/>
      <c r="CE86" s="243"/>
      <c r="CF86" s="243"/>
      <c r="CG86" s="243"/>
      <c r="CH86" s="248"/>
      <c r="CI86" s="5"/>
      <c r="CJ86" s="5"/>
      <c r="CK86" s="4"/>
      <c r="CL86" s="5"/>
      <c r="CM86" s="227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9"/>
      <c r="DF86" s="236"/>
      <c r="DG86" s="237"/>
      <c r="DH86" s="237"/>
      <c r="DI86" s="238"/>
      <c r="DJ86" s="242"/>
      <c r="DK86" s="243"/>
      <c r="DL86" s="243"/>
      <c r="DM86" s="244"/>
      <c r="DN86" s="249"/>
      <c r="DO86" s="243"/>
      <c r="DP86" s="243"/>
      <c r="DQ86" s="248"/>
      <c r="DR86" s="242"/>
      <c r="DS86" s="243"/>
      <c r="DT86" s="243"/>
      <c r="DU86" s="244"/>
      <c r="DV86" s="249"/>
      <c r="DW86" s="243"/>
      <c r="DX86" s="243"/>
      <c r="DY86" s="244"/>
      <c r="DZ86" s="249"/>
      <c r="EA86" s="243"/>
      <c r="EB86" s="243"/>
      <c r="EC86" s="248"/>
      <c r="ED86" s="242"/>
      <c r="EE86" s="243"/>
      <c r="EF86" s="243"/>
      <c r="EG86" s="244"/>
      <c r="EH86" s="249"/>
      <c r="EI86" s="243"/>
      <c r="EJ86" s="243"/>
      <c r="EK86" s="244"/>
      <c r="EL86" s="249"/>
      <c r="EM86" s="243"/>
      <c r="EN86" s="243"/>
      <c r="EO86" s="248"/>
      <c r="EP86" s="242"/>
      <c r="EQ86" s="243"/>
      <c r="ER86" s="243"/>
      <c r="ES86" s="244"/>
      <c r="ET86" s="249"/>
      <c r="EU86" s="243"/>
      <c r="EV86" s="243"/>
      <c r="EW86" s="244"/>
      <c r="EX86" s="249"/>
      <c r="EY86" s="243"/>
      <c r="EZ86" s="243"/>
      <c r="FA86" s="248"/>
      <c r="FB86" s="5"/>
      <c r="FC86" s="5"/>
      <c r="FD86" s="4"/>
      <c r="FE86" s="5"/>
      <c r="FF86" s="227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9"/>
      <c r="FY86" s="236"/>
      <c r="FZ86" s="237"/>
      <c r="GA86" s="237"/>
      <c r="GB86" s="238"/>
      <c r="GC86" s="242"/>
      <c r="GD86" s="243"/>
      <c r="GE86" s="243"/>
      <c r="GF86" s="244"/>
      <c r="GG86" s="249"/>
      <c r="GH86" s="243"/>
      <c r="GI86" s="243"/>
      <c r="GJ86" s="248"/>
      <c r="GK86" s="242"/>
      <c r="GL86" s="243"/>
      <c r="GM86" s="243"/>
      <c r="GN86" s="244"/>
      <c r="GO86" s="249"/>
      <c r="GP86" s="243"/>
      <c r="GQ86" s="243"/>
      <c r="GR86" s="244"/>
      <c r="GS86" s="249"/>
      <c r="GT86" s="243"/>
      <c r="GU86" s="243"/>
      <c r="GV86" s="248"/>
      <c r="GW86" s="242"/>
      <c r="GX86" s="243"/>
      <c r="GY86" s="243"/>
      <c r="GZ86" s="244"/>
      <c r="HA86" s="249"/>
      <c r="HB86" s="243"/>
      <c r="HC86" s="243"/>
      <c r="HD86" s="244"/>
      <c r="HE86" s="249"/>
      <c r="HF86" s="243"/>
      <c r="HG86" s="243"/>
      <c r="HH86" s="248"/>
      <c r="HI86" s="242"/>
      <c r="HJ86" s="243"/>
      <c r="HK86" s="243"/>
      <c r="HL86" s="244"/>
      <c r="HM86" s="249"/>
      <c r="HN86" s="243"/>
      <c r="HO86" s="243"/>
      <c r="HP86" s="244"/>
      <c r="HQ86" s="249"/>
      <c r="HR86" s="243"/>
      <c r="HS86" s="243"/>
      <c r="HT86" s="248"/>
      <c r="HU86" s="37"/>
      <c r="HV86" s="37"/>
      <c r="HW86" s="5"/>
      <c r="HX86" s="40"/>
    </row>
    <row r="87" spans="1:232" ht="3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4"/>
      <c r="Q87" s="5"/>
      <c r="R87" s="5"/>
      <c r="S87" s="5"/>
      <c r="T87" s="227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9"/>
      <c r="AM87" s="236"/>
      <c r="AN87" s="237"/>
      <c r="AO87" s="237"/>
      <c r="AP87" s="238"/>
      <c r="AQ87" s="254"/>
      <c r="AR87" s="255"/>
      <c r="AS87" s="255"/>
      <c r="AT87" s="256"/>
      <c r="AU87" s="243"/>
      <c r="AV87" s="243"/>
      <c r="AW87" s="243"/>
      <c r="AX87" s="248"/>
      <c r="AY87" s="242"/>
      <c r="AZ87" s="243"/>
      <c r="BA87" s="243"/>
      <c r="BB87" s="243"/>
      <c r="BC87" s="249"/>
      <c r="BD87" s="243"/>
      <c r="BE87" s="243"/>
      <c r="BF87" s="244"/>
      <c r="BG87" s="243"/>
      <c r="BH87" s="243"/>
      <c r="BI87" s="243"/>
      <c r="BJ87" s="248"/>
      <c r="BK87" s="242"/>
      <c r="BL87" s="243"/>
      <c r="BM87" s="243"/>
      <c r="BN87" s="243"/>
      <c r="BO87" s="249"/>
      <c r="BP87" s="243"/>
      <c r="BQ87" s="243"/>
      <c r="BR87" s="244"/>
      <c r="BS87" s="243"/>
      <c r="BT87" s="243"/>
      <c r="BU87" s="243"/>
      <c r="BV87" s="248"/>
      <c r="BW87" s="243"/>
      <c r="BX87" s="243"/>
      <c r="BY87" s="243"/>
      <c r="BZ87" s="243"/>
      <c r="CA87" s="249"/>
      <c r="CB87" s="243"/>
      <c r="CC87" s="243"/>
      <c r="CD87" s="244"/>
      <c r="CE87" s="243"/>
      <c r="CF87" s="243"/>
      <c r="CG87" s="243"/>
      <c r="CH87" s="248"/>
      <c r="CI87" s="5"/>
      <c r="CJ87" s="5"/>
      <c r="CK87" s="4"/>
      <c r="CL87" s="5"/>
      <c r="CM87" s="227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  <c r="DC87" s="228"/>
      <c r="DD87" s="228"/>
      <c r="DE87" s="229"/>
      <c r="DF87" s="236"/>
      <c r="DG87" s="237"/>
      <c r="DH87" s="237"/>
      <c r="DI87" s="238"/>
      <c r="DJ87" s="242"/>
      <c r="DK87" s="243"/>
      <c r="DL87" s="243"/>
      <c r="DM87" s="244"/>
      <c r="DN87" s="249"/>
      <c r="DO87" s="243"/>
      <c r="DP87" s="243"/>
      <c r="DQ87" s="248"/>
      <c r="DR87" s="242"/>
      <c r="DS87" s="243"/>
      <c r="DT87" s="243"/>
      <c r="DU87" s="244"/>
      <c r="DV87" s="249"/>
      <c r="DW87" s="243"/>
      <c r="DX87" s="243"/>
      <c r="DY87" s="244"/>
      <c r="DZ87" s="249"/>
      <c r="EA87" s="243"/>
      <c r="EB87" s="243"/>
      <c r="EC87" s="248"/>
      <c r="ED87" s="242"/>
      <c r="EE87" s="243"/>
      <c r="EF87" s="243"/>
      <c r="EG87" s="244"/>
      <c r="EH87" s="249"/>
      <c r="EI87" s="243"/>
      <c r="EJ87" s="243"/>
      <c r="EK87" s="244"/>
      <c r="EL87" s="249"/>
      <c r="EM87" s="243"/>
      <c r="EN87" s="243"/>
      <c r="EO87" s="248"/>
      <c r="EP87" s="242"/>
      <c r="EQ87" s="243"/>
      <c r="ER87" s="243"/>
      <c r="ES87" s="244"/>
      <c r="ET87" s="249"/>
      <c r="EU87" s="243"/>
      <c r="EV87" s="243"/>
      <c r="EW87" s="244"/>
      <c r="EX87" s="249"/>
      <c r="EY87" s="243"/>
      <c r="EZ87" s="243"/>
      <c r="FA87" s="248"/>
      <c r="FB87" s="5"/>
      <c r="FC87" s="5"/>
      <c r="FD87" s="4"/>
      <c r="FE87" s="5"/>
      <c r="FF87" s="227"/>
      <c r="FG87" s="228"/>
      <c r="FH87" s="228"/>
      <c r="FI87" s="228"/>
      <c r="FJ87" s="228"/>
      <c r="FK87" s="228"/>
      <c r="FL87" s="228"/>
      <c r="FM87" s="228"/>
      <c r="FN87" s="228"/>
      <c r="FO87" s="228"/>
      <c r="FP87" s="228"/>
      <c r="FQ87" s="228"/>
      <c r="FR87" s="228"/>
      <c r="FS87" s="228"/>
      <c r="FT87" s="228"/>
      <c r="FU87" s="228"/>
      <c r="FV87" s="228"/>
      <c r="FW87" s="228"/>
      <c r="FX87" s="229"/>
      <c r="FY87" s="236"/>
      <c r="FZ87" s="237"/>
      <c r="GA87" s="237"/>
      <c r="GB87" s="238"/>
      <c r="GC87" s="242"/>
      <c r="GD87" s="243"/>
      <c r="GE87" s="243"/>
      <c r="GF87" s="244"/>
      <c r="GG87" s="249"/>
      <c r="GH87" s="243"/>
      <c r="GI87" s="243"/>
      <c r="GJ87" s="248"/>
      <c r="GK87" s="242"/>
      <c r="GL87" s="243"/>
      <c r="GM87" s="243"/>
      <c r="GN87" s="244"/>
      <c r="GO87" s="249"/>
      <c r="GP87" s="243"/>
      <c r="GQ87" s="243"/>
      <c r="GR87" s="244"/>
      <c r="GS87" s="249"/>
      <c r="GT87" s="243"/>
      <c r="GU87" s="243"/>
      <c r="GV87" s="248"/>
      <c r="GW87" s="242"/>
      <c r="GX87" s="243"/>
      <c r="GY87" s="243"/>
      <c r="GZ87" s="244"/>
      <c r="HA87" s="249"/>
      <c r="HB87" s="243"/>
      <c r="HC87" s="243"/>
      <c r="HD87" s="244"/>
      <c r="HE87" s="249"/>
      <c r="HF87" s="243"/>
      <c r="HG87" s="243"/>
      <c r="HH87" s="248"/>
      <c r="HI87" s="242"/>
      <c r="HJ87" s="243"/>
      <c r="HK87" s="243"/>
      <c r="HL87" s="244"/>
      <c r="HM87" s="249"/>
      <c r="HN87" s="243"/>
      <c r="HO87" s="243"/>
      <c r="HP87" s="244"/>
      <c r="HQ87" s="249"/>
      <c r="HR87" s="243"/>
      <c r="HS87" s="243"/>
      <c r="HT87" s="248"/>
      <c r="HU87" s="37"/>
      <c r="HV87" s="37"/>
      <c r="HW87" s="5"/>
      <c r="HX87" s="40"/>
    </row>
    <row r="88" spans="1:232" ht="3.75" customHeight="1">
      <c r="A88" s="22"/>
      <c r="B88" s="350" t="s">
        <v>48</v>
      </c>
      <c r="C88" s="355" t="s">
        <v>64</v>
      </c>
      <c r="D88" s="149"/>
      <c r="E88" s="46" t="s">
        <v>65</v>
      </c>
      <c r="F88" s="65" t="s">
        <v>82</v>
      </c>
      <c r="G88" s="58"/>
      <c r="H88" s="46" t="s">
        <v>67</v>
      </c>
      <c r="I88" s="58"/>
      <c r="J88" s="46" t="s">
        <v>68</v>
      </c>
      <c r="K88" s="58"/>
      <c r="L88" s="57" t="s">
        <v>69</v>
      </c>
      <c r="M88" s="257" t="s">
        <v>70</v>
      </c>
      <c r="N88" s="22"/>
      <c r="O88" s="22"/>
      <c r="P88" s="4"/>
      <c r="Q88" s="5"/>
      <c r="R88" s="5"/>
      <c r="S88" s="5"/>
      <c r="T88" s="227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9"/>
      <c r="AM88" s="236"/>
      <c r="AN88" s="237"/>
      <c r="AO88" s="237"/>
      <c r="AP88" s="238"/>
      <c r="AQ88" s="254"/>
      <c r="AR88" s="255"/>
      <c r="AS88" s="255"/>
      <c r="AT88" s="256"/>
      <c r="AU88" s="243"/>
      <c r="AV88" s="243"/>
      <c r="AW88" s="243"/>
      <c r="AX88" s="248"/>
      <c r="AY88" s="242"/>
      <c r="AZ88" s="243"/>
      <c r="BA88" s="243"/>
      <c r="BB88" s="243"/>
      <c r="BC88" s="249"/>
      <c r="BD88" s="243"/>
      <c r="BE88" s="243"/>
      <c r="BF88" s="244"/>
      <c r="BG88" s="243"/>
      <c r="BH88" s="243"/>
      <c r="BI88" s="243"/>
      <c r="BJ88" s="248"/>
      <c r="BK88" s="242"/>
      <c r="BL88" s="243"/>
      <c r="BM88" s="243"/>
      <c r="BN88" s="243"/>
      <c r="BO88" s="249"/>
      <c r="BP88" s="243"/>
      <c r="BQ88" s="243"/>
      <c r="BR88" s="244"/>
      <c r="BS88" s="243"/>
      <c r="BT88" s="243"/>
      <c r="BU88" s="243"/>
      <c r="BV88" s="248"/>
      <c r="BW88" s="243"/>
      <c r="BX88" s="243"/>
      <c r="BY88" s="243"/>
      <c r="BZ88" s="243"/>
      <c r="CA88" s="249"/>
      <c r="CB88" s="243"/>
      <c r="CC88" s="243"/>
      <c r="CD88" s="244"/>
      <c r="CE88" s="243"/>
      <c r="CF88" s="243"/>
      <c r="CG88" s="243"/>
      <c r="CH88" s="248"/>
      <c r="CI88" s="5"/>
      <c r="CJ88" s="5"/>
      <c r="CK88" s="4"/>
      <c r="CL88" s="5"/>
      <c r="CM88" s="227"/>
      <c r="CN88" s="228"/>
      <c r="CO88" s="228"/>
      <c r="CP88" s="228"/>
      <c r="CQ88" s="228"/>
      <c r="CR88" s="228"/>
      <c r="CS88" s="228"/>
      <c r="CT88" s="228"/>
      <c r="CU88" s="228"/>
      <c r="CV88" s="228"/>
      <c r="CW88" s="228"/>
      <c r="CX88" s="228"/>
      <c r="CY88" s="228"/>
      <c r="CZ88" s="228"/>
      <c r="DA88" s="228"/>
      <c r="DB88" s="228"/>
      <c r="DC88" s="228"/>
      <c r="DD88" s="228"/>
      <c r="DE88" s="229"/>
      <c r="DF88" s="236"/>
      <c r="DG88" s="237"/>
      <c r="DH88" s="237"/>
      <c r="DI88" s="238"/>
      <c r="DJ88" s="242"/>
      <c r="DK88" s="243"/>
      <c r="DL88" s="243"/>
      <c r="DM88" s="244"/>
      <c r="DN88" s="249"/>
      <c r="DO88" s="243"/>
      <c r="DP88" s="243"/>
      <c r="DQ88" s="248"/>
      <c r="DR88" s="242"/>
      <c r="DS88" s="243"/>
      <c r="DT88" s="243"/>
      <c r="DU88" s="244"/>
      <c r="DV88" s="249"/>
      <c r="DW88" s="243"/>
      <c r="DX88" s="243"/>
      <c r="DY88" s="244"/>
      <c r="DZ88" s="249"/>
      <c r="EA88" s="243"/>
      <c r="EB88" s="243"/>
      <c r="EC88" s="248"/>
      <c r="ED88" s="242"/>
      <c r="EE88" s="243"/>
      <c r="EF88" s="243"/>
      <c r="EG88" s="244"/>
      <c r="EH88" s="249"/>
      <c r="EI88" s="243"/>
      <c r="EJ88" s="243"/>
      <c r="EK88" s="244"/>
      <c r="EL88" s="249"/>
      <c r="EM88" s="243"/>
      <c r="EN88" s="243"/>
      <c r="EO88" s="248"/>
      <c r="EP88" s="242"/>
      <c r="EQ88" s="243"/>
      <c r="ER88" s="243"/>
      <c r="ES88" s="244"/>
      <c r="ET88" s="249"/>
      <c r="EU88" s="243"/>
      <c r="EV88" s="243"/>
      <c r="EW88" s="244"/>
      <c r="EX88" s="249"/>
      <c r="EY88" s="243"/>
      <c r="EZ88" s="243"/>
      <c r="FA88" s="248"/>
      <c r="FB88" s="5"/>
      <c r="FC88" s="5"/>
      <c r="FD88" s="4"/>
      <c r="FE88" s="5"/>
      <c r="FF88" s="227"/>
      <c r="FG88" s="228"/>
      <c r="FH88" s="228"/>
      <c r="FI88" s="228"/>
      <c r="FJ88" s="228"/>
      <c r="FK88" s="228"/>
      <c r="FL88" s="228"/>
      <c r="FM88" s="228"/>
      <c r="FN88" s="228"/>
      <c r="FO88" s="228"/>
      <c r="FP88" s="228"/>
      <c r="FQ88" s="228"/>
      <c r="FR88" s="228"/>
      <c r="FS88" s="228"/>
      <c r="FT88" s="228"/>
      <c r="FU88" s="228"/>
      <c r="FV88" s="228"/>
      <c r="FW88" s="228"/>
      <c r="FX88" s="229"/>
      <c r="FY88" s="236"/>
      <c r="FZ88" s="237"/>
      <c r="GA88" s="237"/>
      <c r="GB88" s="238"/>
      <c r="GC88" s="242"/>
      <c r="GD88" s="243"/>
      <c r="GE88" s="243"/>
      <c r="GF88" s="244"/>
      <c r="GG88" s="249"/>
      <c r="GH88" s="243"/>
      <c r="GI88" s="243"/>
      <c r="GJ88" s="248"/>
      <c r="GK88" s="242"/>
      <c r="GL88" s="243"/>
      <c r="GM88" s="243"/>
      <c r="GN88" s="244"/>
      <c r="GO88" s="249"/>
      <c r="GP88" s="243"/>
      <c r="GQ88" s="243"/>
      <c r="GR88" s="244"/>
      <c r="GS88" s="249"/>
      <c r="GT88" s="243"/>
      <c r="GU88" s="243"/>
      <c r="GV88" s="248"/>
      <c r="GW88" s="242"/>
      <c r="GX88" s="243"/>
      <c r="GY88" s="243"/>
      <c r="GZ88" s="244"/>
      <c r="HA88" s="249"/>
      <c r="HB88" s="243"/>
      <c r="HC88" s="243"/>
      <c r="HD88" s="244"/>
      <c r="HE88" s="249"/>
      <c r="HF88" s="243"/>
      <c r="HG88" s="243"/>
      <c r="HH88" s="248"/>
      <c r="HI88" s="242"/>
      <c r="HJ88" s="243"/>
      <c r="HK88" s="243"/>
      <c r="HL88" s="244"/>
      <c r="HM88" s="249"/>
      <c r="HN88" s="243"/>
      <c r="HO88" s="243"/>
      <c r="HP88" s="244"/>
      <c r="HQ88" s="249"/>
      <c r="HR88" s="243"/>
      <c r="HS88" s="243"/>
      <c r="HT88" s="248"/>
      <c r="HU88" s="37"/>
      <c r="HV88" s="37"/>
      <c r="HW88" s="5"/>
      <c r="HX88" s="40"/>
    </row>
    <row r="89" spans="1:232" ht="3.75" customHeight="1">
      <c r="A89" s="22"/>
      <c r="B89" s="351"/>
      <c r="C89" s="150"/>
      <c r="D89" s="152"/>
      <c r="E89" s="46"/>
      <c r="F89" s="66"/>
      <c r="G89" s="58"/>
      <c r="H89" s="46"/>
      <c r="I89" s="58"/>
      <c r="J89" s="46"/>
      <c r="K89" s="58"/>
      <c r="L89" s="57"/>
      <c r="M89" s="257"/>
      <c r="N89" s="22"/>
      <c r="O89" s="22"/>
      <c r="P89" s="4"/>
      <c r="Q89" s="5"/>
      <c r="R89" s="5"/>
      <c r="S89" s="5"/>
      <c r="T89" s="227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9"/>
      <c r="AM89" s="236"/>
      <c r="AN89" s="237"/>
      <c r="AO89" s="237"/>
      <c r="AP89" s="238"/>
      <c r="AQ89" s="254"/>
      <c r="AR89" s="255"/>
      <c r="AS89" s="255"/>
      <c r="AT89" s="256"/>
      <c r="AU89" s="243"/>
      <c r="AV89" s="243"/>
      <c r="AW89" s="243"/>
      <c r="AX89" s="248"/>
      <c r="AY89" s="242"/>
      <c r="AZ89" s="243"/>
      <c r="BA89" s="243"/>
      <c r="BB89" s="243"/>
      <c r="BC89" s="249"/>
      <c r="BD89" s="243"/>
      <c r="BE89" s="243"/>
      <c r="BF89" s="244"/>
      <c r="BG89" s="243"/>
      <c r="BH89" s="243"/>
      <c r="BI89" s="243"/>
      <c r="BJ89" s="248"/>
      <c r="BK89" s="242"/>
      <c r="BL89" s="243"/>
      <c r="BM89" s="243"/>
      <c r="BN89" s="243"/>
      <c r="BO89" s="249"/>
      <c r="BP89" s="243"/>
      <c r="BQ89" s="243"/>
      <c r="BR89" s="244"/>
      <c r="BS89" s="243"/>
      <c r="BT89" s="243"/>
      <c r="BU89" s="243"/>
      <c r="BV89" s="248"/>
      <c r="BW89" s="243"/>
      <c r="BX89" s="243"/>
      <c r="BY89" s="243"/>
      <c r="BZ89" s="243"/>
      <c r="CA89" s="249"/>
      <c r="CB89" s="243"/>
      <c r="CC89" s="243"/>
      <c r="CD89" s="244"/>
      <c r="CE89" s="243"/>
      <c r="CF89" s="243"/>
      <c r="CG89" s="243"/>
      <c r="CH89" s="248"/>
      <c r="CI89" s="5"/>
      <c r="CJ89" s="5"/>
      <c r="CK89" s="4"/>
      <c r="CL89" s="5"/>
      <c r="CM89" s="227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8"/>
      <c r="DE89" s="229"/>
      <c r="DF89" s="236"/>
      <c r="DG89" s="237"/>
      <c r="DH89" s="237"/>
      <c r="DI89" s="238"/>
      <c r="DJ89" s="242"/>
      <c r="DK89" s="243"/>
      <c r="DL89" s="243"/>
      <c r="DM89" s="244"/>
      <c r="DN89" s="249"/>
      <c r="DO89" s="243"/>
      <c r="DP89" s="243"/>
      <c r="DQ89" s="248"/>
      <c r="DR89" s="242"/>
      <c r="DS89" s="243"/>
      <c r="DT89" s="243"/>
      <c r="DU89" s="244"/>
      <c r="DV89" s="249"/>
      <c r="DW89" s="243"/>
      <c r="DX89" s="243"/>
      <c r="DY89" s="244"/>
      <c r="DZ89" s="249"/>
      <c r="EA89" s="243"/>
      <c r="EB89" s="243"/>
      <c r="EC89" s="248"/>
      <c r="ED89" s="242"/>
      <c r="EE89" s="243"/>
      <c r="EF89" s="243"/>
      <c r="EG89" s="244"/>
      <c r="EH89" s="249"/>
      <c r="EI89" s="243"/>
      <c r="EJ89" s="243"/>
      <c r="EK89" s="244"/>
      <c r="EL89" s="249"/>
      <c r="EM89" s="243"/>
      <c r="EN89" s="243"/>
      <c r="EO89" s="248"/>
      <c r="EP89" s="242"/>
      <c r="EQ89" s="243"/>
      <c r="ER89" s="243"/>
      <c r="ES89" s="244"/>
      <c r="ET89" s="249"/>
      <c r="EU89" s="243"/>
      <c r="EV89" s="243"/>
      <c r="EW89" s="244"/>
      <c r="EX89" s="249"/>
      <c r="EY89" s="243"/>
      <c r="EZ89" s="243"/>
      <c r="FA89" s="248"/>
      <c r="FB89" s="5"/>
      <c r="FC89" s="5"/>
      <c r="FD89" s="4"/>
      <c r="FE89" s="5"/>
      <c r="FF89" s="227"/>
      <c r="FG89" s="228"/>
      <c r="FH89" s="228"/>
      <c r="FI89" s="228"/>
      <c r="FJ89" s="228"/>
      <c r="FK89" s="228"/>
      <c r="FL89" s="228"/>
      <c r="FM89" s="228"/>
      <c r="FN89" s="228"/>
      <c r="FO89" s="228"/>
      <c r="FP89" s="228"/>
      <c r="FQ89" s="228"/>
      <c r="FR89" s="228"/>
      <c r="FS89" s="228"/>
      <c r="FT89" s="228"/>
      <c r="FU89" s="228"/>
      <c r="FV89" s="228"/>
      <c r="FW89" s="228"/>
      <c r="FX89" s="229"/>
      <c r="FY89" s="236"/>
      <c r="FZ89" s="237"/>
      <c r="GA89" s="237"/>
      <c r="GB89" s="238"/>
      <c r="GC89" s="242"/>
      <c r="GD89" s="243"/>
      <c r="GE89" s="243"/>
      <c r="GF89" s="244"/>
      <c r="GG89" s="249"/>
      <c r="GH89" s="243"/>
      <c r="GI89" s="243"/>
      <c r="GJ89" s="248"/>
      <c r="GK89" s="242"/>
      <c r="GL89" s="243"/>
      <c r="GM89" s="243"/>
      <c r="GN89" s="244"/>
      <c r="GO89" s="249"/>
      <c r="GP89" s="243"/>
      <c r="GQ89" s="243"/>
      <c r="GR89" s="244"/>
      <c r="GS89" s="249"/>
      <c r="GT89" s="243"/>
      <c r="GU89" s="243"/>
      <c r="GV89" s="248"/>
      <c r="GW89" s="242"/>
      <c r="GX89" s="243"/>
      <c r="GY89" s="243"/>
      <c r="GZ89" s="244"/>
      <c r="HA89" s="249"/>
      <c r="HB89" s="243"/>
      <c r="HC89" s="243"/>
      <c r="HD89" s="244"/>
      <c r="HE89" s="249"/>
      <c r="HF89" s="243"/>
      <c r="HG89" s="243"/>
      <c r="HH89" s="248"/>
      <c r="HI89" s="242"/>
      <c r="HJ89" s="243"/>
      <c r="HK89" s="243"/>
      <c r="HL89" s="244"/>
      <c r="HM89" s="249"/>
      <c r="HN89" s="243"/>
      <c r="HO89" s="243"/>
      <c r="HP89" s="244"/>
      <c r="HQ89" s="249"/>
      <c r="HR89" s="243"/>
      <c r="HS89" s="243"/>
      <c r="HT89" s="248"/>
      <c r="HU89" s="37"/>
      <c r="HV89" s="37"/>
      <c r="HW89" s="5"/>
      <c r="HX89" s="40"/>
    </row>
    <row r="90" spans="1:232" ht="3.75" customHeight="1">
      <c r="A90" s="22"/>
      <c r="B90" s="351"/>
      <c r="C90" s="150"/>
      <c r="D90" s="152"/>
      <c r="E90" s="46"/>
      <c r="F90" s="66"/>
      <c r="G90" s="58"/>
      <c r="H90" s="46"/>
      <c r="I90" s="58"/>
      <c r="J90" s="46"/>
      <c r="K90" s="58"/>
      <c r="L90" s="57"/>
      <c r="M90" s="257"/>
      <c r="N90" s="22"/>
      <c r="O90" s="22"/>
      <c r="P90" s="4"/>
      <c r="Q90" s="5"/>
      <c r="R90" s="5"/>
      <c r="S90" s="5"/>
      <c r="T90" s="230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2"/>
      <c r="AM90" s="239"/>
      <c r="AN90" s="240"/>
      <c r="AO90" s="240"/>
      <c r="AP90" s="241"/>
      <c r="AQ90" s="254"/>
      <c r="AR90" s="255"/>
      <c r="AS90" s="255"/>
      <c r="AT90" s="256"/>
      <c r="AU90" s="243"/>
      <c r="AV90" s="243"/>
      <c r="AW90" s="243"/>
      <c r="AX90" s="248"/>
      <c r="AY90" s="242"/>
      <c r="AZ90" s="243"/>
      <c r="BA90" s="243"/>
      <c r="BB90" s="243"/>
      <c r="BC90" s="249"/>
      <c r="BD90" s="243"/>
      <c r="BE90" s="243"/>
      <c r="BF90" s="244"/>
      <c r="BG90" s="243"/>
      <c r="BH90" s="243"/>
      <c r="BI90" s="243"/>
      <c r="BJ90" s="248"/>
      <c r="BK90" s="242"/>
      <c r="BL90" s="243"/>
      <c r="BM90" s="243"/>
      <c r="BN90" s="243"/>
      <c r="BO90" s="249"/>
      <c r="BP90" s="243"/>
      <c r="BQ90" s="243"/>
      <c r="BR90" s="244"/>
      <c r="BS90" s="243"/>
      <c r="BT90" s="243"/>
      <c r="BU90" s="243"/>
      <c r="BV90" s="248"/>
      <c r="BW90" s="243"/>
      <c r="BX90" s="243"/>
      <c r="BY90" s="243"/>
      <c r="BZ90" s="243"/>
      <c r="CA90" s="249"/>
      <c r="CB90" s="243"/>
      <c r="CC90" s="243"/>
      <c r="CD90" s="244"/>
      <c r="CE90" s="243"/>
      <c r="CF90" s="243"/>
      <c r="CG90" s="243"/>
      <c r="CH90" s="248"/>
      <c r="CI90" s="5"/>
      <c r="CJ90" s="5"/>
      <c r="CK90" s="4"/>
      <c r="CL90" s="5"/>
      <c r="CM90" s="230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1"/>
      <c r="DE90" s="232"/>
      <c r="DF90" s="239"/>
      <c r="DG90" s="240"/>
      <c r="DH90" s="240"/>
      <c r="DI90" s="241"/>
      <c r="DJ90" s="245"/>
      <c r="DK90" s="246"/>
      <c r="DL90" s="246"/>
      <c r="DM90" s="247"/>
      <c r="DN90" s="250"/>
      <c r="DO90" s="246"/>
      <c r="DP90" s="246"/>
      <c r="DQ90" s="251"/>
      <c r="DR90" s="245"/>
      <c r="DS90" s="246"/>
      <c r="DT90" s="246"/>
      <c r="DU90" s="247"/>
      <c r="DV90" s="250"/>
      <c r="DW90" s="246"/>
      <c r="DX90" s="246"/>
      <c r="DY90" s="247"/>
      <c r="DZ90" s="250"/>
      <c r="EA90" s="246"/>
      <c r="EB90" s="246"/>
      <c r="EC90" s="251"/>
      <c r="ED90" s="245"/>
      <c r="EE90" s="246"/>
      <c r="EF90" s="246"/>
      <c r="EG90" s="247"/>
      <c r="EH90" s="250"/>
      <c r="EI90" s="246"/>
      <c r="EJ90" s="246"/>
      <c r="EK90" s="247"/>
      <c r="EL90" s="250"/>
      <c r="EM90" s="246"/>
      <c r="EN90" s="246"/>
      <c r="EO90" s="251"/>
      <c r="EP90" s="245"/>
      <c r="EQ90" s="246"/>
      <c r="ER90" s="246"/>
      <c r="ES90" s="247"/>
      <c r="ET90" s="250"/>
      <c r="EU90" s="246"/>
      <c r="EV90" s="246"/>
      <c r="EW90" s="247"/>
      <c r="EX90" s="250"/>
      <c r="EY90" s="246"/>
      <c r="EZ90" s="246"/>
      <c r="FA90" s="251"/>
      <c r="FB90" s="5"/>
      <c r="FC90" s="5"/>
      <c r="FD90" s="4"/>
      <c r="FE90" s="5"/>
      <c r="FF90" s="230"/>
      <c r="FG90" s="231"/>
      <c r="FH90" s="231"/>
      <c r="FI90" s="231"/>
      <c r="FJ90" s="231"/>
      <c r="FK90" s="231"/>
      <c r="FL90" s="231"/>
      <c r="FM90" s="231"/>
      <c r="FN90" s="231"/>
      <c r="FO90" s="231"/>
      <c r="FP90" s="231"/>
      <c r="FQ90" s="231"/>
      <c r="FR90" s="231"/>
      <c r="FS90" s="231"/>
      <c r="FT90" s="231"/>
      <c r="FU90" s="231"/>
      <c r="FV90" s="231"/>
      <c r="FW90" s="231"/>
      <c r="FX90" s="232"/>
      <c r="FY90" s="239"/>
      <c r="FZ90" s="240"/>
      <c r="GA90" s="240"/>
      <c r="GB90" s="241"/>
      <c r="GC90" s="245"/>
      <c r="GD90" s="246"/>
      <c r="GE90" s="246"/>
      <c r="GF90" s="247"/>
      <c r="GG90" s="250"/>
      <c r="GH90" s="246"/>
      <c r="GI90" s="246"/>
      <c r="GJ90" s="251"/>
      <c r="GK90" s="245"/>
      <c r="GL90" s="246"/>
      <c r="GM90" s="246"/>
      <c r="GN90" s="247"/>
      <c r="GO90" s="250"/>
      <c r="GP90" s="246"/>
      <c r="GQ90" s="246"/>
      <c r="GR90" s="247"/>
      <c r="GS90" s="250"/>
      <c r="GT90" s="246"/>
      <c r="GU90" s="246"/>
      <c r="GV90" s="251"/>
      <c r="GW90" s="245"/>
      <c r="GX90" s="246"/>
      <c r="GY90" s="246"/>
      <c r="GZ90" s="247"/>
      <c r="HA90" s="250"/>
      <c r="HB90" s="246"/>
      <c r="HC90" s="246"/>
      <c r="HD90" s="247"/>
      <c r="HE90" s="250"/>
      <c r="HF90" s="246"/>
      <c r="HG90" s="246"/>
      <c r="HH90" s="251"/>
      <c r="HI90" s="245"/>
      <c r="HJ90" s="246"/>
      <c r="HK90" s="246"/>
      <c r="HL90" s="247"/>
      <c r="HM90" s="250"/>
      <c r="HN90" s="246"/>
      <c r="HO90" s="246"/>
      <c r="HP90" s="247"/>
      <c r="HQ90" s="250"/>
      <c r="HR90" s="246"/>
      <c r="HS90" s="246"/>
      <c r="HT90" s="251"/>
      <c r="HU90" s="37"/>
      <c r="HV90" s="37"/>
      <c r="HW90" s="5"/>
      <c r="HX90" s="40"/>
    </row>
    <row r="91" spans="1:232" ht="3.75" customHeight="1">
      <c r="A91" s="22"/>
      <c r="B91" s="351"/>
      <c r="C91" s="150"/>
      <c r="D91" s="152"/>
      <c r="E91" s="46"/>
      <c r="F91" s="66"/>
      <c r="G91" s="58"/>
      <c r="H91" s="46"/>
      <c r="I91" s="58"/>
      <c r="J91" s="46"/>
      <c r="K91" s="58"/>
      <c r="L91" s="57"/>
      <c r="M91" s="257"/>
      <c r="N91" s="22"/>
      <c r="O91" s="22"/>
      <c r="P91" s="4"/>
      <c r="Q91" s="5"/>
      <c r="R91" s="5"/>
      <c r="S91" s="5"/>
      <c r="T91" s="224" t="s">
        <v>25</v>
      </c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6"/>
      <c r="AM91" s="233" t="s">
        <v>21</v>
      </c>
      <c r="AN91" s="234"/>
      <c r="AO91" s="234"/>
      <c r="AP91" s="235"/>
      <c r="AQ91" s="262" t="str">
        <f>MID(TEXT($F117,"??????????0"),1,1)</f>
        <v> </v>
      </c>
      <c r="AR91" s="258"/>
      <c r="AS91" s="258"/>
      <c r="AT91" s="261"/>
      <c r="AU91" s="258" t="str">
        <f>MID(TEXT($F117,"??????????0"),2,1)</f>
        <v> </v>
      </c>
      <c r="AV91" s="258"/>
      <c r="AW91" s="258"/>
      <c r="AX91" s="259"/>
      <c r="AY91" s="262" t="str">
        <f>MID(TEXT($F117,"??????????0"),3,1)</f>
        <v> </v>
      </c>
      <c r="AZ91" s="258"/>
      <c r="BA91" s="258"/>
      <c r="BB91" s="258"/>
      <c r="BC91" s="260" t="str">
        <f>MID(TEXT($F117,"??????????0"),4,1)</f>
        <v> </v>
      </c>
      <c r="BD91" s="258"/>
      <c r="BE91" s="258"/>
      <c r="BF91" s="261"/>
      <c r="BG91" s="258" t="str">
        <f>MID(TEXT($F117,"??????????0"),5,1)</f>
        <v> </v>
      </c>
      <c r="BH91" s="258"/>
      <c r="BI91" s="258"/>
      <c r="BJ91" s="259"/>
      <c r="BK91" s="262" t="str">
        <f>MID(TEXT($F117,"??????????0"),6,1)</f>
        <v> </v>
      </c>
      <c r="BL91" s="258"/>
      <c r="BM91" s="258"/>
      <c r="BN91" s="258"/>
      <c r="BO91" s="260" t="str">
        <f>MID(TEXT($F117,"??????????0"),7,1)</f>
        <v> </v>
      </c>
      <c r="BP91" s="258"/>
      <c r="BQ91" s="258"/>
      <c r="BR91" s="261"/>
      <c r="BS91" s="258" t="str">
        <f>MID(TEXT($F117,"??????????0"),8,1)</f>
        <v> </v>
      </c>
      <c r="BT91" s="258"/>
      <c r="BU91" s="258"/>
      <c r="BV91" s="259"/>
      <c r="BW91" s="258" t="str">
        <f>MID(TEXT($F117,"??????????0"),9,1)</f>
        <v> </v>
      </c>
      <c r="BX91" s="258"/>
      <c r="BY91" s="258"/>
      <c r="BZ91" s="258"/>
      <c r="CA91" s="260" t="str">
        <f>MID(TEXT($F117,"??????????0"),10,1)</f>
        <v> </v>
      </c>
      <c r="CB91" s="258"/>
      <c r="CC91" s="258"/>
      <c r="CD91" s="261"/>
      <c r="CE91" s="258" t="str">
        <f>MID(TEXT($F117,"???????????"),11,1)</f>
        <v> </v>
      </c>
      <c r="CF91" s="258"/>
      <c r="CG91" s="258"/>
      <c r="CH91" s="259"/>
      <c r="CI91" s="5"/>
      <c r="CJ91" s="5"/>
      <c r="CK91" s="4"/>
      <c r="CL91" s="5"/>
      <c r="CM91" s="224" t="s">
        <v>25</v>
      </c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6"/>
      <c r="DF91" s="233" t="s">
        <v>21</v>
      </c>
      <c r="DG91" s="234"/>
      <c r="DH91" s="234"/>
      <c r="DI91" s="235"/>
      <c r="DJ91" s="262" t="str">
        <f>$AQ$91</f>
        <v> </v>
      </c>
      <c r="DK91" s="258"/>
      <c r="DL91" s="258"/>
      <c r="DM91" s="261"/>
      <c r="DN91" s="260" t="str">
        <f>$AU$91</f>
        <v> </v>
      </c>
      <c r="DO91" s="258"/>
      <c r="DP91" s="258"/>
      <c r="DQ91" s="259"/>
      <c r="DR91" s="262" t="str">
        <f>$AY$91</f>
        <v> </v>
      </c>
      <c r="DS91" s="258"/>
      <c r="DT91" s="258"/>
      <c r="DU91" s="261"/>
      <c r="DV91" s="260" t="str">
        <f>$BC$91</f>
        <v> </v>
      </c>
      <c r="DW91" s="258"/>
      <c r="DX91" s="258"/>
      <c r="DY91" s="261"/>
      <c r="DZ91" s="260" t="str">
        <f>$BG$91</f>
        <v> </v>
      </c>
      <c r="EA91" s="258"/>
      <c r="EB91" s="258"/>
      <c r="EC91" s="259"/>
      <c r="ED91" s="262" t="str">
        <f>$BK$91</f>
        <v> </v>
      </c>
      <c r="EE91" s="258"/>
      <c r="EF91" s="258"/>
      <c r="EG91" s="261"/>
      <c r="EH91" s="260" t="str">
        <f>$BO$91</f>
        <v> </v>
      </c>
      <c r="EI91" s="258"/>
      <c r="EJ91" s="258"/>
      <c r="EK91" s="261"/>
      <c r="EL91" s="260" t="str">
        <f>$BS$91</f>
        <v> </v>
      </c>
      <c r="EM91" s="258"/>
      <c r="EN91" s="258"/>
      <c r="EO91" s="259"/>
      <c r="EP91" s="262" t="str">
        <f>$BW$91</f>
        <v> </v>
      </c>
      <c r="EQ91" s="258"/>
      <c r="ER91" s="258"/>
      <c r="ES91" s="261"/>
      <c r="ET91" s="260" t="str">
        <f>$CA$91</f>
        <v> </v>
      </c>
      <c r="EU91" s="258"/>
      <c r="EV91" s="258"/>
      <c r="EW91" s="261"/>
      <c r="EX91" s="260" t="str">
        <f>$CE$91</f>
        <v> </v>
      </c>
      <c r="EY91" s="258"/>
      <c r="EZ91" s="258"/>
      <c r="FA91" s="259"/>
      <c r="FB91" s="5"/>
      <c r="FC91" s="5"/>
      <c r="FD91" s="4"/>
      <c r="FE91" s="5"/>
      <c r="FF91" s="224" t="s">
        <v>25</v>
      </c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6"/>
      <c r="FY91" s="233" t="s">
        <v>21</v>
      </c>
      <c r="FZ91" s="234"/>
      <c r="GA91" s="234"/>
      <c r="GB91" s="235"/>
      <c r="GC91" s="262" t="str">
        <f>$AQ$91</f>
        <v> </v>
      </c>
      <c r="GD91" s="258"/>
      <c r="GE91" s="258"/>
      <c r="GF91" s="261"/>
      <c r="GG91" s="260" t="str">
        <f>$AU$91</f>
        <v> </v>
      </c>
      <c r="GH91" s="258"/>
      <c r="GI91" s="258"/>
      <c r="GJ91" s="259"/>
      <c r="GK91" s="262" t="str">
        <f>$AY$91</f>
        <v> </v>
      </c>
      <c r="GL91" s="258"/>
      <c r="GM91" s="258"/>
      <c r="GN91" s="261"/>
      <c r="GO91" s="260" t="str">
        <f>$BC$91</f>
        <v> </v>
      </c>
      <c r="GP91" s="258"/>
      <c r="GQ91" s="258"/>
      <c r="GR91" s="261"/>
      <c r="GS91" s="260" t="str">
        <f>$BG$91</f>
        <v> </v>
      </c>
      <c r="GT91" s="258"/>
      <c r="GU91" s="258"/>
      <c r="GV91" s="259"/>
      <c r="GW91" s="262" t="str">
        <f>$BK$91</f>
        <v> </v>
      </c>
      <c r="GX91" s="258"/>
      <c r="GY91" s="258"/>
      <c r="GZ91" s="261"/>
      <c r="HA91" s="260" t="str">
        <f>$BO$91</f>
        <v> </v>
      </c>
      <c r="HB91" s="258"/>
      <c r="HC91" s="258"/>
      <c r="HD91" s="261"/>
      <c r="HE91" s="260" t="str">
        <f>$BS$91</f>
        <v> </v>
      </c>
      <c r="HF91" s="258"/>
      <c r="HG91" s="258"/>
      <c r="HH91" s="259"/>
      <c r="HI91" s="262" t="str">
        <f>$BW$91</f>
        <v> </v>
      </c>
      <c r="HJ91" s="258"/>
      <c r="HK91" s="258"/>
      <c r="HL91" s="261"/>
      <c r="HM91" s="260" t="str">
        <f>$CA$91</f>
        <v> </v>
      </c>
      <c r="HN91" s="258"/>
      <c r="HO91" s="258"/>
      <c r="HP91" s="261"/>
      <c r="HQ91" s="260" t="str">
        <f>$CE$91</f>
        <v> </v>
      </c>
      <c r="HR91" s="258"/>
      <c r="HS91" s="258"/>
      <c r="HT91" s="259"/>
      <c r="HU91" s="37"/>
      <c r="HV91" s="37"/>
      <c r="HW91" s="5"/>
      <c r="HX91" s="40"/>
    </row>
    <row r="92" spans="1:232" ht="3.75" customHeight="1">
      <c r="A92" s="22"/>
      <c r="B92" s="351"/>
      <c r="C92" s="150"/>
      <c r="D92" s="152"/>
      <c r="E92" s="46"/>
      <c r="F92" s="66"/>
      <c r="G92" s="58"/>
      <c r="H92" s="46"/>
      <c r="I92" s="58"/>
      <c r="J92" s="46"/>
      <c r="K92" s="58"/>
      <c r="L92" s="57"/>
      <c r="M92" s="257"/>
      <c r="N92" s="22"/>
      <c r="O92" s="22"/>
      <c r="P92" s="4"/>
      <c r="Q92" s="5"/>
      <c r="R92" s="5"/>
      <c r="S92" s="5"/>
      <c r="T92" s="227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9"/>
      <c r="AM92" s="236"/>
      <c r="AN92" s="237"/>
      <c r="AO92" s="237"/>
      <c r="AP92" s="238"/>
      <c r="AQ92" s="242"/>
      <c r="AR92" s="243"/>
      <c r="AS92" s="243"/>
      <c r="AT92" s="244"/>
      <c r="AU92" s="243"/>
      <c r="AV92" s="243"/>
      <c r="AW92" s="243"/>
      <c r="AX92" s="248"/>
      <c r="AY92" s="242"/>
      <c r="AZ92" s="243"/>
      <c r="BA92" s="243"/>
      <c r="BB92" s="243"/>
      <c r="BC92" s="249"/>
      <c r="BD92" s="243"/>
      <c r="BE92" s="243"/>
      <c r="BF92" s="244"/>
      <c r="BG92" s="243"/>
      <c r="BH92" s="243"/>
      <c r="BI92" s="243"/>
      <c r="BJ92" s="248"/>
      <c r="BK92" s="242"/>
      <c r="BL92" s="243"/>
      <c r="BM92" s="243"/>
      <c r="BN92" s="243"/>
      <c r="BO92" s="249"/>
      <c r="BP92" s="243"/>
      <c r="BQ92" s="243"/>
      <c r="BR92" s="244"/>
      <c r="BS92" s="243"/>
      <c r="BT92" s="243"/>
      <c r="BU92" s="243"/>
      <c r="BV92" s="248"/>
      <c r="BW92" s="243"/>
      <c r="BX92" s="243"/>
      <c r="BY92" s="243"/>
      <c r="BZ92" s="243"/>
      <c r="CA92" s="249"/>
      <c r="CB92" s="243"/>
      <c r="CC92" s="243"/>
      <c r="CD92" s="244"/>
      <c r="CE92" s="243"/>
      <c r="CF92" s="243"/>
      <c r="CG92" s="243"/>
      <c r="CH92" s="248"/>
      <c r="CI92" s="5"/>
      <c r="CJ92" s="5"/>
      <c r="CK92" s="4"/>
      <c r="CL92" s="5"/>
      <c r="CM92" s="227"/>
      <c r="CN92" s="228"/>
      <c r="CO92" s="228"/>
      <c r="CP92" s="228"/>
      <c r="CQ92" s="228"/>
      <c r="CR92" s="228"/>
      <c r="CS92" s="228"/>
      <c r="CT92" s="228"/>
      <c r="CU92" s="228"/>
      <c r="CV92" s="228"/>
      <c r="CW92" s="228"/>
      <c r="CX92" s="228"/>
      <c r="CY92" s="228"/>
      <c r="CZ92" s="228"/>
      <c r="DA92" s="228"/>
      <c r="DB92" s="228"/>
      <c r="DC92" s="228"/>
      <c r="DD92" s="228"/>
      <c r="DE92" s="229"/>
      <c r="DF92" s="236"/>
      <c r="DG92" s="237"/>
      <c r="DH92" s="237"/>
      <c r="DI92" s="238"/>
      <c r="DJ92" s="242"/>
      <c r="DK92" s="243"/>
      <c r="DL92" s="243"/>
      <c r="DM92" s="244"/>
      <c r="DN92" s="249"/>
      <c r="DO92" s="243"/>
      <c r="DP92" s="243"/>
      <c r="DQ92" s="248"/>
      <c r="DR92" s="242"/>
      <c r="DS92" s="243"/>
      <c r="DT92" s="243"/>
      <c r="DU92" s="244"/>
      <c r="DV92" s="249"/>
      <c r="DW92" s="243"/>
      <c r="DX92" s="243"/>
      <c r="DY92" s="244"/>
      <c r="DZ92" s="249"/>
      <c r="EA92" s="243"/>
      <c r="EB92" s="243"/>
      <c r="EC92" s="248"/>
      <c r="ED92" s="242"/>
      <c r="EE92" s="243"/>
      <c r="EF92" s="243"/>
      <c r="EG92" s="244"/>
      <c r="EH92" s="249"/>
      <c r="EI92" s="243"/>
      <c r="EJ92" s="243"/>
      <c r="EK92" s="244"/>
      <c r="EL92" s="249"/>
      <c r="EM92" s="243"/>
      <c r="EN92" s="243"/>
      <c r="EO92" s="248"/>
      <c r="EP92" s="242"/>
      <c r="EQ92" s="243"/>
      <c r="ER92" s="243"/>
      <c r="ES92" s="244"/>
      <c r="ET92" s="249"/>
      <c r="EU92" s="243"/>
      <c r="EV92" s="243"/>
      <c r="EW92" s="244"/>
      <c r="EX92" s="249"/>
      <c r="EY92" s="243"/>
      <c r="EZ92" s="243"/>
      <c r="FA92" s="248"/>
      <c r="FB92" s="5"/>
      <c r="FC92" s="5"/>
      <c r="FD92" s="4"/>
      <c r="FE92" s="5"/>
      <c r="FF92" s="227"/>
      <c r="FG92" s="228"/>
      <c r="FH92" s="228"/>
      <c r="FI92" s="228"/>
      <c r="FJ92" s="228"/>
      <c r="FK92" s="228"/>
      <c r="FL92" s="228"/>
      <c r="FM92" s="228"/>
      <c r="FN92" s="228"/>
      <c r="FO92" s="228"/>
      <c r="FP92" s="228"/>
      <c r="FQ92" s="228"/>
      <c r="FR92" s="228"/>
      <c r="FS92" s="228"/>
      <c r="FT92" s="228"/>
      <c r="FU92" s="228"/>
      <c r="FV92" s="228"/>
      <c r="FW92" s="228"/>
      <c r="FX92" s="229"/>
      <c r="FY92" s="236"/>
      <c r="FZ92" s="237"/>
      <c r="GA92" s="237"/>
      <c r="GB92" s="238"/>
      <c r="GC92" s="242"/>
      <c r="GD92" s="243"/>
      <c r="GE92" s="243"/>
      <c r="GF92" s="244"/>
      <c r="GG92" s="249"/>
      <c r="GH92" s="243"/>
      <c r="GI92" s="243"/>
      <c r="GJ92" s="248"/>
      <c r="GK92" s="242"/>
      <c r="GL92" s="243"/>
      <c r="GM92" s="243"/>
      <c r="GN92" s="244"/>
      <c r="GO92" s="249"/>
      <c r="GP92" s="243"/>
      <c r="GQ92" s="243"/>
      <c r="GR92" s="244"/>
      <c r="GS92" s="249"/>
      <c r="GT92" s="243"/>
      <c r="GU92" s="243"/>
      <c r="GV92" s="248"/>
      <c r="GW92" s="242"/>
      <c r="GX92" s="243"/>
      <c r="GY92" s="243"/>
      <c r="GZ92" s="244"/>
      <c r="HA92" s="249"/>
      <c r="HB92" s="243"/>
      <c r="HC92" s="243"/>
      <c r="HD92" s="244"/>
      <c r="HE92" s="249"/>
      <c r="HF92" s="243"/>
      <c r="HG92" s="243"/>
      <c r="HH92" s="248"/>
      <c r="HI92" s="242"/>
      <c r="HJ92" s="243"/>
      <c r="HK92" s="243"/>
      <c r="HL92" s="244"/>
      <c r="HM92" s="249"/>
      <c r="HN92" s="243"/>
      <c r="HO92" s="243"/>
      <c r="HP92" s="244"/>
      <c r="HQ92" s="249"/>
      <c r="HR92" s="243"/>
      <c r="HS92" s="243"/>
      <c r="HT92" s="248"/>
      <c r="HU92" s="37"/>
      <c r="HV92" s="37"/>
      <c r="HW92" s="5"/>
      <c r="HX92" s="40"/>
    </row>
    <row r="93" spans="1:232" ht="3.75" customHeight="1">
      <c r="A93" s="22"/>
      <c r="B93" s="351"/>
      <c r="C93" s="150"/>
      <c r="D93" s="152"/>
      <c r="E93" s="46"/>
      <c r="F93" s="67"/>
      <c r="G93" s="58"/>
      <c r="H93" s="46"/>
      <c r="I93" s="58"/>
      <c r="J93" s="46"/>
      <c r="K93" s="58"/>
      <c r="L93" s="57"/>
      <c r="M93" s="257"/>
      <c r="N93" s="22"/>
      <c r="O93" s="22"/>
      <c r="P93" s="4"/>
      <c r="Q93" s="5"/>
      <c r="R93" s="5"/>
      <c r="S93" s="5"/>
      <c r="T93" s="227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9"/>
      <c r="AM93" s="236"/>
      <c r="AN93" s="237"/>
      <c r="AO93" s="237"/>
      <c r="AP93" s="238"/>
      <c r="AQ93" s="242"/>
      <c r="AR93" s="243"/>
      <c r="AS93" s="243"/>
      <c r="AT93" s="244"/>
      <c r="AU93" s="243"/>
      <c r="AV93" s="243"/>
      <c r="AW93" s="243"/>
      <c r="AX93" s="248"/>
      <c r="AY93" s="242"/>
      <c r="AZ93" s="243"/>
      <c r="BA93" s="243"/>
      <c r="BB93" s="243"/>
      <c r="BC93" s="249"/>
      <c r="BD93" s="243"/>
      <c r="BE93" s="243"/>
      <c r="BF93" s="244"/>
      <c r="BG93" s="243"/>
      <c r="BH93" s="243"/>
      <c r="BI93" s="243"/>
      <c r="BJ93" s="248"/>
      <c r="BK93" s="242"/>
      <c r="BL93" s="243"/>
      <c r="BM93" s="243"/>
      <c r="BN93" s="243"/>
      <c r="BO93" s="249"/>
      <c r="BP93" s="243"/>
      <c r="BQ93" s="243"/>
      <c r="BR93" s="244"/>
      <c r="BS93" s="243"/>
      <c r="BT93" s="243"/>
      <c r="BU93" s="243"/>
      <c r="BV93" s="248"/>
      <c r="BW93" s="243"/>
      <c r="BX93" s="243"/>
      <c r="BY93" s="243"/>
      <c r="BZ93" s="243"/>
      <c r="CA93" s="249"/>
      <c r="CB93" s="243"/>
      <c r="CC93" s="243"/>
      <c r="CD93" s="244"/>
      <c r="CE93" s="243"/>
      <c r="CF93" s="243"/>
      <c r="CG93" s="243"/>
      <c r="CH93" s="248"/>
      <c r="CI93" s="5"/>
      <c r="CJ93" s="5"/>
      <c r="CK93" s="4"/>
      <c r="CL93" s="5"/>
      <c r="CM93" s="227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8"/>
      <c r="DE93" s="229"/>
      <c r="DF93" s="236"/>
      <c r="DG93" s="237"/>
      <c r="DH93" s="237"/>
      <c r="DI93" s="238"/>
      <c r="DJ93" s="242"/>
      <c r="DK93" s="243"/>
      <c r="DL93" s="243"/>
      <c r="DM93" s="244"/>
      <c r="DN93" s="249"/>
      <c r="DO93" s="243"/>
      <c r="DP93" s="243"/>
      <c r="DQ93" s="248"/>
      <c r="DR93" s="242"/>
      <c r="DS93" s="243"/>
      <c r="DT93" s="243"/>
      <c r="DU93" s="244"/>
      <c r="DV93" s="249"/>
      <c r="DW93" s="243"/>
      <c r="DX93" s="243"/>
      <c r="DY93" s="244"/>
      <c r="DZ93" s="249"/>
      <c r="EA93" s="243"/>
      <c r="EB93" s="243"/>
      <c r="EC93" s="248"/>
      <c r="ED93" s="242"/>
      <c r="EE93" s="243"/>
      <c r="EF93" s="243"/>
      <c r="EG93" s="244"/>
      <c r="EH93" s="249"/>
      <c r="EI93" s="243"/>
      <c r="EJ93" s="243"/>
      <c r="EK93" s="244"/>
      <c r="EL93" s="249"/>
      <c r="EM93" s="243"/>
      <c r="EN93" s="243"/>
      <c r="EO93" s="248"/>
      <c r="EP93" s="242"/>
      <c r="EQ93" s="243"/>
      <c r="ER93" s="243"/>
      <c r="ES93" s="244"/>
      <c r="ET93" s="249"/>
      <c r="EU93" s="243"/>
      <c r="EV93" s="243"/>
      <c r="EW93" s="244"/>
      <c r="EX93" s="249"/>
      <c r="EY93" s="243"/>
      <c r="EZ93" s="243"/>
      <c r="FA93" s="248"/>
      <c r="FB93" s="5"/>
      <c r="FC93" s="5"/>
      <c r="FD93" s="4"/>
      <c r="FE93" s="5"/>
      <c r="FF93" s="227"/>
      <c r="FG93" s="228"/>
      <c r="FH93" s="228"/>
      <c r="FI93" s="228"/>
      <c r="FJ93" s="228"/>
      <c r="FK93" s="228"/>
      <c r="FL93" s="228"/>
      <c r="FM93" s="228"/>
      <c r="FN93" s="228"/>
      <c r="FO93" s="228"/>
      <c r="FP93" s="228"/>
      <c r="FQ93" s="228"/>
      <c r="FR93" s="228"/>
      <c r="FS93" s="228"/>
      <c r="FT93" s="228"/>
      <c r="FU93" s="228"/>
      <c r="FV93" s="228"/>
      <c r="FW93" s="228"/>
      <c r="FX93" s="229"/>
      <c r="FY93" s="236"/>
      <c r="FZ93" s="237"/>
      <c r="GA93" s="237"/>
      <c r="GB93" s="238"/>
      <c r="GC93" s="242"/>
      <c r="GD93" s="243"/>
      <c r="GE93" s="243"/>
      <c r="GF93" s="244"/>
      <c r="GG93" s="249"/>
      <c r="GH93" s="243"/>
      <c r="GI93" s="243"/>
      <c r="GJ93" s="248"/>
      <c r="GK93" s="242"/>
      <c r="GL93" s="243"/>
      <c r="GM93" s="243"/>
      <c r="GN93" s="244"/>
      <c r="GO93" s="249"/>
      <c r="GP93" s="243"/>
      <c r="GQ93" s="243"/>
      <c r="GR93" s="244"/>
      <c r="GS93" s="249"/>
      <c r="GT93" s="243"/>
      <c r="GU93" s="243"/>
      <c r="GV93" s="248"/>
      <c r="GW93" s="242"/>
      <c r="GX93" s="243"/>
      <c r="GY93" s="243"/>
      <c r="GZ93" s="244"/>
      <c r="HA93" s="249"/>
      <c r="HB93" s="243"/>
      <c r="HC93" s="243"/>
      <c r="HD93" s="244"/>
      <c r="HE93" s="249"/>
      <c r="HF93" s="243"/>
      <c r="HG93" s="243"/>
      <c r="HH93" s="248"/>
      <c r="HI93" s="242"/>
      <c r="HJ93" s="243"/>
      <c r="HK93" s="243"/>
      <c r="HL93" s="244"/>
      <c r="HM93" s="249"/>
      <c r="HN93" s="243"/>
      <c r="HO93" s="243"/>
      <c r="HP93" s="244"/>
      <c r="HQ93" s="249"/>
      <c r="HR93" s="243"/>
      <c r="HS93" s="243"/>
      <c r="HT93" s="248"/>
      <c r="HU93" s="37"/>
      <c r="HV93" s="37"/>
      <c r="HW93" s="5"/>
      <c r="HX93" s="40"/>
    </row>
    <row r="94" spans="1:232" ht="3.75" customHeight="1">
      <c r="A94" s="22"/>
      <c r="B94" s="351"/>
      <c r="C94" s="150"/>
      <c r="D94" s="152"/>
      <c r="E94" s="46" t="s">
        <v>66</v>
      </c>
      <c r="F94" s="65" t="s">
        <v>82</v>
      </c>
      <c r="G94" s="58"/>
      <c r="H94" s="46" t="s">
        <v>67</v>
      </c>
      <c r="I94" s="58"/>
      <c r="J94" s="46" t="s">
        <v>68</v>
      </c>
      <c r="K94" s="58"/>
      <c r="L94" s="57" t="s">
        <v>69</v>
      </c>
      <c r="M94" s="257" t="s">
        <v>71</v>
      </c>
      <c r="N94" s="22"/>
      <c r="O94" s="22"/>
      <c r="P94" s="4"/>
      <c r="Q94" s="5"/>
      <c r="R94" s="5"/>
      <c r="S94" s="5"/>
      <c r="T94" s="227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9"/>
      <c r="AM94" s="236"/>
      <c r="AN94" s="237"/>
      <c r="AO94" s="237"/>
      <c r="AP94" s="238"/>
      <c r="AQ94" s="242"/>
      <c r="AR94" s="243"/>
      <c r="AS94" s="243"/>
      <c r="AT94" s="244"/>
      <c r="AU94" s="243"/>
      <c r="AV94" s="243"/>
      <c r="AW94" s="243"/>
      <c r="AX94" s="248"/>
      <c r="AY94" s="242"/>
      <c r="AZ94" s="243"/>
      <c r="BA94" s="243"/>
      <c r="BB94" s="243"/>
      <c r="BC94" s="249"/>
      <c r="BD94" s="243"/>
      <c r="BE94" s="243"/>
      <c r="BF94" s="244"/>
      <c r="BG94" s="243"/>
      <c r="BH94" s="243"/>
      <c r="BI94" s="243"/>
      <c r="BJ94" s="248"/>
      <c r="BK94" s="242"/>
      <c r="BL94" s="243"/>
      <c r="BM94" s="243"/>
      <c r="BN94" s="243"/>
      <c r="BO94" s="249"/>
      <c r="BP94" s="243"/>
      <c r="BQ94" s="243"/>
      <c r="BR94" s="244"/>
      <c r="BS94" s="243"/>
      <c r="BT94" s="243"/>
      <c r="BU94" s="243"/>
      <c r="BV94" s="248"/>
      <c r="BW94" s="243"/>
      <c r="BX94" s="243"/>
      <c r="BY94" s="243"/>
      <c r="BZ94" s="243"/>
      <c r="CA94" s="249"/>
      <c r="CB94" s="243"/>
      <c r="CC94" s="243"/>
      <c r="CD94" s="244"/>
      <c r="CE94" s="243"/>
      <c r="CF94" s="243"/>
      <c r="CG94" s="243"/>
      <c r="CH94" s="248"/>
      <c r="CI94" s="5"/>
      <c r="CJ94" s="5"/>
      <c r="CK94" s="4"/>
      <c r="CL94" s="5"/>
      <c r="CM94" s="227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9"/>
      <c r="DF94" s="236"/>
      <c r="DG94" s="237"/>
      <c r="DH94" s="237"/>
      <c r="DI94" s="238"/>
      <c r="DJ94" s="242"/>
      <c r="DK94" s="243"/>
      <c r="DL94" s="243"/>
      <c r="DM94" s="244"/>
      <c r="DN94" s="249"/>
      <c r="DO94" s="243"/>
      <c r="DP94" s="243"/>
      <c r="DQ94" s="248"/>
      <c r="DR94" s="242"/>
      <c r="DS94" s="243"/>
      <c r="DT94" s="243"/>
      <c r="DU94" s="244"/>
      <c r="DV94" s="249"/>
      <c r="DW94" s="243"/>
      <c r="DX94" s="243"/>
      <c r="DY94" s="244"/>
      <c r="DZ94" s="249"/>
      <c r="EA94" s="243"/>
      <c r="EB94" s="243"/>
      <c r="EC94" s="248"/>
      <c r="ED94" s="242"/>
      <c r="EE94" s="243"/>
      <c r="EF94" s="243"/>
      <c r="EG94" s="244"/>
      <c r="EH94" s="249"/>
      <c r="EI94" s="243"/>
      <c r="EJ94" s="243"/>
      <c r="EK94" s="244"/>
      <c r="EL94" s="249"/>
      <c r="EM94" s="243"/>
      <c r="EN94" s="243"/>
      <c r="EO94" s="248"/>
      <c r="EP94" s="242"/>
      <c r="EQ94" s="243"/>
      <c r="ER94" s="243"/>
      <c r="ES94" s="244"/>
      <c r="ET94" s="249"/>
      <c r="EU94" s="243"/>
      <c r="EV94" s="243"/>
      <c r="EW94" s="244"/>
      <c r="EX94" s="249"/>
      <c r="EY94" s="243"/>
      <c r="EZ94" s="243"/>
      <c r="FA94" s="248"/>
      <c r="FB94" s="5"/>
      <c r="FC94" s="5"/>
      <c r="FD94" s="4"/>
      <c r="FE94" s="5"/>
      <c r="FF94" s="227"/>
      <c r="FG94" s="228"/>
      <c r="FH94" s="228"/>
      <c r="FI94" s="228"/>
      <c r="FJ94" s="228"/>
      <c r="FK94" s="228"/>
      <c r="FL94" s="228"/>
      <c r="FM94" s="228"/>
      <c r="FN94" s="228"/>
      <c r="FO94" s="228"/>
      <c r="FP94" s="228"/>
      <c r="FQ94" s="228"/>
      <c r="FR94" s="228"/>
      <c r="FS94" s="228"/>
      <c r="FT94" s="228"/>
      <c r="FU94" s="228"/>
      <c r="FV94" s="228"/>
      <c r="FW94" s="228"/>
      <c r="FX94" s="229"/>
      <c r="FY94" s="236"/>
      <c r="FZ94" s="237"/>
      <c r="GA94" s="237"/>
      <c r="GB94" s="238"/>
      <c r="GC94" s="242"/>
      <c r="GD94" s="243"/>
      <c r="GE94" s="243"/>
      <c r="GF94" s="244"/>
      <c r="GG94" s="249"/>
      <c r="GH94" s="243"/>
      <c r="GI94" s="243"/>
      <c r="GJ94" s="248"/>
      <c r="GK94" s="242"/>
      <c r="GL94" s="243"/>
      <c r="GM94" s="243"/>
      <c r="GN94" s="244"/>
      <c r="GO94" s="249"/>
      <c r="GP94" s="243"/>
      <c r="GQ94" s="243"/>
      <c r="GR94" s="244"/>
      <c r="GS94" s="249"/>
      <c r="GT94" s="243"/>
      <c r="GU94" s="243"/>
      <c r="GV94" s="248"/>
      <c r="GW94" s="242"/>
      <c r="GX94" s="243"/>
      <c r="GY94" s="243"/>
      <c r="GZ94" s="244"/>
      <c r="HA94" s="249"/>
      <c r="HB94" s="243"/>
      <c r="HC94" s="243"/>
      <c r="HD94" s="244"/>
      <c r="HE94" s="249"/>
      <c r="HF94" s="243"/>
      <c r="HG94" s="243"/>
      <c r="HH94" s="248"/>
      <c r="HI94" s="242"/>
      <c r="HJ94" s="243"/>
      <c r="HK94" s="243"/>
      <c r="HL94" s="244"/>
      <c r="HM94" s="249"/>
      <c r="HN94" s="243"/>
      <c r="HO94" s="243"/>
      <c r="HP94" s="244"/>
      <c r="HQ94" s="249"/>
      <c r="HR94" s="243"/>
      <c r="HS94" s="243"/>
      <c r="HT94" s="248"/>
      <c r="HU94" s="37"/>
      <c r="HV94" s="37"/>
      <c r="HW94" s="5"/>
      <c r="HX94" s="40"/>
    </row>
    <row r="95" spans="1:232" ht="3.75" customHeight="1">
      <c r="A95" s="22"/>
      <c r="B95" s="351"/>
      <c r="C95" s="150"/>
      <c r="D95" s="152"/>
      <c r="E95" s="46"/>
      <c r="F95" s="66"/>
      <c r="G95" s="58"/>
      <c r="H95" s="46"/>
      <c r="I95" s="58"/>
      <c r="J95" s="46"/>
      <c r="K95" s="58"/>
      <c r="L95" s="57"/>
      <c r="M95" s="257"/>
      <c r="N95" s="22"/>
      <c r="O95" s="22"/>
      <c r="P95" s="4"/>
      <c r="Q95" s="5"/>
      <c r="R95" s="5"/>
      <c r="S95" s="5"/>
      <c r="T95" s="227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9"/>
      <c r="AM95" s="236"/>
      <c r="AN95" s="237"/>
      <c r="AO95" s="237"/>
      <c r="AP95" s="238"/>
      <c r="AQ95" s="242"/>
      <c r="AR95" s="243"/>
      <c r="AS95" s="243"/>
      <c r="AT95" s="244"/>
      <c r="AU95" s="243"/>
      <c r="AV95" s="243"/>
      <c r="AW95" s="243"/>
      <c r="AX95" s="248"/>
      <c r="AY95" s="242"/>
      <c r="AZ95" s="243"/>
      <c r="BA95" s="243"/>
      <c r="BB95" s="243"/>
      <c r="BC95" s="249"/>
      <c r="BD95" s="243"/>
      <c r="BE95" s="243"/>
      <c r="BF95" s="244"/>
      <c r="BG95" s="243"/>
      <c r="BH95" s="243"/>
      <c r="BI95" s="243"/>
      <c r="BJ95" s="248"/>
      <c r="BK95" s="242"/>
      <c r="BL95" s="243"/>
      <c r="BM95" s="243"/>
      <c r="BN95" s="243"/>
      <c r="BO95" s="249"/>
      <c r="BP95" s="243"/>
      <c r="BQ95" s="243"/>
      <c r="BR95" s="244"/>
      <c r="BS95" s="243"/>
      <c r="BT95" s="243"/>
      <c r="BU95" s="243"/>
      <c r="BV95" s="248"/>
      <c r="BW95" s="243"/>
      <c r="BX95" s="243"/>
      <c r="BY95" s="243"/>
      <c r="BZ95" s="243"/>
      <c r="CA95" s="249"/>
      <c r="CB95" s="243"/>
      <c r="CC95" s="243"/>
      <c r="CD95" s="244"/>
      <c r="CE95" s="243"/>
      <c r="CF95" s="243"/>
      <c r="CG95" s="243"/>
      <c r="CH95" s="248"/>
      <c r="CI95" s="5"/>
      <c r="CJ95" s="5"/>
      <c r="CK95" s="4"/>
      <c r="CL95" s="5"/>
      <c r="CM95" s="227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9"/>
      <c r="DF95" s="236"/>
      <c r="DG95" s="237"/>
      <c r="DH95" s="237"/>
      <c r="DI95" s="238"/>
      <c r="DJ95" s="242"/>
      <c r="DK95" s="243"/>
      <c r="DL95" s="243"/>
      <c r="DM95" s="244"/>
      <c r="DN95" s="249"/>
      <c r="DO95" s="243"/>
      <c r="DP95" s="243"/>
      <c r="DQ95" s="248"/>
      <c r="DR95" s="242"/>
      <c r="DS95" s="243"/>
      <c r="DT95" s="243"/>
      <c r="DU95" s="244"/>
      <c r="DV95" s="249"/>
      <c r="DW95" s="243"/>
      <c r="DX95" s="243"/>
      <c r="DY95" s="244"/>
      <c r="DZ95" s="249"/>
      <c r="EA95" s="243"/>
      <c r="EB95" s="243"/>
      <c r="EC95" s="248"/>
      <c r="ED95" s="242"/>
      <c r="EE95" s="243"/>
      <c r="EF95" s="243"/>
      <c r="EG95" s="244"/>
      <c r="EH95" s="249"/>
      <c r="EI95" s="243"/>
      <c r="EJ95" s="243"/>
      <c r="EK95" s="244"/>
      <c r="EL95" s="249"/>
      <c r="EM95" s="243"/>
      <c r="EN95" s="243"/>
      <c r="EO95" s="248"/>
      <c r="EP95" s="242"/>
      <c r="EQ95" s="243"/>
      <c r="ER95" s="243"/>
      <c r="ES95" s="244"/>
      <c r="ET95" s="249"/>
      <c r="EU95" s="243"/>
      <c r="EV95" s="243"/>
      <c r="EW95" s="244"/>
      <c r="EX95" s="249"/>
      <c r="EY95" s="243"/>
      <c r="EZ95" s="243"/>
      <c r="FA95" s="248"/>
      <c r="FB95" s="5"/>
      <c r="FC95" s="5"/>
      <c r="FD95" s="4"/>
      <c r="FE95" s="5"/>
      <c r="FF95" s="227"/>
      <c r="FG95" s="228"/>
      <c r="FH95" s="228"/>
      <c r="FI95" s="228"/>
      <c r="FJ95" s="228"/>
      <c r="FK95" s="228"/>
      <c r="FL95" s="228"/>
      <c r="FM95" s="228"/>
      <c r="FN95" s="228"/>
      <c r="FO95" s="228"/>
      <c r="FP95" s="228"/>
      <c r="FQ95" s="228"/>
      <c r="FR95" s="228"/>
      <c r="FS95" s="228"/>
      <c r="FT95" s="228"/>
      <c r="FU95" s="228"/>
      <c r="FV95" s="228"/>
      <c r="FW95" s="228"/>
      <c r="FX95" s="229"/>
      <c r="FY95" s="236"/>
      <c r="FZ95" s="237"/>
      <c r="GA95" s="237"/>
      <c r="GB95" s="238"/>
      <c r="GC95" s="242"/>
      <c r="GD95" s="243"/>
      <c r="GE95" s="243"/>
      <c r="GF95" s="244"/>
      <c r="GG95" s="249"/>
      <c r="GH95" s="243"/>
      <c r="GI95" s="243"/>
      <c r="GJ95" s="248"/>
      <c r="GK95" s="242"/>
      <c r="GL95" s="243"/>
      <c r="GM95" s="243"/>
      <c r="GN95" s="244"/>
      <c r="GO95" s="249"/>
      <c r="GP95" s="243"/>
      <c r="GQ95" s="243"/>
      <c r="GR95" s="244"/>
      <c r="GS95" s="249"/>
      <c r="GT95" s="243"/>
      <c r="GU95" s="243"/>
      <c r="GV95" s="248"/>
      <c r="GW95" s="242"/>
      <c r="GX95" s="243"/>
      <c r="GY95" s="243"/>
      <c r="GZ95" s="244"/>
      <c r="HA95" s="249"/>
      <c r="HB95" s="243"/>
      <c r="HC95" s="243"/>
      <c r="HD95" s="244"/>
      <c r="HE95" s="249"/>
      <c r="HF95" s="243"/>
      <c r="HG95" s="243"/>
      <c r="HH95" s="248"/>
      <c r="HI95" s="242"/>
      <c r="HJ95" s="243"/>
      <c r="HK95" s="243"/>
      <c r="HL95" s="244"/>
      <c r="HM95" s="249"/>
      <c r="HN95" s="243"/>
      <c r="HO95" s="243"/>
      <c r="HP95" s="244"/>
      <c r="HQ95" s="249"/>
      <c r="HR95" s="243"/>
      <c r="HS95" s="243"/>
      <c r="HT95" s="248"/>
      <c r="HU95" s="37"/>
      <c r="HV95" s="37"/>
      <c r="HW95" s="5"/>
      <c r="HX95" s="40"/>
    </row>
    <row r="96" spans="1:232" ht="3.75" customHeight="1">
      <c r="A96" s="22"/>
      <c r="B96" s="351"/>
      <c r="C96" s="150"/>
      <c r="D96" s="152"/>
      <c r="E96" s="46"/>
      <c r="F96" s="66"/>
      <c r="G96" s="58"/>
      <c r="H96" s="46"/>
      <c r="I96" s="58"/>
      <c r="J96" s="46"/>
      <c r="K96" s="58"/>
      <c r="L96" s="57"/>
      <c r="M96" s="257"/>
      <c r="N96" s="22"/>
      <c r="O96" s="22"/>
      <c r="P96" s="4"/>
      <c r="Q96" s="5"/>
      <c r="R96" s="5"/>
      <c r="S96" s="5"/>
      <c r="T96" s="227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9"/>
      <c r="AM96" s="236"/>
      <c r="AN96" s="237"/>
      <c r="AO96" s="237"/>
      <c r="AP96" s="238"/>
      <c r="AQ96" s="242"/>
      <c r="AR96" s="243"/>
      <c r="AS96" s="243"/>
      <c r="AT96" s="244"/>
      <c r="AU96" s="243"/>
      <c r="AV96" s="243"/>
      <c r="AW96" s="243"/>
      <c r="AX96" s="248"/>
      <c r="AY96" s="242"/>
      <c r="AZ96" s="243"/>
      <c r="BA96" s="243"/>
      <c r="BB96" s="243"/>
      <c r="BC96" s="249"/>
      <c r="BD96" s="243"/>
      <c r="BE96" s="243"/>
      <c r="BF96" s="244"/>
      <c r="BG96" s="243"/>
      <c r="BH96" s="243"/>
      <c r="BI96" s="243"/>
      <c r="BJ96" s="248"/>
      <c r="BK96" s="242"/>
      <c r="BL96" s="243"/>
      <c r="BM96" s="243"/>
      <c r="BN96" s="243"/>
      <c r="BO96" s="249"/>
      <c r="BP96" s="243"/>
      <c r="BQ96" s="243"/>
      <c r="BR96" s="244"/>
      <c r="BS96" s="243"/>
      <c r="BT96" s="243"/>
      <c r="BU96" s="243"/>
      <c r="BV96" s="248"/>
      <c r="BW96" s="243"/>
      <c r="BX96" s="243"/>
      <c r="BY96" s="243"/>
      <c r="BZ96" s="243"/>
      <c r="CA96" s="249"/>
      <c r="CB96" s="243"/>
      <c r="CC96" s="243"/>
      <c r="CD96" s="244"/>
      <c r="CE96" s="243"/>
      <c r="CF96" s="243"/>
      <c r="CG96" s="243"/>
      <c r="CH96" s="248"/>
      <c r="CI96" s="5"/>
      <c r="CJ96" s="5"/>
      <c r="CK96" s="4"/>
      <c r="CL96" s="5"/>
      <c r="CM96" s="227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9"/>
      <c r="DF96" s="236"/>
      <c r="DG96" s="237"/>
      <c r="DH96" s="237"/>
      <c r="DI96" s="238"/>
      <c r="DJ96" s="242"/>
      <c r="DK96" s="243"/>
      <c r="DL96" s="243"/>
      <c r="DM96" s="244"/>
      <c r="DN96" s="249"/>
      <c r="DO96" s="243"/>
      <c r="DP96" s="243"/>
      <c r="DQ96" s="248"/>
      <c r="DR96" s="242"/>
      <c r="DS96" s="243"/>
      <c r="DT96" s="243"/>
      <c r="DU96" s="244"/>
      <c r="DV96" s="249"/>
      <c r="DW96" s="243"/>
      <c r="DX96" s="243"/>
      <c r="DY96" s="244"/>
      <c r="DZ96" s="249"/>
      <c r="EA96" s="243"/>
      <c r="EB96" s="243"/>
      <c r="EC96" s="248"/>
      <c r="ED96" s="242"/>
      <c r="EE96" s="243"/>
      <c r="EF96" s="243"/>
      <c r="EG96" s="244"/>
      <c r="EH96" s="249"/>
      <c r="EI96" s="243"/>
      <c r="EJ96" s="243"/>
      <c r="EK96" s="244"/>
      <c r="EL96" s="249"/>
      <c r="EM96" s="243"/>
      <c r="EN96" s="243"/>
      <c r="EO96" s="248"/>
      <c r="EP96" s="242"/>
      <c r="EQ96" s="243"/>
      <c r="ER96" s="243"/>
      <c r="ES96" s="244"/>
      <c r="ET96" s="249"/>
      <c r="EU96" s="243"/>
      <c r="EV96" s="243"/>
      <c r="EW96" s="244"/>
      <c r="EX96" s="249"/>
      <c r="EY96" s="243"/>
      <c r="EZ96" s="243"/>
      <c r="FA96" s="248"/>
      <c r="FB96" s="5"/>
      <c r="FC96" s="5"/>
      <c r="FD96" s="4"/>
      <c r="FE96" s="5"/>
      <c r="FF96" s="227"/>
      <c r="FG96" s="228"/>
      <c r="FH96" s="228"/>
      <c r="FI96" s="228"/>
      <c r="FJ96" s="228"/>
      <c r="FK96" s="228"/>
      <c r="FL96" s="228"/>
      <c r="FM96" s="228"/>
      <c r="FN96" s="228"/>
      <c r="FO96" s="228"/>
      <c r="FP96" s="228"/>
      <c r="FQ96" s="228"/>
      <c r="FR96" s="228"/>
      <c r="FS96" s="228"/>
      <c r="FT96" s="228"/>
      <c r="FU96" s="228"/>
      <c r="FV96" s="228"/>
      <c r="FW96" s="228"/>
      <c r="FX96" s="229"/>
      <c r="FY96" s="236"/>
      <c r="FZ96" s="237"/>
      <c r="GA96" s="237"/>
      <c r="GB96" s="238"/>
      <c r="GC96" s="242"/>
      <c r="GD96" s="243"/>
      <c r="GE96" s="243"/>
      <c r="GF96" s="244"/>
      <c r="GG96" s="249"/>
      <c r="GH96" s="243"/>
      <c r="GI96" s="243"/>
      <c r="GJ96" s="248"/>
      <c r="GK96" s="242"/>
      <c r="GL96" s="243"/>
      <c r="GM96" s="243"/>
      <c r="GN96" s="244"/>
      <c r="GO96" s="249"/>
      <c r="GP96" s="243"/>
      <c r="GQ96" s="243"/>
      <c r="GR96" s="244"/>
      <c r="GS96" s="249"/>
      <c r="GT96" s="243"/>
      <c r="GU96" s="243"/>
      <c r="GV96" s="248"/>
      <c r="GW96" s="242"/>
      <c r="GX96" s="243"/>
      <c r="GY96" s="243"/>
      <c r="GZ96" s="244"/>
      <c r="HA96" s="249"/>
      <c r="HB96" s="243"/>
      <c r="HC96" s="243"/>
      <c r="HD96" s="244"/>
      <c r="HE96" s="249"/>
      <c r="HF96" s="243"/>
      <c r="HG96" s="243"/>
      <c r="HH96" s="248"/>
      <c r="HI96" s="242"/>
      <c r="HJ96" s="243"/>
      <c r="HK96" s="243"/>
      <c r="HL96" s="244"/>
      <c r="HM96" s="249"/>
      <c r="HN96" s="243"/>
      <c r="HO96" s="243"/>
      <c r="HP96" s="244"/>
      <c r="HQ96" s="249"/>
      <c r="HR96" s="243"/>
      <c r="HS96" s="243"/>
      <c r="HT96" s="248"/>
      <c r="HU96" s="37"/>
      <c r="HV96" s="37"/>
      <c r="HW96" s="5"/>
      <c r="HX96" s="40"/>
    </row>
    <row r="97" spans="1:232" ht="3.75" customHeight="1">
      <c r="A97" s="22"/>
      <c r="B97" s="351"/>
      <c r="C97" s="150"/>
      <c r="D97" s="152"/>
      <c r="E97" s="46"/>
      <c r="F97" s="66"/>
      <c r="G97" s="58"/>
      <c r="H97" s="46"/>
      <c r="I97" s="58"/>
      <c r="J97" s="46"/>
      <c r="K97" s="58"/>
      <c r="L97" s="57"/>
      <c r="M97" s="257"/>
      <c r="N97" s="22"/>
      <c r="O97" s="22"/>
      <c r="P97" s="4"/>
      <c r="Q97" s="5"/>
      <c r="R97" s="5"/>
      <c r="S97" s="5"/>
      <c r="T97" s="230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2"/>
      <c r="AM97" s="239"/>
      <c r="AN97" s="240"/>
      <c r="AO97" s="240"/>
      <c r="AP97" s="241"/>
      <c r="AQ97" s="242"/>
      <c r="AR97" s="243"/>
      <c r="AS97" s="243"/>
      <c r="AT97" s="244"/>
      <c r="AU97" s="243"/>
      <c r="AV97" s="243"/>
      <c r="AW97" s="243"/>
      <c r="AX97" s="248"/>
      <c r="AY97" s="242"/>
      <c r="AZ97" s="243"/>
      <c r="BA97" s="243"/>
      <c r="BB97" s="243"/>
      <c r="BC97" s="249"/>
      <c r="BD97" s="243"/>
      <c r="BE97" s="243"/>
      <c r="BF97" s="244"/>
      <c r="BG97" s="243"/>
      <c r="BH97" s="243"/>
      <c r="BI97" s="243"/>
      <c r="BJ97" s="248"/>
      <c r="BK97" s="242"/>
      <c r="BL97" s="243"/>
      <c r="BM97" s="243"/>
      <c r="BN97" s="243"/>
      <c r="BO97" s="249"/>
      <c r="BP97" s="243"/>
      <c r="BQ97" s="243"/>
      <c r="BR97" s="244"/>
      <c r="BS97" s="243"/>
      <c r="BT97" s="243"/>
      <c r="BU97" s="243"/>
      <c r="BV97" s="248"/>
      <c r="BW97" s="243"/>
      <c r="BX97" s="243"/>
      <c r="BY97" s="243"/>
      <c r="BZ97" s="243"/>
      <c r="CA97" s="249"/>
      <c r="CB97" s="243"/>
      <c r="CC97" s="243"/>
      <c r="CD97" s="244"/>
      <c r="CE97" s="243"/>
      <c r="CF97" s="243"/>
      <c r="CG97" s="243"/>
      <c r="CH97" s="248"/>
      <c r="CI97" s="5"/>
      <c r="CJ97" s="5"/>
      <c r="CK97" s="4"/>
      <c r="CL97" s="5"/>
      <c r="CM97" s="230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1"/>
      <c r="DE97" s="232"/>
      <c r="DF97" s="239"/>
      <c r="DG97" s="240"/>
      <c r="DH97" s="240"/>
      <c r="DI97" s="241"/>
      <c r="DJ97" s="245"/>
      <c r="DK97" s="246"/>
      <c r="DL97" s="246"/>
      <c r="DM97" s="247"/>
      <c r="DN97" s="250"/>
      <c r="DO97" s="246"/>
      <c r="DP97" s="246"/>
      <c r="DQ97" s="251"/>
      <c r="DR97" s="245"/>
      <c r="DS97" s="246"/>
      <c r="DT97" s="246"/>
      <c r="DU97" s="247"/>
      <c r="DV97" s="250"/>
      <c r="DW97" s="246"/>
      <c r="DX97" s="246"/>
      <c r="DY97" s="247"/>
      <c r="DZ97" s="250"/>
      <c r="EA97" s="246"/>
      <c r="EB97" s="246"/>
      <c r="EC97" s="251"/>
      <c r="ED97" s="245"/>
      <c r="EE97" s="246"/>
      <c r="EF97" s="246"/>
      <c r="EG97" s="247"/>
      <c r="EH97" s="250"/>
      <c r="EI97" s="246"/>
      <c r="EJ97" s="246"/>
      <c r="EK97" s="247"/>
      <c r="EL97" s="250"/>
      <c r="EM97" s="246"/>
      <c r="EN97" s="246"/>
      <c r="EO97" s="251"/>
      <c r="EP97" s="245"/>
      <c r="EQ97" s="246"/>
      <c r="ER97" s="246"/>
      <c r="ES97" s="247"/>
      <c r="ET97" s="250"/>
      <c r="EU97" s="246"/>
      <c r="EV97" s="246"/>
      <c r="EW97" s="247"/>
      <c r="EX97" s="250"/>
      <c r="EY97" s="246"/>
      <c r="EZ97" s="246"/>
      <c r="FA97" s="251"/>
      <c r="FB97" s="5"/>
      <c r="FC97" s="5"/>
      <c r="FD97" s="4"/>
      <c r="FE97" s="5"/>
      <c r="FF97" s="230"/>
      <c r="FG97" s="231"/>
      <c r="FH97" s="231"/>
      <c r="FI97" s="231"/>
      <c r="FJ97" s="231"/>
      <c r="FK97" s="231"/>
      <c r="FL97" s="231"/>
      <c r="FM97" s="231"/>
      <c r="FN97" s="231"/>
      <c r="FO97" s="231"/>
      <c r="FP97" s="231"/>
      <c r="FQ97" s="231"/>
      <c r="FR97" s="231"/>
      <c r="FS97" s="231"/>
      <c r="FT97" s="231"/>
      <c r="FU97" s="231"/>
      <c r="FV97" s="231"/>
      <c r="FW97" s="231"/>
      <c r="FX97" s="232"/>
      <c r="FY97" s="239"/>
      <c r="FZ97" s="240"/>
      <c r="GA97" s="240"/>
      <c r="GB97" s="241"/>
      <c r="GC97" s="245"/>
      <c r="GD97" s="246"/>
      <c r="GE97" s="246"/>
      <c r="GF97" s="247"/>
      <c r="GG97" s="250"/>
      <c r="GH97" s="246"/>
      <c r="GI97" s="246"/>
      <c r="GJ97" s="251"/>
      <c r="GK97" s="245"/>
      <c r="GL97" s="246"/>
      <c r="GM97" s="246"/>
      <c r="GN97" s="247"/>
      <c r="GO97" s="250"/>
      <c r="GP97" s="246"/>
      <c r="GQ97" s="246"/>
      <c r="GR97" s="247"/>
      <c r="GS97" s="250"/>
      <c r="GT97" s="246"/>
      <c r="GU97" s="246"/>
      <c r="GV97" s="251"/>
      <c r="GW97" s="245"/>
      <c r="GX97" s="246"/>
      <c r="GY97" s="246"/>
      <c r="GZ97" s="247"/>
      <c r="HA97" s="250"/>
      <c r="HB97" s="246"/>
      <c r="HC97" s="246"/>
      <c r="HD97" s="247"/>
      <c r="HE97" s="250"/>
      <c r="HF97" s="246"/>
      <c r="HG97" s="246"/>
      <c r="HH97" s="251"/>
      <c r="HI97" s="245"/>
      <c r="HJ97" s="246"/>
      <c r="HK97" s="246"/>
      <c r="HL97" s="247"/>
      <c r="HM97" s="250"/>
      <c r="HN97" s="246"/>
      <c r="HO97" s="246"/>
      <c r="HP97" s="247"/>
      <c r="HQ97" s="250"/>
      <c r="HR97" s="246"/>
      <c r="HS97" s="246"/>
      <c r="HT97" s="251"/>
      <c r="HU97" s="37"/>
      <c r="HV97" s="37"/>
      <c r="HW97" s="5"/>
      <c r="HX97" s="40"/>
    </row>
    <row r="98" spans="1:232" ht="3.75" customHeight="1">
      <c r="A98" s="22"/>
      <c r="B98" s="351"/>
      <c r="C98" s="150"/>
      <c r="D98" s="152"/>
      <c r="E98" s="46"/>
      <c r="F98" s="66"/>
      <c r="G98" s="58"/>
      <c r="H98" s="46"/>
      <c r="I98" s="58"/>
      <c r="J98" s="46"/>
      <c r="K98" s="58"/>
      <c r="L98" s="57"/>
      <c r="M98" s="257"/>
      <c r="N98" s="22"/>
      <c r="O98" s="22"/>
      <c r="P98" s="4"/>
      <c r="Q98" s="5"/>
      <c r="R98" s="5"/>
      <c r="S98" s="5"/>
      <c r="T98" s="224" t="s">
        <v>26</v>
      </c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6"/>
      <c r="AM98" s="233" t="s">
        <v>22</v>
      </c>
      <c r="AN98" s="234"/>
      <c r="AO98" s="234"/>
      <c r="AP98" s="235"/>
      <c r="AQ98" s="262" t="str">
        <f>MID(TEXT($F123,"??????????0"),1,1)</f>
        <v> </v>
      </c>
      <c r="AR98" s="258"/>
      <c r="AS98" s="258"/>
      <c r="AT98" s="261"/>
      <c r="AU98" s="258" t="str">
        <f>MID(TEXT($F123,"??????????0"),2,1)</f>
        <v> </v>
      </c>
      <c r="AV98" s="258"/>
      <c r="AW98" s="258"/>
      <c r="AX98" s="259"/>
      <c r="AY98" s="262" t="str">
        <f>MID(TEXT($F123,"??????????0"),3,1)</f>
        <v> </v>
      </c>
      <c r="AZ98" s="258"/>
      <c r="BA98" s="258"/>
      <c r="BB98" s="258"/>
      <c r="BC98" s="260" t="str">
        <f>MID(TEXT($F123,"??????????0"),4,1)</f>
        <v> </v>
      </c>
      <c r="BD98" s="258"/>
      <c r="BE98" s="258"/>
      <c r="BF98" s="261"/>
      <c r="BG98" s="258" t="str">
        <f>MID(TEXT($F123,"??????????0"),5,1)</f>
        <v> </v>
      </c>
      <c r="BH98" s="258"/>
      <c r="BI98" s="258"/>
      <c r="BJ98" s="259"/>
      <c r="BK98" s="262" t="str">
        <f>MID(TEXT($F123,"??????????0"),6,1)</f>
        <v> </v>
      </c>
      <c r="BL98" s="258"/>
      <c r="BM98" s="258"/>
      <c r="BN98" s="258"/>
      <c r="BO98" s="260" t="str">
        <f>MID(TEXT($F123,"??????????0"),7,1)</f>
        <v> </v>
      </c>
      <c r="BP98" s="258"/>
      <c r="BQ98" s="258"/>
      <c r="BR98" s="261"/>
      <c r="BS98" s="258" t="str">
        <f>MID(TEXT($F123,"??????????0"),8,1)</f>
        <v> </v>
      </c>
      <c r="BT98" s="258"/>
      <c r="BU98" s="258"/>
      <c r="BV98" s="259"/>
      <c r="BW98" s="258" t="str">
        <f>MID(TEXT($F123,"??????????0"),9,1)</f>
        <v> </v>
      </c>
      <c r="BX98" s="258"/>
      <c r="BY98" s="258"/>
      <c r="BZ98" s="258"/>
      <c r="CA98" s="260" t="str">
        <f>MID(TEXT($F123,"??????????0"),10,1)</f>
        <v> </v>
      </c>
      <c r="CB98" s="258"/>
      <c r="CC98" s="258"/>
      <c r="CD98" s="261"/>
      <c r="CE98" s="258" t="str">
        <f>MID(TEXT($F123,"???????????"),11,1)</f>
        <v> </v>
      </c>
      <c r="CF98" s="258"/>
      <c r="CG98" s="258"/>
      <c r="CH98" s="259"/>
      <c r="CI98" s="5"/>
      <c r="CJ98" s="5"/>
      <c r="CK98" s="4"/>
      <c r="CL98" s="5"/>
      <c r="CM98" s="224" t="s">
        <v>26</v>
      </c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6"/>
      <c r="DF98" s="233" t="s">
        <v>22</v>
      </c>
      <c r="DG98" s="234"/>
      <c r="DH98" s="234"/>
      <c r="DI98" s="235"/>
      <c r="DJ98" s="262" t="str">
        <f>$AQ$98</f>
        <v> </v>
      </c>
      <c r="DK98" s="258"/>
      <c r="DL98" s="258"/>
      <c r="DM98" s="261"/>
      <c r="DN98" s="260" t="str">
        <f>$AU$98</f>
        <v> </v>
      </c>
      <c r="DO98" s="258"/>
      <c r="DP98" s="258"/>
      <c r="DQ98" s="259"/>
      <c r="DR98" s="262" t="str">
        <f>$AY$98</f>
        <v> </v>
      </c>
      <c r="DS98" s="258"/>
      <c r="DT98" s="258"/>
      <c r="DU98" s="261"/>
      <c r="DV98" s="260" t="str">
        <f>$BC$98</f>
        <v> </v>
      </c>
      <c r="DW98" s="258"/>
      <c r="DX98" s="258"/>
      <c r="DY98" s="261"/>
      <c r="DZ98" s="260" t="str">
        <f>$BG$98</f>
        <v> </v>
      </c>
      <c r="EA98" s="258"/>
      <c r="EB98" s="258"/>
      <c r="EC98" s="259"/>
      <c r="ED98" s="262" t="str">
        <f>$BK$98</f>
        <v> </v>
      </c>
      <c r="EE98" s="258"/>
      <c r="EF98" s="258"/>
      <c r="EG98" s="261"/>
      <c r="EH98" s="260" t="str">
        <f>$BO$98</f>
        <v> </v>
      </c>
      <c r="EI98" s="258"/>
      <c r="EJ98" s="258"/>
      <c r="EK98" s="261"/>
      <c r="EL98" s="260" t="str">
        <f>$BS$98</f>
        <v> </v>
      </c>
      <c r="EM98" s="258"/>
      <c r="EN98" s="258"/>
      <c r="EO98" s="259"/>
      <c r="EP98" s="262" t="str">
        <f>$BW$98</f>
        <v> </v>
      </c>
      <c r="EQ98" s="258"/>
      <c r="ER98" s="258"/>
      <c r="ES98" s="261"/>
      <c r="ET98" s="260" t="str">
        <f>$CA$98</f>
        <v> </v>
      </c>
      <c r="EU98" s="258"/>
      <c r="EV98" s="258"/>
      <c r="EW98" s="261"/>
      <c r="EX98" s="260" t="str">
        <f>$CE$98</f>
        <v> </v>
      </c>
      <c r="EY98" s="258"/>
      <c r="EZ98" s="258"/>
      <c r="FA98" s="259"/>
      <c r="FB98" s="5"/>
      <c r="FC98" s="5"/>
      <c r="FD98" s="4"/>
      <c r="FE98" s="5"/>
      <c r="FF98" s="224" t="s">
        <v>26</v>
      </c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6"/>
      <c r="FY98" s="233" t="s">
        <v>22</v>
      </c>
      <c r="FZ98" s="234"/>
      <c r="GA98" s="234"/>
      <c r="GB98" s="235"/>
      <c r="GC98" s="262" t="str">
        <f>$AQ$98</f>
        <v> </v>
      </c>
      <c r="GD98" s="258"/>
      <c r="GE98" s="258"/>
      <c r="GF98" s="261"/>
      <c r="GG98" s="260" t="str">
        <f>$AU$98</f>
        <v> </v>
      </c>
      <c r="GH98" s="258"/>
      <c r="GI98" s="258"/>
      <c r="GJ98" s="259"/>
      <c r="GK98" s="262" t="str">
        <f>$AY$98</f>
        <v> </v>
      </c>
      <c r="GL98" s="258"/>
      <c r="GM98" s="258"/>
      <c r="GN98" s="261"/>
      <c r="GO98" s="260" t="str">
        <f>$BC$98</f>
        <v> </v>
      </c>
      <c r="GP98" s="258"/>
      <c r="GQ98" s="258"/>
      <c r="GR98" s="261"/>
      <c r="GS98" s="260" t="str">
        <f>$BG$98</f>
        <v> </v>
      </c>
      <c r="GT98" s="258"/>
      <c r="GU98" s="258"/>
      <c r="GV98" s="259"/>
      <c r="GW98" s="262" t="str">
        <f>$BK$98</f>
        <v> </v>
      </c>
      <c r="GX98" s="258"/>
      <c r="GY98" s="258"/>
      <c r="GZ98" s="261"/>
      <c r="HA98" s="260" t="str">
        <f>$BO$98</f>
        <v> </v>
      </c>
      <c r="HB98" s="258"/>
      <c r="HC98" s="258"/>
      <c r="HD98" s="261"/>
      <c r="HE98" s="260" t="str">
        <f>$BS$98</f>
        <v> </v>
      </c>
      <c r="HF98" s="258"/>
      <c r="HG98" s="258"/>
      <c r="HH98" s="259"/>
      <c r="HI98" s="262" t="str">
        <f>$BW$98</f>
        <v> </v>
      </c>
      <c r="HJ98" s="258"/>
      <c r="HK98" s="258"/>
      <c r="HL98" s="261"/>
      <c r="HM98" s="260" t="str">
        <f>$CA$98</f>
        <v> </v>
      </c>
      <c r="HN98" s="258"/>
      <c r="HO98" s="258"/>
      <c r="HP98" s="261"/>
      <c r="HQ98" s="260" t="str">
        <f>$CE$98</f>
        <v> </v>
      </c>
      <c r="HR98" s="258"/>
      <c r="HS98" s="258"/>
      <c r="HT98" s="259"/>
      <c r="HU98" s="37"/>
      <c r="HV98" s="37"/>
      <c r="HW98" s="5"/>
      <c r="HX98" s="40"/>
    </row>
    <row r="99" spans="1:232" ht="3.75" customHeight="1">
      <c r="A99" s="22"/>
      <c r="B99" s="351"/>
      <c r="C99" s="356"/>
      <c r="D99" s="357"/>
      <c r="E99" s="46"/>
      <c r="F99" s="67"/>
      <c r="G99" s="58"/>
      <c r="H99" s="46"/>
      <c r="I99" s="58"/>
      <c r="J99" s="46"/>
      <c r="K99" s="58"/>
      <c r="L99" s="57"/>
      <c r="M99" s="257"/>
      <c r="N99" s="22"/>
      <c r="O99" s="22"/>
      <c r="P99" s="4"/>
      <c r="Q99" s="5"/>
      <c r="R99" s="5"/>
      <c r="S99" s="5"/>
      <c r="T99" s="227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9"/>
      <c r="AM99" s="236"/>
      <c r="AN99" s="237"/>
      <c r="AO99" s="237"/>
      <c r="AP99" s="238"/>
      <c r="AQ99" s="242"/>
      <c r="AR99" s="243"/>
      <c r="AS99" s="243"/>
      <c r="AT99" s="244"/>
      <c r="AU99" s="243"/>
      <c r="AV99" s="243"/>
      <c r="AW99" s="243"/>
      <c r="AX99" s="248"/>
      <c r="AY99" s="242"/>
      <c r="AZ99" s="243"/>
      <c r="BA99" s="243"/>
      <c r="BB99" s="243"/>
      <c r="BC99" s="249"/>
      <c r="BD99" s="243"/>
      <c r="BE99" s="243"/>
      <c r="BF99" s="244"/>
      <c r="BG99" s="243"/>
      <c r="BH99" s="243"/>
      <c r="BI99" s="243"/>
      <c r="BJ99" s="248"/>
      <c r="BK99" s="242"/>
      <c r="BL99" s="243"/>
      <c r="BM99" s="243"/>
      <c r="BN99" s="243"/>
      <c r="BO99" s="249"/>
      <c r="BP99" s="243"/>
      <c r="BQ99" s="243"/>
      <c r="BR99" s="244"/>
      <c r="BS99" s="243"/>
      <c r="BT99" s="243"/>
      <c r="BU99" s="243"/>
      <c r="BV99" s="248"/>
      <c r="BW99" s="243"/>
      <c r="BX99" s="243"/>
      <c r="BY99" s="243"/>
      <c r="BZ99" s="243"/>
      <c r="CA99" s="249"/>
      <c r="CB99" s="243"/>
      <c r="CC99" s="243"/>
      <c r="CD99" s="244"/>
      <c r="CE99" s="243"/>
      <c r="CF99" s="243"/>
      <c r="CG99" s="243"/>
      <c r="CH99" s="248"/>
      <c r="CI99" s="5"/>
      <c r="CJ99" s="5"/>
      <c r="CK99" s="4"/>
      <c r="CL99" s="5"/>
      <c r="CM99" s="227"/>
      <c r="CN99" s="228"/>
      <c r="CO99" s="228"/>
      <c r="CP99" s="228"/>
      <c r="CQ99" s="228"/>
      <c r="CR99" s="228"/>
      <c r="CS99" s="228"/>
      <c r="CT99" s="228"/>
      <c r="CU99" s="228"/>
      <c r="CV99" s="228"/>
      <c r="CW99" s="228"/>
      <c r="CX99" s="228"/>
      <c r="CY99" s="228"/>
      <c r="CZ99" s="228"/>
      <c r="DA99" s="228"/>
      <c r="DB99" s="228"/>
      <c r="DC99" s="228"/>
      <c r="DD99" s="228"/>
      <c r="DE99" s="229"/>
      <c r="DF99" s="236"/>
      <c r="DG99" s="237"/>
      <c r="DH99" s="237"/>
      <c r="DI99" s="238"/>
      <c r="DJ99" s="242"/>
      <c r="DK99" s="243"/>
      <c r="DL99" s="243"/>
      <c r="DM99" s="244"/>
      <c r="DN99" s="249"/>
      <c r="DO99" s="243"/>
      <c r="DP99" s="243"/>
      <c r="DQ99" s="248"/>
      <c r="DR99" s="242"/>
      <c r="DS99" s="243"/>
      <c r="DT99" s="243"/>
      <c r="DU99" s="244"/>
      <c r="DV99" s="249"/>
      <c r="DW99" s="243"/>
      <c r="DX99" s="243"/>
      <c r="DY99" s="244"/>
      <c r="DZ99" s="249"/>
      <c r="EA99" s="243"/>
      <c r="EB99" s="243"/>
      <c r="EC99" s="248"/>
      <c r="ED99" s="242"/>
      <c r="EE99" s="243"/>
      <c r="EF99" s="243"/>
      <c r="EG99" s="244"/>
      <c r="EH99" s="249"/>
      <c r="EI99" s="243"/>
      <c r="EJ99" s="243"/>
      <c r="EK99" s="244"/>
      <c r="EL99" s="249"/>
      <c r="EM99" s="243"/>
      <c r="EN99" s="243"/>
      <c r="EO99" s="248"/>
      <c r="EP99" s="242"/>
      <c r="EQ99" s="243"/>
      <c r="ER99" s="243"/>
      <c r="ES99" s="244"/>
      <c r="ET99" s="249"/>
      <c r="EU99" s="243"/>
      <c r="EV99" s="243"/>
      <c r="EW99" s="244"/>
      <c r="EX99" s="249"/>
      <c r="EY99" s="243"/>
      <c r="EZ99" s="243"/>
      <c r="FA99" s="248"/>
      <c r="FB99" s="5"/>
      <c r="FC99" s="5"/>
      <c r="FD99" s="4"/>
      <c r="FE99" s="5"/>
      <c r="FF99" s="227"/>
      <c r="FG99" s="228"/>
      <c r="FH99" s="228"/>
      <c r="FI99" s="228"/>
      <c r="FJ99" s="228"/>
      <c r="FK99" s="228"/>
      <c r="FL99" s="228"/>
      <c r="FM99" s="228"/>
      <c r="FN99" s="228"/>
      <c r="FO99" s="228"/>
      <c r="FP99" s="228"/>
      <c r="FQ99" s="228"/>
      <c r="FR99" s="228"/>
      <c r="FS99" s="228"/>
      <c r="FT99" s="228"/>
      <c r="FU99" s="228"/>
      <c r="FV99" s="228"/>
      <c r="FW99" s="228"/>
      <c r="FX99" s="229"/>
      <c r="FY99" s="236"/>
      <c r="FZ99" s="237"/>
      <c r="GA99" s="237"/>
      <c r="GB99" s="238"/>
      <c r="GC99" s="242"/>
      <c r="GD99" s="243"/>
      <c r="GE99" s="243"/>
      <c r="GF99" s="244"/>
      <c r="GG99" s="249"/>
      <c r="GH99" s="243"/>
      <c r="GI99" s="243"/>
      <c r="GJ99" s="248"/>
      <c r="GK99" s="242"/>
      <c r="GL99" s="243"/>
      <c r="GM99" s="243"/>
      <c r="GN99" s="244"/>
      <c r="GO99" s="249"/>
      <c r="GP99" s="243"/>
      <c r="GQ99" s="243"/>
      <c r="GR99" s="244"/>
      <c r="GS99" s="249"/>
      <c r="GT99" s="243"/>
      <c r="GU99" s="243"/>
      <c r="GV99" s="248"/>
      <c r="GW99" s="242"/>
      <c r="GX99" s="243"/>
      <c r="GY99" s="243"/>
      <c r="GZ99" s="244"/>
      <c r="HA99" s="249"/>
      <c r="HB99" s="243"/>
      <c r="HC99" s="243"/>
      <c r="HD99" s="244"/>
      <c r="HE99" s="249"/>
      <c r="HF99" s="243"/>
      <c r="HG99" s="243"/>
      <c r="HH99" s="248"/>
      <c r="HI99" s="242"/>
      <c r="HJ99" s="243"/>
      <c r="HK99" s="243"/>
      <c r="HL99" s="244"/>
      <c r="HM99" s="249"/>
      <c r="HN99" s="243"/>
      <c r="HO99" s="243"/>
      <c r="HP99" s="244"/>
      <c r="HQ99" s="249"/>
      <c r="HR99" s="243"/>
      <c r="HS99" s="243"/>
      <c r="HT99" s="248"/>
      <c r="HU99" s="37"/>
      <c r="HV99" s="37"/>
      <c r="HW99" s="5"/>
      <c r="HX99" s="40"/>
    </row>
    <row r="100" spans="1:232" ht="17.25" customHeight="1">
      <c r="A100" s="22"/>
      <c r="B100" s="351"/>
      <c r="C100" s="46" t="s">
        <v>53</v>
      </c>
      <c r="D100" s="46"/>
      <c r="E100" s="46"/>
      <c r="F100" s="59" t="s">
        <v>78</v>
      </c>
      <c r="G100" s="60"/>
      <c r="H100" s="60"/>
      <c r="I100" s="61"/>
      <c r="J100" s="22"/>
      <c r="K100" s="22"/>
      <c r="L100" s="22"/>
      <c r="M100" s="22"/>
      <c r="N100" s="22"/>
      <c r="O100" s="22"/>
      <c r="P100" s="4"/>
      <c r="Q100" s="5"/>
      <c r="R100" s="5"/>
      <c r="S100" s="5"/>
      <c r="T100" s="227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9"/>
      <c r="AM100" s="236"/>
      <c r="AN100" s="237"/>
      <c r="AO100" s="237"/>
      <c r="AP100" s="238"/>
      <c r="AQ100" s="242"/>
      <c r="AR100" s="243"/>
      <c r="AS100" s="243"/>
      <c r="AT100" s="244"/>
      <c r="AU100" s="243"/>
      <c r="AV100" s="243"/>
      <c r="AW100" s="243"/>
      <c r="AX100" s="248"/>
      <c r="AY100" s="242"/>
      <c r="AZ100" s="243"/>
      <c r="BA100" s="243"/>
      <c r="BB100" s="243"/>
      <c r="BC100" s="249"/>
      <c r="BD100" s="243"/>
      <c r="BE100" s="243"/>
      <c r="BF100" s="244"/>
      <c r="BG100" s="243"/>
      <c r="BH100" s="243"/>
      <c r="BI100" s="243"/>
      <c r="BJ100" s="248"/>
      <c r="BK100" s="242"/>
      <c r="BL100" s="243"/>
      <c r="BM100" s="243"/>
      <c r="BN100" s="243"/>
      <c r="BO100" s="249"/>
      <c r="BP100" s="243"/>
      <c r="BQ100" s="243"/>
      <c r="BR100" s="244"/>
      <c r="BS100" s="243"/>
      <c r="BT100" s="243"/>
      <c r="BU100" s="243"/>
      <c r="BV100" s="248"/>
      <c r="BW100" s="243"/>
      <c r="BX100" s="243"/>
      <c r="BY100" s="243"/>
      <c r="BZ100" s="243"/>
      <c r="CA100" s="249"/>
      <c r="CB100" s="243"/>
      <c r="CC100" s="243"/>
      <c r="CD100" s="244"/>
      <c r="CE100" s="243"/>
      <c r="CF100" s="243"/>
      <c r="CG100" s="243"/>
      <c r="CH100" s="248"/>
      <c r="CI100" s="5"/>
      <c r="CJ100" s="5"/>
      <c r="CK100" s="4"/>
      <c r="CL100" s="5"/>
      <c r="CM100" s="227"/>
      <c r="CN100" s="228"/>
      <c r="CO100" s="228"/>
      <c r="CP100" s="228"/>
      <c r="CQ100" s="228"/>
      <c r="CR100" s="228"/>
      <c r="CS100" s="228"/>
      <c r="CT100" s="228"/>
      <c r="CU100" s="228"/>
      <c r="CV100" s="228"/>
      <c r="CW100" s="228"/>
      <c r="CX100" s="228"/>
      <c r="CY100" s="228"/>
      <c r="CZ100" s="228"/>
      <c r="DA100" s="228"/>
      <c r="DB100" s="228"/>
      <c r="DC100" s="228"/>
      <c r="DD100" s="228"/>
      <c r="DE100" s="229"/>
      <c r="DF100" s="236"/>
      <c r="DG100" s="237"/>
      <c r="DH100" s="237"/>
      <c r="DI100" s="238"/>
      <c r="DJ100" s="242"/>
      <c r="DK100" s="243"/>
      <c r="DL100" s="243"/>
      <c r="DM100" s="244"/>
      <c r="DN100" s="249"/>
      <c r="DO100" s="243"/>
      <c r="DP100" s="243"/>
      <c r="DQ100" s="248"/>
      <c r="DR100" s="242"/>
      <c r="DS100" s="243"/>
      <c r="DT100" s="243"/>
      <c r="DU100" s="244"/>
      <c r="DV100" s="249"/>
      <c r="DW100" s="243"/>
      <c r="DX100" s="243"/>
      <c r="DY100" s="244"/>
      <c r="DZ100" s="249"/>
      <c r="EA100" s="243"/>
      <c r="EB100" s="243"/>
      <c r="EC100" s="248"/>
      <c r="ED100" s="242"/>
      <c r="EE100" s="243"/>
      <c r="EF100" s="243"/>
      <c r="EG100" s="244"/>
      <c r="EH100" s="249"/>
      <c r="EI100" s="243"/>
      <c r="EJ100" s="243"/>
      <c r="EK100" s="244"/>
      <c r="EL100" s="249"/>
      <c r="EM100" s="243"/>
      <c r="EN100" s="243"/>
      <c r="EO100" s="248"/>
      <c r="EP100" s="242"/>
      <c r="EQ100" s="243"/>
      <c r="ER100" s="243"/>
      <c r="ES100" s="244"/>
      <c r="ET100" s="249"/>
      <c r="EU100" s="243"/>
      <c r="EV100" s="243"/>
      <c r="EW100" s="244"/>
      <c r="EX100" s="249"/>
      <c r="EY100" s="243"/>
      <c r="EZ100" s="243"/>
      <c r="FA100" s="248"/>
      <c r="FB100" s="5"/>
      <c r="FC100" s="5"/>
      <c r="FD100" s="4"/>
      <c r="FE100" s="5"/>
      <c r="FF100" s="227"/>
      <c r="FG100" s="228"/>
      <c r="FH100" s="228"/>
      <c r="FI100" s="228"/>
      <c r="FJ100" s="228"/>
      <c r="FK100" s="228"/>
      <c r="FL100" s="228"/>
      <c r="FM100" s="228"/>
      <c r="FN100" s="228"/>
      <c r="FO100" s="228"/>
      <c r="FP100" s="228"/>
      <c r="FQ100" s="228"/>
      <c r="FR100" s="228"/>
      <c r="FS100" s="228"/>
      <c r="FT100" s="228"/>
      <c r="FU100" s="228"/>
      <c r="FV100" s="228"/>
      <c r="FW100" s="228"/>
      <c r="FX100" s="229"/>
      <c r="FY100" s="236"/>
      <c r="FZ100" s="237"/>
      <c r="GA100" s="237"/>
      <c r="GB100" s="238"/>
      <c r="GC100" s="242"/>
      <c r="GD100" s="243"/>
      <c r="GE100" s="243"/>
      <c r="GF100" s="244"/>
      <c r="GG100" s="249"/>
      <c r="GH100" s="243"/>
      <c r="GI100" s="243"/>
      <c r="GJ100" s="248"/>
      <c r="GK100" s="242"/>
      <c r="GL100" s="243"/>
      <c r="GM100" s="243"/>
      <c r="GN100" s="244"/>
      <c r="GO100" s="249"/>
      <c r="GP100" s="243"/>
      <c r="GQ100" s="243"/>
      <c r="GR100" s="244"/>
      <c r="GS100" s="249"/>
      <c r="GT100" s="243"/>
      <c r="GU100" s="243"/>
      <c r="GV100" s="248"/>
      <c r="GW100" s="242"/>
      <c r="GX100" s="243"/>
      <c r="GY100" s="243"/>
      <c r="GZ100" s="244"/>
      <c r="HA100" s="249"/>
      <c r="HB100" s="243"/>
      <c r="HC100" s="243"/>
      <c r="HD100" s="244"/>
      <c r="HE100" s="249"/>
      <c r="HF100" s="243"/>
      <c r="HG100" s="243"/>
      <c r="HH100" s="248"/>
      <c r="HI100" s="242"/>
      <c r="HJ100" s="243"/>
      <c r="HK100" s="243"/>
      <c r="HL100" s="244"/>
      <c r="HM100" s="249"/>
      <c r="HN100" s="243"/>
      <c r="HO100" s="243"/>
      <c r="HP100" s="244"/>
      <c r="HQ100" s="249"/>
      <c r="HR100" s="243"/>
      <c r="HS100" s="243"/>
      <c r="HT100" s="248"/>
      <c r="HU100" s="37"/>
      <c r="HV100" s="37"/>
      <c r="HW100" s="5"/>
      <c r="HX100" s="40"/>
    </row>
    <row r="101" spans="1:232" ht="3.75" customHeight="1">
      <c r="A101" s="22"/>
      <c r="B101" s="351"/>
      <c r="C101" s="46"/>
      <c r="D101" s="46"/>
      <c r="E101" s="46"/>
      <c r="F101" s="62"/>
      <c r="G101" s="63"/>
      <c r="H101" s="63"/>
      <c r="I101" s="64"/>
      <c r="J101" s="22"/>
      <c r="K101" s="22"/>
      <c r="L101" s="22"/>
      <c r="M101" s="22"/>
      <c r="N101" s="22"/>
      <c r="O101" s="22"/>
      <c r="P101" s="4"/>
      <c r="Q101" s="5"/>
      <c r="R101" s="5"/>
      <c r="S101" s="5"/>
      <c r="T101" s="263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5"/>
      <c r="AM101" s="263"/>
      <c r="AN101" s="264"/>
      <c r="AO101" s="264"/>
      <c r="AP101" s="265"/>
      <c r="AQ101" s="262"/>
      <c r="AR101" s="258"/>
      <c r="AS101" s="258"/>
      <c r="AT101" s="261"/>
      <c r="AU101" s="258"/>
      <c r="AV101" s="258"/>
      <c r="AW101" s="258"/>
      <c r="AX101" s="259"/>
      <c r="AY101" s="262"/>
      <c r="AZ101" s="258"/>
      <c r="BA101" s="258"/>
      <c r="BB101" s="258"/>
      <c r="BC101" s="260"/>
      <c r="BD101" s="258"/>
      <c r="BE101" s="258"/>
      <c r="BF101" s="261"/>
      <c r="BG101" s="258"/>
      <c r="BH101" s="258"/>
      <c r="BI101" s="258"/>
      <c r="BJ101" s="259"/>
      <c r="BK101" s="262"/>
      <c r="BL101" s="258"/>
      <c r="BM101" s="258"/>
      <c r="BN101" s="258"/>
      <c r="BO101" s="260"/>
      <c r="BP101" s="258"/>
      <c r="BQ101" s="258"/>
      <c r="BR101" s="261"/>
      <c r="BS101" s="258"/>
      <c r="BT101" s="258"/>
      <c r="BU101" s="258"/>
      <c r="BV101" s="259"/>
      <c r="BW101" s="258"/>
      <c r="BX101" s="258"/>
      <c r="BY101" s="258"/>
      <c r="BZ101" s="258"/>
      <c r="CA101" s="260"/>
      <c r="CB101" s="258"/>
      <c r="CC101" s="258"/>
      <c r="CD101" s="261"/>
      <c r="CE101" s="258"/>
      <c r="CF101" s="258"/>
      <c r="CG101" s="258"/>
      <c r="CH101" s="259"/>
      <c r="CI101" s="5"/>
      <c r="CJ101" s="5"/>
      <c r="CK101" s="4"/>
      <c r="CL101" s="5"/>
      <c r="CM101" s="263"/>
      <c r="CN101" s="264"/>
      <c r="CO101" s="264"/>
      <c r="CP101" s="264"/>
      <c r="CQ101" s="264"/>
      <c r="CR101" s="264"/>
      <c r="CS101" s="264"/>
      <c r="CT101" s="264"/>
      <c r="CU101" s="264"/>
      <c r="CV101" s="264"/>
      <c r="CW101" s="264"/>
      <c r="CX101" s="264"/>
      <c r="CY101" s="264"/>
      <c r="CZ101" s="264"/>
      <c r="DA101" s="264"/>
      <c r="DB101" s="264"/>
      <c r="DC101" s="264"/>
      <c r="DD101" s="264"/>
      <c r="DE101" s="265"/>
      <c r="DF101" s="263"/>
      <c r="DG101" s="264"/>
      <c r="DH101" s="264"/>
      <c r="DI101" s="265"/>
      <c r="DJ101" s="262"/>
      <c r="DK101" s="258"/>
      <c r="DL101" s="258"/>
      <c r="DM101" s="261"/>
      <c r="DN101" s="260"/>
      <c r="DO101" s="258"/>
      <c r="DP101" s="258"/>
      <c r="DQ101" s="259"/>
      <c r="DR101" s="262"/>
      <c r="DS101" s="258"/>
      <c r="DT101" s="258"/>
      <c r="DU101" s="261"/>
      <c r="DV101" s="260"/>
      <c r="DW101" s="258"/>
      <c r="DX101" s="258"/>
      <c r="DY101" s="261"/>
      <c r="DZ101" s="260"/>
      <c r="EA101" s="258"/>
      <c r="EB101" s="258"/>
      <c r="EC101" s="259"/>
      <c r="ED101" s="262"/>
      <c r="EE101" s="258"/>
      <c r="EF101" s="258"/>
      <c r="EG101" s="261"/>
      <c r="EH101" s="260"/>
      <c r="EI101" s="258"/>
      <c r="EJ101" s="258"/>
      <c r="EK101" s="261"/>
      <c r="EL101" s="260"/>
      <c r="EM101" s="258"/>
      <c r="EN101" s="258"/>
      <c r="EO101" s="259"/>
      <c r="EP101" s="262"/>
      <c r="EQ101" s="258"/>
      <c r="ER101" s="258"/>
      <c r="ES101" s="261"/>
      <c r="ET101" s="260"/>
      <c r="EU101" s="258"/>
      <c r="EV101" s="258"/>
      <c r="EW101" s="261"/>
      <c r="EX101" s="260"/>
      <c r="EY101" s="258"/>
      <c r="EZ101" s="258"/>
      <c r="FA101" s="259"/>
      <c r="FB101" s="5"/>
      <c r="FC101" s="5"/>
      <c r="FD101" s="4"/>
      <c r="FE101" s="5"/>
      <c r="FF101" s="263"/>
      <c r="FG101" s="264"/>
      <c r="FH101" s="264"/>
      <c r="FI101" s="264"/>
      <c r="FJ101" s="264"/>
      <c r="FK101" s="264"/>
      <c r="FL101" s="264"/>
      <c r="FM101" s="264"/>
      <c r="FN101" s="264"/>
      <c r="FO101" s="264"/>
      <c r="FP101" s="264"/>
      <c r="FQ101" s="264"/>
      <c r="FR101" s="264"/>
      <c r="FS101" s="264"/>
      <c r="FT101" s="264"/>
      <c r="FU101" s="264"/>
      <c r="FV101" s="264"/>
      <c r="FW101" s="264"/>
      <c r="FX101" s="265"/>
      <c r="FY101" s="263"/>
      <c r="FZ101" s="264"/>
      <c r="GA101" s="264"/>
      <c r="GB101" s="265"/>
      <c r="GC101" s="262"/>
      <c r="GD101" s="258"/>
      <c r="GE101" s="258"/>
      <c r="GF101" s="261"/>
      <c r="GG101" s="260"/>
      <c r="GH101" s="258"/>
      <c r="GI101" s="258"/>
      <c r="GJ101" s="259"/>
      <c r="GK101" s="262"/>
      <c r="GL101" s="258"/>
      <c r="GM101" s="258"/>
      <c r="GN101" s="261"/>
      <c r="GO101" s="260"/>
      <c r="GP101" s="258"/>
      <c r="GQ101" s="258"/>
      <c r="GR101" s="261"/>
      <c r="GS101" s="260"/>
      <c r="GT101" s="258"/>
      <c r="GU101" s="258"/>
      <c r="GV101" s="259"/>
      <c r="GW101" s="262"/>
      <c r="GX101" s="258"/>
      <c r="GY101" s="258"/>
      <c r="GZ101" s="261"/>
      <c r="HA101" s="260"/>
      <c r="HB101" s="258"/>
      <c r="HC101" s="258"/>
      <c r="HD101" s="261"/>
      <c r="HE101" s="260"/>
      <c r="HF101" s="258"/>
      <c r="HG101" s="258"/>
      <c r="HH101" s="259"/>
      <c r="HI101" s="262"/>
      <c r="HJ101" s="258"/>
      <c r="HK101" s="258"/>
      <c r="HL101" s="261"/>
      <c r="HM101" s="260"/>
      <c r="HN101" s="258"/>
      <c r="HO101" s="258"/>
      <c r="HP101" s="261"/>
      <c r="HQ101" s="260"/>
      <c r="HR101" s="258"/>
      <c r="HS101" s="258"/>
      <c r="HT101" s="259"/>
      <c r="HU101" s="37"/>
      <c r="HV101" s="37"/>
      <c r="HW101" s="5"/>
      <c r="HX101" s="40"/>
    </row>
    <row r="102" spans="1:232" ht="3.75" customHeight="1">
      <c r="A102" s="22"/>
      <c r="B102" s="351"/>
      <c r="C102" s="46" t="s">
        <v>54</v>
      </c>
      <c r="D102" s="46"/>
      <c r="E102" s="46"/>
      <c r="F102" s="65">
        <f>IF(G102="","",IF(G102&gt;19,"平成","令和"))</f>
      </c>
      <c r="G102" s="58"/>
      <c r="H102" s="46" t="s">
        <v>67</v>
      </c>
      <c r="I102" s="58"/>
      <c r="J102" s="46" t="s">
        <v>68</v>
      </c>
      <c r="K102" s="58"/>
      <c r="L102" s="46" t="s">
        <v>69</v>
      </c>
      <c r="M102" s="68"/>
      <c r="N102" s="22"/>
      <c r="O102" s="22"/>
      <c r="P102" s="4"/>
      <c r="Q102" s="5"/>
      <c r="R102" s="5"/>
      <c r="S102" s="5"/>
      <c r="T102" s="266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8"/>
      <c r="AM102" s="266"/>
      <c r="AN102" s="267"/>
      <c r="AO102" s="267"/>
      <c r="AP102" s="268"/>
      <c r="AQ102" s="242"/>
      <c r="AR102" s="243"/>
      <c r="AS102" s="243"/>
      <c r="AT102" s="244"/>
      <c r="AU102" s="243"/>
      <c r="AV102" s="243"/>
      <c r="AW102" s="243"/>
      <c r="AX102" s="248"/>
      <c r="AY102" s="242"/>
      <c r="AZ102" s="243"/>
      <c r="BA102" s="243"/>
      <c r="BB102" s="243"/>
      <c r="BC102" s="249"/>
      <c r="BD102" s="243"/>
      <c r="BE102" s="243"/>
      <c r="BF102" s="244"/>
      <c r="BG102" s="243"/>
      <c r="BH102" s="243"/>
      <c r="BI102" s="243"/>
      <c r="BJ102" s="248"/>
      <c r="BK102" s="242"/>
      <c r="BL102" s="243"/>
      <c r="BM102" s="243"/>
      <c r="BN102" s="243"/>
      <c r="BO102" s="249"/>
      <c r="BP102" s="243"/>
      <c r="BQ102" s="243"/>
      <c r="BR102" s="244"/>
      <c r="BS102" s="243"/>
      <c r="BT102" s="243"/>
      <c r="BU102" s="243"/>
      <c r="BV102" s="248"/>
      <c r="BW102" s="243"/>
      <c r="BX102" s="243"/>
      <c r="BY102" s="243"/>
      <c r="BZ102" s="243"/>
      <c r="CA102" s="249"/>
      <c r="CB102" s="243"/>
      <c r="CC102" s="243"/>
      <c r="CD102" s="244"/>
      <c r="CE102" s="243"/>
      <c r="CF102" s="243"/>
      <c r="CG102" s="243"/>
      <c r="CH102" s="248"/>
      <c r="CI102" s="5"/>
      <c r="CJ102" s="5"/>
      <c r="CK102" s="4"/>
      <c r="CL102" s="5"/>
      <c r="CM102" s="266"/>
      <c r="CN102" s="267"/>
      <c r="CO102" s="267"/>
      <c r="CP102" s="267"/>
      <c r="CQ102" s="267"/>
      <c r="CR102" s="267"/>
      <c r="CS102" s="267"/>
      <c r="CT102" s="267"/>
      <c r="CU102" s="267"/>
      <c r="CV102" s="267"/>
      <c r="CW102" s="267"/>
      <c r="CX102" s="267"/>
      <c r="CY102" s="267"/>
      <c r="CZ102" s="267"/>
      <c r="DA102" s="267"/>
      <c r="DB102" s="267"/>
      <c r="DC102" s="267"/>
      <c r="DD102" s="267"/>
      <c r="DE102" s="268"/>
      <c r="DF102" s="266"/>
      <c r="DG102" s="267"/>
      <c r="DH102" s="267"/>
      <c r="DI102" s="268"/>
      <c r="DJ102" s="242"/>
      <c r="DK102" s="243"/>
      <c r="DL102" s="243"/>
      <c r="DM102" s="244"/>
      <c r="DN102" s="249"/>
      <c r="DO102" s="243"/>
      <c r="DP102" s="243"/>
      <c r="DQ102" s="248"/>
      <c r="DR102" s="242"/>
      <c r="DS102" s="243"/>
      <c r="DT102" s="243"/>
      <c r="DU102" s="244"/>
      <c r="DV102" s="249"/>
      <c r="DW102" s="243"/>
      <c r="DX102" s="243"/>
      <c r="DY102" s="244"/>
      <c r="DZ102" s="249"/>
      <c r="EA102" s="243"/>
      <c r="EB102" s="243"/>
      <c r="EC102" s="248"/>
      <c r="ED102" s="242"/>
      <c r="EE102" s="243"/>
      <c r="EF102" s="243"/>
      <c r="EG102" s="244"/>
      <c r="EH102" s="249"/>
      <c r="EI102" s="243"/>
      <c r="EJ102" s="243"/>
      <c r="EK102" s="244"/>
      <c r="EL102" s="249"/>
      <c r="EM102" s="243"/>
      <c r="EN102" s="243"/>
      <c r="EO102" s="248"/>
      <c r="EP102" s="242"/>
      <c r="EQ102" s="243"/>
      <c r="ER102" s="243"/>
      <c r="ES102" s="244"/>
      <c r="ET102" s="249"/>
      <c r="EU102" s="243"/>
      <c r="EV102" s="243"/>
      <c r="EW102" s="244"/>
      <c r="EX102" s="249"/>
      <c r="EY102" s="243"/>
      <c r="EZ102" s="243"/>
      <c r="FA102" s="248"/>
      <c r="FB102" s="5"/>
      <c r="FC102" s="5"/>
      <c r="FD102" s="4"/>
      <c r="FE102" s="5"/>
      <c r="FF102" s="266"/>
      <c r="FG102" s="267"/>
      <c r="FH102" s="267"/>
      <c r="FI102" s="267"/>
      <c r="FJ102" s="267"/>
      <c r="FK102" s="267"/>
      <c r="FL102" s="267"/>
      <c r="FM102" s="267"/>
      <c r="FN102" s="267"/>
      <c r="FO102" s="267"/>
      <c r="FP102" s="267"/>
      <c r="FQ102" s="267"/>
      <c r="FR102" s="267"/>
      <c r="FS102" s="267"/>
      <c r="FT102" s="267"/>
      <c r="FU102" s="267"/>
      <c r="FV102" s="267"/>
      <c r="FW102" s="267"/>
      <c r="FX102" s="268"/>
      <c r="FY102" s="266"/>
      <c r="FZ102" s="267"/>
      <c r="GA102" s="267"/>
      <c r="GB102" s="268"/>
      <c r="GC102" s="242"/>
      <c r="GD102" s="243"/>
      <c r="GE102" s="243"/>
      <c r="GF102" s="244"/>
      <c r="GG102" s="249"/>
      <c r="GH102" s="243"/>
      <c r="GI102" s="243"/>
      <c r="GJ102" s="248"/>
      <c r="GK102" s="242"/>
      <c r="GL102" s="243"/>
      <c r="GM102" s="243"/>
      <c r="GN102" s="244"/>
      <c r="GO102" s="249"/>
      <c r="GP102" s="243"/>
      <c r="GQ102" s="243"/>
      <c r="GR102" s="244"/>
      <c r="GS102" s="249"/>
      <c r="GT102" s="243"/>
      <c r="GU102" s="243"/>
      <c r="GV102" s="248"/>
      <c r="GW102" s="242"/>
      <c r="GX102" s="243"/>
      <c r="GY102" s="243"/>
      <c r="GZ102" s="244"/>
      <c r="HA102" s="249"/>
      <c r="HB102" s="243"/>
      <c r="HC102" s="243"/>
      <c r="HD102" s="244"/>
      <c r="HE102" s="249"/>
      <c r="HF102" s="243"/>
      <c r="HG102" s="243"/>
      <c r="HH102" s="248"/>
      <c r="HI102" s="242"/>
      <c r="HJ102" s="243"/>
      <c r="HK102" s="243"/>
      <c r="HL102" s="244"/>
      <c r="HM102" s="249"/>
      <c r="HN102" s="243"/>
      <c r="HO102" s="243"/>
      <c r="HP102" s="244"/>
      <c r="HQ102" s="249"/>
      <c r="HR102" s="243"/>
      <c r="HS102" s="243"/>
      <c r="HT102" s="248"/>
      <c r="HU102" s="37"/>
      <c r="HV102" s="37"/>
      <c r="HW102" s="5"/>
      <c r="HX102" s="40"/>
    </row>
    <row r="103" spans="1:232" ht="3.75" customHeight="1">
      <c r="A103" s="22"/>
      <c r="B103" s="351"/>
      <c r="C103" s="46"/>
      <c r="D103" s="46"/>
      <c r="E103" s="46"/>
      <c r="F103" s="66"/>
      <c r="G103" s="58"/>
      <c r="H103" s="46"/>
      <c r="I103" s="58"/>
      <c r="J103" s="46"/>
      <c r="K103" s="58"/>
      <c r="L103" s="46"/>
      <c r="M103" s="69"/>
      <c r="N103" s="22"/>
      <c r="O103" s="22"/>
      <c r="P103" s="4"/>
      <c r="Q103" s="5"/>
      <c r="R103" s="5"/>
      <c r="S103" s="5"/>
      <c r="T103" s="266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8"/>
      <c r="AM103" s="266"/>
      <c r="AN103" s="267"/>
      <c r="AO103" s="267"/>
      <c r="AP103" s="268"/>
      <c r="AQ103" s="242"/>
      <c r="AR103" s="243"/>
      <c r="AS103" s="243"/>
      <c r="AT103" s="244"/>
      <c r="AU103" s="243"/>
      <c r="AV103" s="243"/>
      <c r="AW103" s="243"/>
      <c r="AX103" s="248"/>
      <c r="AY103" s="242"/>
      <c r="AZ103" s="243"/>
      <c r="BA103" s="243"/>
      <c r="BB103" s="243"/>
      <c r="BC103" s="249"/>
      <c r="BD103" s="243"/>
      <c r="BE103" s="243"/>
      <c r="BF103" s="244"/>
      <c r="BG103" s="243"/>
      <c r="BH103" s="243"/>
      <c r="BI103" s="243"/>
      <c r="BJ103" s="248"/>
      <c r="BK103" s="242"/>
      <c r="BL103" s="243"/>
      <c r="BM103" s="243"/>
      <c r="BN103" s="243"/>
      <c r="BO103" s="249"/>
      <c r="BP103" s="243"/>
      <c r="BQ103" s="243"/>
      <c r="BR103" s="244"/>
      <c r="BS103" s="243"/>
      <c r="BT103" s="243"/>
      <c r="BU103" s="243"/>
      <c r="BV103" s="248"/>
      <c r="BW103" s="243"/>
      <c r="BX103" s="243"/>
      <c r="BY103" s="243"/>
      <c r="BZ103" s="243"/>
      <c r="CA103" s="249"/>
      <c r="CB103" s="243"/>
      <c r="CC103" s="243"/>
      <c r="CD103" s="244"/>
      <c r="CE103" s="243"/>
      <c r="CF103" s="243"/>
      <c r="CG103" s="243"/>
      <c r="CH103" s="248"/>
      <c r="CI103" s="5"/>
      <c r="CJ103" s="5"/>
      <c r="CK103" s="4"/>
      <c r="CL103" s="5"/>
      <c r="CM103" s="266"/>
      <c r="CN103" s="267"/>
      <c r="CO103" s="267"/>
      <c r="CP103" s="267"/>
      <c r="CQ103" s="267"/>
      <c r="CR103" s="267"/>
      <c r="CS103" s="267"/>
      <c r="CT103" s="267"/>
      <c r="CU103" s="267"/>
      <c r="CV103" s="267"/>
      <c r="CW103" s="267"/>
      <c r="CX103" s="267"/>
      <c r="CY103" s="267"/>
      <c r="CZ103" s="267"/>
      <c r="DA103" s="267"/>
      <c r="DB103" s="267"/>
      <c r="DC103" s="267"/>
      <c r="DD103" s="267"/>
      <c r="DE103" s="268"/>
      <c r="DF103" s="266"/>
      <c r="DG103" s="267"/>
      <c r="DH103" s="267"/>
      <c r="DI103" s="268"/>
      <c r="DJ103" s="242"/>
      <c r="DK103" s="243"/>
      <c r="DL103" s="243"/>
      <c r="DM103" s="244"/>
      <c r="DN103" s="249"/>
      <c r="DO103" s="243"/>
      <c r="DP103" s="243"/>
      <c r="DQ103" s="248"/>
      <c r="DR103" s="242"/>
      <c r="DS103" s="243"/>
      <c r="DT103" s="243"/>
      <c r="DU103" s="244"/>
      <c r="DV103" s="249"/>
      <c r="DW103" s="243"/>
      <c r="DX103" s="243"/>
      <c r="DY103" s="244"/>
      <c r="DZ103" s="249"/>
      <c r="EA103" s="243"/>
      <c r="EB103" s="243"/>
      <c r="EC103" s="248"/>
      <c r="ED103" s="242"/>
      <c r="EE103" s="243"/>
      <c r="EF103" s="243"/>
      <c r="EG103" s="244"/>
      <c r="EH103" s="249"/>
      <c r="EI103" s="243"/>
      <c r="EJ103" s="243"/>
      <c r="EK103" s="244"/>
      <c r="EL103" s="249"/>
      <c r="EM103" s="243"/>
      <c r="EN103" s="243"/>
      <c r="EO103" s="248"/>
      <c r="EP103" s="242"/>
      <c r="EQ103" s="243"/>
      <c r="ER103" s="243"/>
      <c r="ES103" s="244"/>
      <c r="ET103" s="249"/>
      <c r="EU103" s="243"/>
      <c r="EV103" s="243"/>
      <c r="EW103" s="244"/>
      <c r="EX103" s="249"/>
      <c r="EY103" s="243"/>
      <c r="EZ103" s="243"/>
      <c r="FA103" s="248"/>
      <c r="FB103" s="5"/>
      <c r="FC103" s="5"/>
      <c r="FD103" s="4"/>
      <c r="FE103" s="5"/>
      <c r="FF103" s="266"/>
      <c r="FG103" s="267"/>
      <c r="FH103" s="267"/>
      <c r="FI103" s="267"/>
      <c r="FJ103" s="267"/>
      <c r="FK103" s="267"/>
      <c r="FL103" s="267"/>
      <c r="FM103" s="267"/>
      <c r="FN103" s="267"/>
      <c r="FO103" s="267"/>
      <c r="FP103" s="267"/>
      <c r="FQ103" s="267"/>
      <c r="FR103" s="267"/>
      <c r="FS103" s="267"/>
      <c r="FT103" s="267"/>
      <c r="FU103" s="267"/>
      <c r="FV103" s="267"/>
      <c r="FW103" s="267"/>
      <c r="FX103" s="268"/>
      <c r="FY103" s="266"/>
      <c r="FZ103" s="267"/>
      <c r="GA103" s="267"/>
      <c r="GB103" s="268"/>
      <c r="GC103" s="242"/>
      <c r="GD103" s="243"/>
      <c r="GE103" s="243"/>
      <c r="GF103" s="244"/>
      <c r="GG103" s="249"/>
      <c r="GH103" s="243"/>
      <c r="GI103" s="243"/>
      <c r="GJ103" s="248"/>
      <c r="GK103" s="242"/>
      <c r="GL103" s="243"/>
      <c r="GM103" s="243"/>
      <c r="GN103" s="244"/>
      <c r="GO103" s="249"/>
      <c r="GP103" s="243"/>
      <c r="GQ103" s="243"/>
      <c r="GR103" s="244"/>
      <c r="GS103" s="249"/>
      <c r="GT103" s="243"/>
      <c r="GU103" s="243"/>
      <c r="GV103" s="248"/>
      <c r="GW103" s="242"/>
      <c r="GX103" s="243"/>
      <c r="GY103" s="243"/>
      <c r="GZ103" s="244"/>
      <c r="HA103" s="249"/>
      <c r="HB103" s="243"/>
      <c r="HC103" s="243"/>
      <c r="HD103" s="244"/>
      <c r="HE103" s="249"/>
      <c r="HF103" s="243"/>
      <c r="HG103" s="243"/>
      <c r="HH103" s="248"/>
      <c r="HI103" s="242"/>
      <c r="HJ103" s="243"/>
      <c r="HK103" s="243"/>
      <c r="HL103" s="244"/>
      <c r="HM103" s="249"/>
      <c r="HN103" s="243"/>
      <c r="HO103" s="243"/>
      <c r="HP103" s="244"/>
      <c r="HQ103" s="249"/>
      <c r="HR103" s="243"/>
      <c r="HS103" s="243"/>
      <c r="HT103" s="248"/>
      <c r="HU103" s="37"/>
      <c r="HV103" s="37"/>
      <c r="HW103" s="5"/>
      <c r="HX103" s="40"/>
    </row>
    <row r="104" spans="1:232" ht="3.75" customHeight="1">
      <c r="A104" s="22"/>
      <c r="B104" s="351"/>
      <c r="C104" s="46"/>
      <c r="D104" s="46"/>
      <c r="E104" s="46"/>
      <c r="F104" s="66"/>
      <c r="G104" s="58"/>
      <c r="H104" s="46"/>
      <c r="I104" s="58"/>
      <c r="J104" s="46"/>
      <c r="K104" s="58"/>
      <c r="L104" s="46"/>
      <c r="M104" s="69"/>
      <c r="N104" s="22"/>
      <c r="O104" s="22"/>
      <c r="P104" s="4"/>
      <c r="Q104" s="5"/>
      <c r="R104" s="5"/>
      <c r="S104" s="5"/>
      <c r="T104" s="266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8"/>
      <c r="AM104" s="266"/>
      <c r="AN104" s="267"/>
      <c r="AO104" s="267"/>
      <c r="AP104" s="268"/>
      <c r="AQ104" s="242"/>
      <c r="AR104" s="243"/>
      <c r="AS104" s="243"/>
      <c r="AT104" s="244"/>
      <c r="AU104" s="243"/>
      <c r="AV104" s="243"/>
      <c r="AW104" s="243"/>
      <c r="AX104" s="248"/>
      <c r="AY104" s="242"/>
      <c r="AZ104" s="243"/>
      <c r="BA104" s="243"/>
      <c r="BB104" s="243"/>
      <c r="BC104" s="249"/>
      <c r="BD104" s="243"/>
      <c r="BE104" s="243"/>
      <c r="BF104" s="244"/>
      <c r="BG104" s="243"/>
      <c r="BH104" s="243"/>
      <c r="BI104" s="243"/>
      <c r="BJ104" s="248"/>
      <c r="BK104" s="242"/>
      <c r="BL104" s="243"/>
      <c r="BM104" s="243"/>
      <c r="BN104" s="243"/>
      <c r="BO104" s="249"/>
      <c r="BP104" s="243"/>
      <c r="BQ104" s="243"/>
      <c r="BR104" s="244"/>
      <c r="BS104" s="243"/>
      <c r="BT104" s="243"/>
      <c r="BU104" s="243"/>
      <c r="BV104" s="248"/>
      <c r="BW104" s="243"/>
      <c r="BX104" s="243"/>
      <c r="BY104" s="243"/>
      <c r="BZ104" s="243"/>
      <c r="CA104" s="249"/>
      <c r="CB104" s="243"/>
      <c r="CC104" s="243"/>
      <c r="CD104" s="244"/>
      <c r="CE104" s="243"/>
      <c r="CF104" s="243"/>
      <c r="CG104" s="243"/>
      <c r="CH104" s="248"/>
      <c r="CI104" s="5"/>
      <c r="CJ104" s="5"/>
      <c r="CK104" s="4"/>
      <c r="CL104" s="5"/>
      <c r="CM104" s="266"/>
      <c r="CN104" s="267"/>
      <c r="CO104" s="267"/>
      <c r="CP104" s="267"/>
      <c r="CQ104" s="267"/>
      <c r="CR104" s="267"/>
      <c r="CS104" s="267"/>
      <c r="CT104" s="267"/>
      <c r="CU104" s="267"/>
      <c r="CV104" s="267"/>
      <c r="CW104" s="267"/>
      <c r="CX104" s="267"/>
      <c r="CY104" s="267"/>
      <c r="CZ104" s="267"/>
      <c r="DA104" s="267"/>
      <c r="DB104" s="267"/>
      <c r="DC104" s="267"/>
      <c r="DD104" s="267"/>
      <c r="DE104" s="268"/>
      <c r="DF104" s="266"/>
      <c r="DG104" s="267"/>
      <c r="DH104" s="267"/>
      <c r="DI104" s="268"/>
      <c r="DJ104" s="242"/>
      <c r="DK104" s="243"/>
      <c r="DL104" s="243"/>
      <c r="DM104" s="244"/>
      <c r="DN104" s="249"/>
      <c r="DO104" s="243"/>
      <c r="DP104" s="243"/>
      <c r="DQ104" s="248"/>
      <c r="DR104" s="242"/>
      <c r="DS104" s="243"/>
      <c r="DT104" s="243"/>
      <c r="DU104" s="244"/>
      <c r="DV104" s="249"/>
      <c r="DW104" s="243"/>
      <c r="DX104" s="243"/>
      <c r="DY104" s="244"/>
      <c r="DZ104" s="249"/>
      <c r="EA104" s="243"/>
      <c r="EB104" s="243"/>
      <c r="EC104" s="248"/>
      <c r="ED104" s="242"/>
      <c r="EE104" s="243"/>
      <c r="EF104" s="243"/>
      <c r="EG104" s="244"/>
      <c r="EH104" s="249"/>
      <c r="EI104" s="243"/>
      <c r="EJ104" s="243"/>
      <c r="EK104" s="244"/>
      <c r="EL104" s="249"/>
      <c r="EM104" s="243"/>
      <c r="EN104" s="243"/>
      <c r="EO104" s="248"/>
      <c r="EP104" s="242"/>
      <c r="EQ104" s="243"/>
      <c r="ER104" s="243"/>
      <c r="ES104" s="244"/>
      <c r="ET104" s="249"/>
      <c r="EU104" s="243"/>
      <c r="EV104" s="243"/>
      <c r="EW104" s="244"/>
      <c r="EX104" s="249"/>
      <c r="EY104" s="243"/>
      <c r="EZ104" s="243"/>
      <c r="FA104" s="248"/>
      <c r="FB104" s="5"/>
      <c r="FC104" s="5"/>
      <c r="FD104" s="4"/>
      <c r="FE104" s="5"/>
      <c r="FF104" s="266"/>
      <c r="FG104" s="267"/>
      <c r="FH104" s="267"/>
      <c r="FI104" s="267"/>
      <c r="FJ104" s="267"/>
      <c r="FK104" s="267"/>
      <c r="FL104" s="267"/>
      <c r="FM104" s="267"/>
      <c r="FN104" s="267"/>
      <c r="FO104" s="267"/>
      <c r="FP104" s="267"/>
      <c r="FQ104" s="267"/>
      <c r="FR104" s="267"/>
      <c r="FS104" s="267"/>
      <c r="FT104" s="267"/>
      <c r="FU104" s="267"/>
      <c r="FV104" s="267"/>
      <c r="FW104" s="267"/>
      <c r="FX104" s="268"/>
      <c r="FY104" s="266"/>
      <c r="FZ104" s="267"/>
      <c r="GA104" s="267"/>
      <c r="GB104" s="268"/>
      <c r="GC104" s="242"/>
      <c r="GD104" s="243"/>
      <c r="GE104" s="243"/>
      <c r="GF104" s="244"/>
      <c r="GG104" s="249"/>
      <c r="GH104" s="243"/>
      <c r="GI104" s="243"/>
      <c r="GJ104" s="248"/>
      <c r="GK104" s="242"/>
      <c r="GL104" s="243"/>
      <c r="GM104" s="243"/>
      <c r="GN104" s="244"/>
      <c r="GO104" s="249"/>
      <c r="GP104" s="243"/>
      <c r="GQ104" s="243"/>
      <c r="GR104" s="244"/>
      <c r="GS104" s="249"/>
      <c r="GT104" s="243"/>
      <c r="GU104" s="243"/>
      <c r="GV104" s="248"/>
      <c r="GW104" s="242"/>
      <c r="GX104" s="243"/>
      <c r="GY104" s="243"/>
      <c r="GZ104" s="244"/>
      <c r="HA104" s="249"/>
      <c r="HB104" s="243"/>
      <c r="HC104" s="243"/>
      <c r="HD104" s="244"/>
      <c r="HE104" s="249"/>
      <c r="HF104" s="243"/>
      <c r="HG104" s="243"/>
      <c r="HH104" s="248"/>
      <c r="HI104" s="242"/>
      <c r="HJ104" s="243"/>
      <c r="HK104" s="243"/>
      <c r="HL104" s="244"/>
      <c r="HM104" s="249"/>
      <c r="HN104" s="243"/>
      <c r="HO104" s="243"/>
      <c r="HP104" s="244"/>
      <c r="HQ104" s="249"/>
      <c r="HR104" s="243"/>
      <c r="HS104" s="243"/>
      <c r="HT104" s="248"/>
      <c r="HU104" s="37"/>
      <c r="HV104" s="37"/>
      <c r="HW104" s="5"/>
      <c r="HX104" s="40"/>
    </row>
    <row r="105" spans="1:232" ht="3.75" customHeight="1">
      <c r="A105" s="22"/>
      <c r="B105" s="351"/>
      <c r="C105" s="46"/>
      <c r="D105" s="46"/>
      <c r="E105" s="46"/>
      <c r="F105" s="66"/>
      <c r="G105" s="58"/>
      <c r="H105" s="46"/>
      <c r="I105" s="58"/>
      <c r="J105" s="46"/>
      <c r="K105" s="58"/>
      <c r="L105" s="46"/>
      <c r="M105" s="69"/>
      <c r="N105" s="22"/>
      <c r="O105" s="22"/>
      <c r="P105" s="4"/>
      <c r="Q105" s="5"/>
      <c r="R105" s="5"/>
      <c r="S105" s="5"/>
      <c r="T105" s="266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8"/>
      <c r="AM105" s="266"/>
      <c r="AN105" s="267"/>
      <c r="AO105" s="267"/>
      <c r="AP105" s="268"/>
      <c r="AQ105" s="242"/>
      <c r="AR105" s="243"/>
      <c r="AS105" s="243"/>
      <c r="AT105" s="244"/>
      <c r="AU105" s="243"/>
      <c r="AV105" s="243"/>
      <c r="AW105" s="243"/>
      <c r="AX105" s="248"/>
      <c r="AY105" s="242"/>
      <c r="AZ105" s="243"/>
      <c r="BA105" s="243"/>
      <c r="BB105" s="243"/>
      <c r="BC105" s="249"/>
      <c r="BD105" s="243"/>
      <c r="BE105" s="243"/>
      <c r="BF105" s="244"/>
      <c r="BG105" s="243"/>
      <c r="BH105" s="243"/>
      <c r="BI105" s="243"/>
      <c r="BJ105" s="248"/>
      <c r="BK105" s="242"/>
      <c r="BL105" s="243"/>
      <c r="BM105" s="243"/>
      <c r="BN105" s="243"/>
      <c r="BO105" s="249"/>
      <c r="BP105" s="243"/>
      <c r="BQ105" s="243"/>
      <c r="BR105" s="244"/>
      <c r="BS105" s="243"/>
      <c r="BT105" s="243"/>
      <c r="BU105" s="243"/>
      <c r="BV105" s="248"/>
      <c r="BW105" s="243"/>
      <c r="BX105" s="243"/>
      <c r="BY105" s="243"/>
      <c r="BZ105" s="243"/>
      <c r="CA105" s="249"/>
      <c r="CB105" s="243"/>
      <c r="CC105" s="243"/>
      <c r="CD105" s="244"/>
      <c r="CE105" s="243"/>
      <c r="CF105" s="243"/>
      <c r="CG105" s="243"/>
      <c r="CH105" s="248"/>
      <c r="CI105" s="5"/>
      <c r="CJ105" s="5"/>
      <c r="CK105" s="4"/>
      <c r="CL105" s="5"/>
      <c r="CM105" s="266"/>
      <c r="CN105" s="267"/>
      <c r="CO105" s="267"/>
      <c r="CP105" s="267"/>
      <c r="CQ105" s="267"/>
      <c r="CR105" s="267"/>
      <c r="CS105" s="267"/>
      <c r="CT105" s="267"/>
      <c r="CU105" s="267"/>
      <c r="CV105" s="267"/>
      <c r="CW105" s="267"/>
      <c r="CX105" s="267"/>
      <c r="CY105" s="267"/>
      <c r="CZ105" s="267"/>
      <c r="DA105" s="267"/>
      <c r="DB105" s="267"/>
      <c r="DC105" s="267"/>
      <c r="DD105" s="267"/>
      <c r="DE105" s="268"/>
      <c r="DF105" s="266"/>
      <c r="DG105" s="267"/>
      <c r="DH105" s="267"/>
      <c r="DI105" s="268"/>
      <c r="DJ105" s="242"/>
      <c r="DK105" s="243"/>
      <c r="DL105" s="243"/>
      <c r="DM105" s="244"/>
      <c r="DN105" s="249"/>
      <c r="DO105" s="243"/>
      <c r="DP105" s="243"/>
      <c r="DQ105" s="248"/>
      <c r="DR105" s="242"/>
      <c r="DS105" s="243"/>
      <c r="DT105" s="243"/>
      <c r="DU105" s="244"/>
      <c r="DV105" s="249"/>
      <c r="DW105" s="243"/>
      <c r="DX105" s="243"/>
      <c r="DY105" s="244"/>
      <c r="DZ105" s="249"/>
      <c r="EA105" s="243"/>
      <c r="EB105" s="243"/>
      <c r="EC105" s="248"/>
      <c r="ED105" s="242"/>
      <c r="EE105" s="243"/>
      <c r="EF105" s="243"/>
      <c r="EG105" s="244"/>
      <c r="EH105" s="249"/>
      <c r="EI105" s="243"/>
      <c r="EJ105" s="243"/>
      <c r="EK105" s="244"/>
      <c r="EL105" s="249"/>
      <c r="EM105" s="243"/>
      <c r="EN105" s="243"/>
      <c r="EO105" s="248"/>
      <c r="EP105" s="242"/>
      <c r="EQ105" s="243"/>
      <c r="ER105" s="243"/>
      <c r="ES105" s="244"/>
      <c r="ET105" s="249"/>
      <c r="EU105" s="243"/>
      <c r="EV105" s="243"/>
      <c r="EW105" s="244"/>
      <c r="EX105" s="249"/>
      <c r="EY105" s="243"/>
      <c r="EZ105" s="243"/>
      <c r="FA105" s="248"/>
      <c r="FB105" s="5"/>
      <c r="FC105" s="5"/>
      <c r="FD105" s="4"/>
      <c r="FE105" s="5"/>
      <c r="FF105" s="266"/>
      <c r="FG105" s="267"/>
      <c r="FH105" s="267"/>
      <c r="FI105" s="267"/>
      <c r="FJ105" s="267"/>
      <c r="FK105" s="267"/>
      <c r="FL105" s="267"/>
      <c r="FM105" s="267"/>
      <c r="FN105" s="267"/>
      <c r="FO105" s="267"/>
      <c r="FP105" s="267"/>
      <c r="FQ105" s="267"/>
      <c r="FR105" s="267"/>
      <c r="FS105" s="267"/>
      <c r="FT105" s="267"/>
      <c r="FU105" s="267"/>
      <c r="FV105" s="267"/>
      <c r="FW105" s="267"/>
      <c r="FX105" s="268"/>
      <c r="FY105" s="266"/>
      <c r="FZ105" s="267"/>
      <c r="GA105" s="267"/>
      <c r="GB105" s="268"/>
      <c r="GC105" s="242"/>
      <c r="GD105" s="243"/>
      <c r="GE105" s="243"/>
      <c r="GF105" s="244"/>
      <c r="GG105" s="249"/>
      <c r="GH105" s="243"/>
      <c r="GI105" s="243"/>
      <c r="GJ105" s="248"/>
      <c r="GK105" s="242"/>
      <c r="GL105" s="243"/>
      <c r="GM105" s="243"/>
      <c r="GN105" s="244"/>
      <c r="GO105" s="249"/>
      <c r="GP105" s="243"/>
      <c r="GQ105" s="243"/>
      <c r="GR105" s="244"/>
      <c r="GS105" s="249"/>
      <c r="GT105" s="243"/>
      <c r="GU105" s="243"/>
      <c r="GV105" s="248"/>
      <c r="GW105" s="242"/>
      <c r="GX105" s="243"/>
      <c r="GY105" s="243"/>
      <c r="GZ105" s="244"/>
      <c r="HA105" s="249"/>
      <c r="HB105" s="243"/>
      <c r="HC105" s="243"/>
      <c r="HD105" s="244"/>
      <c r="HE105" s="249"/>
      <c r="HF105" s="243"/>
      <c r="HG105" s="243"/>
      <c r="HH105" s="248"/>
      <c r="HI105" s="242"/>
      <c r="HJ105" s="243"/>
      <c r="HK105" s="243"/>
      <c r="HL105" s="244"/>
      <c r="HM105" s="249"/>
      <c r="HN105" s="243"/>
      <c r="HO105" s="243"/>
      <c r="HP105" s="244"/>
      <c r="HQ105" s="249"/>
      <c r="HR105" s="243"/>
      <c r="HS105" s="243"/>
      <c r="HT105" s="248"/>
      <c r="HU105" s="37"/>
      <c r="HV105" s="37"/>
      <c r="HW105" s="5"/>
      <c r="HX105" s="40"/>
    </row>
    <row r="106" spans="1:232" ht="3.75" customHeight="1">
      <c r="A106" s="22"/>
      <c r="B106" s="351"/>
      <c r="C106" s="46"/>
      <c r="D106" s="46"/>
      <c r="E106" s="46"/>
      <c r="F106" s="66"/>
      <c r="G106" s="58"/>
      <c r="H106" s="46"/>
      <c r="I106" s="58"/>
      <c r="J106" s="46"/>
      <c r="K106" s="58"/>
      <c r="L106" s="46"/>
      <c r="M106" s="69"/>
      <c r="N106" s="22"/>
      <c r="O106" s="22"/>
      <c r="P106" s="4"/>
      <c r="Q106" s="5"/>
      <c r="R106" s="5"/>
      <c r="S106" s="5"/>
      <c r="T106" s="266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8"/>
      <c r="AM106" s="266"/>
      <c r="AN106" s="267"/>
      <c r="AO106" s="267"/>
      <c r="AP106" s="268"/>
      <c r="AQ106" s="242"/>
      <c r="AR106" s="243"/>
      <c r="AS106" s="243"/>
      <c r="AT106" s="244"/>
      <c r="AU106" s="243"/>
      <c r="AV106" s="243"/>
      <c r="AW106" s="243"/>
      <c r="AX106" s="248"/>
      <c r="AY106" s="242"/>
      <c r="AZ106" s="243"/>
      <c r="BA106" s="243"/>
      <c r="BB106" s="243"/>
      <c r="BC106" s="249"/>
      <c r="BD106" s="243"/>
      <c r="BE106" s="243"/>
      <c r="BF106" s="244"/>
      <c r="BG106" s="243"/>
      <c r="BH106" s="243"/>
      <c r="BI106" s="243"/>
      <c r="BJ106" s="248"/>
      <c r="BK106" s="242"/>
      <c r="BL106" s="243"/>
      <c r="BM106" s="243"/>
      <c r="BN106" s="243"/>
      <c r="BO106" s="249"/>
      <c r="BP106" s="243"/>
      <c r="BQ106" s="243"/>
      <c r="BR106" s="244"/>
      <c r="BS106" s="243"/>
      <c r="BT106" s="243"/>
      <c r="BU106" s="243"/>
      <c r="BV106" s="248"/>
      <c r="BW106" s="243"/>
      <c r="BX106" s="243"/>
      <c r="BY106" s="243"/>
      <c r="BZ106" s="243"/>
      <c r="CA106" s="249"/>
      <c r="CB106" s="243"/>
      <c r="CC106" s="243"/>
      <c r="CD106" s="244"/>
      <c r="CE106" s="243"/>
      <c r="CF106" s="243"/>
      <c r="CG106" s="243"/>
      <c r="CH106" s="248"/>
      <c r="CI106" s="5"/>
      <c r="CJ106" s="5"/>
      <c r="CK106" s="4"/>
      <c r="CL106" s="5"/>
      <c r="CM106" s="266"/>
      <c r="CN106" s="267"/>
      <c r="CO106" s="267"/>
      <c r="CP106" s="267"/>
      <c r="CQ106" s="267"/>
      <c r="CR106" s="267"/>
      <c r="CS106" s="267"/>
      <c r="CT106" s="267"/>
      <c r="CU106" s="267"/>
      <c r="CV106" s="267"/>
      <c r="CW106" s="267"/>
      <c r="CX106" s="267"/>
      <c r="CY106" s="267"/>
      <c r="CZ106" s="267"/>
      <c r="DA106" s="267"/>
      <c r="DB106" s="267"/>
      <c r="DC106" s="267"/>
      <c r="DD106" s="267"/>
      <c r="DE106" s="268"/>
      <c r="DF106" s="266"/>
      <c r="DG106" s="267"/>
      <c r="DH106" s="267"/>
      <c r="DI106" s="268"/>
      <c r="DJ106" s="242"/>
      <c r="DK106" s="243"/>
      <c r="DL106" s="243"/>
      <c r="DM106" s="244"/>
      <c r="DN106" s="249"/>
      <c r="DO106" s="243"/>
      <c r="DP106" s="243"/>
      <c r="DQ106" s="248"/>
      <c r="DR106" s="242"/>
      <c r="DS106" s="243"/>
      <c r="DT106" s="243"/>
      <c r="DU106" s="244"/>
      <c r="DV106" s="249"/>
      <c r="DW106" s="243"/>
      <c r="DX106" s="243"/>
      <c r="DY106" s="244"/>
      <c r="DZ106" s="249"/>
      <c r="EA106" s="243"/>
      <c r="EB106" s="243"/>
      <c r="EC106" s="248"/>
      <c r="ED106" s="242"/>
      <c r="EE106" s="243"/>
      <c r="EF106" s="243"/>
      <c r="EG106" s="244"/>
      <c r="EH106" s="249"/>
      <c r="EI106" s="243"/>
      <c r="EJ106" s="243"/>
      <c r="EK106" s="244"/>
      <c r="EL106" s="249"/>
      <c r="EM106" s="243"/>
      <c r="EN106" s="243"/>
      <c r="EO106" s="248"/>
      <c r="EP106" s="242"/>
      <c r="EQ106" s="243"/>
      <c r="ER106" s="243"/>
      <c r="ES106" s="244"/>
      <c r="ET106" s="249"/>
      <c r="EU106" s="243"/>
      <c r="EV106" s="243"/>
      <c r="EW106" s="244"/>
      <c r="EX106" s="249"/>
      <c r="EY106" s="243"/>
      <c r="EZ106" s="243"/>
      <c r="FA106" s="248"/>
      <c r="FB106" s="5"/>
      <c r="FC106" s="5"/>
      <c r="FD106" s="4"/>
      <c r="FE106" s="5"/>
      <c r="FF106" s="266"/>
      <c r="FG106" s="267"/>
      <c r="FH106" s="267"/>
      <c r="FI106" s="267"/>
      <c r="FJ106" s="267"/>
      <c r="FK106" s="267"/>
      <c r="FL106" s="267"/>
      <c r="FM106" s="267"/>
      <c r="FN106" s="267"/>
      <c r="FO106" s="267"/>
      <c r="FP106" s="267"/>
      <c r="FQ106" s="267"/>
      <c r="FR106" s="267"/>
      <c r="FS106" s="267"/>
      <c r="FT106" s="267"/>
      <c r="FU106" s="267"/>
      <c r="FV106" s="267"/>
      <c r="FW106" s="267"/>
      <c r="FX106" s="268"/>
      <c r="FY106" s="266"/>
      <c r="FZ106" s="267"/>
      <c r="GA106" s="267"/>
      <c r="GB106" s="268"/>
      <c r="GC106" s="242"/>
      <c r="GD106" s="243"/>
      <c r="GE106" s="243"/>
      <c r="GF106" s="244"/>
      <c r="GG106" s="249"/>
      <c r="GH106" s="243"/>
      <c r="GI106" s="243"/>
      <c r="GJ106" s="248"/>
      <c r="GK106" s="242"/>
      <c r="GL106" s="243"/>
      <c r="GM106" s="243"/>
      <c r="GN106" s="244"/>
      <c r="GO106" s="249"/>
      <c r="GP106" s="243"/>
      <c r="GQ106" s="243"/>
      <c r="GR106" s="244"/>
      <c r="GS106" s="249"/>
      <c r="GT106" s="243"/>
      <c r="GU106" s="243"/>
      <c r="GV106" s="248"/>
      <c r="GW106" s="242"/>
      <c r="GX106" s="243"/>
      <c r="GY106" s="243"/>
      <c r="GZ106" s="244"/>
      <c r="HA106" s="249"/>
      <c r="HB106" s="243"/>
      <c r="HC106" s="243"/>
      <c r="HD106" s="244"/>
      <c r="HE106" s="249"/>
      <c r="HF106" s="243"/>
      <c r="HG106" s="243"/>
      <c r="HH106" s="248"/>
      <c r="HI106" s="242"/>
      <c r="HJ106" s="243"/>
      <c r="HK106" s="243"/>
      <c r="HL106" s="244"/>
      <c r="HM106" s="249"/>
      <c r="HN106" s="243"/>
      <c r="HO106" s="243"/>
      <c r="HP106" s="244"/>
      <c r="HQ106" s="249"/>
      <c r="HR106" s="243"/>
      <c r="HS106" s="243"/>
      <c r="HT106" s="248"/>
      <c r="HU106" s="37"/>
      <c r="HV106" s="37"/>
      <c r="HW106" s="5"/>
      <c r="HX106" s="40"/>
    </row>
    <row r="107" spans="1:232" ht="3.75" customHeight="1" thickBot="1">
      <c r="A107" s="22"/>
      <c r="B107" s="352"/>
      <c r="C107" s="46"/>
      <c r="D107" s="46"/>
      <c r="E107" s="46"/>
      <c r="F107" s="67"/>
      <c r="G107" s="58"/>
      <c r="H107" s="46"/>
      <c r="I107" s="58"/>
      <c r="J107" s="46"/>
      <c r="K107" s="58"/>
      <c r="L107" s="46"/>
      <c r="M107" s="70"/>
      <c r="N107" s="22"/>
      <c r="O107" s="22"/>
      <c r="P107" s="4"/>
      <c r="Q107" s="5"/>
      <c r="R107" s="5"/>
      <c r="S107" s="5"/>
      <c r="T107" s="266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8"/>
      <c r="AM107" s="266"/>
      <c r="AN107" s="267"/>
      <c r="AO107" s="267"/>
      <c r="AP107" s="268"/>
      <c r="AQ107" s="269"/>
      <c r="AR107" s="270"/>
      <c r="AS107" s="270"/>
      <c r="AT107" s="271"/>
      <c r="AU107" s="270"/>
      <c r="AV107" s="270"/>
      <c r="AW107" s="270"/>
      <c r="AX107" s="272"/>
      <c r="AY107" s="269"/>
      <c r="AZ107" s="270"/>
      <c r="BA107" s="270"/>
      <c r="BB107" s="270"/>
      <c r="BC107" s="286"/>
      <c r="BD107" s="270"/>
      <c r="BE107" s="270"/>
      <c r="BF107" s="271"/>
      <c r="BG107" s="270"/>
      <c r="BH107" s="270"/>
      <c r="BI107" s="270"/>
      <c r="BJ107" s="272"/>
      <c r="BK107" s="269"/>
      <c r="BL107" s="270"/>
      <c r="BM107" s="270"/>
      <c r="BN107" s="270"/>
      <c r="BO107" s="286"/>
      <c r="BP107" s="270"/>
      <c r="BQ107" s="270"/>
      <c r="BR107" s="271"/>
      <c r="BS107" s="270"/>
      <c r="BT107" s="270"/>
      <c r="BU107" s="270"/>
      <c r="BV107" s="272"/>
      <c r="BW107" s="270"/>
      <c r="BX107" s="270"/>
      <c r="BY107" s="270"/>
      <c r="BZ107" s="270"/>
      <c r="CA107" s="286"/>
      <c r="CB107" s="270"/>
      <c r="CC107" s="270"/>
      <c r="CD107" s="271"/>
      <c r="CE107" s="270"/>
      <c r="CF107" s="270"/>
      <c r="CG107" s="270"/>
      <c r="CH107" s="272"/>
      <c r="CI107" s="5"/>
      <c r="CJ107" s="5"/>
      <c r="CK107" s="4"/>
      <c r="CL107" s="5"/>
      <c r="CM107" s="266"/>
      <c r="CN107" s="267"/>
      <c r="CO107" s="267"/>
      <c r="CP107" s="267"/>
      <c r="CQ107" s="267"/>
      <c r="CR107" s="267"/>
      <c r="CS107" s="267"/>
      <c r="CT107" s="267"/>
      <c r="CU107" s="267"/>
      <c r="CV107" s="267"/>
      <c r="CW107" s="267"/>
      <c r="CX107" s="267"/>
      <c r="CY107" s="267"/>
      <c r="CZ107" s="267"/>
      <c r="DA107" s="267"/>
      <c r="DB107" s="267"/>
      <c r="DC107" s="267"/>
      <c r="DD107" s="267"/>
      <c r="DE107" s="268"/>
      <c r="DF107" s="266"/>
      <c r="DG107" s="267"/>
      <c r="DH107" s="267"/>
      <c r="DI107" s="268"/>
      <c r="DJ107" s="242"/>
      <c r="DK107" s="243"/>
      <c r="DL107" s="243"/>
      <c r="DM107" s="244"/>
      <c r="DN107" s="249"/>
      <c r="DO107" s="243"/>
      <c r="DP107" s="243"/>
      <c r="DQ107" s="248"/>
      <c r="DR107" s="242"/>
      <c r="DS107" s="243"/>
      <c r="DT107" s="243"/>
      <c r="DU107" s="244"/>
      <c r="DV107" s="249"/>
      <c r="DW107" s="243"/>
      <c r="DX107" s="243"/>
      <c r="DY107" s="244"/>
      <c r="DZ107" s="249"/>
      <c r="EA107" s="243"/>
      <c r="EB107" s="243"/>
      <c r="EC107" s="248"/>
      <c r="ED107" s="242"/>
      <c r="EE107" s="243"/>
      <c r="EF107" s="243"/>
      <c r="EG107" s="244"/>
      <c r="EH107" s="249"/>
      <c r="EI107" s="243"/>
      <c r="EJ107" s="243"/>
      <c r="EK107" s="244"/>
      <c r="EL107" s="249"/>
      <c r="EM107" s="243"/>
      <c r="EN107" s="243"/>
      <c r="EO107" s="248"/>
      <c r="EP107" s="242"/>
      <c r="EQ107" s="243"/>
      <c r="ER107" s="243"/>
      <c r="ES107" s="244"/>
      <c r="ET107" s="249"/>
      <c r="EU107" s="243"/>
      <c r="EV107" s="243"/>
      <c r="EW107" s="244"/>
      <c r="EX107" s="249"/>
      <c r="EY107" s="243"/>
      <c r="EZ107" s="243"/>
      <c r="FA107" s="248"/>
      <c r="FB107" s="5"/>
      <c r="FC107" s="5"/>
      <c r="FD107" s="4"/>
      <c r="FE107" s="5"/>
      <c r="FF107" s="266"/>
      <c r="FG107" s="267"/>
      <c r="FH107" s="267"/>
      <c r="FI107" s="267"/>
      <c r="FJ107" s="267"/>
      <c r="FK107" s="267"/>
      <c r="FL107" s="267"/>
      <c r="FM107" s="267"/>
      <c r="FN107" s="267"/>
      <c r="FO107" s="267"/>
      <c r="FP107" s="267"/>
      <c r="FQ107" s="267"/>
      <c r="FR107" s="267"/>
      <c r="FS107" s="267"/>
      <c r="FT107" s="267"/>
      <c r="FU107" s="267"/>
      <c r="FV107" s="267"/>
      <c r="FW107" s="267"/>
      <c r="FX107" s="268"/>
      <c r="FY107" s="266"/>
      <c r="FZ107" s="267"/>
      <c r="GA107" s="267"/>
      <c r="GB107" s="268"/>
      <c r="GC107" s="242"/>
      <c r="GD107" s="243"/>
      <c r="GE107" s="243"/>
      <c r="GF107" s="244"/>
      <c r="GG107" s="249"/>
      <c r="GH107" s="243"/>
      <c r="GI107" s="243"/>
      <c r="GJ107" s="248"/>
      <c r="GK107" s="242"/>
      <c r="GL107" s="243"/>
      <c r="GM107" s="243"/>
      <c r="GN107" s="244"/>
      <c r="GO107" s="249"/>
      <c r="GP107" s="243"/>
      <c r="GQ107" s="243"/>
      <c r="GR107" s="244"/>
      <c r="GS107" s="249"/>
      <c r="GT107" s="243"/>
      <c r="GU107" s="243"/>
      <c r="GV107" s="248"/>
      <c r="GW107" s="242"/>
      <c r="GX107" s="243"/>
      <c r="GY107" s="243"/>
      <c r="GZ107" s="244"/>
      <c r="HA107" s="249"/>
      <c r="HB107" s="243"/>
      <c r="HC107" s="243"/>
      <c r="HD107" s="244"/>
      <c r="HE107" s="249"/>
      <c r="HF107" s="243"/>
      <c r="HG107" s="243"/>
      <c r="HH107" s="248"/>
      <c r="HI107" s="242"/>
      <c r="HJ107" s="243"/>
      <c r="HK107" s="243"/>
      <c r="HL107" s="244"/>
      <c r="HM107" s="249"/>
      <c r="HN107" s="243"/>
      <c r="HO107" s="243"/>
      <c r="HP107" s="244"/>
      <c r="HQ107" s="249"/>
      <c r="HR107" s="243"/>
      <c r="HS107" s="243"/>
      <c r="HT107" s="248"/>
      <c r="HU107" s="37"/>
      <c r="HV107" s="37"/>
      <c r="HW107" s="5"/>
      <c r="HX107" s="40"/>
    </row>
    <row r="108" spans="1:232" ht="3.75" customHeight="1">
      <c r="A108" s="22"/>
      <c r="B108" s="44" t="s">
        <v>81</v>
      </c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22"/>
      <c r="N108" s="22"/>
      <c r="O108" s="22"/>
      <c r="P108" s="4"/>
      <c r="Q108" s="5"/>
      <c r="R108" s="5"/>
      <c r="S108" s="5"/>
      <c r="T108" s="273" t="s">
        <v>27</v>
      </c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8" t="s">
        <v>23</v>
      </c>
      <c r="AN108" s="279"/>
      <c r="AO108" s="279"/>
      <c r="AP108" s="280"/>
      <c r="AQ108" s="284" t="str">
        <f>MID(TEXT($F129,"??????????0"),1,1)</f>
        <v> </v>
      </c>
      <c r="AR108" s="284"/>
      <c r="AS108" s="284"/>
      <c r="AT108" s="285"/>
      <c r="AU108" s="284" t="str">
        <f>MID(TEXT($F129,"??????????0"),2,1)</f>
        <v> </v>
      </c>
      <c r="AV108" s="284"/>
      <c r="AW108" s="284"/>
      <c r="AX108" s="291"/>
      <c r="AY108" s="292" t="str">
        <f>MID(TEXT($F129,"??????????0"),3,1)</f>
        <v> </v>
      </c>
      <c r="AZ108" s="284"/>
      <c r="BA108" s="284"/>
      <c r="BB108" s="284"/>
      <c r="BC108" s="287" t="str">
        <f>MID(TEXT($F129,"??????????0"),4,1)</f>
        <v> </v>
      </c>
      <c r="BD108" s="284"/>
      <c r="BE108" s="284"/>
      <c r="BF108" s="285"/>
      <c r="BG108" s="284" t="str">
        <f>MID(TEXT($F129,"??????????0"),5,1)</f>
        <v> </v>
      </c>
      <c r="BH108" s="284"/>
      <c r="BI108" s="284"/>
      <c r="BJ108" s="291"/>
      <c r="BK108" s="292" t="str">
        <f>MID(TEXT($F129,"??????????0"),6,1)</f>
        <v> </v>
      </c>
      <c r="BL108" s="284"/>
      <c r="BM108" s="284"/>
      <c r="BN108" s="284"/>
      <c r="BO108" s="287" t="str">
        <f>MID(TEXT($F129,"??????????0"),7,1)</f>
        <v> </v>
      </c>
      <c r="BP108" s="284"/>
      <c r="BQ108" s="284"/>
      <c r="BR108" s="285"/>
      <c r="BS108" s="284" t="str">
        <f>MID(TEXT($F129,"??????????0"),8,1)</f>
        <v> </v>
      </c>
      <c r="BT108" s="284"/>
      <c r="BU108" s="284"/>
      <c r="BV108" s="291"/>
      <c r="BW108" s="284" t="str">
        <f>MID(TEXT($F129,"??????????0"),9,1)</f>
        <v> </v>
      </c>
      <c r="BX108" s="284"/>
      <c r="BY108" s="284"/>
      <c r="BZ108" s="284"/>
      <c r="CA108" s="287" t="str">
        <f>MID(TEXT($F129,"??????????0"),10,1)</f>
        <v> </v>
      </c>
      <c r="CB108" s="284"/>
      <c r="CC108" s="284"/>
      <c r="CD108" s="285"/>
      <c r="CE108" s="284" t="str">
        <f>MID(TEXT($F129,"???????????"),11,1)</f>
        <v> </v>
      </c>
      <c r="CF108" s="284"/>
      <c r="CG108" s="284"/>
      <c r="CH108" s="288"/>
      <c r="CI108" s="5"/>
      <c r="CJ108" s="5"/>
      <c r="CK108" s="4"/>
      <c r="CL108" s="5"/>
      <c r="CM108" s="273" t="s">
        <v>27</v>
      </c>
      <c r="CN108" s="274"/>
      <c r="CO108" s="274"/>
      <c r="CP108" s="274"/>
      <c r="CQ108" s="274"/>
      <c r="CR108" s="274"/>
      <c r="CS108" s="274"/>
      <c r="CT108" s="274"/>
      <c r="CU108" s="274"/>
      <c r="CV108" s="274"/>
      <c r="CW108" s="274"/>
      <c r="CX108" s="274"/>
      <c r="CY108" s="274"/>
      <c r="CZ108" s="274"/>
      <c r="DA108" s="274"/>
      <c r="DB108" s="274"/>
      <c r="DC108" s="274"/>
      <c r="DD108" s="274"/>
      <c r="DE108" s="301"/>
      <c r="DF108" s="278" t="s">
        <v>23</v>
      </c>
      <c r="DG108" s="279"/>
      <c r="DH108" s="279"/>
      <c r="DI108" s="280"/>
      <c r="DJ108" s="292" t="str">
        <f>$AQ$108</f>
        <v> </v>
      </c>
      <c r="DK108" s="284"/>
      <c r="DL108" s="284"/>
      <c r="DM108" s="285"/>
      <c r="DN108" s="287" t="str">
        <f>$AU$108</f>
        <v> </v>
      </c>
      <c r="DO108" s="284"/>
      <c r="DP108" s="284"/>
      <c r="DQ108" s="291"/>
      <c r="DR108" s="292" t="str">
        <f>$AY$108</f>
        <v> </v>
      </c>
      <c r="DS108" s="284"/>
      <c r="DT108" s="284"/>
      <c r="DU108" s="285"/>
      <c r="DV108" s="287" t="str">
        <f>$BC$108</f>
        <v> </v>
      </c>
      <c r="DW108" s="284"/>
      <c r="DX108" s="284"/>
      <c r="DY108" s="285"/>
      <c r="DZ108" s="287" t="str">
        <f>$BG$108</f>
        <v> </v>
      </c>
      <c r="EA108" s="284"/>
      <c r="EB108" s="284"/>
      <c r="EC108" s="291"/>
      <c r="ED108" s="292" t="str">
        <f>$BK$108</f>
        <v> </v>
      </c>
      <c r="EE108" s="284"/>
      <c r="EF108" s="284"/>
      <c r="EG108" s="285"/>
      <c r="EH108" s="287" t="str">
        <f>$BO$108</f>
        <v> </v>
      </c>
      <c r="EI108" s="284"/>
      <c r="EJ108" s="284"/>
      <c r="EK108" s="285"/>
      <c r="EL108" s="287" t="str">
        <f>$BS$108</f>
        <v> </v>
      </c>
      <c r="EM108" s="284"/>
      <c r="EN108" s="284"/>
      <c r="EO108" s="291"/>
      <c r="EP108" s="292" t="str">
        <f>$BW$108</f>
        <v> </v>
      </c>
      <c r="EQ108" s="284"/>
      <c r="ER108" s="284"/>
      <c r="ES108" s="285"/>
      <c r="ET108" s="287" t="str">
        <f>$CA$108</f>
        <v> </v>
      </c>
      <c r="EU108" s="284"/>
      <c r="EV108" s="284"/>
      <c r="EW108" s="285"/>
      <c r="EX108" s="287" t="str">
        <f>$CE$108</f>
        <v> </v>
      </c>
      <c r="EY108" s="284"/>
      <c r="EZ108" s="284"/>
      <c r="FA108" s="288"/>
      <c r="FB108" s="5"/>
      <c r="FC108" s="5"/>
      <c r="FD108" s="4"/>
      <c r="FE108" s="5"/>
      <c r="FF108" s="273" t="s">
        <v>27</v>
      </c>
      <c r="FG108" s="274"/>
      <c r="FH108" s="274"/>
      <c r="FI108" s="274"/>
      <c r="FJ108" s="274"/>
      <c r="FK108" s="274"/>
      <c r="FL108" s="274"/>
      <c r="FM108" s="274"/>
      <c r="FN108" s="274"/>
      <c r="FO108" s="274"/>
      <c r="FP108" s="274"/>
      <c r="FQ108" s="274"/>
      <c r="FR108" s="274"/>
      <c r="FS108" s="274"/>
      <c r="FT108" s="274"/>
      <c r="FU108" s="274"/>
      <c r="FV108" s="274"/>
      <c r="FW108" s="274"/>
      <c r="FX108" s="301"/>
      <c r="FY108" s="278" t="s">
        <v>23</v>
      </c>
      <c r="FZ108" s="279"/>
      <c r="GA108" s="279"/>
      <c r="GB108" s="280"/>
      <c r="GC108" s="292" t="str">
        <f>$AQ$108</f>
        <v> </v>
      </c>
      <c r="GD108" s="284"/>
      <c r="GE108" s="284"/>
      <c r="GF108" s="285"/>
      <c r="GG108" s="287" t="str">
        <f>$AU$108</f>
        <v> </v>
      </c>
      <c r="GH108" s="284"/>
      <c r="GI108" s="284"/>
      <c r="GJ108" s="291"/>
      <c r="GK108" s="292" t="str">
        <f>$AY$108</f>
        <v> </v>
      </c>
      <c r="GL108" s="284"/>
      <c r="GM108" s="284"/>
      <c r="GN108" s="285"/>
      <c r="GO108" s="287" t="str">
        <f>$BC$108</f>
        <v> </v>
      </c>
      <c r="GP108" s="284"/>
      <c r="GQ108" s="284"/>
      <c r="GR108" s="285"/>
      <c r="GS108" s="287" t="str">
        <f>$BG$108</f>
        <v> </v>
      </c>
      <c r="GT108" s="284"/>
      <c r="GU108" s="284"/>
      <c r="GV108" s="291"/>
      <c r="GW108" s="292" t="str">
        <f>$BK$108</f>
        <v> </v>
      </c>
      <c r="GX108" s="284"/>
      <c r="GY108" s="284"/>
      <c r="GZ108" s="285"/>
      <c r="HA108" s="287" t="str">
        <f>$BO$108</f>
        <v> </v>
      </c>
      <c r="HB108" s="284"/>
      <c r="HC108" s="284"/>
      <c r="HD108" s="285"/>
      <c r="HE108" s="287" t="str">
        <f>$BS$108</f>
        <v> </v>
      </c>
      <c r="HF108" s="284"/>
      <c r="HG108" s="284"/>
      <c r="HH108" s="291"/>
      <c r="HI108" s="292" t="str">
        <f>$BW$108</f>
        <v> </v>
      </c>
      <c r="HJ108" s="284"/>
      <c r="HK108" s="284"/>
      <c r="HL108" s="285"/>
      <c r="HM108" s="287" t="str">
        <f>$CA$108</f>
        <v> </v>
      </c>
      <c r="HN108" s="284"/>
      <c r="HO108" s="284"/>
      <c r="HP108" s="285"/>
      <c r="HQ108" s="287" t="str">
        <f>$CE$108</f>
        <v> </v>
      </c>
      <c r="HR108" s="284"/>
      <c r="HS108" s="284"/>
      <c r="HT108" s="288"/>
      <c r="HU108" s="37"/>
      <c r="HV108" s="37"/>
      <c r="HW108" s="5"/>
      <c r="HX108" s="40"/>
    </row>
    <row r="109" spans="1:232" ht="3.75" customHeight="1">
      <c r="A109" s="22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22"/>
      <c r="N109" s="22"/>
      <c r="O109" s="22"/>
      <c r="P109" s="4"/>
      <c r="Q109" s="5"/>
      <c r="R109" s="5"/>
      <c r="S109" s="5"/>
      <c r="T109" s="275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36"/>
      <c r="AN109" s="237"/>
      <c r="AO109" s="237"/>
      <c r="AP109" s="238"/>
      <c r="AQ109" s="243"/>
      <c r="AR109" s="243"/>
      <c r="AS109" s="243"/>
      <c r="AT109" s="244"/>
      <c r="AU109" s="243"/>
      <c r="AV109" s="243"/>
      <c r="AW109" s="243"/>
      <c r="AX109" s="248"/>
      <c r="AY109" s="242"/>
      <c r="AZ109" s="243"/>
      <c r="BA109" s="243"/>
      <c r="BB109" s="243"/>
      <c r="BC109" s="249"/>
      <c r="BD109" s="243"/>
      <c r="BE109" s="243"/>
      <c r="BF109" s="244"/>
      <c r="BG109" s="243"/>
      <c r="BH109" s="243"/>
      <c r="BI109" s="243"/>
      <c r="BJ109" s="248"/>
      <c r="BK109" s="242"/>
      <c r="BL109" s="243"/>
      <c r="BM109" s="243"/>
      <c r="BN109" s="243"/>
      <c r="BO109" s="249"/>
      <c r="BP109" s="243"/>
      <c r="BQ109" s="243"/>
      <c r="BR109" s="244"/>
      <c r="BS109" s="243"/>
      <c r="BT109" s="243"/>
      <c r="BU109" s="243"/>
      <c r="BV109" s="248"/>
      <c r="BW109" s="243"/>
      <c r="BX109" s="243"/>
      <c r="BY109" s="243"/>
      <c r="BZ109" s="243"/>
      <c r="CA109" s="249"/>
      <c r="CB109" s="243"/>
      <c r="CC109" s="243"/>
      <c r="CD109" s="244"/>
      <c r="CE109" s="243"/>
      <c r="CF109" s="243"/>
      <c r="CG109" s="243"/>
      <c r="CH109" s="289"/>
      <c r="CI109" s="5"/>
      <c r="CJ109" s="5"/>
      <c r="CK109" s="4"/>
      <c r="CL109" s="5"/>
      <c r="CM109" s="275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8"/>
      <c r="DE109" s="229"/>
      <c r="DF109" s="236"/>
      <c r="DG109" s="237"/>
      <c r="DH109" s="237"/>
      <c r="DI109" s="238"/>
      <c r="DJ109" s="242"/>
      <c r="DK109" s="243"/>
      <c r="DL109" s="243"/>
      <c r="DM109" s="244"/>
      <c r="DN109" s="249"/>
      <c r="DO109" s="243"/>
      <c r="DP109" s="243"/>
      <c r="DQ109" s="248"/>
      <c r="DR109" s="242"/>
      <c r="DS109" s="243"/>
      <c r="DT109" s="243"/>
      <c r="DU109" s="244"/>
      <c r="DV109" s="249"/>
      <c r="DW109" s="243"/>
      <c r="DX109" s="243"/>
      <c r="DY109" s="244"/>
      <c r="DZ109" s="249"/>
      <c r="EA109" s="243"/>
      <c r="EB109" s="243"/>
      <c r="EC109" s="248"/>
      <c r="ED109" s="242"/>
      <c r="EE109" s="243"/>
      <c r="EF109" s="243"/>
      <c r="EG109" s="244"/>
      <c r="EH109" s="249"/>
      <c r="EI109" s="243"/>
      <c r="EJ109" s="243"/>
      <c r="EK109" s="244"/>
      <c r="EL109" s="249"/>
      <c r="EM109" s="243"/>
      <c r="EN109" s="243"/>
      <c r="EO109" s="248"/>
      <c r="EP109" s="242"/>
      <c r="EQ109" s="243"/>
      <c r="ER109" s="243"/>
      <c r="ES109" s="244"/>
      <c r="ET109" s="249"/>
      <c r="EU109" s="243"/>
      <c r="EV109" s="243"/>
      <c r="EW109" s="244"/>
      <c r="EX109" s="249"/>
      <c r="EY109" s="243"/>
      <c r="EZ109" s="243"/>
      <c r="FA109" s="289"/>
      <c r="FB109" s="5"/>
      <c r="FC109" s="5"/>
      <c r="FD109" s="4"/>
      <c r="FE109" s="5"/>
      <c r="FF109" s="275"/>
      <c r="FG109" s="228"/>
      <c r="FH109" s="228"/>
      <c r="FI109" s="228"/>
      <c r="FJ109" s="228"/>
      <c r="FK109" s="228"/>
      <c r="FL109" s="228"/>
      <c r="FM109" s="228"/>
      <c r="FN109" s="228"/>
      <c r="FO109" s="228"/>
      <c r="FP109" s="228"/>
      <c r="FQ109" s="228"/>
      <c r="FR109" s="228"/>
      <c r="FS109" s="228"/>
      <c r="FT109" s="228"/>
      <c r="FU109" s="228"/>
      <c r="FV109" s="228"/>
      <c r="FW109" s="228"/>
      <c r="FX109" s="229"/>
      <c r="FY109" s="236"/>
      <c r="FZ109" s="237"/>
      <c r="GA109" s="237"/>
      <c r="GB109" s="238"/>
      <c r="GC109" s="242"/>
      <c r="GD109" s="243"/>
      <c r="GE109" s="243"/>
      <c r="GF109" s="244"/>
      <c r="GG109" s="249"/>
      <c r="GH109" s="243"/>
      <c r="GI109" s="243"/>
      <c r="GJ109" s="248"/>
      <c r="GK109" s="242"/>
      <c r="GL109" s="243"/>
      <c r="GM109" s="243"/>
      <c r="GN109" s="244"/>
      <c r="GO109" s="249"/>
      <c r="GP109" s="243"/>
      <c r="GQ109" s="243"/>
      <c r="GR109" s="244"/>
      <c r="GS109" s="249"/>
      <c r="GT109" s="243"/>
      <c r="GU109" s="243"/>
      <c r="GV109" s="248"/>
      <c r="GW109" s="242"/>
      <c r="GX109" s="243"/>
      <c r="GY109" s="243"/>
      <c r="GZ109" s="244"/>
      <c r="HA109" s="249"/>
      <c r="HB109" s="243"/>
      <c r="HC109" s="243"/>
      <c r="HD109" s="244"/>
      <c r="HE109" s="249"/>
      <c r="HF109" s="243"/>
      <c r="HG109" s="243"/>
      <c r="HH109" s="248"/>
      <c r="HI109" s="242"/>
      <c r="HJ109" s="243"/>
      <c r="HK109" s="243"/>
      <c r="HL109" s="244"/>
      <c r="HM109" s="249"/>
      <c r="HN109" s="243"/>
      <c r="HO109" s="243"/>
      <c r="HP109" s="244"/>
      <c r="HQ109" s="249"/>
      <c r="HR109" s="243"/>
      <c r="HS109" s="243"/>
      <c r="HT109" s="289"/>
      <c r="HU109" s="37"/>
      <c r="HV109" s="37"/>
      <c r="HW109" s="5"/>
      <c r="HX109" s="40"/>
    </row>
    <row r="110" spans="1:232" ht="3.75" customHeight="1">
      <c r="A110" s="22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22"/>
      <c r="N110" s="22"/>
      <c r="O110" s="22"/>
      <c r="P110" s="4"/>
      <c r="Q110" s="5"/>
      <c r="R110" s="5"/>
      <c r="S110" s="5"/>
      <c r="T110" s="275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36"/>
      <c r="AN110" s="237"/>
      <c r="AO110" s="237"/>
      <c r="AP110" s="238"/>
      <c r="AQ110" s="243"/>
      <c r="AR110" s="243"/>
      <c r="AS110" s="243"/>
      <c r="AT110" s="244"/>
      <c r="AU110" s="243"/>
      <c r="AV110" s="243"/>
      <c r="AW110" s="243"/>
      <c r="AX110" s="248"/>
      <c r="AY110" s="242"/>
      <c r="AZ110" s="243"/>
      <c r="BA110" s="243"/>
      <c r="BB110" s="243"/>
      <c r="BC110" s="249"/>
      <c r="BD110" s="243"/>
      <c r="BE110" s="243"/>
      <c r="BF110" s="244"/>
      <c r="BG110" s="243"/>
      <c r="BH110" s="243"/>
      <c r="BI110" s="243"/>
      <c r="BJ110" s="248"/>
      <c r="BK110" s="242"/>
      <c r="BL110" s="243"/>
      <c r="BM110" s="243"/>
      <c r="BN110" s="243"/>
      <c r="BO110" s="249"/>
      <c r="BP110" s="243"/>
      <c r="BQ110" s="243"/>
      <c r="BR110" s="244"/>
      <c r="BS110" s="243"/>
      <c r="BT110" s="243"/>
      <c r="BU110" s="243"/>
      <c r="BV110" s="248"/>
      <c r="BW110" s="243"/>
      <c r="BX110" s="243"/>
      <c r="BY110" s="243"/>
      <c r="BZ110" s="243"/>
      <c r="CA110" s="249"/>
      <c r="CB110" s="243"/>
      <c r="CC110" s="243"/>
      <c r="CD110" s="244"/>
      <c r="CE110" s="243"/>
      <c r="CF110" s="243"/>
      <c r="CG110" s="243"/>
      <c r="CH110" s="289"/>
      <c r="CI110" s="5"/>
      <c r="CJ110" s="5"/>
      <c r="CK110" s="4"/>
      <c r="CL110" s="5"/>
      <c r="CM110" s="275"/>
      <c r="CN110" s="228"/>
      <c r="CO110" s="228"/>
      <c r="CP110" s="228"/>
      <c r="CQ110" s="228"/>
      <c r="CR110" s="228"/>
      <c r="CS110" s="228"/>
      <c r="CT110" s="228"/>
      <c r="CU110" s="228"/>
      <c r="CV110" s="228"/>
      <c r="CW110" s="228"/>
      <c r="CX110" s="228"/>
      <c r="CY110" s="228"/>
      <c r="CZ110" s="228"/>
      <c r="DA110" s="228"/>
      <c r="DB110" s="228"/>
      <c r="DC110" s="228"/>
      <c r="DD110" s="228"/>
      <c r="DE110" s="229"/>
      <c r="DF110" s="236"/>
      <c r="DG110" s="237"/>
      <c r="DH110" s="237"/>
      <c r="DI110" s="238"/>
      <c r="DJ110" s="242"/>
      <c r="DK110" s="243"/>
      <c r="DL110" s="243"/>
      <c r="DM110" s="244"/>
      <c r="DN110" s="249"/>
      <c r="DO110" s="243"/>
      <c r="DP110" s="243"/>
      <c r="DQ110" s="248"/>
      <c r="DR110" s="242"/>
      <c r="DS110" s="243"/>
      <c r="DT110" s="243"/>
      <c r="DU110" s="244"/>
      <c r="DV110" s="249"/>
      <c r="DW110" s="243"/>
      <c r="DX110" s="243"/>
      <c r="DY110" s="244"/>
      <c r="DZ110" s="249"/>
      <c r="EA110" s="243"/>
      <c r="EB110" s="243"/>
      <c r="EC110" s="248"/>
      <c r="ED110" s="242"/>
      <c r="EE110" s="243"/>
      <c r="EF110" s="243"/>
      <c r="EG110" s="244"/>
      <c r="EH110" s="249"/>
      <c r="EI110" s="243"/>
      <c r="EJ110" s="243"/>
      <c r="EK110" s="244"/>
      <c r="EL110" s="249"/>
      <c r="EM110" s="243"/>
      <c r="EN110" s="243"/>
      <c r="EO110" s="248"/>
      <c r="EP110" s="242"/>
      <c r="EQ110" s="243"/>
      <c r="ER110" s="243"/>
      <c r="ES110" s="244"/>
      <c r="ET110" s="249"/>
      <c r="EU110" s="243"/>
      <c r="EV110" s="243"/>
      <c r="EW110" s="244"/>
      <c r="EX110" s="249"/>
      <c r="EY110" s="243"/>
      <c r="EZ110" s="243"/>
      <c r="FA110" s="289"/>
      <c r="FB110" s="5"/>
      <c r="FC110" s="5"/>
      <c r="FD110" s="4"/>
      <c r="FE110" s="5"/>
      <c r="FF110" s="275"/>
      <c r="FG110" s="228"/>
      <c r="FH110" s="228"/>
      <c r="FI110" s="228"/>
      <c r="FJ110" s="228"/>
      <c r="FK110" s="228"/>
      <c r="FL110" s="228"/>
      <c r="FM110" s="228"/>
      <c r="FN110" s="228"/>
      <c r="FO110" s="228"/>
      <c r="FP110" s="228"/>
      <c r="FQ110" s="228"/>
      <c r="FR110" s="228"/>
      <c r="FS110" s="228"/>
      <c r="FT110" s="228"/>
      <c r="FU110" s="228"/>
      <c r="FV110" s="228"/>
      <c r="FW110" s="228"/>
      <c r="FX110" s="229"/>
      <c r="FY110" s="236"/>
      <c r="FZ110" s="237"/>
      <c r="GA110" s="237"/>
      <c r="GB110" s="238"/>
      <c r="GC110" s="242"/>
      <c r="GD110" s="243"/>
      <c r="GE110" s="243"/>
      <c r="GF110" s="244"/>
      <c r="GG110" s="249"/>
      <c r="GH110" s="243"/>
      <c r="GI110" s="243"/>
      <c r="GJ110" s="248"/>
      <c r="GK110" s="242"/>
      <c r="GL110" s="243"/>
      <c r="GM110" s="243"/>
      <c r="GN110" s="244"/>
      <c r="GO110" s="249"/>
      <c r="GP110" s="243"/>
      <c r="GQ110" s="243"/>
      <c r="GR110" s="244"/>
      <c r="GS110" s="249"/>
      <c r="GT110" s="243"/>
      <c r="GU110" s="243"/>
      <c r="GV110" s="248"/>
      <c r="GW110" s="242"/>
      <c r="GX110" s="243"/>
      <c r="GY110" s="243"/>
      <c r="GZ110" s="244"/>
      <c r="HA110" s="249"/>
      <c r="HB110" s="243"/>
      <c r="HC110" s="243"/>
      <c r="HD110" s="244"/>
      <c r="HE110" s="249"/>
      <c r="HF110" s="243"/>
      <c r="HG110" s="243"/>
      <c r="HH110" s="248"/>
      <c r="HI110" s="242"/>
      <c r="HJ110" s="243"/>
      <c r="HK110" s="243"/>
      <c r="HL110" s="244"/>
      <c r="HM110" s="249"/>
      <c r="HN110" s="243"/>
      <c r="HO110" s="243"/>
      <c r="HP110" s="244"/>
      <c r="HQ110" s="249"/>
      <c r="HR110" s="243"/>
      <c r="HS110" s="243"/>
      <c r="HT110" s="289"/>
      <c r="HU110" s="37"/>
      <c r="HV110" s="37"/>
      <c r="HW110" s="5"/>
      <c r="HX110" s="40"/>
    </row>
    <row r="111" spans="1:232" ht="3.75" customHeight="1">
      <c r="A111" s="22"/>
      <c r="B111" s="350" t="s">
        <v>49</v>
      </c>
      <c r="C111" s="46" t="s">
        <v>24</v>
      </c>
      <c r="D111" s="46"/>
      <c r="E111" s="46"/>
      <c r="F111" s="47"/>
      <c r="G111" s="47"/>
      <c r="H111" s="47"/>
      <c r="I111" s="47"/>
      <c r="J111" s="46" t="s">
        <v>0</v>
      </c>
      <c r="K111" s="22"/>
      <c r="L111" s="22"/>
      <c r="M111" s="22"/>
      <c r="N111" s="22"/>
      <c r="O111" s="22"/>
      <c r="P111" s="4"/>
      <c r="Q111" s="5"/>
      <c r="R111" s="5"/>
      <c r="S111" s="5"/>
      <c r="T111" s="275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36"/>
      <c r="AN111" s="237"/>
      <c r="AO111" s="237"/>
      <c r="AP111" s="238"/>
      <c r="AQ111" s="243"/>
      <c r="AR111" s="243"/>
      <c r="AS111" s="243"/>
      <c r="AT111" s="244"/>
      <c r="AU111" s="243"/>
      <c r="AV111" s="243"/>
      <c r="AW111" s="243"/>
      <c r="AX111" s="248"/>
      <c r="AY111" s="242"/>
      <c r="AZ111" s="243"/>
      <c r="BA111" s="243"/>
      <c r="BB111" s="243"/>
      <c r="BC111" s="249"/>
      <c r="BD111" s="243"/>
      <c r="BE111" s="243"/>
      <c r="BF111" s="244"/>
      <c r="BG111" s="243"/>
      <c r="BH111" s="243"/>
      <c r="BI111" s="243"/>
      <c r="BJ111" s="248"/>
      <c r="BK111" s="242"/>
      <c r="BL111" s="243"/>
      <c r="BM111" s="243"/>
      <c r="BN111" s="243"/>
      <c r="BO111" s="249"/>
      <c r="BP111" s="243"/>
      <c r="BQ111" s="243"/>
      <c r="BR111" s="244"/>
      <c r="BS111" s="243"/>
      <c r="BT111" s="243"/>
      <c r="BU111" s="243"/>
      <c r="BV111" s="248"/>
      <c r="BW111" s="243"/>
      <c r="BX111" s="243"/>
      <c r="BY111" s="243"/>
      <c r="BZ111" s="243"/>
      <c r="CA111" s="249"/>
      <c r="CB111" s="243"/>
      <c r="CC111" s="243"/>
      <c r="CD111" s="244"/>
      <c r="CE111" s="243"/>
      <c r="CF111" s="243"/>
      <c r="CG111" s="243"/>
      <c r="CH111" s="289"/>
      <c r="CI111" s="5"/>
      <c r="CJ111" s="5"/>
      <c r="CK111" s="4"/>
      <c r="CL111" s="5"/>
      <c r="CM111" s="275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8"/>
      <c r="DE111" s="229"/>
      <c r="DF111" s="236"/>
      <c r="DG111" s="237"/>
      <c r="DH111" s="237"/>
      <c r="DI111" s="238"/>
      <c r="DJ111" s="242"/>
      <c r="DK111" s="243"/>
      <c r="DL111" s="243"/>
      <c r="DM111" s="244"/>
      <c r="DN111" s="249"/>
      <c r="DO111" s="243"/>
      <c r="DP111" s="243"/>
      <c r="DQ111" s="248"/>
      <c r="DR111" s="242"/>
      <c r="DS111" s="243"/>
      <c r="DT111" s="243"/>
      <c r="DU111" s="244"/>
      <c r="DV111" s="249"/>
      <c r="DW111" s="243"/>
      <c r="DX111" s="243"/>
      <c r="DY111" s="244"/>
      <c r="DZ111" s="249"/>
      <c r="EA111" s="243"/>
      <c r="EB111" s="243"/>
      <c r="EC111" s="248"/>
      <c r="ED111" s="242"/>
      <c r="EE111" s="243"/>
      <c r="EF111" s="243"/>
      <c r="EG111" s="244"/>
      <c r="EH111" s="249"/>
      <c r="EI111" s="243"/>
      <c r="EJ111" s="243"/>
      <c r="EK111" s="244"/>
      <c r="EL111" s="249"/>
      <c r="EM111" s="243"/>
      <c r="EN111" s="243"/>
      <c r="EO111" s="248"/>
      <c r="EP111" s="242"/>
      <c r="EQ111" s="243"/>
      <c r="ER111" s="243"/>
      <c r="ES111" s="244"/>
      <c r="ET111" s="249"/>
      <c r="EU111" s="243"/>
      <c r="EV111" s="243"/>
      <c r="EW111" s="244"/>
      <c r="EX111" s="249"/>
      <c r="EY111" s="243"/>
      <c r="EZ111" s="243"/>
      <c r="FA111" s="289"/>
      <c r="FB111" s="5"/>
      <c r="FC111" s="5"/>
      <c r="FD111" s="4"/>
      <c r="FE111" s="5"/>
      <c r="FF111" s="275"/>
      <c r="FG111" s="228"/>
      <c r="FH111" s="228"/>
      <c r="FI111" s="228"/>
      <c r="FJ111" s="228"/>
      <c r="FK111" s="228"/>
      <c r="FL111" s="228"/>
      <c r="FM111" s="228"/>
      <c r="FN111" s="228"/>
      <c r="FO111" s="228"/>
      <c r="FP111" s="228"/>
      <c r="FQ111" s="228"/>
      <c r="FR111" s="228"/>
      <c r="FS111" s="228"/>
      <c r="FT111" s="228"/>
      <c r="FU111" s="228"/>
      <c r="FV111" s="228"/>
      <c r="FW111" s="228"/>
      <c r="FX111" s="229"/>
      <c r="FY111" s="236"/>
      <c r="FZ111" s="237"/>
      <c r="GA111" s="237"/>
      <c r="GB111" s="238"/>
      <c r="GC111" s="242"/>
      <c r="GD111" s="243"/>
      <c r="GE111" s="243"/>
      <c r="GF111" s="244"/>
      <c r="GG111" s="249"/>
      <c r="GH111" s="243"/>
      <c r="GI111" s="243"/>
      <c r="GJ111" s="248"/>
      <c r="GK111" s="242"/>
      <c r="GL111" s="243"/>
      <c r="GM111" s="243"/>
      <c r="GN111" s="244"/>
      <c r="GO111" s="249"/>
      <c r="GP111" s="243"/>
      <c r="GQ111" s="243"/>
      <c r="GR111" s="244"/>
      <c r="GS111" s="249"/>
      <c r="GT111" s="243"/>
      <c r="GU111" s="243"/>
      <c r="GV111" s="248"/>
      <c r="GW111" s="242"/>
      <c r="GX111" s="243"/>
      <c r="GY111" s="243"/>
      <c r="GZ111" s="244"/>
      <c r="HA111" s="249"/>
      <c r="HB111" s="243"/>
      <c r="HC111" s="243"/>
      <c r="HD111" s="244"/>
      <c r="HE111" s="249"/>
      <c r="HF111" s="243"/>
      <c r="HG111" s="243"/>
      <c r="HH111" s="248"/>
      <c r="HI111" s="242"/>
      <c r="HJ111" s="243"/>
      <c r="HK111" s="243"/>
      <c r="HL111" s="244"/>
      <c r="HM111" s="249"/>
      <c r="HN111" s="243"/>
      <c r="HO111" s="243"/>
      <c r="HP111" s="244"/>
      <c r="HQ111" s="249"/>
      <c r="HR111" s="243"/>
      <c r="HS111" s="243"/>
      <c r="HT111" s="289"/>
      <c r="HU111" s="37"/>
      <c r="HV111" s="37"/>
      <c r="HW111" s="5"/>
      <c r="HX111" s="40"/>
    </row>
    <row r="112" spans="1:232" ht="3.75" customHeight="1">
      <c r="A112" s="22"/>
      <c r="B112" s="358"/>
      <c r="C112" s="46"/>
      <c r="D112" s="46"/>
      <c r="E112" s="46"/>
      <c r="F112" s="47"/>
      <c r="G112" s="47"/>
      <c r="H112" s="47"/>
      <c r="I112" s="47"/>
      <c r="J112" s="46"/>
      <c r="K112" s="22"/>
      <c r="L112" s="22"/>
      <c r="M112" s="22"/>
      <c r="N112" s="22"/>
      <c r="O112" s="22"/>
      <c r="P112" s="4"/>
      <c r="Q112" s="5"/>
      <c r="R112" s="5"/>
      <c r="S112" s="5"/>
      <c r="T112" s="275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36"/>
      <c r="AN112" s="237"/>
      <c r="AO112" s="237"/>
      <c r="AP112" s="238"/>
      <c r="AQ112" s="243"/>
      <c r="AR112" s="243"/>
      <c r="AS112" s="243"/>
      <c r="AT112" s="244"/>
      <c r="AU112" s="243"/>
      <c r="AV112" s="243"/>
      <c r="AW112" s="243"/>
      <c r="AX112" s="248"/>
      <c r="AY112" s="242"/>
      <c r="AZ112" s="243"/>
      <c r="BA112" s="243"/>
      <c r="BB112" s="243"/>
      <c r="BC112" s="249"/>
      <c r="BD112" s="243"/>
      <c r="BE112" s="243"/>
      <c r="BF112" s="244"/>
      <c r="BG112" s="243"/>
      <c r="BH112" s="243"/>
      <c r="BI112" s="243"/>
      <c r="BJ112" s="248"/>
      <c r="BK112" s="242"/>
      <c r="BL112" s="243"/>
      <c r="BM112" s="243"/>
      <c r="BN112" s="243"/>
      <c r="BO112" s="249"/>
      <c r="BP112" s="243"/>
      <c r="BQ112" s="243"/>
      <c r="BR112" s="244"/>
      <c r="BS112" s="243"/>
      <c r="BT112" s="243"/>
      <c r="BU112" s="243"/>
      <c r="BV112" s="248"/>
      <c r="BW112" s="243"/>
      <c r="BX112" s="243"/>
      <c r="BY112" s="243"/>
      <c r="BZ112" s="243"/>
      <c r="CA112" s="249"/>
      <c r="CB112" s="243"/>
      <c r="CC112" s="243"/>
      <c r="CD112" s="244"/>
      <c r="CE112" s="243"/>
      <c r="CF112" s="243"/>
      <c r="CG112" s="243"/>
      <c r="CH112" s="289"/>
      <c r="CI112" s="5"/>
      <c r="CJ112" s="5"/>
      <c r="CK112" s="4"/>
      <c r="CL112" s="5"/>
      <c r="CM112" s="275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8"/>
      <c r="DE112" s="229"/>
      <c r="DF112" s="236"/>
      <c r="DG112" s="237"/>
      <c r="DH112" s="237"/>
      <c r="DI112" s="238"/>
      <c r="DJ112" s="242"/>
      <c r="DK112" s="243"/>
      <c r="DL112" s="243"/>
      <c r="DM112" s="244"/>
      <c r="DN112" s="249"/>
      <c r="DO112" s="243"/>
      <c r="DP112" s="243"/>
      <c r="DQ112" s="248"/>
      <c r="DR112" s="242"/>
      <c r="DS112" s="243"/>
      <c r="DT112" s="243"/>
      <c r="DU112" s="244"/>
      <c r="DV112" s="249"/>
      <c r="DW112" s="243"/>
      <c r="DX112" s="243"/>
      <c r="DY112" s="244"/>
      <c r="DZ112" s="249"/>
      <c r="EA112" s="243"/>
      <c r="EB112" s="243"/>
      <c r="EC112" s="248"/>
      <c r="ED112" s="242"/>
      <c r="EE112" s="243"/>
      <c r="EF112" s="243"/>
      <c r="EG112" s="244"/>
      <c r="EH112" s="249"/>
      <c r="EI112" s="243"/>
      <c r="EJ112" s="243"/>
      <c r="EK112" s="244"/>
      <c r="EL112" s="249"/>
      <c r="EM112" s="243"/>
      <c r="EN112" s="243"/>
      <c r="EO112" s="248"/>
      <c r="EP112" s="242"/>
      <c r="EQ112" s="243"/>
      <c r="ER112" s="243"/>
      <c r="ES112" s="244"/>
      <c r="ET112" s="249"/>
      <c r="EU112" s="243"/>
      <c r="EV112" s="243"/>
      <c r="EW112" s="244"/>
      <c r="EX112" s="249"/>
      <c r="EY112" s="243"/>
      <c r="EZ112" s="243"/>
      <c r="FA112" s="289"/>
      <c r="FB112" s="5"/>
      <c r="FC112" s="5"/>
      <c r="FD112" s="4"/>
      <c r="FE112" s="5"/>
      <c r="FF112" s="275"/>
      <c r="FG112" s="228"/>
      <c r="FH112" s="228"/>
      <c r="FI112" s="228"/>
      <c r="FJ112" s="228"/>
      <c r="FK112" s="228"/>
      <c r="FL112" s="228"/>
      <c r="FM112" s="228"/>
      <c r="FN112" s="228"/>
      <c r="FO112" s="228"/>
      <c r="FP112" s="228"/>
      <c r="FQ112" s="228"/>
      <c r="FR112" s="228"/>
      <c r="FS112" s="228"/>
      <c r="FT112" s="228"/>
      <c r="FU112" s="228"/>
      <c r="FV112" s="228"/>
      <c r="FW112" s="228"/>
      <c r="FX112" s="229"/>
      <c r="FY112" s="236"/>
      <c r="FZ112" s="237"/>
      <c r="GA112" s="237"/>
      <c r="GB112" s="238"/>
      <c r="GC112" s="242"/>
      <c r="GD112" s="243"/>
      <c r="GE112" s="243"/>
      <c r="GF112" s="244"/>
      <c r="GG112" s="249"/>
      <c r="GH112" s="243"/>
      <c r="GI112" s="243"/>
      <c r="GJ112" s="248"/>
      <c r="GK112" s="242"/>
      <c r="GL112" s="243"/>
      <c r="GM112" s="243"/>
      <c r="GN112" s="244"/>
      <c r="GO112" s="249"/>
      <c r="GP112" s="243"/>
      <c r="GQ112" s="243"/>
      <c r="GR112" s="244"/>
      <c r="GS112" s="249"/>
      <c r="GT112" s="243"/>
      <c r="GU112" s="243"/>
      <c r="GV112" s="248"/>
      <c r="GW112" s="242"/>
      <c r="GX112" s="243"/>
      <c r="GY112" s="243"/>
      <c r="GZ112" s="244"/>
      <c r="HA112" s="249"/>
      <c r="HB112" s="243"/>
      <c r="HC112" s="243"/>
      <c r="HD112" s="244"/>
      <c r="HE112" s="249"/>
      <c r="HF112" s="243"/>
      <c r="HG112" s="243"/>
      <c r="HH112" s="248"/>
      <c r="HI112" s="242"/>
      <c r="HJ112" s="243"/>
      <c r="HK112" s="243"/>
      <c r="HL112" s="244"/>
      <c r="HM112" s="249"/>
      <c r="HN112" s="243"/>
      <c r="HO112" s="243"/>
      <c r="HP112" s="244"/>
      <c r="HQ112" s="249"/>
      <c r="HR112" s="243"/>
      <c r="HS112" s="243"/>
      <c r="HT112" s="289"/>
      <c r="HU112" s="37"/>
      <c r="HV112" s="37"/>
      <c r="HW112" s="5"/>
      <c r="HX112" s="40"/>
    </row>
    <row r="113" spans="1:232" ht="3.75" customHeight="1">
      <c r="A113" s="22"/>
      <c r="B113" s="358"/>
      <c r="C113" s="46"/>
      <c r="D113" s="46"/>
      <c r="E113" s="46"/>
      <c r="F113" s="47"/>
      <c r="G113" s="47"/>
      <c r="H113" s="47"/>
      <c r="I113" s="47"/>
      <c r="J113" s="46"/>
      <c r="K113" s="22"/>
      <c r="L113" s="22"/>
      <c r="M113" s="22"/>
      <c r="N113" s="22"/>
      <c r="O113" s="22"/>
      <c r="P113" s="4"/>
      <c r="Q113" s="5"/>
      <c r="R113" s="5"/>
      <c r="S113" s="5"/>
      <c r="T113" s="275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36"/>
      <c r="AN113" s="237"/>
      <c r="AO113" s="237"/>
      <c r="AP113" s="238"/>
      <c r="AQ113" s="243"/>
      <c r="AR113" s="243"/>
      <c r="AS113" s="243"/>
      <c r="AT113" s="244"/>
      <c r="AU113" s="243"/>
      <c r="AV113" s="243"/>
      <c r="AW113" s="243"/>
      <c r="AX113" s="248"/>
      <c r="AY113" s="242"/>
      <c r="AZ113" s="243"/>
      <c r="BA113" s="243"/>
      <c r="BB113" s="243"/>
      <c r="BC113" s="249"/>
      <c r="BD113" s="243"/>
      <c r="BE113" s="243"/>
      <c r="BF113" s="244"/>
      <c r="BG113" s="243"/>
      <c r="BH113" s="243"/>
      <c r="BI113" s="243"/>
      <c r="BJ113" s="248"/>
      <c r="BK113" s="242"/>
      <c r="BL113" s="243"/>
      <c r="BM113" s="243"/>
      <c r="BN113" s="243"/>
      <c r="BO113" s="249"/>
      <c r="BP113" s="243"/>
      <c r="BQ113" s="243"/>
      <c r="BR113" s="244"/>
      <c r="BS113" s="243"/>
      <c r="BT113" s="243"/>
      <c r="BU113" s="243"/>
      <c r="BV113" s="248"/>
      <c r="BW113" s="243"/>
      <c r="BX113" s="243"/>
      <c r="BY113" s="243"/>
      <c r="BZ113" s="243"/>
      <c r="CA113" s="249"/>
      <c r="CB113" s="243"/>
      <c r="CC113" s="243"/>
      <c r="CD113" s="244"/>
      <c r="CE113" s="243"/>
      <c r="CF113" s="243"/>
      <c r="CG113" s="243"/>
      <c r="CH113" s="289"/>
      <c r="CI113" s="5"/>
      <c r="CJ113" s="5"/>
      <c r="CK113" s="4"/>
      <c r="CL113" s="5"/>
      <c r="CM113" s="275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9"/>
      <c r="DF113" s="236"/>
      <c r="DG113" s="237"/>
      <c r="DH113" s="237"/>
      <c r="DI113" s="238"/>
      <c r="DJ113" s="242"/>
      <c r="DK113" s="243"/>
      <c r="DL113" s="243"/>
      <c r="DM113" s="244"/>
      <c r="DN113" s="249"/>
      <c r="DO113" s="243"/>
      <c r="DP113" s="243"/>
      <c r="DQ113" s="248"/>
      <c r="DR113" s="242"/>
      <c r="DS113" s="243"/>
      <c r="DT113" s="243"/>
      <c r="DU113" s="244"/>
      <c r="DV113" s="249"/>
      <c r="DW113" s="243"/>
      <c r="DX113" s="243"/>
      <c r="DY113" s="244"/>
      <c r="DZ113" s="249"/>
      <c r="EA113" s="243"/>
      <c r="EB113" s="243"/>
      <c r="EC113" s="248"/>
      <c r="ED113" s="242"/>
      <c r="EE113" s="243"/>
      <c r="EF113" s="243"/>
      <c r="EG113" s="244"/>
      <c r="EH113" s="249"/>
      <c r="EI113" s="243"/>
      <c r="EJ113" s="243"/>
      <c r="EK113" s="244"/>
      <c r="EL113" s="249"/>
      <c r="EM113" s="243"/>
      <c r="EN113" s="243"/>
      <c r="EO113" s="248"/>
      <c r="EP113" s="242"/>
      <c r="EQ113" s="243"/>
      <c r="ER113" s="243"/>
      <c r="ES113" s="244"/>
      <c r="ET113" s="249"/>
      <c r="EU113" s="243"/>
      <c r="EV113" s="243"/>
      <c r="EW113" s="244"/>
      <c r="EX113" s="249"/>
      <c r="EY113" s="243"/>
      <c r="EZ113" s="243"/>
      <c r="FA113" s="289"/>
      <c r="FB113" s="5"/>
      <c r="FC113" s="5"/>
      <c r="FD113" s="4"/>
      <c r="FE113" s="5"/>
      <c r="FF113" s="275"/>
      <c r="FG113" s="228"/>
      <c r="FH113" s="228"/>
      <c r="FI113" s="228"/>
      <c r="FJ113" s="228"/>
      <c r="FK113" s="228"/>
      <c r="FL113" s="228"/>
      <c r="FM113" s="228"/>
      <c r="FN113" s="228"/>
      <c r="FO113" s="228"/>
      <c r="FP113" s="228"/>
      <c r="FQ113" s="228"/>
      <c r="FR113" s="228"/>
      <c r="FS113" s="228"/>
      <c r="FT113" s="228"/>
      <c r="FU113" s="228"/>
      <c r="FV113" s="228"/>
      <c r="FW113" s="228"/>
      <c r="FX113" s="229"/>
      <c r="FY113" s="236"/>
      <c r="FZ113" s="237"/>
      <c r="GA113" s="237"/>
      <c r="GB113" s="238"/>
      <c r="GC113" s="242"/>
      <c r="GD113" s="243"/>
      <c r="GE113" s="243"/>
      <c r="GF113" s="244"/>
      <c r="GG113" s="249"/>
      <c r="GH113" s="243"/>
      <c r="GI113" s="243"/>
      <c r="GJ113" s="248"/>
      <c r="GK113" s="242"/>
      <c r="GL113" s="243"/>
      <c r="GM113" s="243"/>
      <c r="GN113" s="244"/>
      <c r="GO113" s="249"/>
      <c r="GP113" s="243"/>
      <c r="GQ113" s="243"/>
      <c r="GR113" s="244"/>
      <c r="GS113" s="249"/>
      <c r="GT113" s="243"/>
      <c r="GU113" s="243"/>
      <c r="GV113" s="248"/>
      <c r="GW113" s="242"/>
      <c r="GX113" s="243"/>
      <c r="GY113" s="243"/>
      <c r="GZ113" s="244"/>
      <c r="HA113" s="249"/>
      <c r="HB113" s="243"/>
      <c r="HC113" s="243"/>
      <c r="HD113" s="244"/>
      <c r="HE113" s="249"/>
      <c r="HF113" s="243"/>
      <c r="HG113" s="243"/>
      <c r="HH113" s="248"/>
      <c r="HI113" s="242"/>
      <c r="HJ113" s="243"/>
      <c r="HK113" s="243"/>
      <c r="HL113" s="244"/>
      <c r="HM113" s="249"/>
      <c r="HN113" s="243"/>
      <c r="HO113" s="243"/>
      <c r="HP113" s="244"/>
      <c r="HQ113" s="249"/>
      <c r="HR113" s="243"/>
      <c r="HS113" s="243"/>
      <c r="HT113" s="289"/>
      <c r="HU113" s="37"/>
      <c r="HV113" s="37"/>
      <c r="HW113" s="5"/>
      <c r="HX113" s="40"/>
    </row>
    <row r="114" spans="1:232" ht="3.75" customHeight="1" thickBot="1">
      <c r="A114" s="22"/>
      <c r="B114" s="358"/>
      <c r="C114" s="46"/>
      <c r="D114" s="46"/>
      <c r="E114" s="46"/>
      <c r="F114" s="47"/>
      <c r="G114" s="47"/>
      <c r="H114" s="47"/>
      <c r="I114" s="47"/>
      <c r="J114" s="46"/>
      <c r="K114" s="22"/>
      <c r="L114" s="22"/>
      <c r="M114" s="22"/>
      <c r="N114" s="22"/>
      <c r="O114" s="22"/>
      <c r="P114" s="4"/>
      <c r="Q114" s="5"/>
      <c r="R114" s="5"/>
      <c r="S114" s="5"/>
      <c r="T114" s="276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81"/>
      <c r="AN114" s="282"/>
      <c r="AO114" s="282"/>
      <c r="AP114" s="283"/>
      <c r="AQ114" s="270"/>
      <c r="AR114" s="270"/>
      <c r="AS114" s="270"/>
      <c r="AT114" s="271"/>
      <c r="AU114" s="270"/>
      <c r="AV114" s="270"/>
      <c r="AW114" s="270"/>
      <c r="AX114" s="272"/>
      <c r="AY114" s="269"/>
      <c r="AZ114" s="270"/>
      <c r="BA114" s="270"/>
      <c r="BB114" s="270"/>
      <c r="BC114" s="286"/>
      <c r="BD114" s="270"/>
      <c r="BE114" s="270"/>
      <c r="BF114" s="271"/>
      <c r="BG114" s="270"/>
      <c r="BH114" s="270"/>
      <c r="BI114" s="270"/>
      <c r="BJ114" s="272"/>
      <c r="BK114" s="269"/>
      <c r="BL114" s="270"/>
      <c r="BM114" s="270"/>
      <c r="BN114" s="270"/>
      <c r="BO114" s="286"/>
      <c r="BP114" s="270"/>
      <c r="BQ114" s="270"/>
      <c r="BR114" s="271"/>
      <c r="BS114" s="270"/>
      <c r="BT114" s="270"/>
      <c r="BU114" s="270"/>
      <c r="BV114" s="272"/>
      <c r="BW114" s="270"/>
      <c r="BX114" s="270"/>
      <c r="BY114" s="270"/>
      <c r="BZ114" s="270"/>
      <c r="CA114" s="286"/>
      <c r="CB114" s="270"/>
      <c r="CC114" s="270"/>
      <c r="CD114" s="271"/>
      <c r="CE114" s="270"/>
      <c r="CF114" s="270"/>
      <c r="CG114" s="270"/>
      <c r="CH114" s="290"/>
      <c r="CI114" s="5"/>
      <c r="CJ114" s="5"/>
      <c r="CK114" s="4"/>
      <c r="CL114" s="5"/>
      <c r="CM114" s="276"/>
      <c r="CN114" s="277"/>
      <c r="CO114" s="277"/>
      <c r="CP114" s="277"/>
      <c r="CQ114" s="277"/>
      <c r="CR114" s="277"/>
      <c r="CS114" s="277"/>
      <c r="CT114" s="277"/>
      <c r="CU114" s="277"/>
      <c r="CV114" s="277"/>
      <c r="CW114" s="277"/>
      <c r="CX114" s="277"/>
      <c r="CY114" s="277"/>
      <c r="CZ114" s="277"/>
      <c r="DA114" s="277"/>
      <c r="DB114" s="277"/>
      <c r="DC114" s="277"/>
      <c r="DD114" s="277"/>
      <c r="DE114" s="302"/>
      <c r="DF114" s="281"/>
      <c r="DG114" s="282"/>
      <c r="DH114" s="282"/>
      <c r="DI114" s="283"/>
      <c r="DJ114" s="269"/>
      <c r="DK114" s="270"/>
      <c r="DL114" s="270"/>
      <c r="DM114" s="271"/>
      <c r="DN114" s="286"/>
      <c r="DO114" s="270"/>
      <c r="DP114" s="270"/>
      <c r="DQ114" s="272"/>
      <c r="DR114" s="269"/>
      <c r="DS114" s="270"/>
      <c r="DT114" s="270"/>
      <c r="DU114" s="271"/>
      <c r="DV114" s="286"/>
      <c r="DW114" s="243"/>
      <c r="DX114" s="243"/>
      <c r="DY114" s="244"/>
      <c r="DZ114" s="249"/>
      <c r="EA114" s="270"/>
      <c r="EB114" s="270"/>
      <c r="EC114" s="272"/>
      <c r="ED114" s="269"/>
      <c r="EE114" s="270"/>
      <c r="EF114" s="270"/>
      <c r="EG114" s="271"/>
      <c r="EH114" s="286"/>
      <c r="EI114" s="270"/>
      <c r="EJ114" s="270"/>
      <c r="EK114" s="271"/>
      <c r="EL114" s="286"/>
      <c r="EM114" s="270"/>
      <c r="EN114" s="270"/>
      <c r="EO114" s="272"/>
      <c r="EP114" s="269"/>
      <c r="EQ114" s="270"/>
      <c r="ER114" s="270"/>
      <c r="ES114" s="271"/>
      <c r="ET114" s="286"/>
      <c r="EU114" s="270"/>
      <c r="EV114" s="270"/>
      <c r="EW114" s="271"/>
      <c r="EX114" s="286"/>
      <c r="EY114" s="270"/>
      <c r="EZ114" s="270"/>
      <c r="FA114" s="290"/>
      <c r="FB114" s="5"/>
      <c r="FC114" s="5"/>
      <c r="FD114" s="4"/>
      <c r="FE114" s="5"/>
      <c r="FF114" s="276"/>
      <c r="FG114" s="277"/>
      <c r="FH114" s="277"/>
      <c r="FI114" s="277"/>
      <c r="FJ114" s="277"/>
      <c r="FK114" s="277"/>
      <c r="FL114" s="277"/>
      <c r="FM114" s="277"/>
      <c r="FN114" s="277"/>
      <c r="FO114" s="277"/>
      <c r="FP114" s="277"/>
      <c r="FQ114" s="277"/>
      <c r="FR114" s="277"/>
      <c r="FS114" s="277"/>
      <c r="FT114" s="277"/>
      <c r="FU114" s="277"/>
      <c r="FV114" s="277"/>
      <c r="FW114" s="277"/>
      <c r="FX114" s="302"/>
      <c r="FY114" s="281"/>
      <c r="FZ114" s="282"/>
      <c r="GA114" s="282"/>
      <c r="GB114" s="283"/>
      <c r="GC114" s="269"/>
      <c r="GD114" s="270"/>
      <c r="GE114" s="270"/>
      <c r="GF114" s="271"/>
      <c r="GG114" s="286"/>
      <c r="GH114" s="270"/>
      <c r="GI114" s="270"/>
      <c r="GJ114" s="272"/>
      <c r="GK114" s="269"/>
      <c r="GL114" s="270"/>
      <c r="GM114" s="270"/>
      <c r="GN114" s="271"/>
      <c r="GO114" s="286"/>
      <c r="GP114" s="243"/>
      <c r="GQ114" s="243"/>
      <c r="GR114" s="244"/>
      <c r="GS114" s="249"/>
      <c r="GT114" s="270"/>
      <c r="GU114" s="270"/>
      <c r="GV114" s="272"/>
      <c r="GW114" s="269"/>
      <c r="GX114" s="270"/>
      <c r="GY114" s="270"/>
      <c r="GZ114" s="271"/>
      <c r="HA114" s="286"/>
      <c r="HB114" s="270"/>
      <c r="HC114" s="270"/>
      <c r="HD114" s="271"/>
      <c r="HE114" s="286"/>
      <c r="HF114" s="270"/>
      <c r="HG114" s="270"/>
      <c r="HH114" s="272"/>
      <c r="HI114" s="269"/>
      <c r="HJ114" s="270"/>
      <c r="HK114" s="270"/>
      <c r="HL114" s="271"/>
      <c r="HM114" s="286"/>
      <c r="HN114" s="270"/>
      <c r="HO114" s="270"/>
      <c r="HP114" s="271"/>
      <c r="HQ114" s="286"/>
      <c r="HR114" s="270"/>
      <c r="HS114" s="270"/>
      <c r="HT114" s="290"/>
      <c r="HU114" s="37"/>
      <c r="HV114" s="37"/>
      <c r="HW114" s="5"/>
      <c r="HX114" s="40"/>
    </row>
    <row r="115" spans="1:232" ht="3.75" customHeight="1">
      <c r="A115" s="22"/>
      <c r="B115" s="358"/>
      <c r="C115" s="46"/>
      <c r="D115" s="46"/>
      <c r="E115" s="46"/>
      <c r="F115" s="47"/>
      <c r="G115" s="47"/>
      <c r="H115" s="47"/>
      <c r="I115" s="47"/>
      <c r="J115" s="46"/>
      <c r="K115" s="22"/>
      <c r="L115" s="22"/>
      <c r="M115" s="22"/>
      <c r="N115" s="22"/>
      <c r="O115" s="22"/>
      <c r="P115" s="4"/>
      <c r="Q115" s="5"/>
      <c r="R115" s="5"/>
      <c r="S115" s="5"/>
      <c r="T115" s="293" t="s">
        <v>31</v>
      </c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80"/>
      <c r="AF115" s="293">
        <f>IF(G102="","",F102&amp;G102&amp;H102&amp;I102&amp;J102&amp;K102&amp;L102)</f>
      </c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78" t="s">
        <v>32</v>
      </c>
      <c r="BE115" s="279"/>
      <c r="BF115" s="279"/>
      <c r="BG115" s="280"/>
      <c r="BH115" s="26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8"/>
      <c r="CI115" s="5"/>
      <c r="CJ115" s="5"/>
      <c r="CK115" s="4"/>
      <c r="CL115" s="5"/>
      <c r="CM115" s="293" t="s">
        <v>31</v>
      </c>
      <c r="CN115" s="279"/>
      <c r="CO115" s="279"/>
      <c r="CP115" s="279"/>
      <c r="CQ115" s="279"/>
      <c r="CR115" s="279"/>
      <c r="CS115" s="279"/>
      <c r="CT115" s="279"/>
      <c r="CU115" s="279"/>
      <c r="CV115" s="279"/>
      <c r="CW115" s="279"/>
      <c r="CX115" s="280"/>
      <c r="CY115" s="303">
        <f>$AF$115</f>
      </c>
      <c r="CZ115" s="304"/>
      <c r="DA115" s="304"/>
      <c r="DB115" s="304"/>
      <c r="DC115" s="304"/>
      <c r="DD115" s="304"/>
      <c r="DE115" s="304"/>
      <c r="DF115" s="304"/>
      <c r="DG115" s="304"/>
      <c r="DH115" s="304"/>
      <c r="DI115" s="304"/>
      <c r="DJ115" s="304"/>
      <c r="DK115" s="304"/>
      <c r="DL115" s="304"/>
      <c r="DM115" s="304"/>
      <c r="DN115" s="304"/>
      <c r="DO115" s="304"/>
      <c r="DP115" s="304"/>
      <c r="DQ115" s="304"/>
      <c r="DR115" s="304"/>
      <c r="DS115" s="304"/>
      <c r="DT115" s="304"/>
      <c r="DU115" s="304"/>
      <c r="DV115" s="305"/>
      <c r="DW115" s="278" t="s">
        <v>32</v>
      </c>
      <c r="DX115" s="279"/>
      <c r="DY115" s="279"/>
      <c r="DZ115" s="280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13"/>
      <c r="FB115" s="5"/>
      <c r="FC115" s="5"/>
      <c r="FD115" s="4"/>
      <c r="FE115" s="5"/>
      <c r="FF115" s="293" t="s">
        <v>31</v>
      </c>
      <c r="FG115" s="279"/>
      <c r="FH115" s="279"/>
      <c r="FI115" s="279"/>
      <c r="FJ115" s="279"/>
      <c r="FK115" s="279"/>
      <c r="FL115" s="279"/>
      <c r="FM115" s="279"/>
      <c r="FN115" s="279"/>
      <c r="FO115" s="279"/>
      <c r="FP115" s="279"/>
      <c r="FQ115" s="280"/>
      <c r="FR115" s="303">
        <f>$AF$115</f>
      </c>
      <c r="FS115" s="304"/>
      <c r="FT115" s="304"/>
      <c r="FU115" s="304"/>
      <c r="FV115" s="304"/>
      <c r="FW115" s="304"/>
      <c r="FX115" s="304"/>
      <c r="FY115" s="304"/>
      <c r="FZ115" s="304"/>
      <c r="GA115" s="304"/>
      <c r="GB115" s="304"/>
      <c r="GC115" s="304"/>
      <c r="GD115" s="304"/>
      <c r="GE115" s="304"/>
      <c r="GF115" s="304"/>
      <c r="GG115" s="304"/>
      <c r="GH115" s="304"/>
      <c r="GI115" s="304"/>
      <c r="GJ115" s="304"/>
      <c r="GK115" s="304"/>
      <c r="GL115" s="304"/>
      <c r="GM115" s="304"/>
      <c r="GN115" s="304"/>
      <c r="GO115" s="305"/>
      <c r="GP115" s="278" t="s">
        <v>32</v>
      </c>
      <c r="GQ115" s="279"/>
      <c r="GR115" s="279"/>
      <c r="GS115" s="280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13"/>
      <c r="HU115" s="5"/>
      <c r="HV115" s="5"/>
      <c r="HW115" s="5"/>
      <c r="HX115" s="40"/>
    </row>
    <row r="116" spans="1:232" ht="3.75" customHeight="1">
      <c r="A116" s="22"/>
      <c r="B116" s="358"/>
      <c r="C116" s="46"/>
      <c r="D116" s="46"/>
      <c r="E116" s="46"/>
      <c r="F116" s="47"/>
      <c r="G116" s="47"/>
      <c r="H116" s="47"/>
      <c r="I116" s="47"/>
      <c r="J116" s="46"/>
      <c r="K116" s="22"/>
      <c r="L116" s="22"/>
      <c r="M116" s="22"/>
      <c r="N116" s="22"/>
      <c r="O116" s="22"/>
      <c r="P116" s="4"/>
      <c r="Q116" s="5"/>
      <c r="R116" s="5"/>
      <c r="S116" s="5"/>
      <c r="T116" s="236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8"/>
      <c r="AF116" s="236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6"/>
      <c r="BE116" s="237"/>
      <c r="BF116" s="237"/>
      <c r="BG116" s="238"/>
      <c r="BH116" s="9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13"/>
      <c r="CI116" s="5"/>
      <c r="CJ116" s="5"/>
      <c r="CK116" s="4"/>
      <c r="CL116" s="5"/>
      <c r="CM116" s="236"/>
      <c r="CN116" s="237"/>
      <c r="CO116" s="237"/>
      <c r="CP116" s="237"/>
      <c r="CQ116" s="237"/>
      <c r="CR116" s="237"/>
      <c r="CS116" s="237"/>
      <c r="CT116" s="237"/>
      <c r="CU116" s="237"/>
      <c r="CV116" s="237"/>
      <c r="CW116" s="237"/>
      <c r="CX116" s="238"/>
      <c r="CY116" s="266"/>
      <c r="CZ116" s="267"/>
      <c r="DA116" s="267"/>
      <c r="DB116" s="267"/>
      <c r="DC116" s="267"/>
      <c r="DD116" s="267"/>
      <c r="DE116" s="267"/>
      <c r="DF116" s="267"/>
      <c r="DG116" s="267"/>
      <c r="DH116" s="267"/>
      <c r="DI116" s="267"/>
      <c r="DJ116" s="267"/>
      <c r="DK116" s="267"/>
      <c r="DL116" s="267"/>
      <c r="DM116" s="267"/>
      <c r="DN116" s="267"/>
      <c r="DO116" s="267"/>
      <c r="DP116" s="267"/>
      <c r="DQ116" s="267"/>
      <c r="DR116" s="267"/>
      <c r="DS116" s="267"/>
      <c r="DT116" s="267"/>
      <c r="DU116" s="267"/>
      <c r="DV116" s="268"/>
      <c r="DW116" s="236"/>
      <c r="DX116" s="237"/>
      <c r="DY116" s="237"/>
      <c r="DZ116" s="238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13"/>
      <c r="FB116" s="5"/>
      <c r="FC116" s="5"/>
      <c r="FD116" s="4"/>
      <c r="FE116" s="5"/>
      <c r="FF116" s="236"/>
      <c r="FG116" s="237"/>
      <c r="FH116" s="237"/>
      <c r="FI116" s="237"/>
      <c r="FJ116" s="237"/>
      <c r="FK116" s="237"/>
      <c r="FL116" s="237"/>
      <c r="FM116" s="237"/>
      <c r="FN116" s="237"/>
      <c r="FO116" s="237"/>
      <c r="FP116" s="237"/>
      <c r="FQ116" s="238"/>
      <c r="FR116" s="266"/>
      <c r="FS116" s="267"/>
      <c r="FT116" s="267"/>
      <c r="FU116" s="267"/>
      <c r="FV116" s="267"/>
      <c r="FW116" s="267"/>
      <c r="FX116" s="267"/>
      <c r="FY116" s="267"/>
      <c r="FZ116" s="267"/>
      <c r="GA116" s="267"/>
      <c r="GB116" s="267"/>
      <c r="GC116" s="267"/>
      <c r="GD116" s="267"/>
      <c r="GE116" s="267"/>
      <c r="GF116" s="267"/>
      <c r="GG116" s="267"/>
      <c r="GH116" s="267"/>
      <c r="GI116" s="267"/>
      <c r="GJ116" s="267"/>
      <c r="GK116" s="267"/>
      <c r="GL116" s="267"/>
      <c r="GM116" s="267"/>
      <c r="GN116" s="267"/>
      <c r="GO116" s="268"/>
      <c r="GP116" s="236"/>
      <c r="GQ116" s="237"/>
      <c r="GR116" s="237"/>
      <c r="GS116" s="238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13"/>
      <c r="HU116" s="5"/>
      <c r="HV116" s="5"/>
      <c r="HW116" s="5"/>
      <c r="HX116" s="40"/>
    </row>
    <row r="117" spans="1:232" ht="3.75" customHeight="1">
      <c r="A117" s="22"/>
      <c r="B117" s="358"/>
      <c r="C117" s="46" t="s">
        <v>56</v>
      </c>
      <c r="D117" s="46"/>
      <c r="E117" s="46"/>
      <c r="F117" s="47"/>
      <c r="G117" s="47"/>
      <c r="H117" s="47"/>
      <c r="I117" s="47"/>
      <c r="J117" s="46" t="s">
        <v>0</v>
      </c>
      <c r="K117" s="22"/>
      <c r="L117" s="22"/>
      <c r="M117" s="22"/>
      <c r="N117" s="22"/>
      <c r="O117" s="22"/>
      <c r="P117" s="4"/>
      <c r="Q117" s="5"/>
      <c r="R117" s="5"/>
      <c r="S117" s="5"/>
      <c r="T117" s="236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8"/>
      <c r="AF117" s="236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6"/>
      <c r="BE117" s="237"/>
      <c r="BF117" s="237"/>
      <c r="BG117" s="238"/>
      <c r="BH117" s="9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13"/>
      <c r="CI117" s="5"/>
      <c r="CJ117" s="5"/>
      <c r="CK117" s="4"/>
      <c r="CL117" s="5"/>
      <c r="CM117" s="236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8"/>
      <c r="CY117" s="266"/>
      <c r="CZ117" s="267"/>
      <c r="DA117" s="267"/>
      <c r="DB117" s="267"/>
      <c r="DC117" s="267"/>
      <c r="DD117" s="267"/>
      <c r="DE117" s="267"/>
      <c r="DF117" s="267"/>
      <c r="DG117" s="267"/>
      <c r="DH117" s="267"/>
      <c r="DI117" s="267"/>
      <c r="DJ117" s="267"/>
      <c r="DK117" s="267"/>
      <c r="DL117" s="267"/>
      <c r="DM117" s="267"/>
      <c r="DN117" s="267"/>
      <c r="DO117" s="267"/>
      <c r="DP117" s="267"/>
      <c r="DQ117" s="267"/>
      <c r="DR117" s="267"/>
      <c r="DS117" s="267"/>
      <c r="DT117" s="267"/>
      <c r="DU117" s="267"/>
      <c r="DV117" s="268"/>
      <c r="DW117" s="236"/>
      <c r="DX117" s="237"/>
      <c r="DY117" s="237"/>
      <c r="DZ117" s="238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13"/>
      <c r="FB117" s="5"/>
      <c r="FC117" s="5"/>
      <c r="FD117" s="4"/>
      <c r="FE117" s="5"/>
      <c r="FF117" s="236"/>
      <c r="FG117" s="237"/>
      <c r="FH117" s="237"/>
      <c r="FI117" s="237"/>
      <c r="FJ117" s="237"/>
      <c r="FK117" s="237"/>
      <c r="FL117" s="237"/>
      <c r="FM117" s="237"/>
      <c r="FN117" s="237"/>
      <c r="FO117" s="237"/>
      <c r="FP117" s="237"/>
      <c r="FQ117" s="238"/>
      <c r="FR117" s="266"/>
      <c r="FS117" s="267"/>
      <c r="FT117" s="267"/>
      <c r="FU117" s="267"/>
      <c r="FV117" s="267"/>
      <c r="FW117" s="267"/>
      <c r="FX117" s="267"/>
      <c r="FY117" s="267"/>
      <c r="FZ117" s="267"/>
      <c r="GA117" s="267"/>
      <c r="GB117" s="267"/>
      <c r="GC117" s="267"/>
      <c r="GD117" s="267"/>
      <c r="GE117" s="267"/>
      <c r="GF117" s="267"/>
      <c r="GG117" s="267"/>
      <c r="GH117" s="267"/>
      <c r="GI117" s="267"/>
      <c r="GJ117" s="267"/>
      <c r="GK117" s="267"/>
      <c r="GL117" s="267"/>
      <c r="GM117" s="267"/>
      <c r="GN117" s="267"/>
      <c r="GO117" s="268"/>
      <c r="GP117" s="236"/>
      <c r="GQ117" s="237"/>
      <c r="GR117" s="237"/>
      <c r="GS117" s="238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13"/>
      <c r="HU117" s="5"/>
      <c r="HV117" s="5"/>
      <c r="HW117" s="5"/>
      <c r="HX117" s="40"/>
    </row>
    <row r="118" spans="1:232" ht="3.75" customHeight="1">
      <c r="A118" s="22"/>
      <c r="B118" s="358"/>
      <c r="C118" s="46"/>
      <c r="D118" s="46"/>
      <c r="E118" s="46"/>
      <c r="F118" s="47"/>
      <c r="G118" s="47"/>
      <c r="H118" s="47"/>
      <c r="I118" s="47"/>
      <c r="J118" s="46"/>
      <c r="K118" s="22"/>
      <c r="L118" s="22"/>
      <c r="M118" s="22"/>
      <c r="N118" s="22"/>
      <c r="O118" s="22"/>
      <c r="P118" s="4"/>
      <c r="Q118" s="5"/>
      <c r="R118" s="5"/>
      <c r="S118" s="5"/>
      <c r="T118" s="236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8"/>
      <c r="AF118" s="236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6"/>
      <c r="BE118" s="237"/>
      <c r="BF118" s="237"/>
      <c r="BG118" s="238"/>
      <c r="BH118" s="9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13"/>
      <c r="CI118" s="5"/>
      <c r="CJ118" s="5"/>
      <c r="CK118" s="4"/>
      <c r="CL118" s="5"/>
      <c r="CM118" s="236"/>
      <c r="CN118" s="237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8"/>
      <c r="CY118" s="266"/>
      <c r="CZ118" s="267"/>
      <c r="DA118" s="267"/>
      <c r="DB118" s="267"/>
      <c r="DC118" s="267"/>
      <c r="DD118" s="267"/>
      <c r="DE118" s="267"/>
      <c r="DF118" s="267"/>
      <c r="DG118" s="267"/>
      <c r="DH118" s="267"/>
      <c r="DI118" s="267"/>
      <c r="DJ118" s="267"/>
      <c r="DK118" s="267"/>
      <c r="DL118" s="267"/>
      <c r="DM118" s="267"/>
      <c r="DN118" s="267"/>
      <c r="DO118" s="267"/>
      <c r="DP118" s="267"/>
      <c r="DQ118" s="267"/>
      <c r="DR118" s="267"/>
      <c r="DS118" s="267"/>
      <c r="DT118" s="267"/>
      <c r="DU118" s="267"/>
      <c r="DV118" s="268"/>
      <c r="DW118" s="236"/>
      <c r="DX118" s="237"/>
      <c r="DY118" s="237"/>
      <c r="DZ118" s="238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13"/>
      <c r="FB118" s="5"/>
      <c r="FC118" s="5"/>
      <c r="FD118" s="4"/>
      <c r="FE118" s="5"/>
      <c r="FF118" s="236"/>
      <c r="FG118" s="237"/>
      <c r="FH118" s="237"/>
      <c r="FI118" s="237"/>
      <c r="FJ118" s="237"/>
      <c r="FK118" s="237"/>
      <c r="FL118" s="237"/>
      <c r="FM118" s="237"/>
      <c r="FN118" s="237"/>
      <c r="FO118" s="237"/>
      <c r="FP118" s="237"/>
      <c r="FQ118" s="238"/>
      <c r="FR118" s="266"/>
      <c r="FS118" s="267"/>
      <c r="FT118" s="267"/>
      <c r="FU118" s="267"/>
      <c r="FV118" s="267"/>
      <c r="FW118" s="267"/>
      <c r="FX118" s="267"/>
      <c r="FY118" s="267"/>
      <c r="FZ118" s="267"/>
      <c r="GA118" s="267"/>
      <c r="GB118" s="267"/>
      <c r="GC118" s="267"/>
      <c r="GD118" s="267"/>
      <c r="GE118" s="267"/>
      <c r="GF118" s="267"/>
      <c r="GG118" s="267"/>
      <c r="GH118" s="267"/>
      <c r="GI118" s="267"/>
      <c r="GJ118" s="267"/>
      <c r="GK118" s="267"/>
      <c r="GL118" s="267"/>
      <c r="GM118" s="267"/>
      <c r="GN118" s="267"/>
      <c r="GO118" s="268"/>
      <c r="GP118" s="236"/>
      <c r="GQ118" s="237"/>
      <c r="GR118" s="237"/>
      <c r="GS118" s="238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13"/>
      <c r="HU118" s="5"/>
      <c r="HV118" s="5"/>
      <c r="HW118" s="5"/>
      <c r="HX118" s="40"/>
    </row>
    <row r="119" spans="1:232" ht="3.75" customHeight="1">
      <c r="A119" s="22"/>
      <c r="B119" s="358"/>
      <c r="C119" s="46"/>
      <c r="D119" s="46"/>
      <c r="E119" s="46"/>
      <c r="F119" s="47"/>
      <c r="G119" s="47"/>
      <c r="H119" s="47"/>
      <c r="I119" s="47"/>
      <c r="J119" s="46"/>
      <c r="K119" s="22"/>
      <c r="L119" s="22"/>
      <c r="M119" s="22"/>
      <c r="N119" s="22"/>
      <c r="O119" s="22"/>
      <c r="P119" s="4"/>
      <c r="Q119" s="5"/>
      <c r="R119" s="5"/>
      <c r="S119" s="5"/>
      <c r="T119" s="239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1"/>
      <c r="AF119" s="239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36"/>
      <c r="BE119" s="237"/>
      <c r="BF119" s="237"/>
      <c r="BG119" s="238"/>
      <c r="BH119" s="9"/>
      <c r="BI119" s="294" t="str">
        <f>IF(OR(F60="",K94="",F100="※選択してください※",F129=0,F54=""),"この納付書は未入力項目があるため使用できません。","")</f>
        <v>この納付書は未入力項目があるため使用できません。</v>
      </c>
      <c r="BJ119" s="294"/>
      <c r="BK119" s="294"/>
      <c r="BL119" s="294"/>
      <c r="BM119" s="294"/>
      <c r="BN119" s="294"/>
      <c r="BO119" s="294"/>
      <c r="BP119" s="294"/>
      <c r="BQ119" s="294"/>
      <c r="BR119" s="294"/>
      <c r="BS119" s="294"/>
      <c r="BT119" s="294"/>
      <c r="BU119" s="294"/>
      <c r="BV119" s="294"/>
      <c r="BW119" s="294"/>
      <c r="BX119" s="294"/>
      <c r="BY119" s="294"/>
      <c r="BZ119" s="294"/>
      <c r="CA119" s="294"/>
      <c r="CB119" s="294"/>
      <c r="CC119" s="294"/>
      <c r="CD119" s="294"/>
      <c r="CE119" s="294"/>
      <c r="CF119" s="294"/>
      <c r="CG119" s="294"/>
      <c r="CH119" s="13"/>
      <c r="CI119" s="5"/>
      <c r="CJ119" s="5"/>
      <c r="CK119" s="4"/>
      <c r="CL119" s="5"/>
      <c r="CM119" s="239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1"/>
      <c r="CY119" s="306"/>
      <c r="CZ119" s="307"/>
      <c r="DA119" s="307"/>
      <c r="DB119" s="307"/>
      <c r="DC119" s="307"/>
      <c r="DD119" s="307"/>
      <c r="DE119" s="307"/>
      <c r="DF119" s="307"/>
      <c r="DG119" s="307"/>
      <c r="DH119" s="307"/>
      <c r="DI119" s="307"/>
      <c r="DJ119" s="307"/>
      <c r="DK119" s="307"/>
      <c r="DL119" s="307"/>
      <c r="DM119" s="307"/>
      <c r="DN119" s="307"/>
      <c r="DO119" s="307"/>
      <c r="DP119" s="307"/>
      <c r="DQ119" s="307"/>
      <c r="DR119" s="307"/>
      <c r="DS119" s="307"/>
      <c r="DT119" s="307"/>
      <c r="DU119" s="307"/>
      <c r="DV119" s="308"/>
      <c r="DW119" s="236"/>
      <c r="DX119" s="237"/>
      <c r="DY119" s="237"/>
      <c r="DZ119" s="238"/>
      <c r="EA119" s="5"/>
      <c r="EB119" s="294" t="str">
        <f>$BI$119</f>
        <v>この納付書は未入力項目があるため使用できません。</v>
      </c>
      <c r="EC119" s="294"/>
      <c r="ED119" s="294"/>
      <c r="EE119" s="294"/>
      <c r="EF119" s="294"/>
      <c r="EG119" s="294"/>
      <c r="EH119" s="294"/>
      <c r="EI119" s="294"/>
      <c r="EJ119" s="294"/>
      <c r="EK119" s="294"/>
      <c r="EL119" s="294"/>
      <c r="EM119" s="294"/>
      <c r="EN119" s="294"/>
      <c r="EO119" s="294"/>
      <c r="EP119" s="294"/>
      <c r="EQ119" s="294"/>
      <c r="ER119" s="294"/>
      <c r="ES119" s="294"/>
      <c r="ET119" s="294"/>
      <c r="EU119" s="294"/>
      <c r="EV119" s="294"/>
      <c r="EW119" s="294"/>
      <c r="EX119" s="294"/>
      <c r="EY119" s="294"/>
      <c r="EZ119" s="294"/>
      <c r="FA119" s="13"/>
      <c r="FB119" s="5"/>
      <c r="FC119" s="5"/>
      <c r="FD119" s="4"/>
      <c r="FE119" s="5"/>
      <c r="FF119" s="239"/>
      <c r="FG119" s="240"/>
      <c r="FH119" s="240"/>
      <c r="FI119" s="240"/>
      <c r="FJ119" s="240"/>
      <c r="FK119" s="240"/>
      <c r="FL119" s="240"/>
      <c r="FM119" s="240"/>
      <c r="FN119" s="240"/>
      <c r="FO119" s="240"/>
      <c r="FP119" s="240"/>
      <c r="FQ119" s="241"/>
      <c r="FR119" s="306"/>
      <c r="FS119" s="307"/>
      <c r="FT119" s="307"/>
      <c r="FU119" s="307"/>
      <c r="FV119" s="307"/>
      <c r="FW119" s="307"/>
      <c r="FX119" s="307"/>
      <c r="FY119" s="307"/>
      <c r="FZ119" s="307"/>
      <c r="GA119" s="307"/>
      <c r="GB119" s="307"/>
      <c r="GC119" s="307"/>
      <c r="GD119" s="307"/>
      <c r="GE119" s="307"/>
      <c r="GF119" s="307"/>
      <c r="GG119" s="307"/>
      <c r="GH119" s="307"/>
      <c r="GI119" s="307"/>
      <c r="GJ119" s="307"/>
      <c r="GK119" s="307"/>
      <c r="GL119" s="307"/>
      <c r="GM119" s="307"/>
      <c r="GN119" s="307"/>
      <c r="GO119" s="308"/>
      <c r="GP119" s="236"/>
      <c r="GQ119" s="237"/>
      <c r="GR119" s="237"/>
      <c r="GS119" s="238"/>
      <c r="GT119" s="5"/>
      <c r="GU119" s="294" t="str">
        <f>$BI$119</f>
        <v>この納付書は未入力項目があるため使用できません。</v>
      </c>
      <c r="GV119" s="294"/>
      <c r="GW119" s="294"/>
      <c r="GX119" s="294"/>
      <c r="GY119" s="294"/>
      <c r="GZ119" s="294"/>
      <c r="HA119" s="294"/>
      <c r="HB119" s="294"/>
      <c r="HC119" s="294"/>
      <c r="HD119" s="294"/>
      <c r="HE119" s="294"/>
      <c r="HF119" s="294"/>
      <c r="HG119" s="294"/>
      <c r="HH119" s="294"/>
      <c r="HI119" s="294"/>
      <c r="HJ119" s="294"/>
      <c r="HK119" s="294"/>
      <c r="HL119" s="294"/>
      <c r="HM119" s="294"/>
      <c r="HN119" s="294"/>
      <c r="HO119" s="294"/>
      <c r="HP119" s="294"/>
      <c r="HQ119" s="294"/>
      <c r="HR119" s="294"/>
      <c r="HS119" s="294"/>
      <c r="HT119" s="13"/>
      <c r="HU119" s="5"/>
      <c r="HV119" s="5"/>
      <c r="HW119" s="5"/>
      <c r="HX119" s="40"/>
    </row>
    <row r="120" spans="1:232" ht="3.75" customHeight="1">
      <c r="A120" s="22"/>
      <c r="B120" s="358"/>
      <c r="C120" s="46"/>
      <c r="D120" s="46"/>
      <c r="E120" s="46"/>
      <c r="F120" s="47"/>
      <c r="G120" s="47"/>
      <c r="H120" s="47"/>
      <c r="I120" s="47"/>
      <c r="J120" s="46"/>
      <c r="K120" s="22"/>
      <c r="L120" s="22"/>
      <c r="M120" s="22"/>
      <c r="N120" s="22"/>
      <c r="O120" s="22"/>
      <c r="P120" s="4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236"/>
      <c r="BE120" s="237"/>
      <c r="BF120" s="237"/>
      <c r="BG120" s="238"/>
      <c r="BH120" s="9"/>
      <c r="BI120" s="294"/>
      <c r="BJ120" s="294"/>
      <c r="BK120" s="294"/>
      <c r="BL120" s="294"/>
      <c r="BM120" s="294"/>
      <c r="BN120" s="294"/>
      <c r="BO120" s="294"/>
      <c r="BP120" s="294"/>
      <c r="BQ120" s="294"/>
      <c r="BR120" s="294"/>
      <c r="BS120" s="294"/>
      <c r="BT120" s="294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4"/>
      <c r="CH120" s="13"/>
      <c r="CI120" s="5"/>
      <c r="CJ120" s="5"/>
      <c r="CK120" s="4"/>
      <c r="CL120" s="5"/>
      <c r="CM120" s="309" t="s">
        <v>44</v>
      </c>
      <c r="CN120" s="310"/>
      <c r="CO120" s="310"/>
      <c r="CP120" s="310"/>
      <c r="CQ120" s="310"/>
      <c r="CR120" s="310"/>
      <c r="CS120" s="310"/>
      <c r="CT120" s="310"/>
      <c r="CU120" s="310"/>
      <c r="CV120" s="310"/>
      <c r="CW120" s="310"/>
      <c r="CX120" s="311"/>
      <c r="CY120" s="262"/>
      <c r="CZ120" s="258"/>
      <c r="DA120" s="258"/>
      <c r="DB120" s="258"/>
      <c r="DC120" s="258"/>
      <c r="DD120" s="258"/>
      <c r="DE120" s="258"/>
      <c r="DF120" s="258"/>
      <c r="DG120" s="258"/>
      <c r="DH120" s="258"/>
      <c r="DI120" s="258"/>
      <c r="DJ120" s="258"/>
      <c r="DK120" s="258"/>
      <c r="DL120" s="258"/>
      <c r="DM120" s="258"/>
      <c r="DN120" s="258"/>
      <c r="DO120" s="258"/>
      <c r="DP120" s="258"/>
      <c r="DQ120" s="258"/>
      <c r="DR120" s="258"/>
      <c r="DS120" s="258"/>
      <c r="DT120" s="318" t="s">
        <v>45</v>
      </c>
      <c r="DU120" s="318"/>
      <c r="DV120" s="319"/>
      <c r="DW120" s="236"/>
      <c r="DX120" s="237"/>
      <c r="DY120" s="237"/>
      <c r="DZ120" s="238"/>
      <c r="EA120" s="5"/>
      <c r="EB120" s="294"/>
      <c r="EC120" s="294"/>
      <c r="ED120" s="294"/>
      <c r="EE120" s="294"/>
      <c r="EF120" s="294"/>
      <c r="EG120" s="294"/>
      <c r="EH120" s="294"/>
      <c r="EI120" s="294"/>
      <c r="EJ120" s="294"/>
      <c r="EK120" s="294"/>
      <c r="EL120" s="294"/>
      <c r="EM120" s="294"/>
      <c r="EN120" s="294"/>
      <c r="EO120" s="294"/>
      <c r="EP120" s="294"/>
      <c r="EQ120" s="294"/>
      <c r="ER120" s="294"/>
      <c r="ES120" s="294"/>
      <c r="ET120" s="294"/>
      <c r="EU120" s="294"/>
      <c r="EV120" s="294"/>
      <c r="EW120" s="294"/>
      <c r="EX120" s="294"/>
      <c r="EY120" s="294"/>
      <c r="EZ120" s="294"/>
      <c r="FA120" s="13"/>
      <c r="FB120" s="5"/>
      <c r="FC120" s="5"/>
      <c r="FD120" s="4"/>
      <c r="FE120" s="5"/>
      <c r="FF120" s="322" t="s">
        <v>38</v>
      </c>
      <c r="FG120" s="323"/>
      <c r="FH120" s="323"/>
      <c r="FI120" s="323"/>
      <c r="FJ120" s="323"/>
      <c r="FK120" s="323"/>
      <c r="FL120" s="323"/>
      <c r="FM120" s="323"/>
      <c r="FN120" s="323"/>
      <c r="FO120" s="323"/>
      <c r="FP120" s="323"/>
      <c r="FQ120" s="324"/>
      <c r="FR120" s="328" t="s">
        <v>40</v>
      </c>
      <c r="FS120" s="328"/>
      <c r="FT120" s="328"/>
      <c r="FU120" s="328"/>
      <c r="FV120" s="328"/>
      <c r="FW120" s="328"/>
      <c r="FX120" s="328"/>
      <c r="FY120" s="328"/>
      <c r="FZ120" s="328"/>
      <c r="GA120" s="328"/>
      <c r="GB120" s="328"/>
      <c r="GC120" s="328"/>
      <c r="GD120" s="328"/>
      <c r="GE120" s="328"/>
      <c r="GF120" s="328"/>
      <c r="GG120" s="328"/>
      <c r="GH120" s="328"/>
      <c r="GI120" s="328"/>
      <c r="GJ120" s="328"/>
      <c r="GK120" s="328"/>
      <c r="GL120" s="328"/>
      <c r="GM120" s="328"/>
      <c r="GN120" s="328"/>
      <c r="GO120" s="328"/>
      <c r="GP120" s="236"/>
      <c r="GQ120" s="237"/>
      <c r="GR120" s="237"/>
      <c r="GS120" s="238"/>
      <c r="GT120" s="5"/>
      <c r="GU120" s="294"/>
      <c r="GV120" s="294"/>
      <c r="GW120" s="294"/>
      <c r="GX120" s="294"/>
      <c r="GY120" s="294"/>
      <c r="GZ120" s="294"/>
      <c r="HA120" s="294"/>
      <c r="HB120" s="294"/>
      <c r="HC120" s="294"/>
      <c r="HD120" s="294"/>
      <c r="HE120" s="294"/>
      <c r="HF120" s="294"/>
      <c r="HG120" s="294"/>
      <c r="HH120" s="294"/>
      <c r="HI120" s="294"/>
      <c r="HJ120" s="294"/>
      <c r="HK120" s="294"/>
      <c r="HL120" s="294"/>
      <c r="HM120" s="294"/>
      <c r="HN120" s="294"/>
      <c r="HO120" s="294"/>
      <c r="HP120" s="294"/>
      <c r="HQ120" s="294"/>
      <c r="HR120" s="294"/>
      <c r="HS120" s="294"/>
      <c r="HT120" s="13"/>
      <c r="HU120" s="5"/>
      <c r="HV120" s="5"/>
      <c r="HW120" s="5"/>
      <c r="HX120" s="40"/>
    </row>
    <row r="121" spans="1:232" ht="3.75" customHeight="1">
      <c r="A121" s="22"/>
      <c r="B121" s="358"/>
      <c r="C121" s="46"/>
      <c r="D121" s="46"/>
      <c r="E121" s="46"/>
      <c r="F121" s="47"/>
      <c r="G121" s="47"/>
      <c r="H121" s="47"/>
      <c r="I121" s="47"/>
      <c r="J121" s="46"/>
      <c r="K121" s="22"/>
      <c r="L121" s="22"/>
      <c r="M121" s="22"/>
      <c r="N121" s="22"/>
      <c r="O121" s="22"/>
      <c r="P121" s="4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295" t="s">
        <v>33</v>
      </c>
      <c r="BE121" s="296"/>
      <c r="BF121" s="296"/>
      <c r="BG121" s="297"/>
      <c r="BH121" s="9"/>
      <c r="BI121" s="294"/>
      <c r="BJ121" s="294"/>
      <c r="BK121" s="294"/>
      <c r="BL121" s="294"/>
      <c r="BM121" s="294"/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4"/>
      <c r="CH121" s="13"/>
      <c r="CI121" s="5"/>
      <c r="CJ121" s="5"/>
      <c r="CK121" s="4"/>
      <c r="CL121" s="5"/>
      <c r="CM121" s="312"/>
      <c r="CN121" s="313"/>
      <c r="CO121" s="313"/>
      <c r="CP121" s="313"/>
      <c r="CQ121" s="313"/>
      <c r="CR121" s="313"/>
      <c r="CS121" s="313"/>
      <c r="CT121" s="313"/>
      <c r="CU121" s="313"/>
      <c r="CV121" s="313"/>
      <c r="CW121" s="313"/>
      <c r="CX121" s="314"/>
      <c r="CY121" s="242"/>
      <c r="CZ121" s="243"/>
      <c r="DA121" s="243"/>
      <c r="DB121" s="243"/>
      <c r="DC121" s="243"/>
      <c r="DD121" s="243"/>
      <c r="DE121" s="243"/>
      <c r="DF121" s="243"/>
      <c r="DG121" s="243"/>
      <c r="DH121" s="243"/>
      <c r="DI121" s="243"/>
      <c r="DJ121" s="243"/>
      <c r="DK121" s="243"/>
      <c r="DL121" s="243"/>
      <c r="DM121" s="243"/>
      <c r="DN121" s="243"/>
      <c r="DO121" s="243"/>
      <c r="DP121" s="243"/>
      <c r="DQ121" s="243"/>
      <c r="DR121" s="243"/>
      <c r="DS121" s="243"/>
      <c r="DT121" s="320"/>
      <c r="DU121" s="320"/>
      <c r="DV121" s="321"/>
      <c r="DW121" s="295" t="s">
        <v>33</v>
      </c>
      <c r="DX121" s="296"/>
      <c r="DY121" s="296"/>
      <c r="DZ121" s="297"/>
      <c r="EA121" s="5"/>
      <c r="EB121" s="294"/>
      <c r="EC121" s="294"/>
      <c r="ED121" s="294"/>
      <c r="EE121" s="294"/>
      <c r="EF121" s="294"/>
      <c r="EG121" s="294"/>
      <c r="EH121" s="294"/>
      <c r="EI121" s="294"/>
      <c r="EJ121" s="294"/>
      <c r="EK121" s="294"/>
      <c r="EL121" s="294"/>
      <c r="EM121" s="294"/>
      <c r="EN121" s="294"/>
      <c r="EO121" s="294"/>
      <c r="EP121" s="294"/>
      <c r="EQ121" s="294"/>
      <c r="ER121" s="294"/>
      <c r="ES121" s="294"/>
      <c r="ET121" s="294"/>
      <c r="EU121" s="294"/>
      <c r="EV121" s="294"/>
      <c r="EW121" s="294"/>
      <c r="EX121" s="294"/>
      <c r="EY121" s="294"/>
      <c r="EZ121" s="294"/>
      <c r="FA121" s="13"/>
      <c r="FB121" s="5"/>
      <c r="FC121" s="5"/>
      <c r="FD121" s="4"/>
      <c r="FE121" s="5"/>
      <c r="FF121" s="325"/>
      <c r="FG121" s="326"/>
      <c r="FH121" s="326"/>
      <c r="FI121" s="326"/>
      <c r="FJ121" s="326"/>
      <c r="FK121" s="326"/>
      <c r="FL121" s="326"/>
      <c r="FM121" s="326"/>
      <c r="FN121" s="326"/>
      <c r="FO121" s="326"/>
      <c r="FP121" s="326"/>
      <c r="FQ121" s="327"/>
      <c r="FR121" s="328"/>
      <c r="FS121" s="328"/>
      <c r="FT121" s="328"/>
      <c r="FU121" s="328"/>
      <c r="FV121" s="328"/>
      <c r="FW121" s="328"/>
      <c r="FX121" s="328"/>
      <c r="FY121" s="328"/>
      <c r="FZ121" s="328"/>
      <c r="GA121" s="328"/>
      <c r="GB121" s="328"/>
      <c r="GC121" s="328"/>
      <c r="GD121" s="328"/>
      <c r="GE121" s="328"/>
      <c r="GF121" s="328"/>
      <c r="GG121" s="328"/>
      <c r="GH121" s="328"/>
      <c r="GI121" s="328"/>
      <c r="GJ121" s="328"/>
      <c r="GK121" s="328"/>
      <c r="GL121" s="328"/>
      <c r="GM121" s="328"/>
      <c r="GN121" s="328"/>
      <c r="GO121" s="328"/>
      <c r="GP121" s="295" t="s">
        <v>33</v>
      </c>
      <c r="GQ121" s="296"/>
      <c r="GR121" s="296"/>
      <c r="GS121" s="297"/>
      <c r="GT121" s="5"/>
      <c r="GU121" s="294"/>
      <c r="GV121" s="294"/>
      <c r="GW121" s="294"/>
      <c r="GX121" s="294"/>
      <c r="GY121" s="294"/>
      <c r="GZ121" s="294"/>
      <c r="HA121" s="294"/>
      <c r="HB121" s="294"/>
      <c r="HC121" s="294"/>
      <c r="HD121" s="294"/>
      <c r="HE121" s="294"/>
      <c r="HF121" s="294"/>
      <c r="HG121" s="294"/>
      <c r="HH121" s="294"/>
      <c r="HI121" s="294"/>
      <c r="HJ121" s="294"/>
      <c r="HK121" s="294"/>
      <c r="HL121" s="294"/>
      <c r="HM121" s="294"/>
      <c r="HN121" s="294"/>
      <c r="HO121" s="294"/>
      <c r="HP121" s="294"/>
      <c r="HQ121" s="294"/>
      <c r="HR121" s="294"/>
      <c r="HS121" s="294"/>
      <c r="HT121" s="13"/>
      <c r="HU121" s="5"/>
      <c r="HV121" s="5"/>
      <c r="HW121" s="5"/>
      <c r="HX121" s="40"/>
    </row>
    <row r="122" spans="1:232" ht="3.75" customHeight="1">
      <c r="A122" s="22"/>
      <c r="B122" s="358"/>
      <c r="C122" s="46"/>
      <c r="D122" s="46"/>
      <c r="E122" s="46"/>
      <c r="F122" s="47"/>
      <c r="G122" s="47"/>
      <c r="H122" s="47"/>
      <c r="I122" s="47"/>
      <c r="J122" s="46"/>
      <c r="K122" s="22"/>
      <c r="L122" s="22"/>
      <c r="M122" s="22"/>
      <c r="N122" s="22"/>
      <c r="O122" s="22"/>
      <c r="P122" s="4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295"/>
      <c r="BE122" s="296"/>
      <c r="BF122" s="296"/>
      <c r="BG122" s="297"/>
      <c r="BH122" s="9"/>
      <c r="BI122" s="294"/>
      <c r="BJ122" s="294"/>
      <c r="BK122" s="294"/>
      <c r="BL122" s="294"/>
      <c r="BM122" s="294"/>
      <c r="BN122" s="294"/>
      <c r="BO122" s="294"/>
      <c r="BP122" s="294"/>
      <c r="BQ122" s="294"/>
      <c r="BR122" s="294"/>
      <c r="BS122" s="294"/>
      <c r="BT122" s="294"/>
      <c r="BU122" s="294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4"/>
      <c r="CH122" s="13"/>
      <c r="CI122" s="5"/>
      <c r="CJ122" s="5"/>
      <c r="CK122" s="4"/>
      <c r="CL122" s="5"/>
      <c r="CM122" s="312"/>
      <c r="CN122" s="313"/>
      <c r="CO122" s="313"/>
      <c r="CP122" s="313"/>
      <c r="CQ122" s="313"/>
      <c r="CR122" s="313"/>
      <c r="CS122" s="313"/>
      <c r="CT122" s="313"/>
      <c r="CU122" s="313"/>
      <c r="CV122" s="313"/>
      <c r="CW122" s="313"/>
      <c r="CX122" s="314"/>
      <c r="CY122" s="242"/>
      <c r="CZ122" s="243"/>
      <c r="DA122" s="243"/>
      <c r="DB122" s="243"/>
      <c r="DC122" s="243"/>
      <c r="DD122" s="243"/>
      <c r="DE122" s="243"/>
      <c r="DF122" s="243"/>
      <c r="DG122" s="243"/>
      <c r="DH122" s="243"/>
      <c r="DI122" s="243"/>
      <c r="DJ122" s="243"/>
      <c r="DK122" s="243"/>
      <c r="DL122" s="243"/>
      <c r="DM122" s="243"/>
      <c r="DN122" s="243"/>
      <c r="DO122" s="243"/>
      <c r="DP122" s="243"/>
      <c r="DQ122" s="243"/>
      <c r="DR122" s="243"/>
      <c r="DS122" s="243"/>
      <c r="DT122" s="320"/>
      <c r="DU122" s="320"/>
      <c r="DV122" s="321"/>
      <c r="DW122" s="295"/>
      <c r="DX122" s="296"/>
      <c r="DY122" s="296"/>
      <c r="DZ122" s="297"/>
      <c r="EA122" s="5"/>
      <c r="EB122" s="294"/>
      <c r="EC122" s="294"/>
      <c r="ED122" s="294"/>
      <c r="EE122" s="294"/>
      <c r="EF122" s="294"/>
      <c r="EG122" s="294"/>
      <c r="EH122" s="294"/>
      <c r="EI122" s="294"/>
      <c r="EJ122" s="294"/>
      <c r="EK122" s="294"/>
      <c r="EL122" s="294"/>
      <c r="EM122" s="294"/>
      <c r="EN122" s="294"/>
      <c r="EO122" s="294"/>
      <c r="EP122" s="294"/>
      <c r="EQ122" s="294"/>
      <c r="ER122" s="294"/>
      <c r="ES122" s="294"/>
      <c r="ET122" s="294"/>
      <c r="EU122" s="294"/>
      <c r="EV122" s="294"/>
      <c r="EW122" s="294"/>
      <c r="EX122" s="294"/>
      <c r="EY122" s="294"/>
      <c r="EZ122" s="294"/>
      <c r="FA122" s="13"/>
      <c r="FB122" s="5"/>
      <c r="FC122" s="5"/>
      <c r="FD122" s="4"/>
      <c r="FE122" s="5"/>
      <c r="FF122" s="325"/>
      <c r="FG122" s="326"/>
      <c r="FH122" s="326"/>
      <c r="FI122" s="326"/>
      <c r="FJ122" s="326"/>
      <c r="FK122" s="326"/>
      <c r="FL122" s="326"/>
      <c r="FM122" s="326"/>
      <c r="FN122" s="326"/>
      <c r="FO122" s="326"/>
      <c r="FP122" s="326"/>
      <c r="FQ122" s="327"/>
      <c r="FR122" s="328"/>
      <c r="FS122" s="328"/>
      <c r="FT122" s="328"/>
      <c r="FU122" s="328"/>
      <c r="FV122" s="328"/>
      <c r="FW122" s="328"/>
      <c r="FX122" s="328"/>
      <c r="FY122" s="328"/>
      <c r="FZ122" s="328"/>
      <c r="GA122" s="328"/>
      <c r="GB122" s="328"/>
      <c r="GC122" s="328"/>
      <c r="GD122" s="328"/>
      <c r="GE122" s="328"/>
      <c r="GF122" s="328"/>
      <c r="GG122" s="328"/>
      <c r="GH122" s="328"/>
      <c r="GI122" s="328"/>
      <c r="GJ122" s="328"/>
      <c r="GK122" s="328"/>
      <c r="GL122" s="328"/>
      <c r="GM122" s="328"/>
      <c r="GN122" s="328"/>
      <c r="GO122" s="328"/>
      <c r="GP122" s="295"/>
      <c r="GQ122" s="296"/>
      <c r="GR122" s="296"/>
      <c r="GS122" s="297"/>
      <c r="GT122" s="5"/>
      <c r="GU122" s="294"/>
      <c r="GV122" s="294"/>
      <c r="GW122" s="294"/>
      <c r="GX122" s="294"/>
      <c r="GY122" s="294"/>
      <c r="GZ122" s="294"/>
      <c r="HA122" s="294"/>
      <c r="HB122" s="294"/>
      <c r="HC122" s="294"/>
      <c r="HD122" s="294"/>
      <c r="HE122" s="294"/>
      <c r="HF122" s="294"/>
      <c r="HG122" s="294"/>
      <c r="HH122" s="294"/>
      <c r="HI122" s="294"/>
      <c r="HJ122" s="294"/>
      <c r="HK122" s="294"/>
      <c r="HL122" s="294"/>
      <c r="HM122" s="294"/>
      <c r="HN122" s="294"/>
      <c r="HO122" s="294"/>
      <c r="HP122" s="294"/>
      <c r="HQ122" s="294"/>
      <c r="HR122" s="294"/>
      <c r="HS122" s="294"/>
      <c r="HT122" s="13"/>
      <c r="HU122" s="5"/>
      <c r="HV122" s="5"/>
      <c r="HW122" s="5"/>
      <c r="HX122" s="40"/>
    </row>
    <row r="123" spans="1:232" ht="3.75" customHeight="1">
      <c r="A123" s="22"/>
      <c r="B123" s="358"/>
      <c r="C123" s="46" t="s">
        <v>55</v>
      </c>
      <c r="D123" s="46"/>
      <c r="E123" s="46"/>
      <c r="F123" s="47"/>
      <c r="G123" s="47"/>
      <c r="H123" s="47"/>
      <c r="I123" s="47"/>
      <c r="J123" s="46" t="s">
        <v>0</v>
      </c>
      <c r="K123" s="22"/>
      <c r="L123" s="22"/>
      <c r="M123" s="22"/>
      <c r="N123" s="22"/>
      <c r="O123" s="22"/>
      <c r="P123" s="4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295"/>
      <c r="BE123" s="296"/>
      <c r="BF123" s="296"/>
      <c r="BG123" s="297"/>
      <c r="BH123" s="9"/>
      <c r="BI123" s="294"/>
      <c r="BJ123" s="294"/>
      <c r="BK123" s="294"/>
      <c r="BL123" s="294"/>
      <c r="BM123" s="294"/>
      <c r="BN123" s="294"/>
      <c r="BO123" s="294"/>
      <c r="BP123" s="294"/>
      <c r="BQ123" s="294"/>
      <c r="BR123" s="294"/>
      <c r="BS123" s="294"/>
      <c r="BT123" s="294"/>
      <c r="BU123" s="294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4"/>
      <c r="CH123" s="13"/>
      <c r="CI123" s="5"/>
      <c r="CJ123" s="5"/>
      <c r="CK123" s="4"/>
      <c r="CL123" s="5"/>
      <c r="CM123" s="312"/>
      <c r="CN123" s="313"/>
      <c r="CO123" s="313"/>
      <c r="CP123" s="313"/>
      <c r="CQ123" s="313"/>
      <c r="CR123" s="313"/>
      <c r="CS123" s="313"/>
      <c r="CT123" s="313"/>
      <c r="CU123" s="313"/>
      <c r="CV123" s="313"/>
      <c r="CW123" s="313"/>
      <c r="CX123" s="314"/>
      <c r="CY123" s="242"/>
      <c r="CZ123" s="243"/>
      <c r="DA123" s="243"/>
      <c r="DB123" s="243"/>
      <c r="DC123" s="243"/>
      <c r="DD123" s="243"/>
      <c r="DE123" s="243"/>
      <c r="DF123" s="243"/>
      <c r="DG123" s="243"/>
      <c r="DH123" s="243"/>
      <c r="DI123" s="243"/>
      <c r="DJ123" s="243"/>
      <c r="DK123" s="243"/>
      <c r="DL123" s="243"/>
      <c r="DM123" s="243"/>
      <c r="DN123" s="243"/>
      <c r="DO123" s="243"/>
      <c r="DP123" s="243"/>
      <c r="DQ123" s="243"/>
      <c r="DR123" s="243"/>
      <c r="DS123" s="243"/>
      <c r="DT123" s="320"/>
      <c r="DU123" s="320"/>
      <c r="DV123" s="321"/>
      <c r="DW123" s="295"/>
      <c r="DX123" s="296"/>
      <c r="DY123" s="296"/>
      <c r="DZ123" s="297"/>
      <c r="EA123" s="5"/>
      <c r="EB123" s="294"/>
      <c r="EC123" s="294"/>
      <c r="ED123" s="294"/>
      <c r="EE123" s="294"/>
      <c r="EF123" s="294"/>
      <c r="EG123" s="294"/>
      <c r="EH123" s="294"/>
      <c r="EI123" s="294"/>
      <c r="EJ123" s="294"/>
      <c r="EK123" s="294"/>
      <c r="EL123" s="294"/>
      <c r="EM123" s="294"/>
      <c r="EN123" s="294"/>
      <c r="EO123" s="294"/>
      <c r="EP123" s="294"/>
      <c r="EQ123" s="294"/>
      <c r="ER123" s="294"/>
      <c r="ES123" s="294"/>
      <c r="ET123" s="294"/>
      <c r="EU123" s="294"/>
      <c r="EV123" s="294"/>
      <c r="EW123" s="294"/>
      <c r="EX123" s="294"/>
      <c r="EY123" s="294"/>
      <c r="EZ123" s="294"/>
      <c r="FA123" s="13"/>
      <c r="FB123" s="5"/>
      <c r="FC123" s="5"/>
      <c r="FD123" s="4"/>
      <c r="FE123" s="5"/>
      <c r="FF123" s="329" t="s">
        <v>39</v>
      </c>
      <c r="FG123" s="330"/>
      <c r="FH123" s="330"/>
      <c r="FI123" s="330"/>
      <c r="FJ123" s="330"/>
      <c r="FK123" s="330"/>
      <c r="FL123" s="330"/>
      <c r="FM123" s="330"/>
      <c r="FN123" s="330"/>
      <c r="FO123" s="330"/>
      <c r="FP123" s="330"/>
      <c r="FQ123" s="331"/>
      <c r="FR123" s="328"/>
      <c r="FS123" s="328"/>
      <c r="FT123" s="328"/>
      <c r="FU123" s="328"/>
      <c r="FV123" s="328"/>
      <c r="FW123" s="328"/>
      <c r="FX123" s="328"/>
      <c r="FY123" s="328"/>
      <c r="FZ123" s="328"/>
      <c r="GA123" s="328"/>
      <c r="GB123" s="328"/>
      <c r="GC123" s="328"/>
      <c r="GD123" s="328"/>
      <c r="GE123" s="328"/>
      <c r="GF123" s="328"/>
      <c r="GG123" s="328"/>
      <c r="GH123" s="328"/>
      <c r="GI123" s="328"/>
      <c r="GJ123" s="328"/>
      <c r="GK123" s="328"/>
      <c r="GL123" s="328"/>
      <c r="GM123" s="328"/>
      <c r="GN123" s="328"/>
      <c r="GO123" s="328"/>
      <c r="GP123" s="295"/>
      <c r="GQ123" s="296"/>
      <c r="GR123" s="296"/>
      <c r="GS123" s="297"/>
      <c r="GT123" s="5"/>
      <c r="GU123" s="294"/>
      <c r="GV123" s="294"/>
      <c r="GW123" s="294"/>
      <c r="GX123" s="294"/>
      <c r="GY123" s="294"/>
      <c r="GZ123" s="294"/>
      <c r="HA123" s="294"/>
      <c r="HB123" s="294"/>
      <c r="HC123" s="294"/>
      <c r="HD123" s="294"/>
      <c r="HE123" s="294"/>
      <c r="HF123" s="294"/>
      <c r="HG123" s="294"/>
      <c r="HH123" s="294"/>
      <c r="HI123" s="294"/>
      <c r="HJ123" s="294"/>
      <c r="HK123" s="294"/>
      <c r="HL123" s="294"/>
      <c r="HM123" s="294"/>
      <c r="HN123" s="294"/>
      <c r="HO123" s="294"/>
      <c r="HP123" s="294"/>
      <c r="HQ123" s="294"/>
      <c r="HR123" s="294"/>
      <c r="HS123" s="294"/>
      <c r="HT123" s="13"/>
      <c r="HU123" s="5"/>
      <c r="HV123" s="5"/>
      <c r="HW123" s="5"/>
      <c r="HX123" s="40"/>
    </row>
    <row r="124" spans="1:232" ht="3.75" customHeight="1">
      <c r="A124" s="22"/>
      <c r="B124" s="358"/>
      <c r="C124" s="46"/>
      <c r="D124" s="46"/>
      <c r="E124" s="46"/>
      <c r="F124" s="47"/>
      <c r="G124" s="47"/>
      <c r="H124" s="47"/>
      <c r="I124" s="47"/>
      <c r="J124" s="46"/>
      <c r="K124" s="22"/>
      <c r="L124" s="22"/>
      <c r="M124" s="22"/>
      <c r="N124" s="22"/>
      <c r="O124" s="22"/>
      <c r="P124" s="4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295"/>
      <c r="BE124" s="296"/>
      <c r="BF124" s="296"/>
      <c r="BG124" s="297"/>
      <c r="BH124" s="9"/>
      <c r="BI124" s="294"/>
      <c r="BJ124" s="294"/>
      <c r="BK124" s="294"/>
      <c r="BL124" s="294"/>
      <c r="BM124" s="294"/>
      <c r="BN124" s="294"/>
      <c r="BO124" s="294"/>
      <c r="BP124" s="294"/>
      <c r="BQ124" s="294"/>
      <c r="BR124" s="294"/>
      <c r="BS124" s="294"/>
      <c r="BT124" s="294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4"/>
      <c r="CH124" s="13"/>
      <c r="CI124" s="5"/>
      <c r="CJ124" s="5"/>
      <c r="CK124" s="4"/>
      <c r="CL124" s="5"/>
      <c r="CM124" s="312"/>
      <c r="CN124" s="313"/>
      <c r="CO124" s="313"/>
      <c r="CP124" s="313"/>
      <c r="CQ124" s="313"/>
      <c r="CR124" s="313"/>
      <c r="CS124" s="313"/>
      <c r="CT124" s="313"/>
      <c r="CU124" s="313"/>
      <c r="CV124" s="313"/>
      <c r="CW124" s="313"/>
      <c r="CX124" s="314"/>
      <c r="CY124" s="242"/>
      <c r="CZ124" s="243"/>
      <c r="DA124" s="243"/>
      <c r="DB124" s="243"/>
      <c r="DC124" s="243"/>
      <c r="DD124" s="243"/>
      <c r="DE124" s="243"/>
      <c r="DF124" s="243"/>
      <c r="DG124" s="243"/>
      <c r="DH124" s="243"/>
      <c r="DI124" s="243"/>
      <c r="DJ124" s="243"/>
      <c r="DK124" s="243"/>
      <c r="DL124" s="243"/>
      <c r="DM124" s="243"/>
      <c r="DN124" s="243"/>
      <c r="DO124" s="243"/>
      <c r="DP124" s="243"/>
      <c r="DQ124" s="243"/>
      <c r="DR124" s="243"/>
      <c r="DS124" s="243"/>
      <c r="DT124" s="320" t="s">
        <v>0</v>
      </c>
      <c r="DU124" s="320"/>
      <c r="DV124" s="321"/>
      <c r="DW124" s="295"/>
      <c r="DX124" s="296"/>
      <c r="DY124" s="296"/>
      <c r="DZ124" s="297"/>
      <c r="EA124" s="5"/>
      <c r="EB124" s="294"/>
      <c r="EC124" s="294"/>
      <c r="ED124" s="294"/>
      <c r="EE124" s="294"/>
      <c r="EF124" s="294"/>
      <c r="EG124" s="294"/>
      <c r="EH124" s="294"/>
      <c r="EI124" s="294"/>
      <c r="EJ124" s="294"/>
      <c r="EK124" s="294"/>
      <c r="EL124" s="294"/>
      <c r="EM124" s="294"/>
      <c r="EN124" s="294"/>
      <c r="EO124" s="294"/>
      <c r="EP124" s="294"/>
      <c r="EQ124" s="294"/>
      <c r="ER124" s="294"/>
      <c r="ES124" s="294"/>
      <c r="ET124" s="294"/>
      <c r="EU124" s="294"/>
      <c r="EV124" s="294"/>
      <c r="EW124" s="294"/>
      <c r="EX124" s="294"/>
      <c r="EY124" s="294"/>
      <c r="EZ124" s="294"/>
      <c r="FA124" s="13"/>
      <c r="FB124" s="5"/>
      <c r="FC124" s="5"/>
      <c r="FD124" s="4"/>
      <c r="FE124" s="5"/>
      <c r="FF124" s="329"/>
      <c r="FG124" s="330"/>
      <c r="FH124" s="330"/>
      <c r="FI124" s="330"/>
      <c r="FJ124" s="330"/>
      <c r="FK124" s="330"/>
      <c r="FL124" s="330"/>
      <c r="FM124" s="330"/>
      <c r="FN124" s="330"/>
      <c r="FO124" s="330"/>
      <c r="FP124" s="330"/>
      <c r="FQ124" s="331"/>
      <c r="FR124" s="328"/>
      <c r="FS124" s="328"/>
      <c r="FT124" s="328"/>
      <c r="FU124" s="328"/>
      <c r="FV124" s="328"/>
      <c r="FW124" s="328"/>
      <c r="FX124" s="328"/>
      <c r="FY124" s="328"/>
      <c r="FZ124" s="328"/>
      <c r="GA124" s="328"/>
      <c r="GB124" s="328"/>
      <c r="GC124" s="328"/>
      <c r="GD124" s="328"/>
      <c r="GE124" s="328"/>
      <c r="GF124" s="328"/>
      <c r="GG124" s="328"/>
      <c r="GH124" s="328"/>
      <c r="GI124" s="328"/>
      <c r="GJ124" s="328"/>
      <c r="GK124" s="328"/>
      <c r="GL124" s="328"/>
      <c r="GM124" s="328"/>
      <c r="GN124" s="328"/>
      <c r="GO124" s="328"/>
      <c r="GP124" s="295"/>
      <c r="GQ124" s="296"/>
      <c r="GR124" s="296"/>
      <c r="GS124" s="297"/>
      <c r="GT124" s="5"/>
      <c r="GU124" s="294"/>
      <c r="GV124" s="294"/>
      <c r="GW124" s="294"/>
      <c r="GX124" s="294"/>
      <c r="GY124" s="294"/>
      <c r="GZ124" s="294"/>
      <c r="HA124" s="294"/>
      <c r="HB124" s="294"/>
      <c r="HC124" s="294"/>
      <c r="HD124" s="294"/>
      <c r="HE124" s="294"/>
      <c r="HF124" s="294"/>
      <c r="HG124" s="294"/>
      <c r="HH124" s="294"/>
      <c r="HI124" s="294"/>
      <c r="HJ124" s="294"/>
      <c r="HK124" s="294"/>
      <c r="HL124" s="294"/>
      <c r="HM124" s="294"/>
      <c r="HN124" s="294"/>
      <c r="HO124" s="294"/>
      <c r="HP124" s="294"/>
      <c r="HQ124" s="294"/>
      <c r="HR124" s="294"/>
      <c r="HS124" s="294"/>
      <c r="HT124" s="13"/>
      <c r="HU124" s="5"/>
      <c r="HV124" s="5"/>
      <c r="HW124" s="5"/>
      <c r="HX124" s="40"/>
    </row>
    <row r="125" spans="1:232" ht="3.75" customHeight="1">
      <c r="A125" s="22"/>
      <c r="B125" s="358"/>
      <c r="C125" s="46"/>
      <c r="D125" s="46"/>
      <c r="E125" s="46"/>
      <c r="F125" s="47"/>
      <c r="G125" s="47"/>
      <c r="H125" s="47"/>
      <c r="I125" s="47"/>
      <c r="J125" s="46"/>
      <c r="K125" s="22"/>
      <c r="L125" s="22"/>
      <c r="M125" s="22"/>
      <c r="N125" s="22"/>
      <c r="O125" s="22"/>
      <c r="P125" s="4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295"/>
      <c r="BE125" s="296"/>
      <c r="BF125" s="296"/>
      <c r="BG125" s="297"/>
      <c r="BH125" s="9"/>
      <c r="BI125" s="294"/>
      <c r="BJ125" s="294"/>
      <c r="BK125" s="294"/>
      <c r="BL125" s="294"/>
      <c r="BM125" s="294"/>
      <c r="BN125" s="294"/>
      <c r="BO125" s="294"/>
      <c r="BP125" s="294"/>
      <c r="BQ125" s="294"/>
      <c r="BR125" s="294"/>
      <c r="BS125" s="294"/>
      <c r="BT125" s="294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4"/>
      <c r="CH125" s="13"/>
      <c r="CI125" s="5"/>
      <c r="CJ125" s="5"/>
      <c r="CK125" s="4"/>
      <c r="CL125" s="5"/>
      <c r="CM125" s="312"/>
      <c r="CN125" s="313"/>
      <c r="CO125" s="313"/>
      <c r="CP125" s="313"/>
      <c r="CQ125" s="313"/>
      <c r="CR125" s="313"/>
      <c r="CS125" s="313"/>
      <c r="CT125" s="313"/>
      <c r="CU125" s="313"/>
      <c r="CV125" s="313"/>
      <c r="CW125" s="313"/>
      <c r="CX125" s="314"/>
      <c r="CY125" s="242"/>
      <c r="CZ125" s="243"/>
      <c r="DA125" s="243"/>
      <c r="DB125" s="243"/>
      <c r="DC125" s="243"/>
      <c r="DD125" s="243"/>
      <c r="DE125" s="243"/>
      <c r="DF125" s="243"/>
      <c r="DG125" s="243"/>
      <c r="DH125" s="243"/>
      <c r="DI125" s="243"/>
      <c r="DJ125" s="243"/>
      <c r="DK125" s="243"/>
      <c r="DL125" s="243"/>
      <c r="DM125" s="243"/>
      <c r="DN125" s="243"/>
      <c r="DO125" s="243"/>
      <c r="DP125" s="243"/>
      <c r="DQ125" s="243"/>
      <c r="DR125" s="243"/>
      <c r="DS125" s="243"/>
      <c r="DT125" s="320"/>
      <c r="DU125" s="320"/>
      <c r="DV125" s="321"/>
      <c r="DW125" s="295"/>
      <c r="DX125" s="296"/>
      <c r="DY125" s="296"/>
      <c r="DZ125" s="297"/>
      <c r="EA125" s="5"/>
      <c r="EB125" s="294"/>
      <c r="EC125" s="294"/>
      <c r="ED125" s="294"/>
      <c r="EE125" s="294"/>
      <c r="EF125" s="294"/>
      <c r="EG125" s="294"/>
      <c r="EH125" s="294"/>
      <c r="EI125" s="294"/>
      <c r="EJ125" s="294"/>
      <c r="EK125" s="294"/>
      <c r="EL125" s="294"/>
      <c r="EM125" s="294"/>
      <c r="EN125" s="294"/>
      <c r="EO125" s="294"/>
      <c r="EP125" s="294"/>
      <c r="EQ125" s="294"/>
      <c r="ER125" s="294"/>
      <c r="ES125" s="294"/>
      <c r="ET125" s="294"/>
      <c r="EU125" s="294"/>
      <c r="EV125" s="294"/>
      <c r="EW125" s="294"/>
      <c r="EX125" s="294"/>
      <c r="EY125" s="294"/>
      <c r="EZ125" s="294"/>
      <c r="FA125" s="13"/>
      <c r="FB125" s="5"/>
      <c r="FC125" s="5"/>
      <c r="FD125" s="4"/>
      <c r="FE125" s="5"/>
      <c r="FF125" s="329"/>
      <c r="FG125" s="330"/>
      <c r="FH125" s="330"/>
      <c r="FI125" s="330"/>
      <c r="FJ125" s="330"/>
      <c r="FK125" s="330"/>
      <c r="FL125" s="330"/>
      <c r="FM125" s="330"/>
      <c r="FN125" s="330"/>
      <c r="FO125" s="330"/>
      <c r="FP125" s="330"/>
      <c r="FQ125" s="331"/>
      <c r="FR125" s="328"/>
      <c r="FS125" s="328"/>
      <c r="FT125" s="328"/>
      <c r="FU125" s="328"/>
      <c r="FV125" s="328"/>
      <c r="FW125" s="328"/>
      <c r="FX125" s="328"/>
      <c r="FY125" s="328"/>
      <c r="FZ125" s="328"/>
      <c r="GA125" s="328"/>
      <c r="GB125" s="328"/>
      <c r="GC125" s="328"/>
      <c r="GD125" s="328"/>
      <c r="GE125" s="328"/>
      <c r="GF125" s="328"/>
      <c r="GG125" s="328"/>
      <c r="GH125" s="328"/>
      <c r="GI125" s="328"/>
      <c r="GJ125" s="328"/>
      <c r="GK125" s="328"/>
      <c r="GL125" s="328"/>
      <c r="GM125" s="328"/>
      <c r="GN125" s="328"/>
      <c r="GO125" s="328"/>
      <c r="GP125" s="295"/>
      <c r="GQ125" s="296"/>
      <c r="GR125" s="296"/>
      <c r="GS125" s="297"/>
      <c r="GT125" s="5"/>
      <c r="GU125" s="294"/>
      <c r="GV125" s="294"/>
      <c r="GW125" s="294"/>
      <c r="GX125" s="294"/>
      <c r="GY125" s="294"/>
      <c r="GZ125" s="294"/>
      <c r="HA125" s="294"/>
      <c r="HB125" s="294"/>
      <c r="HC125" s="294"/>
      <c r="HD125" s="294"/>
      <c r="HE125" s="294"/>
      <c r="HF125" s="294"/>
      <c r="HG125" s="294"/>
      <c r="HH125" s="294"/>
      <c r="HI125" s="294"/>
      <c r="HJ125" s="294"/>
      <c r="HK125" s="294"/>
      <c r="HL125" s="294"/>
      <c r="HM125" s="294"/>
      <c r="HN125" s="294"/>
      <c r="HO125" s="294"/>
      <c r="HP125" s="294"/>
      <c r="HQ125" s="294"/>
      <c r="HR125" s="294"/>
      <c r="HS125" s="294"/>
      <c r="HT125" s="13"/>
      <c r="HU125" s="5"/>
      <c r="HV125" s="5"/>
      <c r="HW125" s="5"/>
      <c r="HX125" s="40"/>
    </row>
    <row r="126" spans="1:232" ht="3.75" customHeight="1">
      <c r="A126" s="22"/>
      <c r="B126" s="358"/>
      <c r="C126" s="46"/>
      <c r="D126" s="46"/>
      <c r="E126" s="46"/>
      <c r="F126" s="47"/>
      <c r="G126" s="47"/>
      <c r="H126" s="47"/>
      <c r="I126" s="47"/>
      <c r="J126" s="46"/>
      <c r="K126" s="22"/>
      <c r="L126" s="22"/>
      <c r="M126" s="22"/>
      <c r="N126" s="22"/>
      <c r="O126" s="22"/>
      <c r="P126" s="4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295"/>
      <c r="BE126" s="296"/>
      <c r="BF126" s="296"/>
      <c r="BG126" s="297"/>
      <c r="BH126" s="9"/>
      <c r="BI126" s="294"/>
      <c r="BJ126" s="294"/>
      <c r="BK126" s="294"/>
      <c r="BL126" s="294"/>
      <c r="BM126" s="294"/>
      <c r="BN126" s="294"/>
      <c r="BO126" s="294"/>
      <c r="BP126" s="294"/>
      <c r="BQ126" s="294"/>
      <c r="BR126" s="294"/>
      <c r="BS126" s="294"/>
      <c r="BT126" s="294"/>
      <c r="BU126" s="294"/>
      <c r="BV126" s="294"/>
      <c r="BW126" s="294"/>
      <c r="BX126" s="294"/>
      <c r="BY126" s="294"/>
      <c r="BZ126" s="294"/>
      <c r="CA126" s="294"/>
      <c r="CB126" s="294"/>
      <c r="CC126" s="294"/>
      <c r="CD126" s="294"/>
      <c r="CE126" s="294"/>
      <c r="CF126" s="294"/>
      <c r="CG126" s="294"/>
      <c r="CH126" s="13"/>
      <c r="CI126" s="5"/>
      <c r="CJ126" s="5"/>
      <c r="CK126" s="4"/>
      <c r="CL126" s="5"/>
      <c r="CM126" s="312"/>
      <c r="CN126" s="313"/>
      <c r="CO126" s="313"/>
      <c r="CP126" s="313"/>
      <c r="CQ126" s="313"/>
      <c r="CR126" s="313"/>
      <c r="CS126" s="313"/>
      <c r="CT126" s="313"/>
      <c r="CU126" s="313"/>
      <c r="CV126" s="313"/>
      <c r="CW126" s="313"/>
      <c r="CX126" s="314"/>
      <c r="CY126" s="242"/>
      <c r="CZ126" s="243"/>
      <c r="DA126" s="243"/>
      <c r="DB126" s="243"/>
      <c r="DC126" s="243"/>
      <c r="DD126" s="243"/>
      <c r="DE126" s="243"/>
      <c r="DF126" s="243"/>
      <c r="DG126" s="243"/>
      <c r="DH126" s="243"/>
      <c r="DI126" s="243"/>
      <c r="DJ126" s="243"/>
      <c r="DK126" s="243"/>
      <c r="DL126" s="243"/>
      <c r="DM126" s="243"/>
      <c r="DN126" s="243"/>
      <c r="DO126" s="243"/>
      <c r="DP126" s="243"/>
      <c r="DQ126" s="243"/>
      <c r="DR126" s="243"/>
      <c r="DS126" s="243"/>
      <c r="DT126" s="320"/>
      <c r="DU126" s="320"/>
      <c r="DV126" s="321"/>
      <c r="DW126" s="295"/>
      <c r="DX126" s="296"/>
      <c r="DY126" s="296"/>
      <c r="DZ126" s="297"/>
      <c r="EA126" s="5"/>
      <c r="EB126" s="294"/>
      <c r="EC126" s="294"/>
      <c r="ED126" s="294"/>
      <c r="EE126" s="294"/>
      <c r="EF126" s="294"/>
      <c r="EG126" s="294"/>
      <c r="EH126" s="294"/>
      <c r="EI126" s="294"/>
      <c r="EJ126" s="294"/>
      <c r="EK126" s="294"/>
      <c r="EL126" s="294"/>
      <c r="EM126" s="294"/>
      <c r="EN126" s="294"/>
      <c r="EO126" s="294"/>
      <c r="EP126" s="294"/>
      <c r="EQ126" s="294"/>
      <c r="ER126" s="294"/>
      <c r="ES126" s="294"/>
      <c r="ET126" s="294"/>
      <c r="EU126" s="294"/>
      <c r="EV126" s="294"/>
      <c r="EW126" s="294"/>
      <c r="EX126" s="294"/>
      <c r="EY126" s="294"/>
      <c r="EZ126" s="294"/>
      <c r="FA126" s="13"/>
      <c r="FB126" s="5"/>
      <c r="FC126" s="5"/>
      <c r="FD126" s="4"/>
      <c r="FE126" s="5"/>
      <c r="FF126" s="338" t="s">
        <v>41</v>
      </c>
      <c r="FG126" s="339"/>
      <c r="FH126" s="339"/>
      <c r="FI126" s="339"/>
      <c r="FJ126" s="339"/>
      <c r="FK126" s="339"/>
      <c r="FL126" s="339"/>
      <c r="FM126" s="339"/>
      <c r="FN126" s="339"/>
      <c r="FO126" s="339"/>
      <c r="FP126" s="339"/>
      <c r="FQ126" s="340"/>
      <c r="FR126" s="328"/>
      <c r="FS126" s="328"/>
      <c r="FT126" s="328"/>
      <c r="FU126" s="328"/>
      <c r="FV126" s="328"/>
      <c r="FW126" s="328"/>
      <c r="FX126" s="328"/>
      <c r="FY126" s="328"/>
      <c r="FZ126" s="328"/>
      <c r="GA126" s="328"/>
      <c r="GB126" s="328"/>
      <c r="GC126" s="328"/>
      <c r="GD126" s="328"/>
      <c r="GE126" s="328"/>
      <c r="GF126" s="328"/>
      <c r="GG126" s="328"/>
      <c r="GH126" s="328"/>
      <c r="GI126" s="328"/>
      <c r="GJ126" s="328"/>
      <c r="GK126" s="328"/>
      <c r="GL126" s="328"/>
      <c r="GM126" s="328"/>
      <c r="GN126" s="328"/>
      <c r="GO126" s="328"/>
      <c r="GP126" s="295"/>
      <c r="GQ126" s="296"/>
      <c r="GR126" s="296"/>
      <c r="GS126" s="297"/>
      <c r="GT126" s="5"/>
      <c r="GU126" s="294"/>
      <c r="GV126" s="294"/>
      <c r="GW126" s="294"/>
      <c r="GX126" s="294"/>
      <c r="GY126" s="294"/>
      <c r="GZ126" s="294"/>
      <c r="HA126" s="294"/>
      <c r="HB126" s="294"/>
      <c r="HC126" s="294"/>
      <c r="HD126" s="294"/>
      <c r="HE126" s="294"/>
      <c r="HF126" s="294"/>
      <c r="HG126" s="294"/>
      <c r="HH126" s="294"/>
      <c r="HI126" s="294"/>
      <c r="HJ126" s="294"/>
      <c r="HK126" s="294"/>
      <c r="HL126" s="294"/>
      <c r="HM126" s="294"/>
      <c r="HN126" s="294"/>
      <c r="HO126" s="294"/>
      <c r="HP126" s="294"/>
      <c r="HQ126" s="294"/>
      <c r="HR126" s="294"/>
      <c r="HS126" s="294"/>
      <c r="HT126" s="13"/>
      <c r="HU126" s="5"/>
      <c r="HV126" s="5"/>
      <c r="HW126" s="5"/>
      <c r="HX126" s="40"/>
    </row>
    <row r="127" spans="1:232" ht="3.75" customHeight="1">
      <c r="A127" s="22"/>
      <c r="B127" s="358"/>
      <c r="C127" s="46"/>
      <c r="D127" s="46"/>
      <c r="E127" s="46"/>
      <c r="F127" s="47"/>
      <c r="G127" s="47"/>
      <c r="H127" s="47"/>
      <c r="I127" s="47"/>
      <c r="J127" s="46"/>
      <c r="K127" s="22"/>
      <c r="L127" s="22"/>
      <c r="M127" s="22"/>
      <c r="N127" s="22"/>
      <c r="O127" s="22"/>
      <c r="P127" s="4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295"/>
      <c r="BE127" s="296"/>
      <c r="BF127" s="296"/>
      <c r="BG127" s="297"/>
      <c r="BH127" s="9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4"/>
      <c r="BT127" s="294"/>
      <c r="BU127" s="294"/>
      <c r="BV127" s="294"/>
      <c r="BW127" s="294"/>
      <c r="BX127" s="294"/>
      <c r="BY127" s="294"/>
      <c r="BZ127" s="294"/>
      <c r="CA127" s="294"/>
      <c r="CB127" s="294"/>
      <c r="CC127" s="294"/>
      <c r="CD127" s="294"/>
      <c r="CE127" s="294"/>
      <c r="CF127" s="294"/>
      <c r="CG127" s="294"/>
      <c r="CH127" s="13"/>
      <c r="CI127" s="5"/>
      <c r="CJ127" s="5"/>
      <c r="CK127" s="4"/>
      <c r="CL127" s="5"/>
      <c r="CM127" s="315"/>
      <c r="CN127" s="316"/>
      <c r="CO127" s="316"/>
      <c r="CP127" s="316"/>
      <c r="CQ127" s="316"/>
      <c r="CR127" s="316"/>
      <c r="CS127" s="316"/>
      <c r="CT127" s="316"/>
      <c r="CU127" s="316"/>
      <c r="CV127" s="316"/>
      <c r="CW127" s="316"/>
      <c r="CX127" s="317"/>
      <c r="CY127" s="245"/>
      <c r="CZ127" s="246"/>
      <c r="DA127" s="246"/>
      <c r="DB127" s="246"/>
      <c r="DC127" s="246"/>
      <c r="DD127" s="246"/>
      <c r="DE127" s="246"/>
      <c r="DF127" s="246"/>
      <c r="DG127" s="246"/>
      <c r="DH127" s="246"/>
      <c r="DI127" s="246"/>
      <c r="DJ127" s="246"/>
      <c r="DK127" s="246"/>
      <c r="DL127" s="246"/>
      <c r="DM127" s="246"/>
      <c r="DN127" s="246"/>
      <c r="DO127" s="246"/>
      <c r="DP127" s="246"/>
      <c r="DQ127" s="246"/>
      <c r="DR127" s="246"/>
      <c r="DS127" s="246"/>
      <c r="DT127" s="336"/>
      <c r="DU127" s="336"/>
      <c r="DV127" s="337"/>
      <c r="DW127" s="295"/>
      <c r="DX127" s="296"/>
      <c r="DY127" s="296"/>
      <c r="DZ127" s="297"/>
      <c r="EA127" s="5"/>
      <c r="EB127" s="294"/>
      <c r="EC127" s="294"/>
      <c r="ED127" s="294"/>
      <c r="EE127" s="294"/>
      <c r="EF127" s="294"/>
      <c r="EG127" s="294"/>
      <c r="EH127" s="294"/>
      <c r="EI127" s="294"/>
      <c r="EJ127" s="294"/>
      <c r="EK127" s="294"/>
      <c r="EL127" s="294"/>
      <c r="EM127" s="294"/>
      <c r="EN127" s="294"/>
      <c r="EO127" s="294"/>
      <c r="EP127" s="294"/>
      <c r="EQ127" s="294"/>
      <c r="ER127" s="294"/>
      <c r="ES127" s="294"/>
      <c r="ET127" s="294"/>
      <c r="EU127" s="294"/>
      <c r="EV127" s="294"/>
      <c r="EW127" s="294"/>
      <c r="EX127" s="294"/>
      <c r="EY127" s="294"/>
      <c r="EZ127" s="294"/>
      <c r="FA127" s="13"/>
      <c r="FB127" s="5"/>
      <c r="FC127" s="5"/>
      <c r="FD127" s="4"/>
      <c r="FE127" s="5"/>
      <c r="FF127" s="341"/>
      <c r="FG127" s="342"/>
      <c r="FH127" s="342"/>
      <c r="FI127" s="342"/>
      <c r="FJ127" s="342"/>
      <c r="FK127" s="342"/>
      <c r="FL127" s="342"/>
      <c r="FM127" s="342"/>
      <c r="FN127" s="342"/>
      <c r="FO127" s="342"/>
      <c r="FP127" s="342"/>
      <c r="FQ127" s="343"/>
      <c r="FR127" s="328"/>
      <c r="FS127" s="328"/>
      <c r="FT127" s="328"/>
      <c r="FU127" s="328"/>
      <c r="FV127" s="328"/>
      <c r="FW127" s="328"/>
      <c r="FX127" s="328"/>
      <c r="FY127" s="328"/>
      <c r="FZ127" s="328"/>
      <c r="GA127" s="328"/>
      <c r="GB127" s="328"/>
      <c r="GC127" s="328"/>
      <c r="GD127" s="328"/>
      <c r="GE127" s="328"/>
      <c r="GF127" s="328"/>
      <c r="GG127" s="328"/>
      <c r="GH127" s="328"/>
      <c r="GI127" s="328"/>
      <c r="GJ127" s="328"/>
      <c r="GK127" s="328"/>
      <c r="GL127" s="328"/>
      <c r="GM127" s="328"/>
      <c r="GN127" s="328"/>
      <c r="GO127" s="328"/>
      <c r="GP127" s="295"/>
      <c r="GQ127" s="296"/>
      <c r="GR127" s="296"/>
      <c r="GS127" s="297"/>
      <c r="GT127" s="5"/>
      <c r="GU127" s="294"/>
      <c r="GV127" s="294"/>
      <c r="GW127" s="294"/>
      <c r="GX127" s="294"/>
      <c r="GY127" s="294"/>
      <c r="GZ127" s="294"/>
      <c r="HA127" s="294"/>
      <c r="HB127" s="294"/>
      <c r="HC127" s="294"/>
      <c r="HD127" s="294"/>
      <c r="HE127" s="294"/>
      <c r="HF127" s="294"/>
      <c r="HG127" s="294"/>
      <c r="HH127" s="294"/>
      <c r="HI127" s="294"/>
      <c r="HJ127" s="294"/>
      <c r="HK127" s="294"/>
      <c r="HL127" s="294"/>
      <c r="HM127" s="294"/>
      <c r="HN127" s="294"/>
      <c r="HO127" s="294"/>
      <c r="HP127" s="294"/>
      <c r="HQ127" s="294"/>
      <c r="HR127" s="294"/>
      <c r="HS127" s="294"/>
      <c r="HT127" s="13"/>
      <c r="HU127" s="5"/>
      <c r="HV127" s="5"/>
      <c r="HW127" s="5"/>
      <c r="HX127" s="40"/>
    </row>
    <row r="128" spans="1:232" ht="3.75" customHeight="1">
      <c r="A128" s="22"/>
      <c r="B128" s="358"/>
      <c r="C128" s="46"/>
      <c r="D128" s="46"/>
      <c r="E128" s="46"/>
      <c r="F128" s="47"/>
      <c r="G128" s="47"/>
      <c r="H128" s="47"/>
      <c r="I128" s="47"/>
      <c r="J128" s="46"/>
      <c r="K128" s="22"/>
      <c r="L128" s="22"/>
      <c r="M128" s="22"/>
      <c r="N128" s="22"/>
      <c r="O128" s="22"/>
      <c r="P128" s="4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295"/>
      <c r="BE128" s="296"/>
      <c r="BF128" s="296"/>
      <c r="BG128" s="297"/>
      <c r="BH128" s="9"/>
      <c r="BI128" s="294"/>
      <c r="BJ128" s="294"/>
      <c r="BK128" s="294"/>
      <c r="BL128" s="294"/>
      <c r="BM128" s="294"/>
      <c r="BN128" s="294"/>
      <c r="BO128" s="294"/>
      <c r="BP128" s="294"/>
      <c r="BQ128" s="294"/>
      <c r="BR128" s="294"/>
      <c r="BS128" s="294"/>
      <c r="BT128" s="294"/>
      <c r="BU128" s="294"/>
      <c r="BV128" s="294"/>
      <c r="BW128" s="294"/>
      <c r="BX128" s="294"/>
      <c r="BY128" s="294"/>
      <c r="BZ128" s="294"/>
      <c r="CA128" s="294"/>
      <c r="CB128" s="294"/>
      <c r="CC128" s="294"/>
      <c r="CD128" s="294"/>
      <c r="CE128" s="294"/>
      <c r="CF128" s="294"/>
      <c r="CG128" s="294"/>
      <c r="CH128" s="13"/>
      <c r="CI128" s="5"/>
      <c r="CJ128" s="5"/>
      <c r="CK128" s="4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295"/>
      <c r="DX128" s="296"/>
      <c r="DY128" s="296"/>
      <c r="DZ128" s="297"/>
      <c r="EA128" s="5"/>
      <c r="EB128" s="294"/>
      <c r="EC128" s="294"/>
      <c r="ED128" s="294"/>
      <c r="EE128" s="294"/>
      <c r="EF128" s="294"/>
      <c r="EG128" s="294"/>
      <c r="EH128" s="294"/>
      <c r="EI128" s="294"/>
      <c r="EJ128" s="294"/>
      <c r="EK128" s="294"/>
      <c r="EL128" s="294"/>
      <c r="EM128" s="294"/>
      <c r="EN128" s="294"/>
      <c r="EO128" s="294"/>
      <c r="EP128" s="294"/>
      <c r="EQ128" s="294"/>
      <c r="ER128" s="294"/>
      <c r="ES128" s="294"/>
      <c r="ET128" s="294"/>
      <c r="EU128" s="294"/>
      <c r="EV128" s="294"/>
      <c r="EW128" s="294"/>
      <c r="EX128" s="294"/>
      <c r="EY128" s="294"/>
      <c r="EZ128" s="294"/>
      <c r="FA128" s="13"/>
      <c r="FB128" s="5"/>
      <c r="FC128" s="5"/>
      <c r="FD128" s="4"/>
      <c r="FE128" s="5"/>
      <c r="FF128" s="182" t="s">
        <v>42</v>
      </c>
      <c r="FG128" s="182"/>
      <c r="FH128" s="182"/>
      <c r="FI128" s="182"/>
      <c r="FJ128" s="182"/>
      <c r="FK128" s="182"/>
      <c r="FL128" s="182"/>
      <c r="FM128" s="182"/>
      <c r="FN128" s="182"/>
      <c r="FO128" s="182"/>
      <c r="FP128" s="182"/>
      <c r="FQ128" s="182"/>
      <c r="FR128" s="344" t="s">
        <v>43</v>
      </c>
      <c r="FS128" s="220"/>
      <c r="FT128" s="220"/>
      <c r="FU128" s="220"/>
      <c r="FV128" s="220"/>
      <c r="FW128" s="220"/>
      <c r="FX128" s="220"/>
      <c r="FY128" s="220"/>
      <c r="FZ128" s="220"/>
      <c r="GA128" s="220"/>
      <c r="GB128" s="220"/>
      <c r="GC128" s="220"/>
      <c r="GD128" s="220"/>
      <c r="GE128" s="220"/>
      <c r="GF128" s="220"/>
      <c r="GG128" s="220"/>
      <c r="GH128" s="220"/>
      <c r="GI128" s="220"/>
      <c r="GJ128" s="220"/>
      <c r="GK128" s="220"/>
      <c r="GL128" s="220"/>
      <c r="GM128" s="220"/>
      <c r="GN128" s="220"/>
      <c r="GO128" s="221"/>
      <c r="GP128" s="295"/>
      <c r="GQ128" s="296"/>
      <c r="GR128" s="296"/>
      <c r="GS128" s="297"/>
      <c r="GT128" s="5"/>
      <c r="GU128" s="294"/>
      <c r="GV128" s="294"/>
      <c r="GW128" s="294"/>
      <c r="GX128" s="294"/>
      <c r="GY128" s="294"/>
      <c r="GZ128" s="294"/>
      <c r="HA128" s="294"/>
      <c r="HB128" s="294"/>
      <c r="HC128" s="294"/>
      <c r="HD128" s="294"/>
      <c r="HE128" s="294"/>
      <c r="HF128" s="294"/>
      <c r="HG128" s="294"/>
      <c r="HH128" s="294"/>
      <c r="HI128" s="294"/>
      <c r="HJ128" s="294"/>
      <c r="HK128" s="294"/>
      <c r="HL128" s="294"/>
      <c r="HM128" s="294"/>
      <c r="HN128" s="294"/>
      <c r="HO128" s="294"/>
      <c r="HP128" s="294"/>
      <c r="HQ128" s="294"/>
      <c r="HR128" s="294"/>
      <c r="HS128" s="294"/>
      <c r="HT128" s="13"/>
      <c r="HU128" s="5"/>
      <c r="HV128" s="5"/>
      <c r="HW128" s="5"/>
      <c r="HX128" s="40"/>
    </row>
    <row r="129" spans="1:232" ht="3.75" customHeight="1">
      <c r="A129" s="22"/>
      <c r="B129" s="358"/>
      <c r="C129" s="46" t="s">
        <v>57</v>
      </c>
      <c r="D129" s="46"/>
      <c r="E129" s="46"/>
      <c r="F129" s="48">
        <f>SUM(F111:I128)</f>
        <v>0</v>
      </c>
      <c r="G129" s="49"/>
      <c r="H129" s="49"/>
      <c r="I129" s="50"/>
      <c r="J129" s="46" t="s">
        <v>0</v>
      </c>
      <c r="K129" s="22"/>
      <c r="L129" s="22"/>
      <c r="M129" s="22"/>
      <c r="N129" s="22"/>
      <c r="O129" s="22"/>
      <c r="P129" s="4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295"/>
      <c r="BE129" s="296"/>
      <c r="BF129" s="296"/>
      <c r="BG129" s="297"/>
      <c r="BH129" s="9"/>
      <c r="BI129" s="294"/>
      <c r="BJ129" s="294"/>
      <c r="BK129" s="294"/>
      <c r="BL129" s="294"/>
      <c r="BM129" s="294"/>
      <c r="BN129" s="294"/>
      <c r="BO129" s="294"/>
      <c r="BP129" s="294"/>
      <c r="BQ129" s="294"/>
      <c r="BR129" s="294"/>
      <c r="BS129" s="294"/>
      <c r="BT129" s="294"/>
      <c r="BU129" s="294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4"/>
      <c r="CH129" s="13"/>
      <c r="CI129" s="5"/>
      <c r="CJ129" s="5"/>
      <c r="CK129" s="4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295"/>
      <c r="DX129" s="296"/>
      <c r="DY129" s="296"/>
      <c r="DZ129" s="297"/>
      <c r="EA129" s="5"/>
      <c r="EB129" s="294"/>
      <c r="EC129" s="294"/>
      <c r="ED129" s="294"/>
      <c r="EE129" s="294"/>
      <c r="EF129" s="294"/>
      <c r="EG129" s="294"/>
      <c r="EH129" s="294"/>
      <c r="EI129" s="294"/>
      <c r="EJ129" s="294"/>
      <c r="EK129" s="294"/>
      <c r="EL129" s="294"/>
      <c r="EM129" s="294"/>
      <c r="EN129" s="294"/>
      <c r="EO129" s="294"/>
      <c r="EP129" s="294"/>
      <c r="EQ129" s="294"/>
      <c r="ER129" s="294"/>
      <c r="ES129" s="294"/>
      <c r="ET129" s="294"/>
      <c r="EU129" s="294"/>
      <c r="EV129" s="294"/>
      <c r="EW129" s="294"/>
      <c r="EX129" s="294"/>
      <c r="EY129" s="294"/>
      <c r="EZ129" s="294"/>
      <c r="FA129" s="13"/>
      <c r="FB129" s="5"/>
      <c r="FC129" s="5"/>
      <c r="FD129" s="4"/>
      <c r="FE129" s="5"/>
      <c r="FF129" s="182"/>
      <c r="FG129" s="182"/>
      <c r="FH129" s="182"/>
      <c r="FI129" s="182"/>
      <c r="FJ129" s="182"/>
      <c r="FK129" s="182"/>
      <c r="FL129" s="182"/>
      <c r="FM129" s="182"/>
      <c r="FN129" s="182"/>
      <c r="FO129" s="182"/>
      <c r="FP129" s="182"/>
      <c r="FQ129" s="182"/>
      <c r="FR129" s="345"/>
      <c r="FS129" s="222"/>
      <c r="FT129" s="222"/>
      <c r="FU129" s="222"/>
      <c r="FV129" s="222"/>
      <c r="FW129" s="222"/>
      <c r="FX129" s="222"/>
      <c r="FY129" s="222"/>
      <c r="FZ129" s="222"/>
      <c r="GA129" s="222"/>
      <c r="GB129" s="222"/>
      <c r="GC129" s="222"/>
      <c r="GD129" s="222"/>
      <c r="GE129" s="222"/>
      <c r="GF129" s="222"/>
      <c r="GG129" s="222"/>
      <c r="GH129" s="222"/>
      <c r="GI129" s="222"/>
      <c r="GJ129" s="222"/>
      <c r="GK129" s="222"/>
      <c r="GL129" s="222"/>
      <c r="GM129" s="222"/>
      <c r="GN129" s="222"/>
      <c r="GO129" s="223"/>
      <c r="GP129" s="295"/>
      <c r="GQ129" s="296"/>
      <c r="GR129" s="296"/>
      <c r="GS129" s="297"/>
      <c r="GT129" s="5"/>
      <c r="GU129" s="294"/>
      <c r="GV129" s="294"/>
      <c r="GW129" s="294"/>
      <c r="GX129" s="294"/>
      <c r="GY129" s="294"/>
      <c r="GZ129" s="294"/>
      <c r="HA129" s="294"/>
      <c r="HB129" s="294"/>
      <c r="HC129" s="294"/>
      <c r="HD129" s="294"/>
      <c r="HE129" s="294"/>
      <c r="HF129" s="294"/>
      <c r="HG129" s="294"/>
      <c r="HH129" s="294"/>
      <c r="HI129" s="294"/>
      <c r="HJ129" s="294"/>
      <c r="HK129" s="294"/>
      <c r="HL129" s="294"/>
      <c r="HM129" s="294"/>
      <c r="HN129" s="294"/>
      <c r="HO129" s="294"/>
      <c r="HP129" s="294"/>
      <c r="HQ129" s="294"/>
      <c r="HR129" s="294"/>
      <c r="HS129" s="294"/>
      <c r="HT129" s="13"/>
      <c r="HU129" s="5"/>
      <c r="HV129" s="5"/>
      <c r="HW129" s="5"/>
      <c r="HX129" s="40"/>
    </row>
    <row r="130" spans="1:232" ht="3.75" customHeight="1">
      <c r="A130" s="22"/>
      <c r="B130" s="358"/>
      <c r="C130" s="46"/>
      <c r="D130" s="46"/>
      <c r="E130" s="46"/>
      <c r="F130" s="51"/>
      <c r="G130" s="52"/>
      <c r="H130" s="52"/>
      <c r="I130" s="53"/>
      <c r="J130" s="46"/>
      <c r="K130" s="22"/>
      <c r="L130" s="22"/>
      <c r="M130" s="22"/>
      <c r="N130" s="22"/>
      <c r="O130" s="22"/>
      <c r="P130" s="4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295"/>
      <c r="BE130" s="296"/>
      <c r="BF130" s="296"/>
      <c r="BG130" s="297"/>
      <c r="BH130" s="9"/>
      <c r="BI130" s="294"/>
      <c r="BJ130" s="294"/>
      <c r="BK130" s="294"/>
      <c r="BL130" s="294"/>
      <c r="BM130" s="294"/>
      <c r="BN130" s="294"/>
      <c r="BO130" s="294"/>
      <c r="BP130" s="294"/>
      <c r="BQ130" s="294"/>
      <c r="BR130" s="294"/>
      <c r="BS130" s="294"/>
      <c r="BT130" s="294"/>
      <c r="BU130" s="294"/>
      <c r="BV130" s="294"/>
      <c r="BW130" s="294"/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4"/>
      <c r="CH130" s="13"/>
      <c r="CI130" s="5"/>
      <c r="CJ130" s="5"/>
      <c r="CK130" s="4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295"/>
      <c r="DX130" s="296"/>
      <c r="DY130" s="296"/>
      <c r="DZ130" s="297"/>
      <c r="EA130" s="5"/>
      <c r="EB130" s="294"/>
      <c r="EC130" s="294"/>
      <c r="ED130" s="294"/>
      <c r="EE130" s="294"/>
      <c r="EF130" s="294"/>
      <c r="EG130" s="294"/>
      <c r="EH130" s="294"/>
      <c r="EI130" s="294"/>
      <c r="EJ130" s="294"/>
      <c r="EK130" s="294"/>
      <c r="EL130" s="294"/>
      <c r="EM130" s="294"/>
      <c r="EN130" s="294"/>
      <c r="EO130" s="294"/>
      <c r="EP130" s="294"/>
      <c r="EQ130" s="294"/>
      <c r="ER130" s="294"/>
      <c r="ES130" s="294"/>
      <c r="ET130" s="294"/>
      <c r="EU130" s="294"/>
      <c r="EV130" s="294"/>
      <c r="EW130" s="294"/>
      <c r="EX130" s="294"/>
      <c r="EY130" s="294"/>
      <c r="EZ130" s="294"/>
      <c r="FA130" s="13"/>
      <c r="FB130" s="5"/>
      <c r="FC130" s="5"/>
      <c r="FD130" s="4"/>
      <c r="FE130" s="5"/>
      <c r="FF130" s="182"/>
      <c r="FG130" s="182"/>
      <c r="FH130" s="182"/>
      <c r="FI130" s="182"/>
      <c r="FJ130" s="182"/>
      <c r="FK130" s="182"/>
      <c r="FL130" s="182"/>
      <c r="FM130" s="182"/>
      <c r="FN130" s="182"/>
      <c r="FO130" s="182"/>
      <c r="FP130" s="182"/>
      <c r="FQ130" s="182"/>
      <c r="FR130" s="345"/>
      <c r="FS130" s="222"/>
      <c r="FT130" s="222"/>
      <c r="FU130" s="222"/>
      <c r="FV130" s="222"/>
      <c r="FW130" s="222"/>
      <c r="FX130" s="222"/>
      <c r="FY130" s="222"/>
      <c r="FZ130" s="222"/>
      <c r="GA130" s="222"/>
      <c r="GB130" s="222"/>
      <c r="GC130" s="222"/>
      <c r="GD130" s="222"/>
      <c r="GE130" s="222"/>
      <c r="GF130" s="222"/>
      <c r="GG130" s="222"/>
      <c r="GH130" s="222"/>
      <c r="GI130" s="222"/>
      <c r="GJ130" s="222"/>
      <c r="GK130" s="222"/>
      <c r="GL130" s="222"/>
      <c r="GM130" s="222"/>
      <c r="GN130" s="222"/>
      <c r="GO130" s="223"/>
      <c r="GP130" s="295"/>
      <c r="GQ130" s="296"/>
      <c r="GR130" s="296"/>
      <c r="GS130" s="297"/>
      <c r="GT130" s="5"/>
      <c r="GU130" s="294"/>
      <c r="GV130" s="294"/>
      <c r="GW130" s="294"/>
      <c r="GX130" s="294"/>
      <c r="GY130" s="294"/>
      <c r="GZ130" s="294"/>
      <c r="HA130" s="294"/>
      <c r="HB130" s="294"/>
      <c r="HC130" s="294"/>
      <c r="HD130" s="294"/>
      <c r="HE130" s="294"/>
      <c r="HF130" s="294"/>
      <c r="HG130" s="294"/>
      <c r="HH130" s="294"/>
      <c r="HI130" s="294"/>
      <c r="HJ130" s="294"/>
      <c r="HK130" s="294"/>
      <c r="HL130" s="294"/>
      <c r="HM130" s="294"/>
      <c r="HN130" s="294"/>
      <c r="HO130" s="294"/>
      <c r="HP130" s="294"/>
      <c r="HQ130" s="294"/>
      <c r="HR130" s="294"/>
      <c r="HS130" s="294"/>
      <c r="HT130" s="13"/>
      <c r="HU130" s="5"/>
      <c r="HV130" s="5"/>
      <c r="HW130" s="5"/>
      <c r="HX130" s="40"/>
    </row>
    <row r="131" spans="1:232" ht="3.75" customHeight="1">
      <c r="A131" s="22"/>
      <c r="B131" s="358"/>
      <c r="C131" s="46"/>
      <c r="D131" s="46"/>
      <c r="E131" s="46"/>
      <c r="F131" s="51"/>
      <c r="G131" s="52"/>
      <c r="H131" s="52"/>
      <c r="I131" s="53"/>
      <c r="J131" s="46"/>
      <c r="K131" s="22"/>
      <c r="L131" s="22"/>
      <c r="M131" s="22"/>
      <c r="N131" s="22"/>
      <c r="O131" s="22"/>
      <c r="P131" s="4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295"/>
      <c r="BE131" s="296"/>
      <c r="BF131" s="296"/>
      <c r="BG131" s="297"/>
      <c r="BH131" s="9"/>
      <c r="BI131" s="294"/>
      <c r="BJ131" s="294"/>
      <c r="BK131" s="294"/>
      <c r="BL131" s="294"/>
      <c r="BM131" s="294"/>
      <c r="BN131" s="294"/>
      <c r="BO131" s="294"/>
      <c r="BP131" s="294"/>
      <c r="BQ131" s="294"/>
      <c r="BR131" s="294"/>
      <c r="BS131" s="294"/>
      <c r="BT131" s="294"/>
      <c r="BU131" s="294"/>
      <c r="BV131" s="294"/>
      <c r="BW131" s="294"/>
      <c r="BX131" s="294"/>
      <c r="BY131" s="294"/>
      <c r="BZ131" s="294"/>
      <c r="CA131" s="294"/>
      <c r="CB131" s="294"/>
      <c r="CC131" s="294"/>
      <c r="CD131" s="294"/>
      <c r="CE131" s="294"/>
      <c r="CF131" s="294"/>
      <c r="CG131" s="294"/>
      <c r="CH131" s="13"/>
      <c r="CI131" s="5"/>
      <c r="CJ131" s="5"/>
      <c r="CK131" s="4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295"/>
      <c r="DX131" s="296"/>
      <c r="DY131" s="296"/>
      <c r="DZ131" s="297"/>
      <c r="EA131" s="5"/>
      <c r="EB131" s="294"/>
      <c r="EC131" s="294"/>
      <c r="ED131" s="294"/>
      <c r="EE131" s="294"/>
      <c r="EF131" s="294"/>
      <c r="EG131" s="294"/>
      <c r="EH131" s="294"/>
      <c r="EI131" s="294"/>
      <c r="EJ131" s="294"/>
      <c r="EK131" s="294"/>
      <c r="EL131" s="294"/>
      <c r="EM131" s="294"/>
      <c r="EN131" s="294"/>
      <c r="EO131" s="294"/>
      <c r="EP131" s="294"/>
      <c r="EQ131" s="294"/>
      <c r="ER131" s="294"/>
      <c r="ES131" s="294"/>
      <c r="ET131" s="294"/>
      <c r="EU131" s="294"/>
      <c r="EV131" s="294"/>
      <c r="EW131" s="294"/>
      <c r="EX131" s="294"/>
      <c r="EY131" s="294"/>
      <c r="EZ131" s="294"/>
      <c r="FA131" s="13"/>
      <c r="FB131" s="5"/>
      <c r="FC131" s="5"/>
      <c r="FD131" s="4"/>
      <c r="FE131" s="5"/>
      <c r="FF131" s="182"/>
      <c r="FG131" s="182"/>
      <c r="FH131" s="182"/>
      <c r="FI131" s="182"/>
      <c r="FJ131" s="182"/>
      <c r="FK131" s="182"/>
      <c r="FL131" s="182"/>
      <c r="FM131" s="182"/>
      <c r="FN131" s="182"/>
      <c r="FO131" s="182"/>
      <c r="FP131" s="182"/>
      <c r="FQ131" s="182"/>
      <c r="FR131" s="345"/>
      <c r="FS131" s="222"/>
      <c r="FT131" s="222"/>
      <c r="FU131" s="222"/>
      <c r="FV131" s="222"/>
      <c r="FW131" s="222"/>
      <c r="FX131" s="222"/>
      <c r="FY131" s="222"/>
      <c r="FZ131" s="222"/>
      <c r="GA131" s="222"/>
      <c r="GB131" s="222"/>
      <c r="GC131" s="222"/>
      <c r="GD131" s="222"/>
      <c r="GE131" s="222"/>
      <c r="GF131" s="222"/>
      <c r="GG131" s="222"/>
      <c r="GH131" s="222"/>
      <c r="GI131" s="222"/>
      <c r="GJ131" s="222"/>
      <c r="GK131" s="222"/>
      <c r="GL131" s="222"/>
      <c r="GM131" s="222"/>
      <c r="GN131" s="222"/>
      <c r="GO131" s="223"/>
      <c r="GP131" s="295"/>
      <c r="GQ131" s="296"/>
      <c r="GR131" s="296"/>
      <c r="GS131" s="297"/>
      <c r="GT131" s="5"/>
      <c r="GU131" s="294"/>
      <c r="GV131" s="294"/>
      <c r="GW131" s="294"/>
      <c r="GX131" s="294"/>
      <c r="GY131" s="294"/>
      <c r="GZ131" s="294"/>
      <c r="HA131" s="294"/>
      <c r="HB131" s="294"/>
      <c r="HC131" s="294"/>
      <c r="HD131" s="294"/>
      <c r="HE131" s="294"/>
      <c r="HF131" s="294"/>
      <c r="HG131" s="294"/>
      <c r="HH131" s="294"/>
      <c r="HI131" s="294"/>
      <c r="HJ131" s="294"/>
      <c r="HK131" s="294"/>
      <c r="HL131" s="294"/>
      <c r="HM131" s="294"/>
      <c r="HN131" s="294"/>
      <c r="HO131" s="294"/>
      <c r="HP131" s="294"/>
      <c r="HQ131" s="294"/>
      <c r="HR131" s="294"/>
      <c r="HS131" s="294"/>
      <c r="HT131" s="13"/>
      <c r="HU131" s="5"/>
      <c r="HV131" s="5"/>
      <c r="HW131" s="5"/>
      <c r="HX131" s="40"/>
    </row>
    <row r="132" spans="1:232" ht="3.75" customHeight="1">
      <c r="A132" s="22"/>
      <c r="B132" s="358"/>
      <c r="C132" s="46"/>
      <c r="D132" s="46"/>
      <c r="E132" s="46"/>
      <c r="F132" s="51"/>
      <c r="G132" s="52"/>
      <c r="H132" s="52"/>
      <c r="I132" s="53"/>
      <c r="J132" s="46"/>
      <c r="K132" s="22"/>
      <c r="L132" s="22"/>
      <c r="M132" s="22"/>
      <c r="N132" s="22"/>
      <c r="O132" s="22"/>
      <c r="P132" s="4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295"/>
      <c r="BE132" s="296"/>
      <c r="BF132" s="296"/>
      <c r="BG132" s="297"/>
      <c r="BH132" s="9"/>
      <c r="BI132" s="294"/>
      <c r="BJ132" s="294"/>
      <c r="BK132" s="294"/>
      <c r="BL132" s="294"/>
      <c r="BM132" s="294"/>
      <c r="BN132" s="294"/>
      <c r="BO132" s="294"/>
      <c r="BP132" s="294"/>
      <c r="BQ132" s="294"/>
      <c r="BR132" s="294"/>
      <c r="BS132" s="294"/>
      <c r="BT132" s="294"/>
      <c r="BU132" s="294"/>
      <c r="BV132" s="294"/>
      <c r="BW132" s="294"/>
      <c r="BX132" s="294"/>
      <c r="BY132" s="294"/>
      <c r="BZ132" s="294"/>
      <c r="CA132" s="294"/>
      <c r="CB132" s="294"/>
      <c r="CC132" s="294"/>
      <c r="CD132" s="294"/>
      <c r="CE132" s="294"/>
      <c r="CF132" s="294"/>
      <c r="CG132" s="294"/>
      <c r="CH132" s="13"/>
      <c r="CI132" s="5"/>
      <c r="CJ132" s="5"/>
      <c r="CK132" s="4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295"/>
      <c r="DX132" s="296"/>
      <c r="DY132" s="296"/>
      <c r="DZ132" s="297"/>
      <c r="EA132" s="5"/>
      <c r="EB132" s="294"/>
      <c r="EC132" s="294"/>
      <c r="ED132" s="294"/>
      <c r="EE132" s="294"/>
      <c r="EF132" s="294"/>
      <c r="EG132" s="294"/>
      <c r="EH132" s="294"/>
      <c r="EI132" s="294"/>
      <c r="EJ132" s="294"/>
      <c r="EK132" s="294"/>
      <c r="EL132" s="294"/>
      <c r="EM132" s="294"/>
      <c r="EN132" s="294"/>
      <c r="EO132" s="294"/>
      <c r="EP132" s="294"/>
      <c r="EQ132" s="294"/>
      <c r="ER132" s="294"/>
      <c r="ES132" s="294"/>
      <c r="ET132" s="294"/>
      <c r="EU132" s="294"/>
      <c r="EV132" s="294"/>
      <c r="EW132" s="294"/>
      <c r="EX132" s="294"/>
      <c r="EY132" s="294"/>
      <c r="EZ132" s="294"/>
      <c r="FA132" s="13"/>
      <c r="FB132" s="5"/>
      <c r="FC132" s="5"/>
      <c r="FD132" s="4"/>
      <c r="FE132" s="5"/>
      <c r="FF132" s="182"/>
      <c r="FG132" s="182"/>
      <c r="FH132" s="182"/>
      <c r="FI132" s="182"/>
      <c r="FJ132" s="182"/>
      <c r="FK132" s="182"/>
      <c r="FL132" s="182"/>
      <c r="FM132" s="182"/>
      <c r="FN132" s="182"/>
      <c r="FO132" s="182"/>
      <c r="FP132" s="182"/>
      <c r="FQ132" s="182"/>
      <c r="FR132" s="346"/>
      <c r="FS132" s="347"/>
      <c r="FT132" s="347"/>
      <c r="FU132" s="347"/>
      <c r="FV132" s="347"/>
      <c r="FW132" s="347"/>
      <c r="FX132" s="347"/>
      <c r="FY132" s="347"/>
      <c r="FZ132" s="347"/>
      <c r="GA132" s="347"/>
      <c r="GB132" s="347"/>
      <c r="GC132" s="347"/>
      <c r="GD132" s="347"/>
      <c r="GE132" s="347"/>
      <c r="GF132" s="347"/>
      <c r="GG132" s="347"/>
      <c r="GH132" s="347"/>
      <c r="GI132" s="347"/>
      <c r="GJ132" s="347"/>
      <c r="GK132" s="347"/>
      <c r="GL132" s="347"/>
      <c r="GM132" s="347"/>
      <c r="GN132" s="347"/>
      <c r="GO132" s="348"/>
      <c r="GP132" s="295"/>
      <c r="GQ132" s="296"/>
      <c r="GR132" s="296"/>
      <c r="GS132" s="297"/>
      <c r="GT132" s="5"/>
      <c r="GU132" s="294"/>
      <c r="GV132" s="294"/>
      <c r="GW132" s="294"/>
      <c r="GX132" s="294"/>
      <c r="GY132" s="294"/>
      <c r="GZ132" s="294"/>
      <c r="HA132" s="294"/>
      <c r="HB132" s="294"/>
      <c r="HC132" s="294"/>
      <c r="HD132" s="294"/>
      <c r="HE132" s="294"/>
      <c r="HF132" s="294"/>
      <c r="HG132" s="294"/>
      <c r="HH132" s="294"/>
      <c r="HI132" s="294"/>
      <c r="HJ132" s="294"/>
      <c r="HK132" s="294"/>
      <c r="HL132" s="294"/>
      <c r="HM132" s="294"/>
      <c r="HN132" s="294"/>
      <c r="HO132" s="294"/>
      <c r="HP132" s="294"/>
      <c r="HQ132" s="294"/>
      <c r="HR132" s="294"/>
      <c r="HS132" s="294"/>
      <c r="HT132" s="13"/>
      <c r="HU132" s="5"/>
      <c r="HV132" s="5"/>
      <c r="HW132" s="5"/>
      <c r="HX132" s="40"/>
    </row>
    <row r="133" spans="1:232" ht="3.75" customHeight="1">
      <c r="A133" s="22"/>
      <c r="B133" s="358"/>
      <c r="C133" s="46"/>
      <c r="D133" s="46"/>
      <c r="E133" s="46"/>
      <c r="F133" s="51"/>
      <c r="G133" s="52"/>
      <c r="H133" s="52"/>
      <c r="I133" s="53"/>
      <c r="J133" s="46"/>
      <c r="K133" s="22"/>
      <c r="L133" s="22"/>
      <c r="M133" s="22"/>
      <c r="N133" s="22"/>
      <c r="O133" s="22"/>
      <c r="P133" s="4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295"/>
      <c r="BE133" s="296"/>
      <c r="BF133" s="296"/>
      <c r="BG133" s="297"/>
      <c r="BH133" s="9"/>
      <c r="BI133" s="294"/>
      <c r="BJ133" s="294"/>
      <c r="BK133" s="294"/>
      <c r="BL133" s="294"/>
      <c r="BM133" s="294"/>
      <c r="BN133" s="294"/>
      <c r="BO133" s="294"/>
      <c r="BP133" s="294"/>
      <c r="BQ133" s="294"/>
      <c r="BR133" s="294"/>
      <c r="BS133" s="294"/>
      <c r="BT133" s="294"/>
      <c r="BU133" s="294"/>
      <c r="BV133" s="294"/>
      <c r="BW133" s="294"/>
      <c r="BX133" s="294"/>
      <c r="BY133" s="294"/>
      <c r="BZ133" s="294"/>
      <c r="CA133" s="294"/>
      <c r="CB133" s="294"/>
      <c r="CC133" s="294"/>
      <c r="CD133" s="294"/>
      <c r="CE133" s="294"/>
      <c r="CF133" s="294"/>
      <c r="CG133" s="294"/>
      <c r="CH133" s="13"/>
      <c r="CI133" s="5"/>
      <c r="CJ133" s="5"/>
      <c r="CK133" s="4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295"/>
      <c r="DX133" s="296"/>
      <c r="DY133" s="296"/>
      <c r="DZ133" s="297"/>
      <c r="EA133" s="5"/>
      <c r="EB133" s="294"/>
      <c r="EC133" s="294"/>
      <c r="ED133" s="294"/>
      <c r="EE133" s="294"/>
      <c r="EF133" s="294"/>
      <c r="EG133" s="294"/>
      <c r="EH133" s="294"/>
      <c r="EI133" s="294"/>
      <c r="EJ133" s="294"/>
      <c r="EK133" s="294"/>
      <c r="EL133" s="294"/>
      <c r="EM133" s="294"/>
      <c r="EN133" s="294"/>
      <c r="EO133" s="294"/>
      <c r="EP133" s="294"/>
      <c r="EQ133" s="294"/>
      <c r="ER133" s="294"/>
      <c r="ES133" s="294"/>
      <c r="ET133" s="294"/>
      <c r="EU133" s="294"/>
      <c r="EV133" s="294"/>
      <c r="EW133" s="294"/>
      <c r="EX133" s="294"/>
      <c r="EY133" s="294"/>
      <c r="EZ133" s="294"/>
      <c r="FA133" s="13"/>
      <c r="FB133" s="5"/>
      <c r="FC133" s="5"/>
      <c r="FD133" s="4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295"/>
      <c r="GQ133" s="296"/>
      <c r="GR133" s="296"/>
      <c r="GS133" s="297"/>
      <c r="GT133" s="5"/>
      <c r="GU133" s="294"/>
      <c r="GV133" s="294"/>
      <c r="GW133" s="294"/>
      <c r="GX133" s="294"/>
      <c r="GY133" s="294"/>
      <c r="GZ133" s="294"/>
      <c r="HA133" s="294"/>
      <c r="HB133" s="294"/>
      <c r="HC133" s="294"/>
      <c r="HD133" s="294"/>
      <c r="HE133" s="294"/>
      <c r="HF133" s="294"/>
      <c r="HG133" s="294"/>
      <c r="HH133" s="294"/>
      <c r="HI133" s="294"/>
      <c r="HJ133" s="294"/>
      <c r="HK133" s="294"/>
      <c r="HL133" s="294"/>
      <c r="HM133" s="294"/>
      <c r="HN133" s="294"/>
      <c r="HO133" s="294"/>
      <c r="HP133" s="294"/>
      <c r="HQ133" s="294"/>
      <c r="HR133" s="294"/>
      <c r="HS133" s="294"/>
      <c r="HT133" s="13"/>
      <c r="HU133" s="5"/>
      <c r="HV133" s="5"/>
      <c r="HW133" s="5"/>
      <c r="HX133" s="40"/>
    </row>
    <row r="134" spans="1:232" ht="3.75" customHeight="1">
      <c r="A134" s="22"/>
      <c r="B134" s="359"/>
      <c r="C134" s="46"/>
      <c r="D134" s="46"/>
      <c r="E134" s="46"/>
      <c r="F134" s="54"/>
      <c r="G134" s="55"/>
      <c r="H134" s="55"/>
      <c r="I134" s="56"/>
      <c r="J134" s="46"/>
      <c r="K134" s="22"/>
      <c r="L134" s="22"/>
      <c r="M134" s="22"/>
      <c r="N134" s="22"/>
      <c r="O134" s="22"/>
      <c r="P134" s="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295"/>
      <c r="BE134" s="296"/>
      <c r="BF134" s="296"/>
      <c r="BG134" s="297"/>
      <c r="BH134" s="9"/>
      <c r="BI134" s="294"/>
      <c r="BJ134" s="294"/>
      <c r="BK134" s="294"/>
      <c r="BL134" s="294"/>
      <c r="BM134" s="294"/>
      <c r="BN134" s="294"/>
      <c r="BO134" s="294"/>
      <c r="BP134" s="294"/>
      <c r="BQ134" s="294"/>
      <c r="BR134" s="294"/>
      <c r="BS134" s="294"/>
      <c r="BT134" s="294"/>
      <c r="BU134" s="294"/>
      <c r="BV134" s="294"/>
      <c r="BW134" s="294"/>
      <c r="BX134" s="294"/>
      <c r="BY134" s="294"/>
      <c r="BZ134" s="294"/>
      <c r="CA134" s="294"/>
      <c r="CB134" s="294"/>
      <c r="CC134" s="294"/>
      <c r="CD134" s="294"/>
      <c r="CE134" s="294"/>
      <c r="CF134" s="294"/>
      <c r="CG134" s="294"/>
      <c r="CH134" s="13"/>
      <c r="CI134" s="5"/>
      <c r="CJ134" s="5"/>
      <c r="CK134" s="4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295"/>
      <c r="DX134" s="296"/>
      <c r="DY134" s="296"/>
      <c r="DZ134" s="297"/>
      <c r="EA134" s="5"/>
      <c r="EB134" s="294"/>
      <c r="EC134" s="294"/>
      <c r="ED134" s="294"/>
      <c r="EE134" s="294"/>
      <c r="EF134" s="294"/>
      <c r="EG134" s="294"/>
      <c r="EH134" s="294"/>
      <c r="EI134" s="294"/>
      <c r="EJ134" s="294"/>
      <c r="EK134" s="294"/>
      <c r="EL134" s="294"/>
      <c r="EM134" s="294"/>
      <c r="EN134" s="294"/>
      <c r="EO134" s="294"/>
      <c r="EP134" s="294"/>
      <c r="EQ134" s="294"/>
      <c r="ER134" s="294"/>
      <c r="ES134" s="294"/>
      <c r="ET134" s="294"/>
      <c r="EU134" s="294"/>
      <c r="EV134" s="294"/>
      <c r="EW134" s="294"/>
      <c r="EX134" s="294"/>
      <c r="EY134" s="294"/>
      <c r="EZ134" s="294"/>
      <c r="FA134" s="13"/>
      <c r="FB134" s="5"/>
      <c r="FC134" s="5"/>
      <c r="FD134" s="4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295"/>
      <c r="GQ134" s="296"/>
      <c r="GR134" s="296"/>
      <c r="GS134" s="297"/>
      <c r="GT134" s="5"/>
      <c r="GU134" s="294"/>
      <c r="GV134" s="294"/>
      <c r="GW134" s="294"/>
      <c r="GX134" s="294"/>
      <c r="GY134" s="294"/>
      <c r="GZ134" s="294"/>
      <c r="HA134" s="294"/>
      <c r="HB134" s="294"/>
      <c r="HC134" s="294"/>
      <c r="HD134" s="294"/>
      <c r="HE134" s="294"/>
      <c r="HF134" s="294"/>
      <c r="HG134" s="294"/>
      <c r="HH134" s="294"/>
      <c r="HI134" s="294"/>
      <c r="HJ134" s="294"/>
      <c r="HK134" s="294"/>
      <c r="HL134" s="294"/>
      <c r="HM134" s="294"/>
      <c r="HN134" s="294"/>
      <c r="HO134" s="294"/>
      <c r="HP134" s="294"/>
      <c r="HQ134" s="294"/>
      <c r="HR134" s="294"/>
      <c r="HS134" s="294"/>
      <c r="HT134" s="13"/>
      <c r="HU134" s="5"/>
      <c r="HV134" s="5"/>
      <c r="HW134" s="5"/>
      <c r="HX134" s="40"/>
    </row>
    <row r="135" spans="1:232" ht="3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4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295"/>
      <c r="BE135" s="296"/>
      <c r="BF135" s="296"/>
      <c r="BG135" s="297"/>
      <c r="BH135" s="9"/>
      <c r="BI135" s="294"/>
      <c r="BJ135" s="294"/>
      <c r="BK135" s="294"/>
      <c r="BL135" s="294"/>
      <c r="BM135" s="294"/>
      <c r="BN135" s="294"/>
      <c r="BO135" s="294"/>
      <c r="BP135" s="294"/>
      <c r="BQ135" s="294"/>
      <c r="BR135" s="294"/>
      <c r="BS135" s="294"/>
      <c r="BT135" s="294"/>
      <c r="BU135" s="294"/>
      <c r="BV135" s="294"/>
      <c r="BW135" s="294"/>
      <c r="BX135" s="294"/>
      <c r="BY135" s="294"/>
      <c r="BZ135" s="294"/>
      <c r="CA135" s="294"/>
      <c r="CB135" s="294"/>
      <c r="CC135" s="294"/>
      <c r="CD135" s="294"/>
      <c r="CE135" s="294"/>
      <c r="CF135" s="294"/>
      <c r="CG135" s="294"/>
      <c r="CH135" s="13"/>
      <c r="CI135" s="5"/>
      <c r="CJ135" s="5"/>
      <c r="CK135" s="4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295"/>
      <c r="DX135" s="296"/>
      <c r="DY135" s="296"/>
      <c r="DZ135" s="297"/>
      <c r="EA135" s="5"/>
      <c r="EB135" s="294"/>
      <c r="EC135" s="294"/>
      <c r="ED135" s="294"/>
      <c r="EE135" s="294"/>
      <c r="EF135" s="294"/>
      <c r="EG135" s="294"/>
      <c r="EH135" s="294"/>
      <c r="EI135" s="294"/>
      <c r="EJ135" s="294"/>
      <c r="EK135" s="294"/>
      <c r="EL135" s="294"/>
      <c r="EM135" s="294"/>
      <c r="EN135" s="294"/>
      <c r="EO135" s="294"/>
      <c r="EP135" s="294"/>
      <c r="EQ135" s="294"/>
      <c r="ER135" s="294"/>
      <c r="ES135" s="294"/>
      <c r="ET135" s="294"/>
      <c r="EU135" s="294"/>
      <c r="EV135" s="294"/>
      <c r="EW135" s="294"/>
      <c r="EX135" s="294"/>
      <c r="EY135" s="294"/>
      <c r="EZ135" s="294"/>
      <c r="FA135" s="13"/>
      <c r="FB135" s="5"/>
      <c r="FC135" s="5"/>
      <c r="FD135" s="4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295"/>
      <c r="GQ135" s="296"/>
      <c r="GR135" s="296"/>
      <c r="GS135" s="297"/>
      <c r="GT135" s="5"/>
      <c r="GU135" s="294"/>
      <c r="GV135" s="294"/>
      <c r="GW135" s="294"/>
      <c r="GX135" s="294"/>
      <c r="GY135" s="294"/>
      <c r="GZ135" s="294"/>
      <c r="HA135" s="294"/>
      <c r="HB135" s="294"/>
      <c r="HC135" s="294"/>
      <c r="HD135" s="294"/>
      <c r="HE135" s="294"/>
      <c r="HF135" s="294"/>
      <c r="HG135" s="294"/>
      <c r="HH135" s="294"/>
      <c r="HI135" s="294"/>
      <c r="HJ135" s="294"/>
      <c r="HK135" s="294"/>
      <c r="HL135" s="294"/>
      <c r="HM135" s="294"/>
      <c r="HN135" s="294"/>
      <c r="HO135" s="294"/>
      <c r="HP135" s="294"/>
      <c r="HQ135" s="294"/>
      <c r="HR135" s="294"/>
      <c r="HS135" s="294"/>
      <c r="HT135" s="13"/>
      <c r="HU135" s="5"/>
      <c r="HV135" s="5"/>
      <c r="HW135" s="5"/>
      <c r="HX135" s="40"/>
    </row>
    <row r="136" spans="1:232" ht="3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4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295"/>
      <c r="BE136" s="296"/>
      <c r="BF136" s="296"/>
      <c r="BG136" s="297"/>
      <c r="BH136" s="9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13"/>
      <c r="CI136" s="5"/>
      <c r="CJ136" s="5"/>
      <c r="CK136" s="4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295"/>
      <c r="DX136" s="296"/>
      <c r="DY136" s="296"/>
      <c r="DZ136" s="297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13"/>
      <c r="FB136" s="5"/>
      <c r="FC136" s="5"/>
      <c r="FD136" s="4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295"/>
      <c r="GQ136" s="296"/>
      <c r="GR136" s="296"/>
      <c r="GS136" s="297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13"/>
      <c r="HU136" s="5"/>
      <c r="HV136" s="5"/>
      <c r="HW136" s="5"/>
      <c r="HX136" s="40"/>
    </row>
    <row r="137" spans="1:232" ht="3.75" customHeight="1">
      <c r="A137" s="22"/>
      <c r="B137" s="360">
        <f>IF(F54="","",IF(BI119="","内容確認後　納付書を印刷してください","未入力項目を入力してください　まだ納付書印刷はできません"))</f>
      </c>
      <c r="C137" s="360"/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22"/>
      <c r="P137" s="4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295"/>
      <c r="BE137" s="296"/>
      <c r="BF137" s="296"/>
      <c r="BG137" s="297"/>
      <c r="BH137" s="9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13"/>
      <c r="CI137" s="5"/>
      <c r="CJ137" s="5"/>
      <c r="CK137" s="4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349" t="s">
        <v>36</v>
      </c>
      <c r="DH137" s="333"/>
      <c r="DI137" s="333"/>
      <c r="DJ137" s="333"/>
      <c r="DK137" s="333"/>
      <c r="DL137" s="333"/>
      <c r="DM137" s="333"/>
      <c r="DN137" s="333"/>
      <c r="DO137" s="333"/>
      <c r="DP137" s="333"/>
      <c r="DQ137" s="333"/>
      <c r="DR137" s="333"/>
      <c r="DS137" s="333"/>
      <c r="DT137" s="333"/>
      <c r="DU137" s="333"/>
      <c r="DV137" s="5"/>
      <c r="DW137" s="295"/>
      <c r="DX137" s="296"/>
      <c r="DY137" s="296"/>
      <c r="DZ137" s="297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13"/>
      <c r="FB137" s="5"/>
      <c r="FC137" s="5"/>
      <c r="FD137" s="4"/>
      <c r="FE137" s="5"/>
      <c r="FF137" s="332" t="s">
        <v>37</v>
      </c>
      <c r="FG137" s="332"/>
      <c r="FH137" s="332"/>
      <c r="FI137" s="332"/>
      <c r="FJ137" s="332"/>
      <c r="FK137" s="332"/>
      <c r="FL137" s="332"/>
      <c r="FM137" s="332"/>
      <c r="FN137" s="332"/>
      <c r="FO137" s="332"/>
      <c r="FP137" s="332"/>
      <c r="FQ137" s="332"/>
      <c r="FR137" s="332"/>
      <c r="FS137" s="332"/>
      <c r="FT137" s="332"/>
      <c r="FU137" s="332"/>
      <c r="FV137" s="332"/>
      <c r="FW137" s="332"/>
      <c r="FX137" s="332"/>
      <c r="FY137" s="332"/>
      <c r="FZ137" s="332"/>
      <c r="GA137" s="332"/>
      <c r="GB137" s="332"/>
      <c r="GC137" s="332"/>
      <c r="GD137" s="332"/>
      <c r="GE137" s="332"/>
      <c r="GF137" s="332"/>
      <c r="GG137" s="332"/>
      <c r="GH137" s="332"/>
      <c r="GI137" s="332"/>
      <c r="GJ137" s="332"/>
      <c r="GK137" s="332"/>
      <c r="GL137" s="332"/>
      <c r="GM137" s="332"/>
      <c r="GN137" s="332"/>
      <c r="GO137" s="5"/>
      <c r="GP137" s="295"/>
      <c r="GQ137" s="296"/>
      <c r="GR137" s="296"/>
      <c r="GS137" s="297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13"/>
      <c r="HU137" s="5"/>
      <c r="HV137" s="5"/>
      <c r="HW137" s="5"/>
      <c r="HX137" s="40"/>
    </row>
    <row r="138" spans="1:232" ht="3.75" customHeight="1">
      <c r="A138" s="22"/>
      <c r="B138" s="360"/>
      <c r="C138" s="360"/>
      <c r="D138" s="360"/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  <c r="O138" s="22"/>
      <c r="P138" s="4"/>
      <c r="Q138" s="5"/>
      <c r="R138" s="5"/>
      <c r="S138" s="333" t="s">
        <v>34</v>
      </c>
      <c r="T138" s="333"/>
      <c r="U138" s="333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3"/>
      <c r="AL138" s="333"/>
      <c r="AM138" s="333"/>
      <c r="AN138" s="333"/>
      <c r="AO138" s="333"/>
      <c r="AP138" s="333"/>
      <c r="AQ138" s="333"/>
      <c r="AR138" s="333"/>
      <c r="AS138" s="333"/>
      <c r="AT138" s="333"/>
      <c r="AU138" s="333"/>
      <c r="AV138" s="333"/>
      <c r="AW138" s="333"/>
      <c r="AX138" s="333"/>
      <c r="AY138" s="333"/>
      <c r="AZ138" s="333"/>
      <c r="BA138" s="333"/>
      <c r="BB138" s="333"/>
      <c r="BC138" s="5"/>
      <c r="BD138" s="295"/>
      <c r="BE138" s="296"/>
      <c r="BF138" s="296"/>
      <c r="BG138" s="297"/>
      <c r="BH138" s="9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13"/>
      <c r="CI138" s="5"/>
      <c r="CJ138" s="5"/>
      <c r="CK138" s="4"/>
      <c r="CL138" s="5"/>
      <c r="CM138" s="333" t="s">
        <v>35</v>
      </c>
      <c r="CN138" s="333"/>
      <c r="CO138" s="333"/>
      <c r="CP138" s="333"/>
      <c r="CQ138" s="333"/>
      <c r="CR138" s="333"/>
      <c r="CS138" s="333"/>
      <c r="CT138" s="333"/>
      <c r="CU138" s="333"/>
      <c r="CV138" s="333"/>
      <c r="CW138" s="333"/>
      <c r="CX138" s="333"/>
      <c r="CY138" s="333"/>
      <c r="CZ138" s="333"/>
      <c r="DA138" s="333"/>
      <c r="DB138" s="333"/>
      <c r="DC138" s="333"/>
      <c r="DD138" s="333"/>
      <c r="DE138" s="333"/>
      <c r="DF138" s="333"/>
      <c r="DG138" s="333"/>
      <c r="DH138" s="333"/>
      <c r="DI138" s="333"/>
      <c r="DJ138" s="333"/>
      <c r="DK138" s="333"/>
      <c r="DL138" s="333"/>
      <c r="DM138" s="333"/>
      <c r="DN138" s="333"/>
      <c r="DO138" s="333"/>
      <c r="DP138" s="333"/>
      <c r="DQ138" s="333"/>
      <c r="DR138" s="333"/>
      <c r="DS138" s="333"/>
      <c r="DT138" s="333"/>
      <c r="DU138" s="333"/>
      <c r="DV138" s="5"/>
      <c r="DW138" s="295"/>
      <c r="DX138" s="296"/>
      <c r="DY138" s="296"/>
      <c r="DZ138" s="297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13"/>
      <c r="FB138" s="5"/>
      <c r="FC138" s="5"/>
      <c r="FD138" s="4"/>
      <c r="FE138" s="5"/>
      <c r="FF138" s="332"/>
      <c r="FG138" s="332"/>
      <c r="FH138" s="332"/>
      <c r="FI138" s="332"/>
      <c r="FJ138" s="332"/>
      <c r="FK138" s="332"/>
      <c r="FL138" s="332"/>
      <c r="FM138" s="332"/>
      <c r="FN138" s="332"/>
      <c r="FO138" s="332"/>
      <c r="FP138" s="332"/>
      <c r="FQ138" s="332"/>
      <c r="FR138" s="332"/>
      <c r="FS138" s="332"/>
      <c r="FT138" s="332"/>
      <c r="FU138" s="332"/>
      <c r="FV138" s="332"/>
      <c r="FW138" s="332"/>
      <c r="FX138" s="332"/>
      <c r="FY138" s="332"/>
      <c r="FZ138" s="332"/>
      <c r="GA138" s="332"/>
      <c r="GB138" s="332"/>
      <c r="GC138" s="332"/>
      <c r="GD138" s="332"/>
      <c r="GE138" s="332"/>
      <c r="GF138" s="332"/>
      <c r="GG138" s="332"/>
      <c r="GH138" s="332"/>
      <c r="GI138" s="332"/>
      <c r="GJ138" s="332"/>
      <c r="GK138" s="332"/>
      <c r="GL138" s="332"/>
      <c r="GM138" s="332"/>
      <c r="GN138" s="332"/>
      <c r="GO138" s="5"/>
      <c r="GP138" s="295"/>
      <c r="GQ138" s="296"/>
      <c r="GR138" s="296"/>
      <c r="GS138" s="297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13"/>
      <c r="HU138" s="5"/>
      <c r="HV138" s="5"/>
      <c r="HW138" s="5"/>
      <c r="HX138" s="40"/>
    </row>
    <row r="139" spans="1:232" ht="3.75" customHeight="1">
      <c r="A139" s="22"/>
      <c r="B139" s="360"/>
      <c r="C139" s="360"/>
      <c r="D139" s="360"/>
      <c r="E139" s="360"/>
      <c r="F139" s="360"/>
      <c r="G139" s="360"/>
      <c r="H139" s="360"/>
      <c r="I139" s="360"/>
      <c r="J139" s="360"/>
      <c r="K139" s="360"/>
      <c r="L139" s="360"/>
      <c r="M139" s="360"/>
      <c r="N139" s="360"/>
      <c r="O139" s="22"/>
      <c r="P139" s="4"/>
      <c r="Q139" s="5"/>
      <c r="R139" s="5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3"/>
      <c r="AO139" s="333"/>
      <c r="AP139" s="333"/>
      <c r="AQ139" s="333"/>
      <c r="AR139" s="333"/>
      <c r="AS139" s="333"/>
      <c r="AT139" s="333"/>
      <c r="AU139" s="333"/>
      <c r="AV139" s="333"/>
      <c r="AW139" s="333"/>
      <c r="AX139" s="333"/>
      <c r="AY139" s="333"/>
      <c r="AZ139" s="333"/>
      <c r="BA139" s="333"/>
      <c r="BB139" s="333"/>
      <c r="BC139" s="5"/>
      <c r="BD139" s="295"/>
      <c r="BE139" s="296"/>
      <c r="BF139" s="296"/>
      <c r="BG139" s="297"/>
      <c r="BH139" s="9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13"/>
      <c r="CI139" s="5"/>
      <c r="CJ139" s="5"/>
      <c r="CK139" s="4"/>
      <c r="CL139" s="5"/>
      <c r="CM139" s="333"/>
      <c r="CN139" s="333"/>
      <c r="CO139" s="333"/>
      <c r="CP139" s="333"/>
      <c r="CQ139" s="333"/>
      <c r="CR139" s="333"/>
      <c r="CS139" s="333"/>
      <c r="CT139" s="333"/>
      <c r="CU139" s="333"/>
      <c r="CV139" s="333"/>
      <c r="CW139" s="333"/>
      <c r="CX139" s="333"/>
      <c r="CY139" s="333"/>
      <c r="CZ139" s="333"/>
      <c r="DA139" s="333"/>
      <c r="DB139" s="333"/>
      <c r="DC139" s="333"/>
      <c r="DD139" s="333"/>
      <c r="DE139" s="333"/>
      <c r="DF139" s="333"/>
      <c r="DG139" s="333"/>
      <c r="DH139" s="333"/>
      <c r="DI139" s="333"/>
      <c r="DJ139" s="333"/>
      <c r="DK139" s="333"/>
      <c r="DL139" s="333"/>
      <c r="DM139" s="333"/>
      <c r="DN139" s="333"/>
      <c r="DO139" s="333"/>
      <c r="DP139" s="333"/>
      <c r="DQ139" s="333"/>
      <c r="DR139" s="333"/>
      <c r="DS139" s="333"/>
      <c r="DT139" s="333"/>
      <c r="DU139" s="333"/>
      <c r="DV139" s="5"/>
      <c r="DW139" s="295"/>
      <c r="DX139" s="296"/>
      <c r="DY139" s="296"/>
      <c r="DZ139" s="297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13"/>
      <c r="FB139" s="5"/>
      <c r="FC139" s="5"/>
      <c r="FD139" s="4"/>
      <c r="FE139" s="5"/>
      <c r="FF139" s="332"/>
      <c r="FG139" s="332"/>
      <c r="FH139" s="332"/>
      <c r="FI139" s="332"/>
      <c r="FJ139" s="332"/>
      <c r="FK139" s="332"/>
      <c r="FL139" s="332"/>
      <c r="FM139" s="332"/>
      <c r="FN139" s="332"/>
      <c r="FO139" s="332"/>
      <c r="FP139" s="332"/>
      <c r="FQ139" s="332"/>
      <c r="FR139" s="332"/>
      <c r="FS139" s="332"/>
      <c r="FT139" s="332"/>
      <c r="FU139" s="332"/>
      <c r="FV139" s="332"/>
      <c r="FW139" s="332"/>
      <c r="FX139" s="332"/>
      <c r="FY139" s="332"/>
      <c r="FZ139" s="332"/>
      <c r="GA139" s="332"/>
      <c r="GB139" s="332"/>
      <c r="GC139" s="332"/>
      <c r="GD139" s="332"/>
      <c r="GE139" s="332"/>
      <c r="GF139" s="332"/>
      <c r="GG139" s="332"/>
      <c r="GH139" s="332"/>
      <c r="GI139" s="332"/>
      <c r="GJ139" s="332"/>
      <c r="GK139" s="332"/>
      <c r="GL139" s="332"/>
      <c r="GM139" s="332"/>
      <c r="GN139" s="332"/>
      <c r="GO139" s="5"/>
      <c r="GP139" s="295"/>
      <c r="GQ139" s="296"/>
      <c r="GR139" s="296"/>
      <c r="GS139" s="297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13"/>
      <c r="HU139" s="5"/>
      <c r="HV139" s="5"/>
      <c r="HW139" s="5"/>
      <c r="HX139" s="40"/>
    </row>
    <row r="140" spans="1:232" ht="3.75" customHeight="1">
      <c r="A140" s="22"/>
      <c r="B140" s="360"/>
      <c r="C140" s="360"/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360"/>
      <c r="O140" s="22"/>
      <c r="P140" s="4"/>
      <c r="Q140" s="5"/>
      <c r="R140" s="5"/>
      <c r="S140" s="333"/>
      <c r="T140" s="333"/>
      <c r="U140" s="333"/>
      <c r="V140" s="333"/>
      <c r="W140" s="333"/>
      <c r="X140" s="333"/>
      <c r="Y140" s="333"/>
      <c r="Z140" s="333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3"/>
      <c r="AL140" s="333"/>
      <c r="AM140" s="333"/>
      <c r="AN140" s="333"/>
      <c r="AO140" s="333"/>
      <c r="AP140" s="333"/>
      <c r="AQ140" s="333"/>
      <c r="AR140" s="333"/>
      <c r="AS140" s="333"/>
      <c r="AT140" s="333"/>
      <c r="AU140" s="333"/>
      <c r="AV140" s="333"/>
      <c r="AW140" s="333"/>
      <c r="AX140" s="333"/>
      <c r="AY140" s="333"/>
      <c r="AZ140" s="333"/>
      <c r="BA140" s="333"/>
      <c r="BB140" s="333"/>
      <c r="BC140" s="5"/>
      <c r="BD140" s="298"/>
      <c r="BE140" s="299"/>
      <c r="BF140" s="299"/>
      <c r="BG140" s="300"/>
      <c r="BH140" s="10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2"/>
      <c r="CI140" s="5"/>
      <c r="CJ140" s="5"/>
      <c r="CK140" s="4"/>
      <c r="CL140" s="5"/>
      <c r="CM140" s="333"/>
      <c r="CN140" s="333"/>
      <c r="CO140" s="333"/>
      <c r="CP140" s="333"/>
      <c r="CQ140" s="333"/>
      <c r="CR140" s="333"/>
      <c r="CS140" s="333"/>
      <c r="CT140" s="333"/>
      <c r="CU140" s="333"/>
      <c r="CV140" s="333"/>
      <c r="CW140" s="333"/>
      <c r="CX140" s="333"/>
      <c r="CY140" s="333"/>
      <c r="CZ140" s="333"/>
      <c r="DA140" s="333"/>
      <c r="DB140" s="333"/>
      <c r="DC140" s="333"/>
      <c r="DD140" s="333"/>
      <c r="DE140" s="333"/>
      <c r="DF140" s="333"/>
      <c r="DG140" s="333"/>
      <c r="DH140" s="333"/>
      <c r="DI140" s="333"/>
      <c r="DJ140" s="333"/>
      <c r="DK140" s="333"/>
      <c r="DL140" s="333"/>
      <c r="DM140" s="333"/>
      <c r="DN140" s="333"/>
      <c r="DO140" s="333"/>
      <c r="DP140" s="333"/>
      <c r="DQ140" s="333"/>
      <c r="DR140" s="333"/>
      <c r="DS140" s="333"/>
      <c r="DT140" s="333"/>
      <c r="DU140" s="333"/>
      <c r="DV140" s="5"/>
      <c r="DW140" s="298"/>
      <c r="DX140" s="299"/>
      <c r="DY140" s="299"/>
      <c r="DZ140" s="300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2"/>
      <c r="FB140" s="5"/>
      <c r="FC140" s="5"/>
      <c r="FD140" s="4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298"/>
      <c r="GQ140" s="299"/>
      <c r="GR140" s="299"/>
      <c r="GS140" s="300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2"/>
      <c r="HU140" s="5"/>
      <c r="HV140" s="5"/>
      <c r="HW140" s="5"/>
      <c r="HX140" s="40"/>
    </row>
    <row r="141" spans="1:232" ht="3.75" customHeight="1">
      <c r="A141" s="22"/>
      <c r="B141" s="360"/>
      <c r="C141" s="360"/>
      <c r="D141" s="360"/>
      <c r="E141" s="360"/>
      <c r="F141" s="360"/>
      <c r="G141" s="360"/>
      <c r="H141" s="360"/>
      <c r="I141" s="360"/>
      <c r="J141" s="360"/>
      <c r="K141" s="360"/>
      <c r="L141" s="360"/>
      <c r="M141" s="360"/>
      <c r="N141" s="360"/>
      <c r="O141" s="22"/>
      <c r="P141" s="4"/>
      <c r="Q141" s="5"/>
      <c r="R141" s="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5"/>
      <c r="BD141" s="33"/>
      <c r="BE141" s="33"/>
      <c r="BF141" s="33"/>
      <c r="BG141" s="33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4"/>
      <c r="CL141" s="5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33"/>
      <c r="DH141" s="333"/>
      <c r="DI141" s="333"/>
      <c r="DJ141" s="333"/>
      <c r="DK141" s="333"/>
      <c r="DL141" s="333"/>
      <c r="DM141" s="333"/>
      <c r="DN141" s="333"/>
      <c r="DO141" s="333"/>
      <c r="DP141" s="333"/>
      <c r="DQ141" s="333"/>
      <c r="DR141" s="333"/>
      <c r="DS141" s="333"/>
      <c r="DT141" s="333"/>
      <c r="DU141" s="333"/>
      <c r="DV141" s="5"/>
      <c r="DW141" s="33"/>
      <c r="DX141" s="33"/>
      <c r="DY141" s="33"/>
      <c r="DZ141" s="33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33"/>
      <c r="GQ141" s="33"/>
      <c r="GR141" s="33"/>
      <c r="GS141" s="33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40"/>
    </row>
    <row r="142" spans="1:232" ht="3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4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4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333"/>
      <c r="DH142" s="333"/>
      <c r="DI142" s="333"/>
      <c r="DJ142" s="333"/>
      <c r="DK142" s="333"/>
      <c r="DL142" s="333"/>
      <c r="DM142" s="333"/>
      <c r="DN142" s="333"/>
      <c r="DO142" s="333"/>
      <c r="DP142" s="333"/>
      <c r="DQ142" s="333"/>
      <c r="DR142" s="333"/>
      <c r="DS142" s="333"/>
      <c r="DT142" s="333"/>
      <c r="DU142" s="333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40"/>
    </row>
    <row r="143" spans="1:232" ht="3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41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1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1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3"/>
    </row>
    <row r="144" spans="1:232" ht="3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</row>
    <row r="145" spans="1:232" ht="3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</row>
    <row r="146" spans="16:232" ht="3.75" customHeight="1"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</row>
    <row r="147" spans="16:232" ht="3.75" customHeight="1">
      <c r="P147" s="5"/>
      <c r="Q147" s="5"/>
      <c r="R147" s="5"/>
      <c r="S147" s="5"/>
      <c r="T147" s="5"/>
      <c r="U147" s="5"/>
      <c r="V147" s="5"/>
      <c r="W147" s="5"/>
      <c r="X147" s="5"/>
      <c r="Y147" s="334" t="s">
        <v>83</v>
      </c>
      <c r="Z147" s="334"/>
      <c r="AA147" s="334"/>
      <c r="AB147" s="334"/>
      <c r="AC147" s="334"/>
      <c r="AD147" s="334"/>
      <c r="AE147" s="334"/>
      <c r="AF147" s="334"/>
      <c r="AG147" s="334"/>
      <c r="AH147" s="334"/>
      <c r="AI147" s="334"/>
      <c r="AJ147" s="334"/>
      <c r="AK147" s="334"/>
      <c r="AL147" s="334"/>
      <c r="AM147" s="334"/>
      <c r="AN147" s="334"/>
      <c r="AO147" s="334"/>
      <c r="AP147" s="334"/>
      <c r="AQ147" s="334"/>
      <c r="AR147" s="334"/>
      <c r="AS147" s="334"/>
      <c r="AT147" s="334"/>
      <c r="AU147" s="334"/>
      <c r="AV147" s="334"/>
      <c r="AW147" s="334"/>
      <c r="AX147" s="334"/>
      <c r="AY147" s="334"/>
      <c r="AZ147" s="334"/>
      <c r="BA147" s="334"/>
      <c r="BB147" s="334"/>
      <c r="BC147" s="334"/>
      <c r="BD147" s="334"/>
      <c r="BE147" s="334"/>
      <c r="BF147" s="334"/>
      <c r="BG147" s="334"/>
      <c r="BH147" s="334"/>
      <c r="BI147" s="334"/>
      <c r="BJ147" s="334"/>
      <c r="BK147" s="334"/>
      <c r="BL147" s="334"/>
      <c r="BM147" s="334"/>
      <c r="BN147" s="334"/>
      <c r="BO147" s="334"/>
      <c r="BP147" s="334"/>
      <c r="BQ147" s="334"/>
      <c r="BR147" s="334"/>
      <c r="BS147" s="334"/>
      <c r="BT147" s="334"/>
      <c r="BU147" s="334"/>
      <c r="BV147" s="334"/>
      <c r="BW147" s="334"/>
      <c r="BX147" s="334"/>
      <c r="BY147" s="334"/>
      <c r="BZ147" s="334"/>
      <c r="CA147" s="334"/>
      <c r="CB147" s="334"/>
      <c r="CC147" s="334"/>
      <c r="CD147" s="334"/>
      <c r="CE147" s="334"/>
      <c r="CF147" s="334"/>
      <c r="CG147" s="334"/>
      <c r="CH147" s="334"/>
      <c r="CI147" s="334"/>
      <c r="CJ147" s="334"/>
      <c r="CK147" s="334"/>
      <c r="CL147" s="334"/>
      <c r="CM147" s="334"/>
      <c r="CN147" s="334"/>
      <c r="CO147" s="334"/>
      <c r="CP147" s="334"/>
      <c r="CQ147" s="334"/>
      <c r="CR147" s="334"/>
      <c r="CS147" s="334"/>
      <c r="CT147" s="334"/>
      <c r="CU147" s="334"/>
      <c r="CV147" s="334"/>
      <c r="CW147" s="334"/>
      <c r="CX147" s="334"/>
      <c r="CY147" s="334"/>
      <c r="CZ147" s="334"/>
      <c r="DA147" s="334"/>
      <c r="DB147" s="334"/>
      <c r="DC147" s="334"/>
      <c r="DD147" s="334"/>
      <c r="DE147" s="334"/>
      <c r="DF147" s="334"/>
      <c r="DG147" s="334"/>
      <c r="DH147" s="334"/>
      <c r="DI147" s="334"/>
      <c r="DJ147" s="334"/>
      <c r="DK147" s="334"/>
      <c r="DL147" s="334"/>
      <c r="DM147" s="334"/>
      <c r="DN147" s="334"/>
      <c r="DO147" s="334"/>
      <c r="DP147" s="334"/>
      <c r="DQ147" s="334"/>
      <c r="DR147" s="334"/>
      <c r="DS147" s="334"/>
      <c r="DT147" s="334"/>
      <c r="DU147" s="334"/>
      <c r="DV147" s="334"/>
      <c r="DW147" s="334"/>
      <c r="DX147" s="334"/>
      <c r="DY147" s="334"/>
      <c r="DZ147" s="334"/>
      <c r="EA147" s="334"/>
      <c r="EB147" s="334"/>
      <c r="EC147" s="334"/>
      <c r="ED147" s="334"/>
      <c r="EE147" s="334"/>
      <c r="EF147" s="334"/>
      <c r="EG147" s="334"/>
      <c r="EH147" s="334"/>
      <c r="EI147" s="334"/>
      <c r="EJ147" s="334"/>
      <c r="EK147" s="334"/>
      <c r="EL147" s="334"/>
      <c r="EM147" s="334"/>
      <c r="EN147" s="334"/>
      <c r="EO147" s="334"/>
      <c r="EP147" s="334"/>
      <c r="EQ147" s="334"/>
      <c r="ER147" s="334"/>
      <c r="ES147" s="334"/>
      <c r="ET147" s="334"/>
      <c r="EU147" s="334"/>
      <c r="EV147" s="334"/>
      <c r="EW147" s="334"/>
      <c r="EX147" s="334"/>
      <c r="EY147" s="334"/>
      <c r="EZ147" s="334"/>
      <c r="FA147" s="334"/>
      <c r="FB147" s="334"/>
      <c r="FC147" s="334"/>
      <c r="FD147" s="334"/>
      <c r="FE147" s="334"/>
      <c r="FF147" s="334"/>
      <c r="FG147" s="334"/>
      <c r="FH147" s="334"/>
      <c r="FI147" s="334"/>
      <c r="FJ147" s="334"/>
      <c r="FK147" s="334"/>
      <c r="FL147" s="334"/>
      <c r="FM147" s="334"/>
      <c r="FN147" s="334"/>
      <c r="FO147" s="334"/>
      <c r="FP147" s="334"/>
      <c r="FQ147" s="334"/>
      <c r="FR147" s="334"/>
      <c r="FS147" s="334"/>
      <c r="FT147" s="334"/>
      <c r="FU147" s="334"/>
      <c r="FV147" s="334"/>
      <c r="FW147" s="334"/>
      <c r="FX147" s="334"/>
      <c r="FY147" s="334"/>
      <c r="FZ147" s="334"/>
      <c r="GA147" s="334"/>
      <c r="GB147" s="334"/>
      <c r="GC147" s="334"/>
      <c r="GD147" s="334"/>
      <c r="GE147" s="334"/>
      <c r="GF147" s="334"/>
      <c r="GG147" s="334"/>
      <c r="GH147" s="334"/>
      <c r="GI147" s="334"/>
      <c r="GJ147" s="334"/>
      <c r="GK147" s="334"/>
      <c r="GL147" s="334"/>
      <c r="GM147" s="334"/>
      <c r="GN147" s="334"/>
      <c r="GO147" s="334"/>
      <c r="GP147" s="334"/>
      <c r="GQ147" s="334"/>
      <c r="GR147" s="334"/>
      <c r="GS147" s="334"/>
      <c r="GT147" s="334"/>
      <c r="GU147" s="334"/>
      <c r="GV147" s="334"/>
      <c r="GW147" s="334"/>
      <c r="GX147" s="334"/>
      <c r="GY147" s="334"/>
      <c r="GZ147" s="334"/>
      <c r="HA147" s="334"/>
      <c r="HB147" s="334"/>
      <c r="HC147" s="334"/>
      <c r="HD147" s="334"/>
      <c r="HE147" s="334"/>
      <c r="HF147" s="334"/>
      <c r="HG147" s="334"/>
      <c r="HH147" s="334"/>
      <c r="HI147" s="334"/>
      <c r="HJ147" s="334"/>
      <c r="HK147" s="334"/>
      <c r="HL147" s="334"/>
      <c r="HM147" s="334"/>
      <c r="HN147" s="334"/>
      <c r="HO147" s="334"/>
      <c r="HP147" s="334"/>
      <c r="HQ147" s="5"/>
      <c r="HR147" s="5"/>
      <c r="HS147" s="5"/>
      <c r="HT147" s="5"/>
      <c r="HU147" s="5"/>
      <c r="HV147" s="5"/>
      <c r="HW147" s="5"/>
      <c r="HX147" s="5"/>
    </row>
    <row r="148" spans="16:232" ht="3.75" customHeight="1">
      <c r="P148" s="5"/>
      <c r="Q148" s="5"/>
      <c r="R148" s="5"/>
      <c r="S148" s="5"/>
      <c r="T148" s="5"/>
      <c r="U148" s="5"/>
      <c r="V148" s="5"/>
      <c r="W148" s="5"/>
      <c r="X148" s="5"/>
      <c r="Y148" s="334"/>
      <c r="Z148" s="334"/>
      <c r="AA148" s="334"/>
      <c r="AB148" s="334"/>
      <c r="AC148" s="334"/>
      <c r="AD148" s="334"/>
      <c r="AE148" s="334"/>
      <c r="AF148" s="334"/>
      <c r="AG148" s="334"/>
      <c r="AH148" s="334"/>
      <c r="AI148" s="334"/>
      <c r="AJ148" s="334"/>
      <c r="AK148" s="334"/>
      <c r="AL148" s="334"/>
      <c r="AM148" s="334"/>
      <c r="AN148" s="334"/>
      <c r="AO148" s="334"/>
      <c r="AP148" s="334"/>
      <c r="AQ148" s="334"/>
      <c r="AR148" s="334"/>
      <c r="AS148" s="334"/>
      <c r="AT148" s="334"/>
      <c r="AU148" s="334"/>
      <c r="AV148" s="334"/>
      <c r="AW148" s="334"/>
      <c r="AX148" s="334"/>
      <c r="AY148" s="334"/>
      <c r="AZ148" s="334"/>
      <c r="BA148" s="334"/>
      <c r="BB148" s="334"/>
      <c r="BC148" s="334"/>
      <c r="BD148" s="334"/>
      <c r="BE148" s="334"/>
      <c r="BF148" s="334"/>
      <c r="BG148" s="334"/>
      <c r="BH148" s="334"/>
      <c r="BI148" s="334"/>
      <c r="BJ148" s="334"/>
      <c r="BK148" s="334"/>
      <c r="BL148" s="334"/>
      <c r="BM148" s="334"/>
      <c r="BN148" s="334"/>
      <c r="BO148" s="334"/>
      <c r="BP148" s="334"/>
      <c r="BQ148" s="334"/>
      <c r="BR148" s="334"/>
      <c r="BS148" s="334"/>
      <c r="BT148" s="334"/>
      <c r="BU148" s="334"/>
      <c r="BV148" s="334"/>
      <c r="BW148" s="334"/>
      <c r="BX148" s="334"/>
      <c r="BY148" s="334"/>
      <c r="BZ148" s="334"/>
      <c r="CA148" s="334"/>
      <c r="CB148" s="334"/>
      <c r="CC148" s="334"/>
      <c r="CD148" s="334"/>
      <c r="CE148" s="334"/>
      <c r="CF148" s="334"/>
      <c r="CG148" s="334"/>
      <c r="CH148" s="334"/>
      <c r="CI148" s="334"/>
      <c r="CJ148" s="334"/>
      <c r="CK148" s="334"/>
      <c r="CL148" s="334"/>
      <c r="CM148" s="334"/>
      <c r="CN148" s="334"/>
      <c r="CO148" s="334"/>
      <c r="CP148" s="334"/>
      <c r="CQ148" s="334"/>
      <c r="CR148" s="334"/>
      <c r="CS148" s="334"/>
      <c r="CT148" s="334"/>
      <c r="CU148" s="334"/>
      <c r="CV148" s="334"/>
      <c r="CW148" s="334"/>
      <c r="CX148" s="334"/>
      <c r="CY148" s="334"/>
      <c r="CZ148" s="334"/>
      <c r="DA148" s="334"/>
      <c r="DB148" s="334"/>
      <c r="DC148" s="334"/>
      <c r="DD148" s="334"/>
      <c r="DE148" s="334"/>
      <c r="DF148" s="334"/>
      <c r="DG148" s="334"/>
      <c r="DH148" s="334"/>
      <c r="DI148" s="334"/>
      <c r="DJ148" s="334"/>
      <c r="DK148" s="334"/>
      <c r="DL148" s="334"/>
      <c r="DM148" s="334"/>
      <c r="DN148" s="334"/>
      <c r="DO148" s="334"/>
      <c r="DP148" s="334"/>
      <c r="DQ148" s="334"/>
      <c r="DR148" s="334"/>
      <c r="DS148" s="334"/>
      <c r="DT148" s="334"/>
      <c r="DU148" s="334"/>
      <c r="DV148" s="334"/>
      <c r="DW148" s="334"/>
      <c r="DX148" s="334"/>
      <c r="DY148" s="334"/>
      <c r="DZ148" s="334"/>
      <c r="EA148" s="334"/>
      <c r="EB148" s="334"/>
      <c r="EC148" s="334"/>
      <c r="ED148" s="334"/>
      <c r="EE148" s="334"/>
      <c r="EF148" s="334"/>
      <c r="EG148" s="334"/>
      <c r="EH148" s="334"/>
      <c r="EI148" s="334"/>
      <c r="EJ148" s="334"/>
      <c r="EK148" s="334"/>
      <c r="EL148" s="334"/>
      <c r="EM148" s="334"/>
      <c r="EN148" s="334"/>
      <c r="EO148" s="334"/>
      <c r="EP148" s="334"/>
      <c r="EQ148" s="334"/>
      <c r="ER148" s="334"/>
      <c r="ES148" s="334"/>
      <c r="ET148" s="334"/>
      <c r="EU148" s="334"/>
      <c r="EV148" s="334"/>
      <c r="EW148" s="334"/>
      <c r="EX148" s="334"/>
      <c r="EY148" s="334"/>
      <c r="EZ148" s="334"/>
      <c r="FA148" s="334"/>
      <c r="FB148" s="334"/>
      <c r="FC148" s="334"/>
      <c r="FD148" s="334"/>
      <c r="FE148" s="334"/>
      <c r="FF148" s="334"/>
      <c r="FG148" s="334"/>
      <c r="FH148" s="334"/>
      <c r="FI148" s="334"/>
      <c r="FJ148" s="334"/>
      <c r="FK148" s="334"/>
      <c r="FL148" s="334"/>
      <c r="FM148" s="334"/>
      <c r="FN148" s="334"/>
      <c r="FO148" s="334"/>
      <c r="FP148" s="334"/>
      <c r="FQ148" s="334"/>
      <c r="FR148" s="334"/>
      <c r="FS148" s="334"/>
      <c r="FT148" s="334"/>
      <c r="FU148" s="334"/>
      <c r="FV148" s="334"/>
      <c r="FW148" s="334"/>
      <c r="FX148" s="334"/>
      <c r="FY148" s="334"/>
      <c r="FZ148" s="334"/>
      <c r="GA148" s="334"/>
      <c r="GB148" s="334"/>
      <c r="GC148" s="334"/>
      <c r="GD148" s="334"/>
      <c r="GE148" s="334"/>
      <c r="GF148" s="334"/>
      <c r="GG148" s="334"/>
      <c r="GH148" s="334"/>
      <c r="GI148" s="334"/>
      <c r="GJ148" s="334"/>
      <c r="GK148" s="334"/>
      <c r="GL148" s="334"/>
      <c r="GM148" s="334"/>
      <c r="GN148" s="334"/>
      <c r="GO148" s="334"/>
      <c r="GP148" s="334"/>
      <c r="GQ148" s="334"/>
      <c r="GR148" s="334"/>
      <c r="GS148" s="334"/>
      <c r="GT148" s="334"/>
      <c r="GU148" s="334"/>
      <c r="GV148" s="334"/>
      <c r="GW148" s="334"/>
      <c r="GX148" s="334"/>
      <c r="GY148" s="334"/>
      <c r="GZ148" s="334"/>
      <c r="HA148" s="334"/>
      <c r="HB148" s="334"/>
      <c r="HC148" s="334"/>
      <c r="HD148" s="334"/>
      <c r="HE148" s="334"/>
      <c r="HF148" s="334"/>
      <c r="HG148" s="334"/>
      <c r="HH148" s="334"/>
      <c r="HI148" s="334"/>
      <c r="HJ148" s="334"/>
      <c r="HK148" s="334"/>
      <c r="HL148" s="334"/>
      <c r="HM148" s="334"/>
      <c r="HN148" s="334"/>
      <c r="HO148" s="334"/>
      <c r="HP148" s="334"/>
      <c r="HQ148" s="5"/>
      <c r="HR148" s="5"/>
      <c r="HS148" s="5"/>
      <c r="HT148" s="5"/>
      <c r="HU148" s="5"/>
      <c r="HV148" s="5"/>
      <c r="HW148" s="5"/>
      <c r="HX148" s="5"/>
    </row>
    <row r="149" spans="16:232" ht="3.75" customHeight="1">
      <c r="P149" s="5"/>
      <c r="Q149" s="5"/>
      <c r="R149" s="5"/>
      <c r="S149" s="5"/>
      <c r="T149" s="5"/>
      <c r="U149" s="5"/>
      <c r="V149" s="5"/>
      <c r="W149" s="5"/>
      <c r="X149" s="5"/>
      <c r="Y149" s="334"/>
      <c r="Z149" s="334"/>
      <c r="AA149" s="334"/>
      <c r="AB149" s="334"/>
      <c r="AC149" s="334"/>
      <c r="AD149" s="334"/>
      <c r="AE149" s="334"/>
      <c r="AF149" s="334"/>
      <c r="AG149" s="334"/>
      <c r="AH149" s="334"/>
      <c r="AI149" s="334"/>
      <c r="AJ149" s="334"/>
      <c r="AK149" s="334"/>
      <c r="AL149" s="334"/>
      <c r="AM149" s="334"/>
      <c r="AN149" s="334"/>
      <c r="AO149" s="334"/>
      <c r="AP149" s="334"/>
      <c r="AQ149" s="334"/>
      <c r="AR149" s="334"/>
      <c r="AS149" s="334"/>
      <c r="AT149" s="334"/>
      <c r="AU149" s="334"/>
      <c r="AV149" s="334"/>
      <c r="AW149" s="334"/>
      <c r="AX149" s="334"/>
      <c r="AY149" s="334"/>
      <c r="AZ149" s="334"/>
      <c r="BA149" s="334"/>
      <c r="BB149" s="334"/>
      <c r="BC149" s="334"/>
      <c r="BD149" s="334"/>
      <c r="BE149" s="334"/>
      <c r="BF149" s="334"/>
      <c r="BG149" s="334"/>
      <c r="BH149" s="334"/>
      <c r="BI149" s="334"/>
      <c r="BJ149" s="334"/>
      <c r="BK149" s="334"/>
      <c r="BL149" s="334"/>
      <c r="BM149" s="334"/>
      <c r="BN149" s="334"/>
      <c r="BO149" s="334"/>
      <c r="BP149" s="334"/>
      <c r="BQ149" s="334"/>
      <c r="BR149" s="334"/>
      <c r="BS149" s="334"/>
      <c r="BT149" s="334"/>
      <c r="BU149" s="334"/>
      <c r="BV149" s="334"/>
      <c r="BW149" s="334"/>
      <c r="BX149" s="334"/>
      <c r="BY149" s="334"/>
      <c r="BZ149" s="334"/>
      <c r="CA149" s="334"/>
      <c r="CB149" s="334"/>
      <c r="CC149" s="334"/>
      <c r="CD149" s="334"/>
      <c r="CE149" s="334"/>
      <c r="CF149" s="334"/>
      <c r="CG149" s="334"/>
      <c r="CH149" s="334"/>
      <c r="CI149" s="334"/>
      <c r="CJ149" s="334"/>
      <c r="CK149" s="334"/>
      <c r="CL149" s="334"/>
      <c r="CM149" s="334"/>
      <c r="CN149" s="334"/>
      <c r="CO149" s="334"/>
      <c r="CP149" s="334"/>
      <c r="CQ149" s="334"/>
      <c r="CR149" s="334"/>
      <c r="CS149" s="334"/>
      <c r="CT149" s="334"/>
      <c r="CU149" s="334"/>
      <c r="CV149" s="334"/>
      <c r="CW149" s="334"/>
      <c r="CX149" s="334"/>
      <c r="CY149" s="334"/>
      <c r="CZ149" s="334"/>
      <c r="DA149" s="334"/>
      <c r="DB149" s="334"/>
      <c r="DC149" s="334"/>
      <c r="DD149" s="334"/>
      <c r="DE149" s="334"/>
      <c r="DF149" s="334"/>
      <c r="DG149" s="334"/>
      <c r="DH149" s="334"/>
      <c r="DI149" s="334"/>
      <c r="DJ149" s="334"/>
      <c r="DK149" s="334"/>
      <c r="DL149" s="334"/>
      <c r="DM149" s="334"/>
      <c r="DN149" s="334"/>
      <c r="DO149" s="334"/>
      <c r="DP149" s="334"/>
      <c r="DQ149" s="334"/>
      <c r="DR149" s="334"/>
      <c r="DS149" s="334"/>
      <c r="DT149" s="334"/>
      <c r="DU149" s="334"/>
      <c r="DV149" s="334"/>
      <c r="DW149" s="334"/>
      <c r="DX149" s="334"/>
      <c r="DY149" s="334"/>
      <c r="DZ149" s="334"/>
      <c r="EA149" s="334"/>
      <c r="EB149" s="334"/>
      <c r="EC149" s="334"/>
      <c r="ED149" s="334"/>
      <c r="EE149" s="334"/>
      <c r="EF149" s="334"/>
      <c r="EG149" s="334"/>
      <c r="EH149" s="334"/>
      <c r="EI149" s="334"/>
      <c r="EJ149" s="334"/>
      <c r="EK149" s="334"/>
      <c r="EL149" s="334"/>
      <c r="EM149" s="334"/>
      <c r="EN149" s="334"/>
      <c r="EO149" s="334"/>
      <c r="EP149" s="334"/>
      <c r="EQ149" s="334"/>
      <c r="ER149" s="334"/>
      <c r="ES149" s="334"/>
      <c r="ET149" s="334"/>
      <c r="EU149" s="334"/>
      <c r="EV149" s="334"/>
      <c r="EW149" s="334"/>
      <c r="EX149" s="334"/>
      <c r="EY149" s="334"/>
      <c r="EZ149" s="334"/>
      <c r="FA149" s="334"/>
      <c r="FB149" s="334"/>
      <c r="FC149" s="334"/>
      <c r="FD149" s="334"/>
      <c r="FE149" s="334"/>
      <c r="FF149" s="334"/>
      <c r="FG149" s="334"/>
      <c r="FH149" s="334"/>
      <c r="FI149" s="334"/>
      <c r="FJ149" s="334"/>
      <c r="FK149" s="334"/>
      <c r="FL149" s="334"/>
      <c r="FM149" s="334"/>
      <c r="FN149" s="334"/>
      <c r="FO149" s="334"/>
      <c r="FP149" s="334"/>
      <c r="FQ149" s="334"/>
      <c r="FR149" s="334"/>
      <c r="FS149" s="334"/>
      <c r="FT149" s="334"/>
      <c r="FU149" s="334"/>
      <c r="FV149" s="334"/>
      <c r="FW149" s="334"/>
      <c r="FX149" s="334"/>
      <c r="FY149" s="334"/>
      <c r="FZ149" s="334"/>
      <c r="GA149" s="334"/>
      <c r="GB149" s="334"/>
      <c r="GC149" s="334"/>
      <c r="GD149" s="334"/>
      <c r="GE149" s="334"/>
      <c r="GF149" s="334"/>
      <c r="GG149" s="334"/>
      <c r="GH149" s="334"/>
      <c r="GI149" s="334"/>
      <c r="GJ149" s="334"/>
      <c r="GK149" s="334"/>
      <c r="GL149" s="334"/>
      <c r="GM149" s="334"/>
      <c r="GN149" s="334"/>
      <c r="GO149" s="334"/>
      <c r="GP149" s="334"/>
      <c r="GQ149" s="334"/>
      <c r="GR149" s="334"/>
      <c r="GS149" s="334"/>
      <c r="GT149" s="334"/>
      <c r="GU149" s="334"/>
      <c r="GV149" s="334"/>
      <c r="GW149" s="334"/>
      <c r="GX149" s="334"/>
      <c r="GY149" s="334"/>
      <c r="GZ149" s="334"/>
      <c r="HA149" s="334"/>
      <c r="HB149" s="334"/>
      <c r="HC149" s="334"/>
      <c r="HD149" s="334"/>
      <c r="HE149" s="334"/>
      <c r="HF149" s="334"/>
      <c r="HG149" s="334"/>
      <c r="HH149" s="334"/>
      <c r="HI149" s="334"/>
      <c r="HJ149" s="334"/>
      <c r="HK149" s="334"/>
      <c r="HL149" s="334"/>
      <c r="HM149" s="334"/>
      <c r="HN149" s="334"/>
      <c r="HO149" s="334"/>
      <c r="HP149" s="334"/>
      <c r="HQ149" s="5"/>
      <c r="HR149" s="5"/>
      <c r="HS149" s="5"/>
      <c r="HT149" s="5"/>
      <c r="HU149" s="5"/>
      <c r="HV149" s="5"/>
      <c r="HW149" s="5"/>
      <c r="HX149" s="5"/>
    </row>
    <row r="150" spans="16:232" ht="3.75" customHeight="1"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</row>
    <row r="151" spans="16:232" ht="3.75" customHeight="1"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</row>
    <row r="152" spans="16:232" ht="3.75" customHeight="1">
      <c r="P152" s="5"/>
      <c r="Q152" s="5"/>
      <c r="R152" s="5"/>
      <c r="S152" s="5"/>
      <c r="T152" s="5"/>
      <c r="U152" s="5"/>
      <c r="V152" s="5"/>
      <c r="W152" s="5"/>
      <c r="X152" s="5"/>
      <c r="Y152" s="335" t="s">
        <v>62</v>
      </c>
      <c r="Z152" s="335"/>
      <c r="AA152" s="335"/>
      <c r="AB152" s="335"/>
      <c r="AC152" s="335"/>
      <c r="AD152" s="335"/>
      <c r="AE152" s="335"/>
      <c r="AF152" s="335"/>
      <c r="AG152" s="335"/>
      <c r="AH152" s="335"/>
      <c r="AI152" s="335"/>
      <c r="AJ152" s="335"/>
      <c r="AK152" s="335"/>
      <c r="AL152" s="335"/>
      <c r="AM152" s="335"/>
      <c r="AN152" s="335"/>
      <c r="AO152" s="335"/>
      <c r="AP152" s="335"/>
      <c r="AQ152" s="335"/>
      <c r="AR152" s="335"/>
      <c r="AS152" s="335"/>
      <c r="AT152" s="335"/>
      <c r="AU152" s="335"/>
      <c r="AV152" s="335"/>
      <c r="AW152" s="335"/>
      <c r="AX152" s="335"/>
      <c r="AY152" s="335"/>
      <c r="AZ152" s="335"/>
      <c r="BA152" s="335"/>
      <c r="BB152" s="335"/>
      <c r="BC152" s="335"/>
      <c r="BD152" s="335"/>
      <c r="BE152" s="335"/>
      <c r="BF152" s="335"/>
      <c r="BG152" s="335"/>
      <c r="BH152" s="335"/>
      <c r="BI152" s="335"/>
      <c r="BJ152" s="335"/>
      <c r="BK152" s="335"/>
      <c r="BL152" s="335"/>
      <c r="BM152" s="335"/>
      <c r="BN152" s="335"/>
      <c r="BO152" s="335"/>
      <c r="BP152" s="335"/>
      <c r="BQ152" s="335"/>
      <c r="BR152" s="335"/>
      <c r="BS152" s="335"/>
      <c r="BT152" s="335"/>
      <c r="BU152" s="335"/>
      <c r="BV152" s="335"/>
      <c r="BW152" s="335"/>
      <c r="BX152" s="335"/>
      <c r="BY152" s="335"/>
      <c r="BZ152" s="335"/>
      <c r="CA152" s="335"/>
      <c r="CB152" s="335"/>
      <c r="CC152" s="335"/>
      <c r="CD152" s="335"/>
      <c r="CE152" s="335"/>
      <c r="CF152" s="335"/>
      <c r="CG152" s="335"/>
      <c r="CH152" s="335"/>
      <c r="CI152" s="335"/>
      <c r="CJ152" s="335"/>
      <c r="CK152" s="335"/>
      <c r="CL152" s="335"/>
      <c r="CM152" s="335"/>
      <c r="CN152" s="335"/>
      <c r="CO152" s="335"/>
      <c r="CP152" s="335"/>
      <c r="CQ152" s="335"/>
      <c r="CR152" s="335"/>
      <c r="CS152" s="335"/>
      <c r="CT152" s="335"/>
      <c r="CU152" s="335"/>
      <c r="CV152" s="335"/>
      <c r="CW152" s="335"/>
      <c r="CX152" s="335"/>
      <c r="CY152" s="335"/>
      <c r="CZ152" s="335"/>
      <c r="DA152" s="335"/>
      <c r="DB152" s="335"/>
      <c r="DC152" s="335"/>
      <c r="DD152" s="335"/>
      <c r="DE152" s="335"/>
      <c r="DF152" s="335"/>
      <c r="DG152" s="335"/>
      <c r="DH152" s="335"/>
      <c r="DI152" s="335"/>
      <c r="DJ152" s="335"/>
      <c r="DK152" s="335"/>
      <c r="DL152" s="335"/>
      <c r="DM152" s="335"/>
      <c r="DN152" s="335"/>
      <c r="DO152" s="335"/>
      <c r="DP152" s="335"/>
      <c r="DQ152" s="335"/>
      <c r="DR152" s="335"/>
      <c r="DS152" s="335"/>
      <c r="DT152" s="335"/>
      <c r="DU152" s="335"/>
      <c r="DV152" s="335"/>
      <c r="DW152" s="335"/>
      <c r="DX152" s="335"/>
      <c r="DY152" s="335"/>
      <c r="DZ152" s="335"/>
      <c r="EA152" s="335"/>
      <c r="EB152" s="335"/>
      <c r="EC152" s="335"/>
      <c r="ED152" s="335"/>
      <c r="EE152" s="335"/>
      <c r="EF152" s="335"/>
      <c r="EG152" s="335"/>
      <c r="EH152" s="335"/>
      <c r="EI152" s="335"/>
      <c r="EJ152" s="335"/>
      <c r="EK152" s="335"/>
      <c r="EL152" s="335"/>
      <c r="EM152" s="335"/>
      <c r="EN152" s="335"/>
      <c r="EO152" s="335"/>
      <c r="EP152" s="335"/>
      <c r="EQ152" s="335"/>
      <c r="ER152" s="335"/>
      <c r="ES152" s="335"/>
      <c r="ET152" s="335"/>
      <c r="EU152" s="335"/>
      <c r="EV152" s="335"/>
      <c r="EW152" s="335"/>
      <c r="EX152" s="335"/>
      <c r="EY152" s="335"/>
      <c r="EZ152" s="335"/>
      <c r="FA152" s="335"/>
      <c r="FB152" s="335"/>
      <c r="FC152" s="335"/>
      <c r="FD152" s="335"/>
      <c r="FE152" s="335"/>
      <c r="FF152" s="335"/>
      <c r="FG152" s="335"/>
      <c r="FH152" s="335"/>
      <c r="FI152" s="335"/>
      <c r="FJ152" s="335"/>
      <c r="FK152" s="335"/>
      <c r="FL152" s="335"/>
      <c r="FM152" s="335"/>
      <c r="FN152" s="335"/>
      <c r="FO152" s="335"/>
      <c r="FP152" s="335"/>
      <c r="FQ152" s="335"/>
      <c r="FR152" s="335"/>
      <c r="FS152" s="335"/>
      <c r="FT152" s="335"/>
      <c r="FU152" s="335"/>
      <c r="FV152" s="335"/>
      <c r="FW152" s="335"/>
      <c r="FX152" s="33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</row>
    <row r="153" spans="16:232" ht="3.75" customHeight="1">
      <c r="P153" s="5"/>
      <c r="Q153" s="5"/>
      <c r="R153" s="5"/>
      <c r="S153" s="5"/>
      <c r="T153" s="5"/>
      <c r="U153" s="5"/>
      <c r="V153" s="5"/>
      <c r="W153" s="5"/>
      <c r="X153" s="5"/>
      <c r="Y153" s="335"/>
      <c r="Z153" s="335"/>
      <c r="AA153" s="335"/>
      <c r="AB153" s="335"/>
      <c r="AC153" s="335"/>
      <c r="AD153" s="335"/>
      <c r="AE153" s="335"/>
      <c r="AF153" s="335"/>
      <c r="AG153" s="335"/>
      <c r="AH153" s="335"/>
      <c r="AI153" s="335"/>
      <c r="AJ153" s="335"/>
      <c r="AK153" s="335"/>
      <c r="AL153" s="335"/>
      <c r="AM153" s="335"/>
      <c r="AN153" s="335"/>
      <c r="AO153" s="335"/>
      <c r="AP153" s="335"/>
      <c r="AQ153" s="335"/>
      <c r="AR153" s="335"/>
      <c r="AS153" s="335"/>
      <c r="AT153" s="335"/>
      <c r="AU153" s="335"/>
      <c r="AV153" s="335"/>
      <c r="AW153" s="335"/>
      <c r="AX153" s="335"/>
      <c r="AY153" s="335"/>
      <c r="AZ153" s="335"/>
      <c r="BA153" s="335"/>
      <c r="BB153" s="335"/>
      <c r="BC153" s="335"/>
      <c r="BD153" s="335"/>
      <c r="BE153" s="335"/>
      <c r="BF153" s="335"/>
      <c r="BG153" s="335"/>
      <c r="BH153" s="335"/>
      <c r="BI153" s="335"/>
      <c r="BJ153" s="335"/>
      <c r="BK153" s="335"/>
      <c r="BL153" s="335"/>
      <c r="BM153" s="335"/>
      <c r="BN153" s="335"/>
      <c r="BO153" s="335"/>
      <c r="BP153" s="335"/>
      <c r="BQ153" s="335"/>
      <c r="BR153" s="335"/>
      <c r="BS153" s="335"/>
      <c r="BT153" s="335"/>
      <c r="BU153" s="335"/>
      <c r="BV153" s="335"/>
      <c r="BW153" s="335"/>
      <c r="BX153" s="335"/>
      <c r="BY153" s="335"/>
      <c r="BZ153" s="335"/>
      <c r="CA153" s="335"/>
      <c r="CB153" s="335"/>
      <c r="CC153" s="335"/>
      <c r="CD153" s="335"/>
      <c r="CE153" s="335"/>
      <c r="CF153" s="335"/>
      <c r="CG153" s="335"/>
      <c r="CH153" s="335"/>
      <c r="CI153" s="335"/>
      <c r="CJ153" s="335"/>
      <c r="CK153" s="335"/>
      <c r="CL153" s="335"/>
      <c r="CM153" s="335"/>
      <c r="CN153" s="335"/>
      <c r="CO153" s="335"/>
      <c r="CP153" s="335"/>
      <c r="CQ153" s="335"/>
      <c r="CR153" s="335"/>
      <c r="CS153" s="335"/>
      <c r="CT153" s="335"/>
      <c r="CU153" s="335"/>
      <c r="CV153" s="335"/>
      <c r="CW153" s="335"/>
      <c r="CX153" s="335"/>
      <c r="CY153" s="335"/>
      <c r="CZ153" s="335"/>
      <c r="DA153" s="335"/>
      <c r="DB153" s="335"/>
      <c r="DC153" s="335"/>
      <c r="DD153" s="335"/>
      <c r="DE153" s="335"/>
      <c r="DF153" s="335"/>
      <c r="DG153" s="335"/>
      <c r="DH153" s="335"/>
      <c r="DI153" s="335"/>
      <c r="DJ153" s="335"/>
      <c r="DK153" s="335"/>
      <c r="DL153" s="335"/>
      <c r="DM153" s="335"/>
      <c r="DN153" s="335"/>
      <c r="DO153" s="335"/>
      <c r="DP153" s="335"/>
      <c r="DQ153" s="335"/>
      <c r="DR153" s="335"/>
      <c r="DS153" s="335"/>
      <c r="DT153" s="335"/>
      <c r="DU153" s="335"/>
      <c r="DV153" s="335"/>
      <c r="DW153" s="335"/>
      <c r="DX153" s="335"/>
      <c r="DY153" s="335"/>
      <c r="DZ153" s="335"/>
      <c r="EA153" s="335"/>
      <c r="EB153" s="335"/>
      <c r="EC153" s="335"/>
      <c r="ED153" s="335"/>
      <c r="EE153" s="335"/>
      <c r="EF153" s="335"/>
      <c r="EG153" s="335"/>
      <c r="EH153" s="335"/>
      <c r="EI153" s="335"/>
      <c r="EJ153" s="335"/>
      <c r="EK153" s="335"/>
      <c r="EL153" s="335"/>
      <c r="EM153" s="335"/>
      <c r="EN153" s="335"/>
      <c r="EO153" s="335"/>
      <c r="EP153" s="335"/>
      <c r="EQ153" s="335"/>
      <c r="ER153" s="335"/>
      <c r="ES153" s="335"/>
      <c r="ET153" s="335"/>
      <c r="EU153" s="335"/>
      <c r="EV153" s="335"/>
      <c r="EW153" s="335"/>
      <c r="EX153" s="335"/>
      <c r="EY153" s="335"/>
      <c r="EZ153" s="335"/>
      <c r="FA153" s="335"/>
      <c r="FB153" s="335"/>
      <c r="FC153" s="335"/>
      <c r="FD153" s="335"/>
      <c r="FE153" s="335"/>
      <c r="FF153" s="335"/>
      <c r="FG153" s="335"/>
      <c r="FH153" s="335"/>
      <c r="FI153" s="335"/>
      <c r="FJ153" s="335"/>
      <c r="FK153" s="335"/>
      <c r="FL153" s="335"/>
      <c r="FM153" s="335"/>
      <c r="FN153" s="335"/>
      <c r="FO153" s="335"/>
      <c r="FP153" s="335"/>
      <c r="FQ153" s="335"/>
      <c r="FR153" s="335"/>
      <c r="FS153" s="335"/>
      <c r="FT153" s="335"/>
      <c r="FU153" s="335"/>
      <c r="FV153" s="335"/>
      <c r="FW153" s="335"/>
      <c r="FX153" s="33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</row>
    <row r="154" spans="16:232" ht="3.75" customHeight="1">
      <c r="P154" s="5"/>
      <c r="Q154" s="5"/>
      <c r="R154" s="5"/>
      <c r="S154" s="5"/>
      <c r="T154" s="5"/>
      <c r="U154" s="5"/>
      <c r="V154" s="5"/>
      <c r="W154" s="5"/>
      <c r="X154" s="5"/>
      <c r="Y154" s="335"/>
      <c r="Z154" s="335"/>
      <c r="AA154" s="335"/>
      <c r="AB154" s="335"/>
      <c r="AC154" s="335"/>
      <c r="AD154" s="335"/>
      <c r="AE154" s="335"/>
      <c r="AF154" s="335"/>
      <c r="AG154" s="335"/>
      <c r="AH154" s="335"/>
      <c r="AI154" s="335"/>
      <c r="AJ154" s="335"/>
      <c r="AK154" s="335"/>
      <c r="AL154" s="335"/>
      <c r="AM154" s="335"/>
      <c r="AN154" s="335"/>
      <c r="AO154" s="335"/>
      <c r="AP154" s="335"/>
      <c r="AQ154" s="335"/>
      <c r="AR154" s="335"/>
      <c r="AS154" s="335"/>
      <c r="AT154" s="335"/>
      <c r="AU154" s="335"/>
      <c r="AV154" s="335"/>
      <c r="AW154" s="335"/>
      <c r="AX154" s="335"/>
      <c r="AY154" s="335"/>
      <c r="AZ154" s="335"/>
      <c r="BA154" s="335"/>
      <c r="BB154" s="335"/>
      <c r="BC154" s="335"/>
      <c r="BD154" s="335"/>
      <c r="BE154" s="335"/>
      <c r="BF154" s="335"/>
      <c r="BG154" s="335"/>
      <c r="BH154" s="335"/>
      <c r="BI154" s="335"/>
      <c r="BJ154" s="335"/>
      <c r="BK154" s="335"/>
      <c r="BL154" s="335"/>
      <c r="BM154" s="335"/>
      <c r="BN154" s="335"/>
      <c r="BO154" s="335"/>
      <c r="BP154" s="335"/>
      <c r="BQ154" s="335"/>
      <c r="BR154" s="335"/>
      <c r="BS154" s="335"/>
      <c r="BT154" s="335"/>
      <c r="BU154" s="335"/>
      <c r="BV154" s="335"/>
      <c r="BW154" s="335"/>
      <c r="BX154" s="335"/>
      <c r="BY154" s="335"/>
      <c r="BZ154" s="335"/>
      <c r="CA154" s="335"/>
      <c r="CB154" s="335"/>
      <c r="CC154" s="335"/>
      <c r="CD154" s="335"/>
      <c r="CE154" s="335"/>
      <c r="CF154" s="335"/>
      <c r="CG154" s="335"/>
      <c r="CH154" s="335"/>
      <c r="CI154" s="335"/>
      <c r="CJ154" s="335"/>
      <c r="CK154" s="335"/>
      <c r="CL154" s="335"/>
      <c r="CM154" s="335"/>
      <c r="CN154" s="335"/>
      <c r="CO154" s="335"/>
      <c r="CP154" s="335"/>
      <c r="CQ154" s="335"/>
      <c r="CR154" s="335"/>
      <c r="CS154" s="335"/>
      <c r="CT154" s="335"/>
      <c r="CU154" s="335"/>
      <c r="CV154" s="335"/>
      <c r="CW154" s="335"/>
      <c r="CX154" s="335"/>
      <c r="CY154" s="335"/>
      <c r="CZ154" s="335"/>
      <c r="DA154" s="335"/>
      <c r="DB154" s="335"/>
      <c r="DC154" s="335"/>
      <c r="DD154" s="335"/>
      <c r="DE154" s="335"/>
      <c r="DF154" s="335"/>
      <c r="DG154" s="335"/>
      <c r="DH154" s="335"/>
      <c r="DI154" s="335"/>
      <c r="DJ154" s="335"/>
      <c r="DK154" s="335"/>
      <c r="DL154" s="335"/>
      <c r="DM154" s="335"/>
      <c r="DN154" s="335"/>
      <c r="DO154" s="335"/>
      <c r="DP154" s="335"/>
      <c r="DQ154" s="335"/>
      <c r="DR154" s="335"/>
      <c r="DS154" s="335"/>
      <c r="DT154" s="335"/>
      <c r="DU154" s="335"/>
      <c r="DV154" s="335"/>
      <c r="DW154" s="335"/>
      <c r="DX154" s="335"/>
      <c r="DY154" s="335"/>
      <c r="DZ154" s="335"/>
      <c r="EA154" s="335"/>
      <c r="EB154" s="335"/>
      <c r="EC154" s="335"/>
      <c r="ED154" s="335"/>
      <c r="EE154" s="335"/>
      <c r="EF154" s="335"/>
      <c r="EG154" s="335"/>
      <c r="EH154" s="335"/>
      <c r="EI154" s="335"/>
      <c r="EJ154" s="335"/>
      <c r="EK154" s="335"/>
      <c r="EL154" s="335"/>
      <c r="EM154" s="335"/>
      <c r="EN154" s="335"/>
      <c r="EO154" s="335"/>
      <c r="EP154" s="335"/>
      <c r="EQ154" s="335"/>
      <c r="ER154" s="335"/>
      <c r="ES154" s="335"/>
      <c r="ET154" s="335"/>
      <c r="EU154" s="335"/>
      <c r="EV154" s="335"/>
      <c r="EW154" s="335"/>
      <c r="EX154" s="335"/>
      <c r="EY154" s="335"/>
      <c r="EZ154" s="335"/>
      <c r="FA154" s="335"/>
      <c r="FB154" s="335"/>
      <c r="FC154" s="335"/>
      <c r="FD154" s="335"/>
      <c r="FE154" s="335"/>
      <c r="FF154" s="335"/>
      <c r="FG154" s="335"/>
      <c r="FH154" s="335"/>
      <c r="FI154" s="335"/>
      <c r="FJ154" s="335"/>
      <c r="FK154" s="335"/>
      <c r="FL154" s="335"/>
      <c r="FM154" s="335"/>
      <c r="FN154" s="335"/>
      <c r="FO154" s="335"/>
      <c r="FP154" s="335"/>
      <c r="FQ154" s="335"/>
      <c r="FR154" s="335"/>
      <c r="FS154" s="335"/>
      <c r="FT154" s="335"/>
      <c r="FU154" s="335"/>
      <c r="FV154" s="335"/>
      <c r="FW154" s="335"/>
      <c r="FX154" s="33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</row>
    <row r="155" spans="16:232" ht="3.75" customHeight="1">
      <c r="P155" s="5"/>
      <c r="Q155" s="5"/>
      <c r="R155" s="5"/>
      <c r="S155" s="5"/>
      <c r="T155" s="5"/>
      <c r="U155" s="5"/>
      <c r="V155" s="5"/>
      <c r="W155" s="5"/>
      <c r="X155" s="5"/>
      <c r="Y155" s="335"/>
      <c r="Z155" s="335"/>
      <c r="AA155" s="335"/>
      <c r="AB155" s="335"/>
      <c r="AC155" s="335"/>
      <c r="AD155" s="335"/>
      <c r="AE155" s="335"/>
      <c r="AF155" s="335"/>
      <c r="AG155" s="335"/>
      <c r="AH155" s="335"/>
      <c r="AI155" s="335"/>
      <c r="AJ155" s="335"/>
      <c r="AK155" s="335"/>
      <c r="AL155" s="335"/>
      <c r="AM155" s="335"/>
      <c r="AN155" s="335"/>
      <c r="AO155" s="335"/>
      <c r="AP155" s="335"/>
      <c r="AQ155" s="335"/>
      <c r="AR155" s="335"/>
      <c r="AS155" s="335"/>
      <c r="AT155" s="335"/>
      <c r="AU155" s="335"/>
      <c r="AV155" s="335"/>
      <c r="AW155" s="335"/>
      <c r="AX155" s="335"/>
      <c r="AY155" s="335"/>
      <c r="AZ155" s="335"/>
      <c r="BA155" s="335"/>
      <c r="BB155" s="335"/>
      <c r="BC155" s="335"/>
      <c r="BD155" s="335"/>
      <c r="BE155" s="335"/>
      <c r="BF155" s="335"/>
      <c r="BG155" s="335"/>
      <c r="BH155" s="335"/>
      <c r="BI155" s="335"/>
      <c r="BJ155" s="335"/>
      <c r="BK155" s="335"/>
      <c r="BL155" s="335"/>
      <c r="BM155" s="335"/>
      <c r="BN155" s="335"/>
      <c r="BO155" s="335"/>
      <c r="BP155" s="335"/>
      <c r="BQ155" s="335"/>
      <c r="BR155" s="335"/>
      <c r="BS155" s="335"/>
      <c r="BT155" s="335"/>
      <c r="BU155" s="335"/>
      <c r="BV155" s="335"/>
      <c r="BW155" s="335"/>
      <c r="BX155" s="335"/>
      <c r="BY155" s="335"/>
      <c r="BZ155" s="335"/>
      <c r="CA155" s="335"/>
      <c r="CB155" s="335"/>
      <c r="CC155" s="335"/>
      <c r="CD155" s="335"/>
      <c r="CE155" s="335"/>
      <c r="CF155" s="335"/>
      <c r="CG155" s="335"/>
      <c r="CH155" s="335"/>
      <c r="CI155" s="335"/>
      <c r="CJ155" s="335"/>
      <c r="CK155" s="335"/>
      <c r="CL155" s="335"/>
      <c r="CM155" s="335"/>
      <c r="CN155" s="335"/>
      <c r="CO155" s="335"/>
      <c r="CP155" s="335"/>
      <c r="CQ155" s="335"/>
      <c r="CR155" s="335"/>
      <c r="CS155" s="335"/>
      <c r="CT155" s="335"/>
      <c r="CU155" s="335"/>
      <c r="CV155" s="335"/>
      <c r="CW155" s="335"/>
      <c r="CX155" s="335"/>
      <c r="CY155" s="335"/>
      <c r="CZ155" s="335"/>
      <c r="DA155" s="335"/>
      <c r="DB155" s="335"/>
      <c r="DC155" s="335"/>
      <c r="DD155" s="335"/>
      <c r="DE155" s="335"/>
      <c r="DF155" s="335"/>
      <c r="DG155" s="335"/>
      <c r="DH155" s="335"/>
      <c r="DI155" s="335"/>
      <c r="DJ155" s="335"/>
      <c r="DK155" s="335"/>
      <c r="DL155" s="335"/>
      <c r="DM155" s="335"/>
      <c r="DN155" s="335"/>
      <c r="DO155" s="335"/>
      <c r="DP155" s="335"/>
      <c r="DQ155" s="335"/>
      <c r="DR155" s="335"/>
      <c r="DS155" s="335"/>
      <c r="DT155" s="335"/>
      <c r="DU155" s="335"/>
      <c r="DV155" s="335"/>
      <c r="DW155" s="335"/>
      <c r="DX155" s="335"/>
      <c r="DY155" s="335"/>
      <c r="DZ155" s="335"/>
      <c r="EA155" s="335"/>
      <c r="EB155" s="335"/>
      <c r="EC155" s="335"/>
      <c r="ED155" s="335"/>
      <c r="EE155" s="335"/>
      <c r="EF155" s="335"/>
      <c r="EG155" s="335"/>
      <c r="EH155" s="335"/>
      <c r="EI155" s="335"/>
      <c r="EJ155" s="335"/>
      <c r="EK155" s="335"/>
      <c r="EL155" s="335"/>
      <c r="EM155" s="335"/>
      <c r="EN155" s="335"/>
      <c r="EO155" s="335"/>
      <c r="EP155" s="335"/>
      <c r="EQ155" s="335"/>
      <c r="ER155" s="335"/>
      <c r="ES155" s="335"/>
      <c r="ET155" s="335"/>
      <c r="EU155" s="335"/>
      <c r="EV155" s="335"/>
      <c r="EW155" s="335"/>
      <c r="EX155" s="335"/>
      <c r="EY155" s="335"/>
      <c r="EZ155" s="335"/>
      <c r="FA155" s="335"/>
      <c r="FB155" s="335"/>
      <c r="FC155" s="335"/>
      <c r="FD155" s="335"/>
      <c r="FE155" s="335"/>
      <c r="FF155" s="335"/>
      <c r="FG155" s="335"/>
      <c r="FH155" s="335"/>
      <c r="FI155" s="335"/>
      <c r="FJ155" s="335"/>
      <c r="FK155" s="335"/>
      <c r="FL155" s="335"/>
      <c r="FM155" s="335"/>
      <c r="FN155" s="335"/>
      <c r="FO155" s="335"/>
      <c r="FP155" s="335"/>
      <c r="FQ155" s="335"/>
      <c r="FR155" s="335"/>
      <c r="FS155" s="335"/>
      <c r="FT155" s="335"/>
      <c r="FU155" s="335"/>
      <c r="FV155" s="335"/>
      <c r="FW155" s="335"/>
      <c r="FX155" s="33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</row>
    <row r="156" spans="16:232" ht="3.75" customHeight="1"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</row>
    <row r="157" spans="16:232" ht="3.75" customHeight="1"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</row>
    <row r="158" spans="16:232" ht="3.75" customHeight="1"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</row>
    <row r="159" spans="16:232" ht="3.75" customHeight="1"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</row>
  </sheetData>
  <sheetProtection sheet="1" selectLockedCells="1"/>
  <mergeCells count="449">
    <mergeCell ref="B137:N141"/>
    <mergeCell ref="BO98:BR100"/>
    <mergeCell ref="BS98:BV100"/>
    <mergeCell ref="CE108:CH114"/>
    <mergeCell ref="CM108:DE114"/>
    <mergeCell ref="DF108:DI114"/>
    <mergeCell ref="AU108:AX114"/>
    <mergeCell ref="AY108:BB114"/>
    <mergeCell ref="BC108:BF114"/>
    <mergeCell ref="BG108:BJ114"/>
    <mergeCell ref="BK108:BN114"/>
    <mergeCell ref="BO108:BR114"/>
    <mergeCell ref="B42:B65"/>
    <mergeCell ref="C48:C53"/>
    <mergeCell ref="B88:B107"/>
    <mergeCell ref="C88:D99"/>
    <mergeCell ref="E88:E93"/>
    <mergeCell ref="E94:E99"/>
    <mergeCell ref="B111:B134"/>
    <mergeCell ref="C111:E116"/>
    <mergeCell ref="AQ91:AT97"/>
    <mergeCell ref="S138:BB140"/>
    <mergeCell ref="CM138:DF140"/>
    <mergeCell ref="Y147:HP149"/>
    <mergeCell ref="Y152:FX155"/>
    <mergeCell ref="DT124:DV127"/>
    <mergeCell ref="FF126:FQ127"/>
    <mergeCell ref="FF128:FQ132"/>
    <mergeCell ref="FR128:GO132"/>
    <mergeCell ref="DG137:DU142"/>
    <mergeCell ref="EB119:EZ135"/>
    <mergeCell ref="BD121:BG140"/>
    <mergeCell ref="BD115:BG120"/>
    <mergeCell ref="FF137:GN139"/>
    <mergeCell ref="CM115:CX119"/>
    <mergeCell ref="CY115:DV119"/>
    <mergeCell ref="GU119:HS135"/>
    <mergeCell ref="CM120:CX127"/>
    <mergeCell ref="CY120:DS123"/>
    <mergeCell ref="DT120:DV123"/>
    <mergeCell ref="FF120:FQ122"/>
    <mergeCell ref="FR120:GO127"/>
    <mergeCell ref="DW121:DZ140"/>
    <mergeCell ref="FF123:FQ125"/>
    <mergeCell ref="CY124:DS127"/>
    <mergeCell ref="GP115:GS120"/>
    <mergeCell ref="GP121:GS140"/>
    <mergeCell ref="FF108:FX114"/>
    <mergeCell ref="DJ108:DM114"/>
    <mergeCell ref="DN108:DQ114"/>
    <mergeCell ref="DR108:DU114"/>
    <mergeCell ref="DV108:DY114"/>
    <mergeCell ref="DZ108:EC114"/>
    <mergeCell ref="ED108:EG114"/>
    <mergeCell ref="FF115:FQ119"/>
    <mergeCell ref="FR115:GO119"/>
    <mergeCell ref="T115:AE119"/>
    <mergeCell ref="AF115:BC119"/>
    <mergeCell ref="EH108:EK114"/>
    <mergeCell ref="EL108:EO114"/>
    <mergeCell ref="EP108:ES114"/>
    <mergeCell ref="ET108:EW114"/>
    <mergeCell ref="DW115:DZ120"/>
    <mergeCell ref="BW108:BZ114"/>
    <mergeCell ref="CA108:CD114"/>
    <mergeCell ref="BI119:CG135"/>
    <mergeCell ref="EX108:FA114"/>
    <mergeCell ref="FY108:GB114"/>
    <mergeCell ref="GC108:GF114"/>
    <mergeCell ref="GG108:GJ114"/>
    <mergeCell ref="GK108:GN114"/>
    <mergeCell ref="GO108:GR114"/>
    <mergeCell ref="GS108:GV114"/>
    <mergeCell ref="GW108:GZ114"/>
    <mergeCell ref="HA108:HD114"/>
    <mergeCell ref="HE108:HH114"/>
    <mergeCell ref="HI108:HL114"/>
    <mergeCell ref="HM108:HP114"/>
    <mergeCell ref="HQ108:HT114"/>
    <mergeCell ref="BG101:BJ107"/>
    <mergeCell ref="BK101:BN107"/>
    <mergeCell ref="BO101:BR107"/>
    <mergeCell ref="BS101:BV107"/>
    <mergeCell ref="BS108:BV114"/>
    <mergeCell ref="HA101:HD107"/>
    <mergeCell ref="HE101:HH107"/>
    <mergeCell ref="HI101:HL107"/>
    <mergeCell ref="EH101:EK107"/>
    <mergeCell ref="BW101:BZ107"/>
    <mergeCell ref="CA101:CD107"/>
    <mergeCell ref="CE101:CH107"/>
    <mergeCell ref="CM101:DE107"/>
    <mergeCell ref="DF101:DI107"/>
    <mergeCell ref="DJ101:DM107"/>
    <mergeCell ref="DN101:DQ107"/>
    <mergeCell ref="DR101:DU107"/>
    <mergeCell ref="DV101:DY107"/>
    <mergeCell ref="DZ101:EC107"/>
    <mergeCell ref="ED101:EG107"/>
    <mergeCell ref="T108:AL114"/>
    <mergeCell ref="AM108:AP114"/>
    <mergeCell ref="AQ108:AT114"/>
    <mergeCell ref="AY101:BB107"/>
    <mergeCell ref="BC101:BF107"/>
    <mergeCell ref="EL101:EO107"/>
    <mergeCell ref="EP101:ES107"/>
    <mergeCell ref="ET101:EW107"/>
    <mergeCell ref="EX101:FA107"/>
    <mergeCell ref="FF101:FX107"/>
    <mergeCell ref="FY101:GB107"/>
    <mergeCell ref="DV98:DY100"/>
    <mergeCell ref="DZ98:EC100"/>
    <mergeCell ref="HM101:HP107"/>
    <mergeCell ref="HQ101:HT107"/>
    <mergeCell ref="GC101:GF107"/>
    <mergeCell ref="GG101:GJ107"/>
    <mergeCell ref="GK101:GN107"/>
    <mergeCell ref="GO101:GR107"/>
    <mergeCell ref="GS101:GV107"/>
    <mergeCell ref="GW101:GZ107"/>
    <mergeCell ref="GW98:GZ100"/>
    <mergeCell ref="HA98:HD100"/>
    <mergeCell ref="HE98:HH100"/>
    <mergeCell ref="ET98:EW100"/>
    <mergeCell ref="EX98:FA100"/>
    <mergeCell ref="FF98:FX100"/>
    <mergeCell ref="FY98:GB100"/>
    <mergeCell ref="GC98:GF100"/>
    <mergeCell ref="GG98:GJ100"/>
    <mergeCell ref="HI98:HL100"/>
    <mergeCell ref="HM98:HP100"/>
    <mergeCell ref="HQ98:HT100"/>
    <mergeCell ref="T101:AL107"/>
    <mergeCell ref="AM101:AP107"/>
    <mergeCell ref="AQ101:AT107"/>
    <mergeCell ref="AU101:AX107"/>
    <mergeCell ref="GK98:GN100"/>
    <mergeCell ref="GO98:GR100"/>
    <mergeCell ref="GS98:GV100"/>
    <mergeCell ref="CE98:CH100"/>
    <mergeCell ref="CM98:DE100"/>
    <mergeCell ref="DF98:DI100"/>
    <mergeCell ref="DJ98:DM100"/>
    <mergeCell ref="DN98:DQ100"/>
    <mergeCell ref="DR98:DU100"/>
    <mergeCell ref="EH91:EK97"/>
    <mergeCell ref="EL91:EO97"/>
    <mergeCell ref="ED98:EG100"/>
    <mergeCell ref="EH98:EK100"/>
    <mergeCell ref="EL98:EO100"/>
    <mergeCell ref="EP98:ES100"/>
    <mergeCell ref="EP91:ES97"/>
    <mergeCell ref="FF91:FX97"/>
    <mergeCell ref="FY91:GB97"/>
    <mergeCell ref="GC91:GF97"/>
    <mergeCell ref="GG91:GJ97"/>
    <mergeCell ref="GK91:GN97"/>
    <mergeCell ref="GO91:GR97"/>
    <mergeCell ref="BC98:BF100"/>
    <mergeCell ref="BG98:BJ100"/>
    <mergeCell ref="BK98:BN100"/>
    <mergeCell ref="HQ91:HT97"/>
    <mergeCell ref="GS91:GV97"/>
    <mergeCell ref="GW91:GZ97"/>
    <mergeCell ref="HA91:HD97"/>
    <mergeCell ref="HE91:HH97"/>
    <mergeCell ref="HI91:HL97"/>
    <mergeCell ref="HM91:HP97"/>
    <mergeCell ref="DV91:DY97"/>
    <mergeCell ref="DZ91:EC97"/>
    <mergeCell ref="ED91:EG97"/>
    <mergeCell ref="BW98:BZ100"/>
    <mergeCell ref="CA98:CD100"/>
    <mergeCell ref="T98:AL100"/>
    <mergeCell ref="AM98:AP100"/>
    <mergeCell ref="AQ98:AT100"/>
    <mergeCell ref="AU98:AX100"/>
    <mergeCell ref="AY98:BB100"/>
    <mergeCell ref="BC91:BF97"/>
    <mergeCell ref="BG91:BJ97"/>
    <mergeCell ref="BK91:BN97"/>
    <mergeCell ref="BO91:BR97"/>
    <mergeCell ref="ET91:EW97"/>
    <mergeCell ref="EX91:FA97"/>
    <mergeCell ref="DF91:DI97"/>
    <mergeCell ref="DJ91:DM97"/>
    <mergeCell ref="DN91:DQ97"/>
    <mergeCell ref="DR91:DU97"/>
    <mergeCell ref="CA91:CD97"/>
    <mergeCell ref="CE91:CH97"/>
    <mergeCell ref="CM91:DE97"/>
    <mergeCell ref="H94:H99"/>
    <mergeCell ref="I88:I93"/>
    <mergeCell ref="I94:I99"/>
    <mergeCell ref="J88:J93"/>
    <mergeCell ref="K88:K93"/>
    <mergeCell ref="AU91:AX97"/>
    <mergeCell ref="AY91:BB97"/>
    <mergeCell ref="K94:K99"/>
    <mergeCell ref="BS84:BV90"/>
    <mergeCell ref="BW84:BZ90"/>
    <mergeCell ref="CA84:CD90"/>
    <mergeCell ref="T91:AL97"/>
    <mergeCell ref="AM91:AP97"/>
    <mergeCell ref="M88:M93"/>
    <mergeCell ref="M94:M99"/>
    <mergeCell ref="BS91:BV97"/>
    <mergeCell ref="BW91:BZ97"/>
    <mergeCell ref="F88:F93"/>
    <mergeCell ref="F94:F99"/>
    <mergeCell ref="G88:G93"/>
    <mergeCell ref="G94:G99"/>
    <mergeCell ref="H88:H93"/>
    <mergeCell ref="DV84:DY90"/>
    <mergeCell ref="T81:AL90"/>
    <mergeCell ref="AM81:AP90"/>
    <mergeCell ref="AQ81:AT83"/>
    <mergeCell ref="AU81:AX83"/>
    <mergeCell ref="DZ84:EC90"/>
    <mergeCell ref="ED84:EG90"/>
    <mergeCell ref="EH84:EK90"/>
    <mergeCell ref="EL84:EO90"/>
    <mergeCell ref="EP84:ES90"/>
    <mergeCell ref="HM84:HP90"/>
    <mergeCell ref="HQ84:HT90"/>
    <mergeCell ref="GK84:GN90"/>
    <mergeCell ref="GO84:GR90"/>
    <mergeCell ref="GS84:GV90"/>
    <mergeCell ref="GW84:GZ90"/>
    <mergeCell ref="HA84:HD90"/>
    <mergeCell ref="HE84:HH90"/>
    <mergeCell ref="HI84:HL90"/>
    <mergeCell ref="ET81:EW83"/>
    <mergeCell ref="EX81:FA83"/>
    <mergeCell ref="FF81:FX90"/>
    <mergeCell ref="FY81:GB90"/>
    <mergeCell ref="GC81:GF83"/>
    <mergeCell ref="GG81:GJ83"/>
    <mergeCell ref="ET84:EW90"/>
    <mergeCell ref="EX84:FA90"/>
    <mergeCell ref="GC84:GF90"/>
    <mergeCell ref="GG84:GJ90"/>
    <mergeCell ref="GK81:GN83"/>
    <mergeCell ref="GO81:GR83"/>
    <mergeCell ref="GS81:GV83"/>
    <mergeCell ref="GW81:GZ83"/>
    <mergeCell ref="HA81:HD83"/>
    <mergeCell ref="HE81:HH83"/>
    <mergeCell ref="HI81:HL83"/>
    <mergeCell ref="HM81:HP83"/>
    <mergeCell ref="HQ81:HT83"/>
    <mergeCell ref="AQ84:AT90"/>
    <mergeCell ref="AU84:AX90"/>
    <mergeCell ref="AY84:BB90"/>
    <mergeCell ref="BC84:BF90"/>
    <mergeCell ref="BG84:BJ90"/>
    <mergeCell ref="BK84:BN90"/>
    <mergeCell ref="BO84:BR90"/>
    <mergeCell ref="CE81:CH83"/>
    <mergeCell ref="CM81:DE90"/>
    <mergeCell ref="DF81:DI90"/>
    <mergeCell ref="DJ81:DM83"/>
    <mergeCell ref="DN81:DQ83"/>
    <mergeCell ref="DR81:DU83"/>
    <mergeCell ref="DR84:DU90"/>
    <mergeCell ref="CE84:CH90"/>
    <mergeCell ref="DJ84:DM90"/>
    <mergeCell ref="DN84:DQ90"/>
    <mergeCell ref="DV81:DY83"/>
    <mergeCell ref="DZ81:EC83"/>
    <mergeCell ref="ED81:EG83"/>
    <mergeCell ref="EH81:EK83"/>
    <mergeCell ref="EL81:EO83"/>
    <mergeCell ref="EP81:ES83"/>
    <mergeCell ref="AY81:BB83"/>
    <mergeCell ref="BC81:BF83"/>
    <mergeCell ref="BG81:BJ83"/>
    <mergeCell ref="BK81:BN83"/>
    <mergeCell ref="BO81:BR83"/>
    <mergeCell ref="BS81:BV83"/>
    <mergeCell ref="HH76:HJ80"/>
    <mergeCell ref="HK76:HM80"/>
    <mergeCell ref="BW81:BZ83"/>
    <mergeCell ref="CA81:CD83"/>
    <mergeCell ref="GD76:GG80"/>
    <mergeCell ref="GJ76:GM80"/>
    <mergeCell ref="GP76:GR80"/>
    <mergeCell ref="GS76:GU80"/>
    <mergeCell ref="FF76:FI80"/>
    <mergeCell ref="FL76:FO80"/>
    <mergeCell ref="EU76:EW80"/>
    <mergeCell ref="EX76:FA80"/>
    <mergeCell ref="GV76:GX80"/>
    <mergeCell ref="GY76:HA80"/>
    <mergeCell ref="HB76:HD80"/>
    <mergeCell ref="HE76:HG80"/>
    <mergeCell ref="FR76:FU80"/>
    <mergeCell ref="FX76:GA80"/>
    <mergeCell ref="CY76:DB80"/>
    <mergeCell ref="DE76:DH80"/>
    <mergeCell ref="HN76:HP80"/>
    <mergeCell ref="HQ76:HT80"/>
    <mergeCell ref="EC76:EE80"/>
    <mergeCell ref="EF76:EH80"/>
    <mergeCell ref="EI76:EK80"/>
    <mergeCell ref="EL76:EN80"/>
    <mergeCell ref="EO76:EQ80"/>
    <mergeCell ref="ER76:ET80"/>
    <mergeCell ref="BV76:BX80"/>
    <mergeCell ref="BY76:CA80"/>
    <mergeCell ref="CB76:CD80"/>
    <mergeCell ref="CE76:CH80"/>
    <mergeCell ref="CM76:CP80"/>
    <mergeCell ref="CS76:CV80"/>
    <mergeCell ref="CQ78:CR80"/>
    <mergeCell ref="T76:W80"/>
    <mergeCell ref="Z76:AC80"/>
    <mergeCell ref="AF76:AI80"/>
    <mergeCell ref="AL76:AO80"/>
    <mergeCell ref="AR76:AU80"/>
    <mergeCell ref="AX76:BA80"/>
    <mergeCell ref="X78:Y80"/>
    <mergeCell ref="BD76:BF80"/>
    <mergeCell ref="BG76:BI80"/>
    <mergeCell ref="BJ76:BL80"/>
    <mergeCell ref="BM76:BO80"/>
    <mergeCell ref="BP76:BR80"/>
    <mergeCell ref="BS76:BU80"/>
    <mergeCell ref="CW69:DM73"/>
    <mergeCell ref="DN69:DV73"/>
    <mergeCell ref="DW69:EE73"/>
    <mergeCell ref="EF69:FA73"/>
    <mergeCell ref="FF69:FO73"/>
    <mergeCell ref="DK76:DN80"/>
    <mergeCell ref="DQ76:DT80"/>
    <mergeCell ref="DW76:DY80"/>
    <mergeCell ref="DZ76:EB80"/>
    <mergeCell ref="FJ78:FK80"/>
    <mergeCell ref="FP69:GF73"/>
    <mergeCell ref="FF67:FO68"/>
    <mergeCell ref="GG69:GO73"/>
    <mergeCell ref="GP69:GX73"/>
    <mergeCell ref="GY69:HT73"/>
    <mergeCell ref="T74:BC75"/>
    <mergeCell ref="BD74:CH75"/>
    <mergeCell ref="CM74:DV75"/>
    <mergeCell ref="DW74:FA75"/>
    <mergeCell ref="FF74:GO75"/>
    <mergeCell ref="GP74:HT75"/>
    <mergeCell ref="GG67:GO68"/>
    <mergeCell ref="GP67:GX68"/>
    <mergeCell ref="GY67:HT68"/>
    <mergeCell ref="T69:AC73"/>
    <mergeCell ref="AD69:AT73"/>
    <mergeCell ref="AU69:BC73"/>
    <mergeCell ref="BD69:BL73"/>
    <mergeCell ref="BM69:CH73"/>
    <mergeCell ref="CM69:CV73"/>
    <mergeCell ref="CM67:CV68"/>
    <mergeCell ref="T67:AC68"/>
    <mergeCell ref="AD67:AT68"/>
    <mergeCell ref="AU67:BC68"/>
    <mergeCell ref="BD67:BL68"/>
    <mergeCell ref="BM67:CH68"/>
    <mergeCell ref="FP67:GF68"/>
    <mergeCell ref="CW67:DM68"/>
    <mergeCell ref="DN67:DV68"/>
    <mergeCell ref="DW67:EE68"/>
    <mergeCell ref="EF67:FA68"/>
    <mergeCell ref="V48:CF53"/>
    <mergeCell ref="CO48:EY53"/>
    <mergeCell ref="FH48:HR53"/>
    <mergeCell ref="V55:CA64"/>
    <mergeCell ref="CO55:ET64"/>
    <mergeCell ref="CC61:CF64"/>
    <mergeCell ref="EV61:EY64"/>
    <mergeCell ref="HO61:HR64"/>
    <mergeCell ref="C42:E47"/>
    <mergeCell ref="D48:E53"/>
    <mergeCell ref="C54:E59"/>
    <mergeCell ref="C60:E65"/>
    <mergeCell ref="F42:N47"/>
    <mergeCell ref="F48:N53"/>
    <mergeCell ref="J60:J65"/>
    <mergeCell ref="GL25:HT26"/>
    <mergeCell ref="F54:N59"/>
    <mergeCell ref="F60:I65"/>
    <mergeCell ref="U33:AO35"/>
    <mergeCell ref="CN33:DH35"/>
    <mergeCell ref="FG33:GA35"/>
    <mergeCell ref="V42:CF47"/>
    <mergeCell ref="CO42:EY47"/>
    <mergeCell ref="FH42:HR47"/>
    <mergeCell ref="FH55:HM64"/>
    <mergeCell ref="AZ27:CH31"/>
    <mergeCell ref="CM27:DR31"/>
    <mergeCell ref="DS27:FA31"/>
    <mergeCell ref="FF27:GK31"/>
    <mergeCell ref="GL27:HT31"/>
    <mergeCell ref="T25:AY26"/>
    <mergeCell ref="AZ25:CH26"/>
    <mergeCell ref="CM25:DR26"/>
    <mergeCell ref="DS25:FA26"/>
    <mergeCell ref="FF25:GK26"/>
    <mergeCell ref="A1:O5"/>
    <mergeCell ref="P1:DK5"/>
    <mergeCell ref="T8:AF9"/>
    <mergeCell ref="CM8:CY9"/>
    <mergeCell ref="FF8:FR9"/>
    <mergeCell ref="T10:AF13"/>
    <mergeCell ref="CM10:CY13"/>
    <mergeCell ref="FF10:FR13"/>
    <mergeCell ref="B7:N39"/>
    <mergeCell ref="T27:AY31"/>
    <mergeCell ref="M102:M107"/>
    <mergeCell ref="CM14:CY18"/>
    <mergeCell ref="FF14:FR18"/>
    <mergeCell ref="AJ17:CA20"/>
    <mergeCell ref="DC17:ET20"/>
    <mergeCell ref="FV17:HM20"/>
    <mergeCell ref="T19:AF24"/>
    <mergeCell ref="CM19:CY24"/>
    <mergeCell ref="FF19:FR24"/>
    <mergeCell ref="T14:AF18"/>
    <mergeCell ref="C100:E101"/>
    <mergeCell ref="F100:I101"/>
    <mergeCell ref="C102:E107"/>
    <mergeCell ref="F102:F107"/>
    <mergeCell ref="G102:G107"/>
    <mergeCell ref="H102:H107"/>
    <mergeCell ref="I102:I107"/>
    <mergeCell ref="J102:J107"/>
    <mergeCell ref="J111:J116"/>
    <mergeCell ref="J117:J122"/>
    <mergeCell ref="J123:J128"/>
    <mergeCell ref="J129:J134"/>
    <mergeCell ref="L88:L93"/>
    <mergeCell ref="L94:L99"/>
    <mergeCell ref="K102:K107"/>
    <mergeCell ref="L102:L107"/>
    <mergeCell ref="J94:J99"/>
    <mergeCell ref="B108:L110"/>
    <mergeCell ref="C117:E122"/>
    <mergeCell ref="C123:E128"/>
    <mergeCell ref="C129:E134"/>
    <mergeCell ref="F111:I116"/>
    <mergeCell ref="F117:I122"/>
    <mergeCell ref="F123:I128"/>
    <mergeCell ref="F129:I134"/>
  </mergeCells>
  <conditionalFormatting sqref="B137:N141">
    <cfRule type="containsText" priority="2" dxfId="2" operator="containsText" stopIfTrue="1" text="内容確認後　納付書を印刷してください">
      <formula>NOT(ISERROR(SEARCH("内容確認後　納付書を印刷してください",B137)))</formula>
    </cfRule>
  </conditionalFormatting>
  <conditionalFormatting sqref="F100:I101">
    <cfRule type="cellIs" priority="4" dxfId="3" operator="equal" stopIfTrue="1">
      <formula>"※選択してください※"</formula>
    </cfRule>
  </conditionalFormatting>
  <dataValidations count="15">
    <dataValidation allowBlank="1" showInputMessage="1" showErrorMessage="1" promptTitle="ビル・マンション名について" prompt="ビル名、マンション名、部屋号&#10;数、●●様方などを入力して&#10;ください。" sqref="F48:BS53"/>
    <dataValidation allowBlank="1" showInputMessage="1" showErrorMessage="1" promptTitle="法人所在地について" prompt="登記上の本店所在地に&#10;ついて、入力してください。" sqref="F42:BS47"/>
    <dataValidation allowBlank="1" showInputMessage="1" showErrorMessage="1" promptTitle="法人番号について" prompt="福岡市の番号を&#10;入力してください。" sqref="P60:AK65"/>
    <dataValidation allowBlank="1" showInputMessage="1" showErrorMessage="1" promptTitle="納期限について" prompt="法定納期限（本来の&#10;納期限）について、数&#10;字を入力してください。&#10;" sqref="H102:H107 J102:J107 L102:O107"/>
    <dataValidation allowBlank="1" showInputMessage="1" showErrorMessage="1" promptTitle="事業年度" prompt="数字を入力してください。" sqref="H88:H93 J88:J93 L88:O93"/>
    <dataValidation type="list" allowBlank="1" showInputMessage="1" showErrorMessage="1" promptTitle="申告区分について" prompt="ドロップダウンリストから&#10;選択してください。" sqref="J100:AK101">
      <formula1>"中間,予定,確定,修正,更正,決定,見込,均等割,その他"</formula1>
    </dataValidation>
    <dataValidation type="whole" operator="greaterThanOrEqual" allowBlank="1" showInputMessage="1" showErrorMessage="1" promptTitle="納付額について" prompt="数字を入力してくだ&#10;さい。" errorTitle="納付額について" error="－（マイナス）の金額は入力できません。" sqref="J111:AK116">
      <formula1>0</formula1>
    </dataValidation>
    <dataValidation type="whole" allowBlank="1" showInputMessage="1" showErrorMessage="1" promptTitle="納付額について" prompt="数字を入力してくだ&#10;さい。" errorTitle="納付額について" error="－（マイナス）の金額は入力できません。&#10;金額の桁数は11桁以下です。" sqref="F111:I116">
      <formula1>0</formula1>
      <formula2>100000000000</formula2>
    </dataValidation>
    <dataValidation type="whole" allowBlank="1" showErrorMessage="1" promptTitle="納付額について" prompt="数字を入力してくだ&#10;さい。" errorTitle="納付額について" error="－（マイナス）の金額は入力できません。&#10;金額の桁数は11桁以下です。" sqref="F117:I122">
      <formula1>0</formula1>
      <formula2>100000000000</formula2>
    </dataValidation>
    <dataValidation allowBlank="1" showErrorMessage="1" promptTitle="事業年度" prompt="数字を入力してください。" sqref="I88:I93 K88:K93"/>
    <dataValidation allowBlank="1" showErrorMessage="1" promptTitle="納期限について" prompt="法定納期限（本来の&#10;納期限）について、数&#10;字を入力してください。&#10;" sqref="I102:I107 K102:K107"/>
    <dataValidation type="list" allowBlank="1" showInputMessage="1" showErrorMessage="1" promptTitle="申告区分について" prompt="ドロップダウンリストから&#10;選択してください。" sqref="F100:I101">
      <formula1>"※選択してください※,中間,予定,確定,修正,更正,決定,見込,均等割,その他"</formula1>
    </dataValidation>
    <dataValidation type="textLength" allowBlank="1" showInputMessage="1" showErrorMessage="1" promptTitle="管理番号について" prompt="福岡市の番号を&#10;入力してください。" errorTitle="法人番号について" error="法人番号は７桁以内です。&#10;末尾「00」は入力不要です。" sqref="F60:I65">
      <formula1>0</formula1>
      <formula2>7</formula2>
    </dataValidation>
    <dataValidation allowBlank="1" showInputMessage="1" showErrorMessage="1" promptTitle="事業年度" prompt="和暦年度2桁を入力してください。" sqref="G88:G99"/>
    <dataValidation allowBlank="1" showInputMessage="1" showErrorMessage="1" promptTitle="納期限" prompt="和暦年度2桁を入力してください。" sqref="G102:G10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00390625" style="0" bestFit="1" customWidth="1"/>
    <col min="2" max="2" width="17.57421875" style="0" bestFit="1" customWidth="1"/>
    <col min="3" max="3" width="16.421875" style="0" bestFit="1" customWidth="1"/>
  </cols>
  <sheetData>
    <row r="3" ht="13.5">
      <c r="C3" s="36" t="s">
        <v>77</v>
      </c>
    </row>
    <row r="4" spans="1:3" ht="13.5">
      <c r="A4" t="s">
        <v>74</v>
      </c>
      <c r="B4" s="34">
        <f ca="1">TODAY()</f>
        <v>45379</v>
      </c>
      <c r="C4" s="34">
        <f>DATE(YEAR(B4),3,31)</f>
        <v>45382</v>
      </c>
    </row>
    <row r="5" spans="1:3" ht="13.5">
      <c r="A5" t="s">
        <v>75</v>
      </c>
      <c r="B5" s="35"/>
      <c r="C5" s="35">
        <f>WEEKDAY(C4,2)</f>
        <v>7</v>
      </c>
    </row>
    <row r="6" spans="1:3" ht="13.5">
      <c r="A6" t="s">
        <v>76</v>
      </c>
      <c r="B6" s="34"/>
      <c r="C6" s="34">
        <f>IF(C5&lt;=5,C4,IF(C5=6,C4+2,C4+1))</f>
        <v>45383</v>
      </c>
    </row>
    <row r="7" spans="2:3" ht="13.5">
      <c r="B7" s="34"/>
      <c r="C7">
        <f>YEAR(C6)</f>
        <v>2024</v>
      </c>
    </row>
    <row r="8" spans="1:3" ht="13.5">
      <c r="A8" t="s">
        <v>73</v>
      </c>
      <c r="B8" s="34"/>
      <c r="C8">
        <f>C7-2018</f>
        <v>6</v>
      </c>
    </row>
    <row r="9" ht="13.5">
      <c r="B9" s="34"/>
    </row>
    <row r="10" ht="13.5">
      <c r="B10" s="35">
        <f>IF(B4&lt;=C6,C8-1,C8)</f>
        <v>5</v>
      </c>
    </row>
    <row r="11" ht="13.5">
      <c r="B11" s="34"/>
    </row>
    <row r="12" ht="13.5">
      <c r="B12" s="34"/>
    </row>
    <row r="13" ht="13.5">
      <c r="B13" s="34"/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2024-03-28T09:20:22Z</dcterms:modified>
  <cp:category/>
  <cp:version/>
  <cp:contentType/>
  <cp:contentStatus/>
</cp:coreProperties>
</file>