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4955" windowHeight="9450" activeTab="3"/>
  </bookViews>
  <sheets>
    <sheet name="128" sheetId="1" r:id="rId1"/>
    <sheet name="129" sheetId="2" r:id="rId2"/>
    <sheet name="130" sheetId="3" r:id="rId3"/>
    <sheet name="131" sheetId="4" r:id="rId4"/>
  </sheets>
  <definedNames>
    <definedName name="_xlnm.Print_Area" localSheetId="0">'128'!$A$1:$J$63</definedName>
    <definedName name="_xlnm.Print_Area" localSheetId="2">'130'!$A$1:$I$35</definedName>
  </definedNames>
  <calcPr fullCalcOnLoad="1"/>
</workbook>
</file>

<file path=xl/sharedStrings.xml><?xml version="1.0" encoding="utf-8"?>
<sst xmlns="http://schemas.openxmlformats.org/spreadsheetml/2006/main" count="321" uniqueCount="186">
  <si>
    <t>申請通報者</t>
  </si>
  <si>
    <t>総数</t>
  </si>
  <si>
    <t>東</t>
  </si>
  <si>
    <t>博多</t>
  </si>
  <si>
    <t>中央</t>
  </si>
  <si>
    <t>南</t>
  </si>
  <si>
    <t>城南</t>
  </si>
  <si>
    <t>早良</t>
  </si>
  <si>
    <t>西</t>
  </si>
  <si>
    <t>診察を受けた者</t>
  </si>
  <si>
    <t>医療不要</t>
  </si>
  <si>
    <t>保健福祉センター</t>
  </si>
  <si>
    <t>総数</t>
  </si>
  <si>
    <t>要措置入院</t>
  </si>
  <si>
    <t>要入院医療</t>
  </si>
  <si>
    <t>要通院医療</t>
  </si>
  <si>
    <t>一般から
の申請</t>
  </si>
  <si>
    <t>警察官か
らの通報</t>
  </si>
  <si>
    <t>７〕精神保健</t>
  </si>
  <si>
    <t>検察官・
保護観察
所長・矯
正施設の
長・精神
病院管理
者からの
通報</t>
  </si>
  <si>
    <t>調査により診察の必要がないと認めた者</t>
  </si>
  <si>
    <t>２．措置入院患者状況、保健福祉センター別</t>
  </si>
  <si>
    <t>増</t>
  </si>
  <si>
    <t>減</t>
  </si>
  <si>
    <t>患者数</t>
  </si>
  <si>
    <t>措置入院</t>
  </si>
  <si>
    <t>転入</t>
  </si>
  <si>
    <t>解除</t>
  </si>
  <si>
    <t>死亡</t>
  </si>
  <si>
    <t>転出</t>
  </si>
  <si>
    <t>３．医療保護入・退院状況、保健福祉センター別</t>
  </si>
  <si>
    <t>入院届</t>
  </si>
  <si>
    <t>退院届</t>
  </si>
  <si>
    <t>平成18年度</t>
  </si>
  <si>
    <t>資料：保健予防課</t>
  </si>
  <si>
    <t>18年度末</t>
  </si>
  <si>
    <t>17年度末</t>
  </si>
  <si>
    <t>　精神保健福祉法に基づいて、精神疾患の早期治療と精神障がい者の社会復帰を促進するため、精神科病院、福祉関係機関等との緊密な連携のもとに、保健福祉センターにおいて精神保健相談、社会復帰相談等を実施し、また、自立支援医療（精神通院通院医療）の申請及び医療保護入院届等の進達事務を行っている。保健福祉センターから進達を受けた報告書や精神科病院入院患者等から出された退院請求等については、精神医療審査会で審査を行っている。
　さらに、指定医による診察を、申請または通報等があった際に行っている。</t>
  </si>
  <si>
    <t>申請又は通報数</t>
  </si>
  <si>
    <t>障がい者</t>
  </si>
  <si>
    <t>１．措置診察状況、保健福祉センター別</t>
  </si>
  <si>
    <t>４．医療保護入院の市長同意件数、保健福祉センター別</t>
  </si>
  <si>
    <t>市長同意数</t>
  </si>
  <si>
    <t>保護者選任</t>
  </si>
  <si>
    <t>単身者</t>
  </si>
  <si>
    <t>資料：保健予防課</t>
  </si>
  <si>
    <t>５．通院医療費公費負担申請状況、保健福祉センター別</t>
  </si>
  <si>
    <t>平成18年度</t>
  </si>
  <si>
    <t>申請数</t>
  </si>
  <si>
    <t>承認数</t>
  </si>
  <si>
    <t>不承認数</t>
  </si>
  <si>
    <t>資料：精神保健福祉センター</t>
  </si>
  <si>
    <t>平成18年度申請分</t>
  </si>
  <si>
    <t>申請数の内訳</t>
  </si>
  <si>
    <t>被用者保険</t>
  </si>
  <si>
    <t>国民健康保険</t>
  </si>
  <si>
    <t>老人保健法</t>
  </si>
  <si>
    <t>生活保護法</t>
  </si>
  <si>
    <t>その他</t>
  </si>
  <si>
    <t>本人</t>
  </si>
  <si>
    <t>家族</t>
  </si>
  <si>
    <t>７．各種相談訪問指導等件数、保健福祉センター別</t>
  </si>
  <si>
    <t>精神保健相談</t>
  </si>
  <si>
    <t>アルコール保健相談</t>
  </si>
  <si>
    <t>社会復帰相談事業</t>
  </si>
  <si>
    <t>訪問指導</t>
  </si>
  <si>
    <t>定例</t>
  </si>
  <si>
    <t>常時</t>
  </si>
  <si>
    <t>回数</t>
  </si>
  <si>
    <t>メンバー</t>
  </si>
  <si>
    <t>訪問
件数</t>
  </si>
  <si>
    <t>被訪問者
実人数</t>
  </si>
  <si>
    <t>計</t>
  </si>
  <si>
    <t>退院請求</t>
  </si>
  <si>
    <t>小計</t>
  </si>
  <si>
    <t>市外</t>
  </si>
  <si>
    <t>合計</t>
  </si>
  <si>
    <t>平成18年度</t>
  </si>
  <si>
    <t>６．通院医療費公費負担承認数の保険別内訳、保健福祉センター別</t>
  </si>
  <si>
    <t>ﾐｰﾃｨﾝｸﾞ</t>
  </si>
  <si>
    <t>家族
・
見学者</t>
  </si>
  <si>
    <t>８．精神医療審査会審査書類提出状況（病院所在地毎）</t>
  </si>
  <si>
    <t>措置入院定
期病状報告</t>
  </si>
  <si>
    <t>医療保護入院
者の入院届</t>
  </si>
  <si>
    <t>医療保護入院
定期病状報告</t>
  </si>
  <si>
    <t>処遇改善請求</t>
  </si>
  <si>
    <t>-</t>
  </si>
  <si>
    <t>－</t>
  </si>
  <si>
    <t>８〕精神保健福祉センター</t>
  </si>
  <si>
    <t>　市民の心の健康に関する相談や知識の普及、精神障害者とその家族への訪問指導や社会復帰の促進、各区保健福祉センターや社会復帰施設への技術支援など、精神保健福祉推進の専門的中核的施設として、福岡市健康づくりセンター（あいれふ）内に平成12年11月1日に開設し、以下の事業を実施している。
　　　所在地　　福岡市中央区舞鶴2丁目５－１
　　　建設構造　鉄筋コンクリート10階建ての6階部分２２６㎡</t>
  </si>
  <si>
    <t>名称</t>
  </si>
  <si>
    <t>(3)ひきこもり相談（面接）</t>
  </si>
  <si>
    <t>保健福祉センター(保健所)との合同訪問</t>
  </si>
  <si>
    <t>　保健福祉センターの相談ケースで、精神科の医療機関を受診することが必要と思われる人（医療未受診者や治療中断者）に対して、保健福祉センター職員と当センター医師が訪問し、診察や相談を行い適切な医療へつなぐ。また、各区保健福祉センター等関係機関を巡回し定期･随時に事例検討を行う。</t>
  </si>
  <si>
    <t>社会復帰事業</t>
  </si>
  <si>
    <t>地域生活支援事業</t>
  </si>
  <si>
    <t>こころの健康づくり事業</t>
  </si>
  <si>
    <t>教育研修及び関係機関への技術支援</t>
  </si>
  <si>
    <t>ひきこもり家族支援</t>
  </si>
  <si>
    <t xml:space="preserve"> ひきこもり青年の家族等に対し、ひきこもりに関する知識を得、また、家族同士の交流を図る機会をつくることにより、本人への対応等について学んでもらい、本人の社会参加及び対人関係改善への一助とするために家族教室・交流会を開催。</t>
  </si>
  <si>
    <t>調査研究事業</t>
  </si>
  <si>
    <t>自殺対策事業</t>
  </si>
  <si>
    <t>　自殺対策を効果的に推進するため協議会を開催。今後の自殺対策の施策検討を行い自殺者数の減少を図る。</t>
  </si>
  <si>
    <t>入院患者定期病状報告等審査</t>
  </si>
  <si>
    <t>精神障害者保健福祉手帳及び自立支援医療公費負担審査</t>
  </si>
  <si>
    <t>　各区保健福祉センターで受理した手帳・患者票交付申請について、交付の適否を審査し、適当と判断された申請者に手帳・患者票を交付。</t>
  </si>
  <si>
    <t>２．事業実績</t>
  </si>
  <si>
    <t>（１）相談事業</t>
  </si>
  <si>
    <t>　 ①内容別相談状況　</t>
  </si>
  <si>
    <t>総数</t>
  </si>
  <si>
    <t>病気に
ついて</t>
  </si>
  <si>
    <t>嗜癖依存</t>
  </si>
  <si>
    <t>子ども
のこと</t>
  </si>
  <si>
    <t>対人関係
の問題</t>
  </si>
  <si>
    <t>社会復帰</t>
  </si>
  <si>
    <t>その他</t>
  </si>
  <si>
    <t>面接</t>
  </si>
  <si>
    <t>電話</t>
  </si>
  <si>
    <t>資料：精神保健福祉センター</t>
  </si>
  <si>
    <t>１．事業概要</t>
  </si>
  <si>
    <t>事   業   内   容</t>
  </si>
  <si>
    <t>相談事業</t>
  </si>
  <si>
    <t xml:space="preserve">  こころの健康に関する多様な相談に電話及び面接で対応。面接相談は、電話相談や保健福祉センターや関係機関等からの紹介に対応しており、必要に応じ診療も実施。</t>
  </si>
  <si>
    <t>(1)面接相談   相談日：月・水・金　　　時間：午前10時～午後３時30分</t>
  </si>
  <si>
    <t>(2)電話相談   相談日：月～金　　　　　時間：午前10時～12時・午後１時～４時　</t>
  </si>
  <si>
    <t>　　　　　　  相談日：毎月第1・3水　　時間：午後１時30分～３時30分　</t>
  </si>
  <si>
    <t>　社会復帰関連施設や職親の連絡会議及び研修会・技術支援を実施し、支援技術の向上を図るとともに、就労支援のために関係機関との連絡会議を行い、関係機関間の連携を図る。</t>
  </si>
  <si>
    <t>　保健・医療・福祉の連携を図りつつ、住民が精神障がいについて正しく理解し、地域全体で精神障がい者の地域生活を支え、障がいのある人もそうでない人もともに暮らす地域づくりをめざす。</t>
  </si>
  <si>
    <t>　ライフサイクルに応じたこころの健康づくりの講演会などを開催し、市民のこころの健康づくりについての情報を提供する。また、依頼により職場の精神保健についての講演を実施または講師を紹介する。</t>
  </si>
  <si>
    <t>　精神保健福祉に関係する職員及び関係機関職員等を対象に、精神保健福祉に関する知識及び技術の向上を図るため、専門的研修を行う。</t>
  </si>
  <si>
    <t>　精神保健福祉分野における社会の課題に応じた調査研究を実施。</t>
  </si>
  <si>
    <t>　措置及び医療保護に関する入院患者の入院が適正か否か及び入院患者からの退院請求等についての審査を実施。</t>
  </si>
  <si>
    <t>　 ②年齢別相談状況</t>
  </si>
  <si>
    <t>0歳～</t>
  </si>
  <si>
    <t>10歳～</t>
  </si>
  <si>
    <t>20歳～</t>
  </si>
  <si>
    <t>30歳～</t>
  </si>
  <si>
    <t>40歳～</t>
  </si>
  <si>
    <t>50歳～</t>
  </si>
  <si>
    <t>60歳～</t>
  </si>
  <si>
    <t>70歳～</t>
  </si>
  <si>
    <t>80歳～</t>
  </si>
  <si>
    <t>不明</t>
  </si>
  <si>
    <t>　 ③相談者別相談状況</t>
  </si>
  <si>
    <t>本人</t>
  </si>
  <si>
    <t>家族</t>
  </si>
  <si>
    <t>本人と家族</t>
  </si>
  <si>
    <t>（２）保健福祉センターとの合同訪問等</t>
  </si>
  <si>
    <t>　 ①保健福祉センターとの合同訪問</t>
  </si>
  <si>
    <t>訪問指導件数</t>
  </si>
  <si>
    <t>　 ②保健福祉センター等への指導</t>
  </si>
  <si>
    <t>回数</t>
  </si>
  <si>
    <t>事例検討数</t>
  </si>
  <si>
    <t>定期巡回指導</t>
  </si>
  <si>
    <t>随時指導</t>
  </si>
  <si>
    <t>（３）社会復帰事業</t>
  </si>
  <si>
    <t>参加者数</t>
  </si>
  <si>
    <t>（４）地域生活支援事業</t>
  </si>
  <si>
    <t>精神障害者や家族等の支援</t>
  </si>
  <si>
    <t>（５）こころの健康づくり事業</t>
  </si>
  <si>
    <t>心の健康づくり講演会</t>
  </si>
  <si>
    <t>職場の精神保健</t>
  </si>
  <si>
    <t>（６）教育研修及び関係機関への技術支援</t>
  </si>
  <si>
    <t>教育研修</t>
  </si>
  <si>
    <t>関係機関への技術支援</t>
  </si>
  <si>
    <t>（７）ひきこもり家族支援事業</t>
  </si>
  <si>
    <t>ひきこもり家族教室・交流会</t>
  </si>
  <si>
    <t>（８）自殺対策事業</t>
  </si>
  <si>
    <t>今後の対策のあり方について協議</t>
  </si>
  <si>
    <t>年度内の交付状況</t>
  </si>
  <si>
    <t>交付申請時の添付書類（再掲）</t>
  </si>
  <si>
    <t>市外からの転入に伴う交付</t>
  </si>
  <si>
    <t>診断書</t>
  </si>
  <si>
    <t>年金証書</t>
  </si>
  <si>
    <t>（年度末）</t>
  </si>
  <si>
    <t>新規交付</t>
  </si>
  <si>
    <t>継続更新</t>
  </si>
  <si>
    <t>社会復帰関連施設の
連絡会・研修会・技術支援</t>
  </si>
  <si>
    <t>（９）精神障害者保健福祉手帳交付状況</t>
  </si>
  <si>
    <t>手帳所持者</t>
  </si>
  <si>
    <t>新規
交付</t>
  </si>
  <si>
    <t>継続
更新</t>
  </si>
  <si>
    <t>総　　　　数</t>
  </si>
  <si>
    <t>１　　　　級</t>
  </si>
  <si>
    <t>２　　　　級</t>
  </si>
  <si>
    <t>３　　　　級</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</si>
</sst>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17">
    <font>
      <sz val="14"/>
      <name val="ＭＳ 明朝"/>
      <family val="1"/>
    </font>
    <font>
      <sz val="11"/>
      <name val="ＭＳ Ｐゴシック"/>
      <family val="3"/>
    </font>
    <font>
      <sz val="7"/>
      <name val="ＭＳ 明朝"/>
      <family val="1"/>
    </font>
    <font>
      <sz val="11"/>
      <name val="ＭＳ 明朝"/>
      <family val="1"/>
    </font>
    <font>
      <sz val="12"/>
      <name val="ＭＳ 明朝"/>
      <family val="1"/>
    </font>
    <font>
      <b/>
      <sz val="16"/>
      <name val="ＭＳ 明朝"/>
      <family val="1"/>
    </font>
    <font>
      <u val="single"/>
      <sz val="14"/>
      <color indexed="12"/>
      <name val="ＭＳ 明朝"/>
      <family val="1"/>
    </font>
    <font>
      <u val="single"/>
      <sz val="14"/>
      <color indexed="36"/>
      <name val="ＭＳ 明朝"/>
      <family val="1"/>
    </font>
    <font>
      <b/>
      <sz val="18"/>
      <name val="ＭＳ 明朝"/>
      <family val="1"/>
    </font>
    <font>
      <b/>
      <sz val="14"/>
      <name val="ＭＳ 明朝"/>
      <family val="1"/>
    </font>
    <font>
      <b/>
      <sz val="12"/>
      <name val="ＭＳ 明朝"/>
      <family val="1"/>
    </font>
    <font>
      <sz val="14"/>
      <color indexed="10"/>
      <name val="ＭＳ 明朝"/>
      <family val="1"/>
    </font>
    <font>
      <sz val="13"/>
      <name val="ＭＳ 明朝"/>
      <family val="1"/>
    </font>
    <font>
      <b/>
      <sz val="12"/>
      <color indexed="8"/>
      <name val="ＭＳ 明朝"/>
      <family val="1"/>
    </font>
    <font>
      <sz val="12"/>
      <color indexed="8"/>
      <name val="ＭＳ 明朝"/>
      <family val="1"/>
    </font>
    <font>
      <sz val="12"/>
      <color indexed="10"/>
      <name val="ＭＳ 明朝"/>
      <family val="1"/>
    </font>
    <font>
      <sz val="10"/>
      <name val="ＭＳ 明朝"/>
      <family val="1"/>
    </font>
  </fonts>
  <fills count="2">
    <fill>
      <patternFill/>
    </fill>
    <fill>
      <patternFill patternType="gray125"/>
    </fill>
  </fills>
  <borders count="31">
    <border>
      <left/>
      <right/>
      <top/>
      <bottom/>
      <diagonal/>
    </border>
    <border>
      <left>
        <color indexed="63"/>
      </left>
      <right>
        <color indexed="63"/>
      </right>
      <top style="medium"/>
      <bottom>
        <color indexed="63"/>
      </bottom>
    </border>
    <border>
      <left style="thin"/>
      <right>
        <color indexed="63"/>
      </right>
      <top style="medium"/>
      <bottom style="thin"/>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
      <left style="thin"/>
      <right style="thin"/>
      <top>
        <color indexed="63"/>
      </top>
      <bottom style="mediu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style="medium"/>
    </border>
    <border>
      <left>
        <color indexed="63"/>
      </left>
      <right>
        <color indexed="63"/>
      </right>
      <top>
        <color indexed="63"/>
      </top>
      <bottom style="medium"/>
    </border>
    <border>
      <left style="thin"/>
      <right style="thin"/>
      <top style="medium"/>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style="thin"/>
      <top>
        <color indexed="63"/>
      </top>
      <bottom style="thin"/>
    </border>
    <border>
      <left>
        <color indexed="63"/>
      </left>
      <right>
        <color indexed="63"/>
      </right>
      <top style="medium"/>
      <bottom style="thin"/>
    </border>
    <border>
      <left>
        <color indexed="63"/>
      </left>
      <right style="thin"/>
      <top style="medium"/>
      <bottom style="thin"/>
    </border>
    <border>
      <left>
        <color indexed="63"/>
      </left>
      <right style="thin"/>
      <top>
        <color indexed="63"/>
      </top>
      <bottom>
        <color indexed="63"/>
      </bottom>
    </border>
    <border>
      <left>
        <color indexed="63"/>
      </left>
      <right style="thin"/>
      <top>
        <color indexed="63"/>
      </top>
      <bottom style="medium"/>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style="medium"/>
      <bottom style="thin"/>
    </border>
    <border>
      <left style="thin"/>
      <right style="thin"/>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7" fillId="0" borderId="0" applyNumberFormat="0" applyFill="0" applyBorder="0" applyAlignment="0" applyProtection="0"/>
  </cellStyleXfs>
  <cellXfs count="348">
    <xf numFmtId="0" fontId="0" fillId="0" borderId="0" xfId="0" applyAlignment="1">
      <alignment/>
    </xf>
    <xf numFmtId="0" fontId="0" fillId="0" borderId="0" xfId="0" applyBorder="1" applyAlignment="1">
      <alignment/>
    </xf>
    <xf numFmtId="37" fontId="0" fillId="0" borderId="0" xfId="0" applyNumberFormat="1" applyBorder="1" applyAlignment="1" applyProtection="1">
      <alignment/>
      <protection/>
    </xf>
    <xf numFmtId="37" fontId="0" fillId="0" borderId="0" xfId="0" applyNumberFormat="1" applyBorder="1" applyAlignment="1" applyProtection="1">
      <alignment horizontal="left"/>
      <protection/>
    </xf>
    <xf numFmtId="0" fontId="0" fillId="0" borderId="1" xfId="0" applyBorder="1" applyAlignment="1">
      <alignment/>
    </xf>
    <xf numFmtId="0" fontId="3" fillId="0" borderId="0" xfId="0" applyFont="1" applyBorder="1" applyAlignment="1" applyProtection="1">
      <alignment horizontal="right"/>
      <protection/>
    </xf>
    <xf numFmtId="0" fontId="0" fillId="0" borderId="2" xfId="0" applyBorder="1" applyAlignment="1" applyProtection="1">
      <alignment horizontal="center" vertical="center"/>
      <protection/>
    </xf>
    <xf numFmtId="0" fontId="0" fillId="0" borderId="3" xfId="0" applyBorder="1" applyAlignment="1" applyProtection="1">
      <alignment horizontal="center" vertical="center"/>
      <protection/>
    </xf>
    <xf numFmtId="0" fontId="0" fillId="0" borderId="4" xfId="0" applyBorder="1" applyAlignment="1" applyProtection="1">
      <alignment horizontal="center" vertical="center"/>
      <protection/>
    </xf>
    <xf numFmtId="0" fontId="4" fillId="0" borderId="3" xfId="0" applyFont="1" applyBorder="1" applyAlignment="1" applyProtection="1">
      <alignment horizontal="center" vertical="center"/>
      <protection/>
    </xf>
    <xf numFmtId="0" fontId="8" fillId="0" borderId="0" xfId="0" applyFont="1" applyAlignment="1">
      <alignment horizontal="left"/>
    </xf>
    <xf numFmtId="0" fontId="0" fillId="0" borderId="5" xfId="0" applyBorder="1" applyAlignment="1" applyProtection="1">
      <alignment horizontal="center" vertical="center"/>
      <protection/>
    </xf>
    <xf numFmtId="0" fontId="0" fillId="0" borderId="6" xfId="0" applyBorder="1" applyAlignment="1" applyProtection="1">
      <alignment horizontal="center" vertical="center"/>
      <protection/>
    </xf>
    <xf numFmtId="0" fontId="0" fillId="0" borderId="7" xfId="0" applyBorder="1" applyAlignment="1" applyProtection="1">
      <alignment horizontal="center" vertical="center"/>
      <protection/>
    </xf>
    <xf numFmtId="41" fontId="4" fillId="0" borderId="8" xfId="0" applyNumberFormat="1" applyFont="1" applyBorder="1" applyAlignment="1" applyProtection="1">
      <alignment/>
      <protection/>
    </xf>
    <xf numFmtId="41" fontId="4" fillId="0" borderId="9" xfId="0" applyNumberFormat="1" applyFont="1" applyBorder="1" applyAlignment="1" applyProtection="1">
      <alignment/>
      <protection/>
    </xf>
    <xf numFmtId="41" fontId="4" fillId="0" borderId="10" xfId="0" applyNumberFormat="1" applyFont="1" applyBorder="1" applyAlignment="1" applyProtection="1">
      <alignment/>
      <protection/>
    </xf>
    <xf numFmtId="41" fontId="4" fillId="0" borderId="0" xfId="0" applyNumberFormat="1" applyFont="1" applyBorder="1" applyAlignment="1" applyProtection="1">
      <alignment/>
      <protection/>
    </xf>
    <xf numFmtId="41" fontId="4" fillId="0" borderId="11" xfId="0" applyNumberFormat="1" applyFont="1" applyBorder="1" applyAlignment="1" applyProtection="1">
      <alignment/>
      <protection/>
    </xf>
    <xf numFmtId="41" fontId="4" fillId="0" borderId="12" xfId="0" applyNumberFormat="1" applyFont="1" applyBorder="1" applyAlignment="1" applyProtection="1">
      <alignment/>
      <protection/>
    </xf>
    <xf numFmtId="41" fontId="4" fillId="0" borderId="13" xfId="0" applyNumberFormat="1" applyFont="1" applyBorder="1" applyAlignment="1" applyProtection="1">
      <alignment/>
      <protection/>
    </xf>
    <xf numFmtId="0" fontId="0" fillId="0" borderId="14" xfId="0" applyBorder="1" applyAlignment="1">
      <alignment/>
    </xf>
    <xf numFmtId="0" fontId="0" fillId="0" borderId="15" xfId="0" applyBorder="1" applyAlignment="1" applyProtection="1">
      <alignment horizontal="center"/>
      <protection/>
    </xf>
    <xf numFmtId="0" fontId="0" fillId="0" borderId="12" xfId="0" applyBorder="1" applyAlignment="1">
      <alignment/>
    </xf>
    <xf numFmtId="0" fontId="0" fillId="0" borderId="6" xfId="0" applyBorder="1" applyAlignment="1" applyProtection="1">
      <alignment horizontal="center" vertical="top"/>
      <protection/>
    </xf>
    <xf numFmtId="41" fontId="0" fillId="0" borderId="9" xfId="0" applyNumberFormat="1" applyBorder="1" applyAlignment="1" applyProtection="1">
      <alignment/>
      <protection/>
    </xf>
    <xf numFmtId="41" fontId="0" fillId="0" borderId="0" xfId="0" applyNumberFormat="1" applyBorder="1" applyAlignment="1" applyProtection="1">
      <alignment/>
      <protection/>
    </xf>
    <xf numFmtId="41" fontId="0" fillId="0" borderId="14" xfId="0" applyNumberFormat="1" applyBorder="1" applyAlignment="1" applyProtection="1">
      <alignment/>
      <protection/>
    </xf>
    <xf numFmtId="0" fontId="5" fillId="0" borderId="0" xfId="0" applyFont="1" applyBorder="1" applyAlignment="1" applyProtection="1">
      <alignment/>
      <protection/>
    </xf>
    <xf numFmtId="37" fontId="3" fillId="0" borderId="0" xfId="0" applyNumberFormat="1" applyFont="1" applyBorder="1" applyAlignment="1" applyProtection="1">
      <alignment/>
      <protection/>
    </xf>
    <xf numFmtId="0" fontId="0" fillId="0" borderId="16" xfId="0" applyBorder="1" applyAlignment="1" applyProtection="1">
      <alignment horizontal="center"/>
      <protection/>
    </xf>
    <xf numFmtId="0" fontId="0" fillId="0" borderId="11" xfId="0" applyBorder="1" applyAlignment="1" applyProtection="1">
      <alignment horizontal="center" vertical="top"/>
      <protection/>
    </xf>
    <xf numFmtId="0" fontId="0" fillId="0" borderId="17" xfId="0" applyBorder="1" applyAlignment="1">
      <alignment/>
    </xf>
    <xf numFmtId="0" fontId="0" fillId="0" borderId="18" xfId="0" applyBorder="1" applyAlignment="1">
      <alignment/>
    </xf>
    <xf numFmtId="0" fontId="0" fillId="0" borderId="0" xfId="0" applyBorder="1" applyAlignment="1">
      <alignment vertical="center"/>
    </xf>
    <xf numFmtId="41" fontId="4" fillId="0" borderId="9" xfId="0" applyNumberFormat="1" applyFont="1" applyBorder="1" applyAlignment="1" applyProtection="1">
      <alignment/>
      <protection/>
    </xf>
    <xf numFmtId="41" fontId="4" fillId="0" borderId="0" xfId="0" applyNumberFormat="1" applyFont="1" applyBorder="1" applyAlignment="1" applyProtection="1">
      <alignment/>
      <protection/>
    </xf>
    <xf numFmtId="41" fontId="4" fillId="0" borderId="10" xfId="0" applyNumberFormat="1" applyFont="1" applyBorder="1" applyAlignment="1" applyProtection="1">
      <alignment horizontal="left"/>
      <protection/>
    </xf>
    <xf numFmtId="41" fontId="4" fillId="0" borderId="14" xfId="0" applyNumberFormat="1" applyFont="1" applyBorder="1" applyAlignment="1" applyProtection="1">
      <alignment/>
      <protection/>
    </xf>
    <xf numFmtId="0" fontId="0" fillId="0" borderId="19" xfId="0" applyBorder="1" applyAlignment="1">
      <alignment vertical="center"/>
    </xf>
    <xf numFmtId="0" fontId="0" fillId="0" borderId="20" xfId="0" applyBorder="1" applyAlignment="1">
      <alignment vertical="center"/>
    </xf>
    <xf numFmtId="0" fontId="0" fillId="0" borderId="0" xfId="0" applyAlignment="1">
      <alignment vertical="center"/>
    </xf>
    <xf numFmtId="0" fontId="5" fillId="0" borderId="14" xfId="0" applyFont="1" applyBorder="1" applyAlignment="1" applyProtection="1">
      <alignment/>
      <protection/>
    </xf>
    <xf numFmtId="41" fontId="0" fillId="0" borderId="8" xfId="0" applyNumberFormat="1" applyBorder="1" applyAlignment="1" applyProtection="1">
      <alignment/>
      <protection/>
    </xf>
    <xf numFmtId="41" fontId="0" fillId="0" borderId="10" xfId="0" applyNumberFormat="1" applyBorder="1" applyAlignment="1" applyProtection="1">
      <alignment/>
      <protection/>
    </xf>
    <xf numFmtId="41" fontId="0" fillId="0" borderId="13" xfId="0" applyNumberFormat="1" applyBorder="1" applyAlignment="1" applyProtection="1">
      <alignment/>
      <protection/>
    </xf>
    <xf numFmtId="0" fontId="3" fillId="0" borderId="14" xfId="0" applyFont="1" applyBorder="1" applyAlignment="1" applyProtection="1">
      <alignment horizontal="right"/>
      <protection/>
    </xf>
    <xf numFmtId="41" fontId="4" fillId="0" borderId="0" xfId="0" applyNumberFormat="1" applyFont="1" applyFill="1" applyBorder="1" applyAlignment="1" applyProtection="1">
      <alignment/>
      <protection/>
    </xf>
    <xf numFmtId="41" fontId="4" fillId="0" borderId="0" xfId="0" applyNumberFormat="1" applyFont="1" applyFill="1" applyBorder="1" applyAlignment="1" applyProtection="1">
      <alignment horizontal="left"/>
      <protection/>
    </xf>
    <xf numFmtId="41" fontId="4" fillId="0" borderId="12" xfId="0" applyNumberFormat="1" applyFont="1" applyFill="1" applyBorder="1" applyAlignment="1" applyProtection="1">
      <alignment/>
      <protection/>
    </xf>
    <xf numFmtId="41" fontId="4" fillId="0" borderId="12" xfId="0" applyNumberFormat="1" applyFont="1" applyFill="1" applyBorder="1" applyAlignment="1" applyProtection="1">
      <alignment horizontal="left"/>
      <protection/>
    </xf>
    <xf numFmtId="41" fontId="4" fillId="0" borderId="9" xfId="0" applyNumberFormat="1" applyFont="1" applyFill="1" applyBorder="1" applyAlignment="1" applyProtection="1">
      <alignment/>
      <protection/>
    </xf>
    <xf numFmtId="41" fontId="4" fillId="0" borderId="14" xfId="0" applyNumberFormat="1" applyFont="1" applyFill="1" applyBorder="1" applyAlignment="1" applyProtection="1">
      <alignment/>
      <protection/>
    </xf>
    <xf numFmtId="41" fontId="4" fillId="0" borderId="14" xfId="0" applyNumberFormat="1" applyFont="1" applyFill="1" applyBorder="1" applyAlignment="1" applyProtection="1">
      <alignment horizontal="left"/>
      <protection/>
    </xf>
    <xf numFmtId="37" fontId="3" fillId="0" borderId="0" xfId="0" applyNumberFormat="1" applyFont="1" applyBorder="1" applyAlignment="1" applyProtection="1">
      <alignment horizontal="right"/>
      <protection/>
    </xf>
    <xf numFmtId="0" fontId="5" fillId="0" borderId="0" xfId="0" applyFont="1" applyBorder="1" applyAlignment="1" applyProtection="1">
      <alignment horizontal="left"/>
      <protection/>
    </xf>
    <xf numFmtId="0" fontId="4" fillId="0" borderId="1" xfId="0" applyFont="1" applyBorder="1" applyAlignment="1" applyProtection="1">
      <alignment horizontal="center" vertical="center"/>
      <protection/>
    </xf>
    <xf numFmtId="0" fontId="5" fillId="0" borderId="14" xfId="0" applyFont="1" applyBorder="1" applyAlignment="1" applyProtection="1">
      <alignment horizontal="left"/>
      <protection/>
    </xf>
    <xf numFmtId="0" fontId="0" fillId="0" borderId="0" xfId="0" applyBorder="1" applyAlignment="1" applyProtection="1">
      <alignment horizontal="center" vertical="center"/>
      <protection/>
    </xf>
    <xf numFmtId="0" fontId="0" fillId="0" borderId="21" xfId="0" applyBorder="1" applyAlignment="1" applyProtection="1">
      <alignment horizontal="center" vertical="center"/>
      <protection/>
    </xf>
    <xf numFmtId="0" fontId="0" fillId="0" borderId="14" xfId="0" applyBorder="1" applyAlignment="1" applyProtection="1">
      <alignment horizontal="center" vertical="center"/>
      <protection/>
    </xf>
    <xf numFmtId="0" fontId="0" fillId="0" borderId="22" xfId="0" applyBorder="1" applyAlignment="1" applyProtection="1">
      <alignment horizontal="center" vertical="center"/>
      <protection/>
    </xf>
    <xf numFmtId="0" fontId="0" fillId="0" borderId="9" xfId="0" applyBorder="1" applyAlignment="1" applyProtection="1">
      <alignment horizontal="center" vertical="center"/>
      <protection/>
    </xf>
    <xf numFmtId="0" fontId="0" fillId="0" borderId="23" xfId="0" applyBorder="1" applyAlignment="1" applyProtection="1">
      <alignment horizontal="center" vertical="center"/>
      <protection/>
    </xf>
    <xf numFmtId="0" fontId="8" fillId="0" borderId="0" xfId="0" applyFont="1" applyAlignment="1">
      <alignment horizontal="left"/>
    </xf>
    <xf numFmtId="0" fontId="4" fillId="0" borderId="1" xfId="0" applyFont="1" applyBorder="1" applyAlignment="1" applyProtection="1">
      <alignment horizontal="center" vertical="center"/>
      <protection/>
    </xf>
    <xf numFmtId="0" fontId="0" fillId="0" borderId="17" xfId="0" applyBorder="1" applyAlignment="1">
      <alignment horizontal="center" vertical="center"/>
    </xf>
    <xf numFmtId="0" fontId="0" fillId="0" borderId="0" xfId="0" applyBorder="1" applyAlignment="1">
      <alignment horizontal="center" vertical="center"/>
    </xf>
    <xf numFmtId="0" fontId="0" fillId="0" borderId="21" xfId="0" applyBorder="1" applyAlignment="1">
      <alignment horizontal="center" vertical="center"/>
    </xf>
    <xf numFmtId="0" fontId="0" fillId="0" borderId="9" xfId="0" applyBorder="1" applyAlignment="1" applyProtection="1">
      <alignment horizontal="center" vertical="center" wrapText="1"/>
      <protection/>
    </xf>
    <xf numFmtId="0" fontId="0" fillId="0" borderId="23" xfId="0" applyBorder="1" applyAlignment="1">
      <alignment horizontal="center" vertical="center"/>
    </xf>
    <xf numFmtId="0" fontId="0" fillId="0" borderId="12" xfId="0" applyBorder="1" applyAlignment="1">
      <alignment horizontal="center" vertical="center"/>
    </xf>
    <xf numFmtId="0" fontId="0" fillId="0" borderId="18" xfId="0" applyBorder="1" applyAlignment="1">
      <alignment horizontal="center" vertical="center"/>
    </xf>
    <xf numFmtId="0" fontId="4" fillId="0" borderId="15" xfId="0" applyFont="1" applyBorder="1" applyAlignment="1" applyProtection="1">
      <alignment horizontal="center" vertical="center" wrapText="1"/>
      <protection/>
    </xf>
    <xf numFmtId="0" fontId="4" fillId="0" borderId="5" xfId="0" applyFont="1" applyBorder="1" applyAlignment="1">
      <alignment horizontal="center" vertical="center" wrapText="1"/>
    </xf>
    <xf numFmtId="0" fontId="0" fillId="0" borderId="15" xfId="0" applyBorder="1" applyAlignment="1" applyProtection="1">
      <alignment horizontal="center" vertical="center" wrapText="1"/>
      <protection/>
    </xf>
    <xf numFmtId="0" fontId="0" fillId="0" borderId="5" xfId="0" applyBorder="1" applyAlignment="1">
      <alignment horizontal="center" vertical="center" wrapText="1"/>
    </xf>
    <xf numFmtId="0" fontId="0" fillId="0" borderId="0" xfId="0" applyFont="1" applyAlignment="1">
      <alignment horizontal="left" vertical="top" wrapText="1"/>
    </xf>
    <xf numFmtId="0" fontId="5" fillId="0" borderId="14" xfId="0" applyFont="1" applyBorder="1" applyAlignment="1" applyProtection="1">
      <alignment horizontal="left"/>
      <protection/>
    </xf>
    <xf numFmtId="0" fontId="3" fillId="0" borderId="15" xfId="0" applyFont="1" applyBorder="1" applyAlignment="1" applyProtection="1">
      <alignment horizontal="center" vertical="center" wrapText="1"/>
      <protection/>
    </xf>
    <xf numFmtId="0" fontId="3" fillId="0" borderId="5" xfId="0" applyFont="1" applyBorder="1" applyAlignment="1">
      <alignment horizontal="center" vertical="center" wrapText="1"/>
    </xf>
    <xf numFmtId="37" fontId="3" fillId="0" borderId="1" xfId="0" applyNumberFormat="1" applyFont="1" applyBorder="1" applyAlignment="1" applyProtection="1">
      <alignment horizontal="right" vertical="top"/>
      <protection/>
    </xf>
    <xf numFmtId="0" fontId="0" fillId="0" borderId="2" xfId="0" applyBorder="1" applyAlignment="1" applyProtection="1">
      <alignment horizontal="center" vertical="center"/>
      <protection/>
    </xf>
    <xf numFmtId="0" fontId="0" fillId="0" borderId="19" xfId="0" applyBorder="1" applyAlignment="1" applyProtection="1">
      <alignment horizontal="center" vertical="center"/>
      <protection/>
    </xf>
    <xf numFmtId="0" fontId="0" fillId="0" borderId="3" xfId="0" applyBorder="1" applyAlignment="1" applyProtection="1">
      <alignment horizontal="center" vertical="center"/>
      <protection/>
    </xf>
    <xf numFmtId="0" fontId="0" fillId="0" borderId="5" xfId="0" applyBorder="1" applyAlignment="1">
      <alignment horizontal="center" vertical="center"/>
    </xf>
    <xf numFmtId="0" fontId="0" fillId="0" borderId="4" xfId="0" applyBorder="1" applyAlignment="1" applyProtection="1">
      <alignment horizontal="center" vertical="center"/>
      <protection/>
    </xf>
    <xf numFmtId="0" fontId="0" fillId="0" borderId="24" xfId="0" applyBorder="1" applyAlignment="1" applyProtection="1">
      <alignment horizontal="center" vertical="center"/>
      <protection/>
    </xf>
    <xf numFmtId="0" fontId="0" fillId="0" borderId="25" xfId="0" applyBorder="1" applyAlignment="1" applyProtection="1">
      <alignment horizontal="center" vertical="center"/>
      <protection/>
    </xf>
    <xf numFmtId="0" fontId="0" fillId="0" borderId="8" xfId="0" applyBorder="1" applyAlignment="1" applyProtection="1">
      <alignment horizontal="center" vertical="center"/>
      <protection/>
    </xf>
    <xf numFmtId="0" fontId="0" fillId="0" borderId="10" xfId="0" applyBorder="1" applyAlignment="1">
      <alignment horizontal="center" vertical="center"/>
    </xf>
    <xf numFmtId="0" fontId="4" fillId="0" borderId="9" xfId="0" applyFont="1" applyBorder="1" applyAlignment="1" applyProtection="1">
      <alignment horizontal="center" vertical="center" wrapText="1"/>
      <protection/>
    </xf>
    <xf numFmtId="0" fontId="4" fillId="0" borderId="23" xfId="0" applyFont="1" applyBorder="1" applyAlignment="1">
      <alignment horizontal="center" vertical="center"/>
    </xf>
    <xf numFmtId="0" fontId="4" fillId="0" borderId="0" xfId="0" applyFont="1" applyBorder="1" applyAlignment="1">
      <alignment horizontal="center" vertical="center"/>
    </xf>
    <xf numFmtId="0" fontId="4" fillId="0" borderId="21" xfId="0" applyFont="1" applyBorder="1" applyAlignment="1">
      <alignment horizontal="center" vertical="center"/>
    </xf>
    <xf numFmtId="0" fontId="4" fillId="0" borderId="14" xfId="0" applyFont="1" applyBorder="1" applyAlignment="1">
      <alignment horizontal="center" vertical="center"/>
    </xf>
    <xf numFmtId="0" fontId="4" fillId="0" borderId="22" xfId="0" applyFont="1" applyBorder="1" applyAlignment="1">
      <alignment horizontal="center" vertical="center"/>
    </xf>
    <xf numFmtId="37" fontId="3" fillId="0" borderId="0" xfId="0" applyNumberFormat="1" applyFont="1" applyBorder="1" applyAlignment="1" applyProtection="1">
      <alignment horizontal="right"/>
      <protection/>
    </xf>
    <xf numFmtId="0" fontId="5" fillId="0" borderId="0" xfId="0" applyFont="1" applyBorder="1" applyAlignment="1" applyProtection="1">
      <alignment horizontal="left"/>
      <protection/>
    </xf>
    <xf numFmtId="0" fontId="0" fillId="0" borderId="2" xfId="0" applyBorder="1" applyAlignment="1" applyProtection="1">
      <alignment horizontal="center"/>
      <protection/>
    </xf>
    <xf numFmtId="0" fontId="0" fillId="0" borderId="20" xfId="0" applyBorder="1" applyAlignment="1" applyProtection="1">
      <alignment horizontal="center"/>
      <protection/>
    </xf>
    <xf numFmtId="0" fontId="0" fillId="0" borderId="19" xfId="0" applyBorder="1" applyAlignment="1" applyProtection="1">
      <alignment horizontal="center"/>
      <protection/>
    </xf>
    <xf numFmtId="0" fontId="0" fillId="0" borderId="0" xfId="0" applyBorder="1" applyAlignment="1">
      <alignment horizontal="left"/>
    </xf>
    <xf numFmtId="0" fontId="3" fillId="0" borderId="0" xfId="0" applyFont="1" applyBorder="1" applyAlignment="1" applyProtection="1">
      <alignment horizontal="right"/>
      <protection/>
    </xf>
    <xf numFmtId="0" fontId="0" fillId="0" borderId="16" xfId="0" applyBorder="1" applyAlignment="1" applyProtection="1">
      <alignment horizontal="distributed" vertical="center"/>
      <protection/>
    </xf>
    <xf numFmtId="0" fontId="0" fillId="0" borderId="1" xfId="0" applyBorder="1" applyAlignment="1">
      <alignment horizontal="distributed" vertical="center"/>
    </xf>
    <xf numFmtId="0" fontId="0" fillId="0" borderId="17" xfId="0" applyBorder="1" applyAlignment="1">
      <alignment horizontal="distributed" vertical="center"/>
    </xf>
    <xf numFmtId="0" fontId="0" fillId="0" borderId="1" xfId="0" applyBorder="1" applyAlignment="1" applyProtection="1">
      <alignment horizontal="distributed" vertical="center"/>
      <protection/>
    </xf>
    <xf numFmtId="0" fontId="0" fillId="0" borderId="11" xfId="0" applyBorder="1" applyAlignment="1">
      <alignment horizontal="distributed" vertical="center"/>
    </xf>
    <xf numFmtId="0" fontId="0" fillId="0" borderId="12" xfId="0" applyBorder="1" applyAlignment="1">
      <alignment horizontal="distributed" vertical="center"/>
    </xf>
    <xf numFmtId="0" fontId="0" fillId="0" borderId="18" xfId="0" applyBorder="1" applyAlignment="1">
      <alignment horizontal="distributed" vertical="center"/>
    </xf>
    <xf numFmtId="0" fontId="0" fillId="0" borderId="4" xfId="0" applyBorder="1" applyAlignment="1" applyProtection="1">
      <alignment horizontal="distributed" vertical="center"/>
      <protection/>
    </xf>
    <xf numFmtId="0" fontId="0" fillId="0" borderId="24" xfId="0" applyBorder="1" applyAlignment="1" applyProtection="1">
      <alignment horizontal="distributed" vertical="center"/>
      <protection/>
    </xf>
    <xf numFmtId="0" fontId="0" fillId="0" borderId="25" xfId="0" applyBorder="1" applyAlignment="1" applyProtection="1">
      <alignment horizontal="distributed" vertical="center"/>
      <protection/>
    </xf>
    <xf numFmtId="0" fontId="0" fillId="0" borderId="0" xfId="0" applyBorder="1" applyAlignment="1" applyProtection="1">
      <alignment horizontal="distributed" vertical="center"/>
      <protection/>
    </xf>
    <xf numFmtId="0" fontId="0" fillId="0" borderId="21" xfId="0" applyBorder="1" applyAlignment="1" applyProtection="1">
      <alignment horizontal="distributed" vertical="center"/>
      <protection/>
    </xf>
    <xf numFmtId="41" fontId="0" fillId="0" borderId="8" xfId="0" applyNumberFormat="1" applyBorder="1" applyAlignment="1" applyProtection="1">
      <alignment horizontal="right"/>
      <protection/>
    </xf>
    <xf numFmtId="41" fontId="0" fillId="0" borderId="9" xfId="0" applyNumberFormat="1" applyBorder="1" applyAlignment="1" applyProtection="1">
      <alignment horizontal="right"/>
      <protection/>
    </xf>
    <xf numFmtId="41" fontId="0" fillId="0" borderId="10" xfId="0" applyNumberFormat="1" applyBorder="1" applyAlignment="1" applyProtection="1">
      <alignment horizontal="right"/>
      <protection/>
    </xf>
    <xf numFmtId="41" fontId="0" fillId="0" borderId="0" xfId="0" applyNumberFormat="1" applyBorder="1" applyAlignment="1" applyProtection="1">
      <alignment horizontal="right"/>
      <protection/>
    </xf>
    <xf numFmtId="0" fontId="0" fillId="0" borderId="14" xfId="0" applyBorder="1" applyAlignment="1" applyProtection="1">
      <alignment horizontal="distributed" vertical="center"/>
      <protection/>
    </xf>
    <xf numFmtId="0" fontId="0" fillId="0" borderId="22" xfId="0" applyBorder="1" applyAlignment="1" applyProtection="1">
      <alignment horizontal="distributed" vertical="center"/>
      <protection/>
    </xf>
    <xf numFmtId="41" fontId="0" fillId="0" borderId="13" xfId="0" applyNumberFormat="1" applyBorder="1" applyAlignment="1" applyProtection="1">
      <alignment horizontal="right"/>
      <protection/>
    </xf>
    <xf numFmtId="41" fontId="0" fillId="0" borderId="14" xfId="0" applyNumberFormat="1" applyBorder="1" applyAlignment="1" applyProtection="1">
      <alignment horizontal="right"/>
      <protection/>
    </xf>
    <xf numFmtId="37" fontId="3" fillId="0" borderId="1" xfId="0" applyNumberFormat="1" applyFont="1" applyBorder="1" applyAlignment="1" applyProtection="1">
      <alignment horizontal="right"/>
      <protection/>
    </xf>
    <xf numFmtId="37" fontId="3" fillId="0" borderId="0" xfId="0" applyNumberFormat="1" applyFont="1" applyBorder="1" applyAlignment="1" applyProtection="1">
      <alignment horizontal="center"/>
      <protection/>
    </xf>
    <xf numFmtId="0" fontId="0" fillId="0" borderId="19" xfId="0" applyBorder="1" applyAlignment="1">
      <alignment/>
    </xf>
    <xf numFmtId="0" fontId="0" fillId="0" borderId="20" xfId="0" applyBorder="1" applyAlignment="1">
      <alignment/>
    </xf>
    <xf numFmtId="0" fontId="0" fillId="0" borderId="2" xfId="0" applyBorder="1" applyAlignment="1" applyProtection="1">
      <alignment horizontal="distributed" vertical="center"/>
      <protection/>
    </xf>
    <xf numFmtId="0" fontId="0" fillId="0" borderId="19" xfId="0" applyBorder="1" applyAlignment="1" applyProtection="1">
      <alignment horizontal="distributed" vertical="center"/>
      <protection/>
    </xf>
    <xf numFmtId="0" fontId="0" fillId="0" borderId="20" xfId="0" applyBorder="1" applyAlignment="1" applyProtection="1">
      <alignment horizontal="distributed" vertical="center"/>
      <protection/>
    </xf>
    <xf numFmtId="41" fontId="0" fillId="0" borderId="8" xfId="0" applyNumberFormat="1" applyFont="1" applyBorder="1" applyAlignment="1" applyProtection="1">
      <alignment horizontal="right"/>
      <protection/>
    </xf>
    <xf numFmtId="41" fontId="0" fillId="0" borderId="9" xfId="0" applyNumberFormat="1" applyFont="1" applyBorder="1" applyAlignment="1" applyProtection="1">
      <alignment horizontal="right"/>
      <protection/>
    </xf>
    <xf numFmtId="41" fontId="0" fillId="0" borderId="10" xfId="0" applyNumberFormat="1" applyFont="1" applyBorder="1" applyAlignment="1" applyProtection="1">
      <alignment horizontal="right"/>
      <protection/>
    </xf>
    <xf numFmtId="41" fontId="0" fillId="0" borderId="0" xfId="0" applyNumberFormat="1" applyFont="1" applyBorder="1" applyAlignment="1" applyProtection="1">
      <alignment horizontal="right"/>
      <protection/>
    </xf>
    <xf numFmtId="41" fontId="0" fillId="0" borderId="13" xfId="0" applyNumberFormat="1" applyFont="1" applyBorder="1" applyAlignment="1" applyProtection="1">
      <alignment horizontal="right"/>
      <protection/>
    </xf>
    <xf numFmtId="41" fontId="0" fillId="0" borderId="14" xfId="0" applyNumberFormat="1" applyFont="1" applyBorder="1" applyAlignment="1" applyProtection="1">
      <alignment horizontal="right"/>
      <protection/>
    </xf>
    <xf numFmtId="37" fontId="0" fillId="0" borderId="1" xfId="0" applyNumberFormat="1" applyBorder="1" applyAlignment="1" applyProtection="1">
      <alignment/>
      <protection/>
    </xf>
    <xf numFmtId="0" fontId="3" fillId="0" borderId="14" xfId="0" applyFont="1" applyBorder="1" applyAlignment="1" applyProtection="1">
      <alignment horizontal="right"/>
      <protection/>
    </xf>
    <xf numFmtId="0" fontId="0" fillId="0" borderId="17" xfId="0" applyBorder="1" applyAlignment="1">
      <alignment vertical="center"/>
    </xf>
    <xf numFmtId="0" fontId="0" fillId="0" borderId="26" xfId="0" applyBorder="1" applyAlignment="1" applyProtection="1">
      <alignment horizontal="center" vertical="center"/>
      <protection/>
    </xf>
    <xf numFmtId="0" fontId="0" fillId="0" borderId="26" xfId="0" applyBorder="1" applyAlignment="1">
      <alignment horizontal="center" vertical="center"/>
    </xf>
    <xf numFmtId="0" fontId="0" fillId="0" borderId="21" xfId="0" applyBorder="1" applyAlignment="1">
      <alignment vertical="center"/>
    </xf>
    <xf numFmtId="0" fontId="0" fillId="0" borderId="27" xfId="0" applyBorder="1" applyAlignment="1">
      <alignment horizontal="center" vertical="center"/>
    </xf>
    <xf numFmtId="0" fontId="0" fillId="0" borderId="27" xfId="0" applyBorder="1" applyAlignment="1" applyProtection="1">
      <alignment horizontal="center" vertical="center"/>
      <protection/>
    </xf>
    <xf numFmtId="0" fontId="0" fillId="0" borderId="4" xfId="0" applyBorder="1" applyAlignment="1">
      <alignment horizontal="center" vertical="center"/>
    </xf>
    <xf numFmtId="0" fontId="0" fillId="0" borderId="18" xfId="0" applyBorder="1" applyAlignment="1">
      <alignment vertical="center"/>
    </xf>
    <xf numFmtId="0" fontId="9" fillId="0" borderId="23" xfId="0" applyFont="1" applyBorder="1" applyAlignment="1" applyProtection="1">
      <alignment horizontal="distributed" vertical="center"/>
      <protection/>
    </xf>
    <xf numFmtId="41" fontId="10" fillId="0" borderId="9" xfId="0" applyNumberFormat="1" applyFont="1" applyBorder="1" applyAlignment="1" applyProtection="1">
      <alignment horizontal="right"/>
      <protection/>
    </xf>
    <xf numFmtId="41" fontId="10" fillId="0" borderId="9" xfId="0" applyNumberFormat="1" applyFont="1" applyBorder="1" applyAlignment="1">
      <alignment horizontal="right"/>
    </xf>
    <xf numFmtId="0" fontId="9" fillId="0" borderId="0" xfId="0" applyFont="1" applyAlignment="1">
      <alignment/>
    </xf>
    <xf numFmtId="0" fontId="0" fillId="0" borderId="21" xfId="0" applyBorder="1" applyAlignment="1" applyProtection="1">
      <alignment horizontal="distributed" vertical="center"/>
      <protection/>
    </xf>
    <xf numFmtId="41" fontId="4" fillId="0" borderId="0" xfId="0" applyNumberFormat="1" applyFont="1" applyBorder="1" applyAlignment="1" applyProtection="1">
      <alignment horizontal="right"/>
      <protection/>
    </xf>
    <xf numFmtId="41" fontId="4" fillId="0" borderId="0" xfId="0" applyNumberFormat="1" applyFont="1" applyBorder="1" applyAlignment="1">
      <alignment horizontal="right"/>
    </xf>
    <xf numFmtId="0" fontId="0" fillId="0" borderId="22" xfId="0" applyBorder="1" applyAlignment="1" applyProtection="1">
      <alignment horizontal="distributed" vertical="center"/>
      <protection/>
    </xf>
    <xf numFmtId="41" fontId="4" fillId="0" borderId="14" xfId="0" applyNumberFormat="1" applyFont="1" applyBorder="1" applyAlignment="1" applyProtection="1">
      <alignment horizontal="right"/>
      <protection/>
    </xf>
    <xf numFmtId="41" fontId="4" fillId="0" borderId="14" xfId="0" applyNumberFormat="1" applyFont="1" applyBorder="1" applyAlignment="1">
      <alignment horizontal="right"/>
    </xf>
    <xf numFmtId="0" fontId="3" fillId="0" borderId="0" xfId="0" applyFont="1" applyBorder="1" applyAlignment="1" applyProtection="1">
      <alignment/>
      <protection/>
    </xf>
    <xf numFmtId="0" fontId="0" fillId="0" borderId="20" xfId="0" applyBorder="1" applyAlignment="1" applyProtection="1">
      <alignment horizontal="center" vertical="center"/>
      <protection/>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0" xfId="0" applyBorder="1" applyAlignment="1" applyProtection="1">
      <alignment vertical="center"/>
      <protection/>
    </xf>
    <xf numFmtId="0" fontId="0" fillId="0" borderId="11" xfId="0" applyBorder="1" applyAlignment="1" applyProtection="1">
      <alignment horizontal="center" vertical="center"/>
      <protection/>
    </xf>
    <xf numFmtId="0" fontId="4" fillId="0" borderId="4" xfId="0" applyFont="1" applyBorder="1" applyAlignment="1" applyProtection="1">
      <alignment horizontal="center" vertical="center"/>
      <protection/>
    </xf>
    <xf numFmtId="0" fontId="4" fillId="0" borderId="24" xfId="0" applyFont="1" applyBorder="1" applyAlignment="1" applyProtection="1">
      <alignment horizontal="center" vertical="center"/>
      <protection/>
    </xf>
    <xf numFmtId="0" fontId="4" fillId="0" borderId="25" xfId="0" applyFont="1" applyBorder="1" applyAlignment="1" applyProtection="1">
      <alignment horizontal="center" vertical="center"/>
      <protection/>
    </xf>
    <xf numFmtId="0" fontId="3" fillId="0" borderId="4" xfId="0" applyFont="1" applyBorder="1" applyAlignment="1" applyProtection="1">
      <alignment horizontal="center" vertical="center" wrapText="1"/>
      <protection/>
    </xf>
    <xf numFmtId="0" fontId="3" fillId="0" borderId="24" xfId="0" applyFont="1" applyBorder="1" applyAlignment="1" applyProtection="1">
      <alignment horizontal="center" vertical="center" wrapText="1"/>
      <protection/>
    </xf>
    <xf numFmtId="0" fontId="3" fillId="0" borderId="25" xfId="0" applyFont="1" applyBorder="1" applyAlignment="1" applyProtection="1">
      <alignment horizontal="center" vertical="center" wrapText="1"/>
      <protection/>
    </xf>
    <xf numFmtId="0" fontId="0" fillId="0" borderId="4" xfId="0" applyBorder="1" applyAlignment="1" applyProtection="1">
      <alignment horizontal="center" vertical="center" wrapText="1"/>
      <protection/>
    </xf>
    <xf numFmtId="0" fontId="4" fillId="0" borderId="4" xfId="0" applyFont="1" applyBorder="1" applyAlignment="1" applyProtection="1">
      <alignment horizontal="center" vertical="center" wrapText="1"/>
      <protection/>
    </xf>
    <xf numFmtId="41" fontId="0" fillId="0" borderId="23" xfId="0" applyNumberFormat="1" applyBorder="1" applyAlignment="1" applyProtection="1">
      <alignment horizontal="center"/>
      <protection/>
    </xf>
    <xf numFmtId="41" fontId="4" fillId="0" borderId="9" xfId="0" applyNumberFormat="1" applyFont="1" applyBorder="1" applyAlignment="1" applyProtection="1">
      <alignment horizontal="center"/>
      <protection/>
    </xf>
    <xf numFmtId="41" fontId="4" fillId="0" borderId="9" xfId="0" applyNumberFormat="1" applyFont="1" applyBorder="1" applyAlignment="1" applyProtection="1">
      <alignment horizontal="right"/>
      <protection/>
    </xf>
    <xf numFmtId="41" fontId="4" fillId="0" borderId="0" xfId="0" applyNumberFormat="1" applyFont="1" applyBorder="1" applyAlignment="1" applyProtection="1">
      <alignment horizontal="center"/>
      <protection/>
    </xf>
    <xf numFmtId="41" fontId="4" fillId="0" borderId="14" xfId="0" applyNumberFormat="1" applyFont="1" applyBorder="1" applyAlignment="1" applyProtection="1">
      <alignment horizontal="center"/>
      <protection/>
    </xf>
    <xf numFmtId="0" fontId="0" fillId="0" borderId="14" xfId="0" applyBorder="1" applyAlignment="1" applyProtection="1">
      <alignment horizontal="left"/>
      <protection/>
    </xf>
    <xf numFmtId="0" fontId="4" fillId="0" borderId="2" xfId="0" applyFont="1" applyBorder="1" applyAlignment="1" applyProtection="1">
      <alignment horizontal="center" vertical="center" wrapText="1"/>
      <protection/>
    </xf>
    <xf numFmtId="0" fontId="4" fillId="0" borderId="19" xfId="0" applyFont="1" applyBorder="1" applyAlignment="1" applyProtection="1">
      <alignment horizontal="center" vertical="center" wrapText="1"/>
      <protection/>
    </xf>
    <xf numFmtId="0" fontId="4" fillId="0" borderId="20" xfId="0" applyFont="1" applyBorder="1" applyAlignment="1" applyProtection="1">
      <alignment horizontal="center" vertical="center" wrapText="1"/>
      <protection/>
    </xf>
    <xf numFmtId="0" fontId="0" fillId="0" borderId="19" xfId="0" applyBorder="1" applyAlignment="1" applyProtection="1">
      <alignment horizontal="center" vertical="center" wrapText="1"/>
      <protection/>
    </xf>
    <xf numFmtId="0" fontId="0" fillId="0" borderId="20" xfId="0" applyBorder="1" applyAlignment="1" applyProtection="1">
      <alignment horizontal="center" vertical="center" wrapText="1"/>
      <protection/>
    </xf>
    <xf numFmtId="0" fontId="0" fillId="0" borderId="9" xfId="0" applyBorder="1" applyAlignment="1" applyProtection="1">
      <alignment horizontal="center"/>
      <protection/>
    </xf>
    <xf numFmtId="0" fontId="0" fillId="0" borderId="23" xfId="0" applyBorder="1" applyAlignment="1" applyProtection="1">
      <alignment horizontal="center"/>
      <protection/>
    </xf>
    <xf numFmtId="41" fontId="4" fillId="0" borderId="8" xfId="0" applyNumberFormat="1" applyFont="1" applyBorder="1" applyAlignment="1" applyProtection="1">
      <alignment horizontal="right"/>
      <protection/>
    </xf>
    <xf numFmtId="41" fontId="4" fillId="0" borderId="23" xfId="0" applyNumberFormat="1" applyFont="1" applyBorder="1" applyAlignment="1" applyProtection="1">
      <alignment horizontal="right"/>
      <protection/>
    </xf>
    <xf numFmtId="0" fontId="0" fillId="0" borderId="0" xfId="0" applyBorder="1" applyAlignment="1">
      <alignment horizontal="distributed" vertical="center"/>
    </xf>
    <xf numFmtId="0" fontId="0" fillId="0" borderId="21" xfId="0" applyBorder="1" applyAlignment="1">
      <alignment horizontal="distributed" vertical="center"/>
    </xf>
    <xf numFmtId="41" fontId="4" fillId="0" borderId="10" xfId="0" applyNumberFormat="1" applyFont="1" applyBorder="1" applyAlignment="1" applyProtection="1">
      <alignment horizontal="right"/>
      <protection/>
    </xf>
    <xf numFmtId="41" fontId="4" fillId="0" borderId="21" xfId="0" applyNumberFormat="1" applyFont="1" applyBorder="1" applyAlignment="1" applyProtection="1">
      <alignment horizontal="right"/>
      <protection/>
    </xf>
    <xf numFmtId="0" fontId="0" fillId="0" borderId="12" xfId="0" applyBorder="1" applyAlignment="1" applyProtection="1">
      <alignment horizontal="distributed" vertical="center"/>
      <protection/>
    </xf>
    <xf numFmtId="41" fontId="4" fillId="0" borderId="11" xfId="0" applyNumberFormat="1" applyFont="1" applyBorder="1" applyAlignment="1" applyProtection="1">
      <alignment horizontal="right"/>
      <protection/>
    </xf>
    <xf numFmtId="41" fontId="4" fillId="0" borderId="12" xfId="0" applyNumberFormat="1" applyFont="1" applyBorder="1" applyAlignment="1" applyProtection="1">
      <alignment horizontal="right"/>
      <protection/>
    </xf>
    <xf numFmtId="41" fontId="4" fillId="0" borderId="18" xfId="0" applyNumberFormat="1" applyFont="1" applyBorder="1" applyAlignment="1" applyProtection="1">
      <alignment horizontal="right"/>
      <protection/>
    </xf>
    <xf numFmtId="0" fontId="0" fillId="0" borderId="24" xfId="0" applyBorder="1" applyAlignment="1">
      <alignment horizontal="distributed" vertical="center"/>
    </xf>
    <xf numFmtId="0" fontId="0" fillId="0" borderId="25" xfId="0" applyBorder="1" applyAlignment="1">
      <alignment horizontal="distributed" vertical="center"/>
    </xf>
    <xf numFmtId="41" fontId="4" fillId="0" borderId="4" xfId="0" applyNumberFormat="1" applyFont="1" applyBorder="1" applyAlignment="1" applyProtection="1">
      <alignment horizontal="right"/>
      <protection/>
    </xf>
    <xf numFmtId="41" fontId="4" fillId="0" borderId="24" xfId="0" applyNumberFormat="1" applyFont="1" applyBorder="1" applyAlignment="1" applyProtection="1">
      <alignment horizontal="right"/>
      <protection/>
    </xf>
    <xf numFmtId="41" fontId="4" fillId="0" borderId="25" xfId="0" applyNumberFormat="1" applyFont="1" applyBorder="1" applyAlignment="1" applyProtection="1">
      <alignment horizontal="right"/>
      <protection/>
    </xf>
    <xf numFmtId="0" fontId="9" fillId="0" borderId="14" xfId="0" applyFont="1" applyBorder="1" applyAlignment="1" applyProtection="1">
      <alignment horizontal="distributed" vertical="center"/>
      <protection/>
    </xf>
    <xf numFmtId="0" fontId="9" fillId="0" borderId="14" xfId="0" applyFont="1" applyBorder="1" applyAlignment="1">
      <alignment horizontal="distributed" vertical="center"/>
    </xf>
    <xf numFmtId="0" fontId="9" fillId="0" borderId="22" xfId="0" applyFont="1" applyBorder="1" applyAlignment="1">
      <alignment horizontal="distributed" vertical="center"/>
    </xf>
    <xf numFmtId="41" fontId="10" fillId="0" borderId="28" xfId="0" applyNumberFormat="1" applyFont="1" applyBorder="1" applyAlignment="1" applyProtection="1">
      <alignment horizontal="right"/>
      <protection/>
    </xf>
    <xf numFmtId="41" fontId="10" fillId="0" borderId="29" xfId="0" applyNumberFormat="1" applyFont="1" applyBorder="1" applyAlignment="1" applyProtection="1">
      <alignment horizontal="right"/>
      <protection/>
    </xf>
    <xf numFmtId="41" fontId="10" fillId="0" borderId="30" xfId="0" applyNumberFormat="1" applyFont="1" applyBorder="1" applyAlignment="1" applyProtection="1">
      <alignment horizontal="right"/>
      <protection/>
    </xf>
    <xf numFmtId="37" fontId="11" fillId="0" borderId="1" xfId="0" applyNumberFormat="1" applyFont="1" applyBorder="1" applyAlignment="1" applyProtection="1">
      <alignment/>
      <protection/>
    </xf>
    <xf numFmtId="0" fontId="9" fillId="0" borderId="0" xfId="0" applyFont="1" applyAlignment="1">
      <alignment horizontal="left"/>
    </xf>
    <xf numFmtId="0" fontId="0" fillId="0" borderId="0" xfId="0" applyAlignment="1">
      <alignment horizontal="left" vertical="top" wrapText="1"/>
    </xf>
    <xf numFmtId="0" fontId="0" fillId="0" borderId="18" xfId="0" applyBorder="1" applyAlignment="1" applyProtection="1">
      <alignment horizontal="center" vertical="center"/>
      <protection/>
    </xf>
    <xf numFmtId="37" fontId="0" fillId="0" borderId="2" xfId="0" applyNumberFormat="1" applyBorder="1" applyAlignment="1" applyProtection="1">
      <alignment horizontal="center" vertical="center"/>
      <protection/>
    </xf>
    <xf numFmtId="37" fontId="0" fillId="0" borderId="19" xfId="0" applyNumberFormat="1" applyBorder="1" applyAlignment="1" applyProtection="1">
      <alignment horizontal="center" vertical="center"/>
      <protection/>
    </xf>
    <xf numFmtId="0" fontId="0" fillId="0" borderId="23" xfId="0" applyBorder="1" applyAlignment="1" applyProtection="1">
      <alignment horizontal="distributed" vertical="center"/>
      <protection/>
    </xf>
    <xf numFmtId="37" fontId="0" fillId="0" borderId="8" xfId="0" applyNumberFormat="1" applyBorder="1" applyAlignment="1" applyProtection="1">
      <alignment horizontal="left" vertical="top" wrapText="1"/>
      <protection/>
    </xf>
    <xf numFmtId="37" fontId="0" fillId="0" borderId="9" xfId="0" applyNumberFormat="1" applyBorder="1" applyAlignment="1" applyProtection="1">
      <alignment horizontal="left" vertical="top" wrapText="1"/>
      <protection/>
    </xf>
    <xf numFmtId="0" fontId="0" fillId="0" borderId="21" xfId="0" applyBorder="1" applyAlignment="1">
      <alignment horizontal="distributed" vertical="center"/>
    </xf>
    <xf numFmtId="37" fontId="0" fillId="0" borderId="10" xfId="0" applyNumberFormat="1" applyBorder="1" applyAlignment="1" applyProtection="1">
      <alignment horizontal="left"/>
      <protection/>
    </xf>
    <xf numFmtId="37" fontId="0" fillId="0" borderId="0" xfId="0" applyNumberFormat="1" applyBorder="1" applyAlignment="1" applyProtection="1">
      <alignment horizontal="left"/>
      <protection/>
    </xf>
    <xf numFmtId="0" fontId="0" fillId="0" borderId="18" xfId="0" applyBorder="1" applyAlignment="1">
      <alignment horizontal="distributed" vertical="center"/>
    </xf>
    <xf numFmtId="37" fontId="0" fillId="0" borderId="11" xfId="0" applyNumberFormat="1" applyBorder="1" applyAlignment="1" applyProtection="1">
      <alignment horizontal="left"/>
      <protection/>
    </xf>
    <xf numFmtId="37" fontId="0" fillId="0" borderId="12" xfId="0" applyNumberFormat="1" applyBorder="1" applyAlignment="1" applyProtection="1">
      <alignment horizontal="left"/>
      <protection/>
    </xf>
    <xf numFmtId="0" fontId="12" fillId="0" borderId="18" xfId="0" applyFont="1" applyBorder="1" applyAlignment="1" applyProtection="1">
      <alignment horizontal="distributed" vertical="center"/>
      <protection/>
    </xf>
    <xf numFmtId="37" fontId="0" fillId="0" borderId="4" xfId="0" applyNumberFormat="1" applyBorder="1" applyAlignment="1" applyProtection="1">
      <alignment horizontal="left" vertical="center" wrapText="1"/>
      <protection/>
    </xf>
    <xf numFmtId="37" fontId="0" fillId="0" borderId="24" xfId="0" applyNumberFormat="1" applyBorder="1" applyAlignment="1" applyProtection="1">
      <alignment horizontal="left" vertical="center" wrapText="1"/>
      <protection/>
    </xf>
    <xf numFmtId="0" fontId="0" fillId="0" borderId="18" xfId="0" applyBorder="1" applyAlignment="1" applyProtection="1">
      <alignment horizontal="distributed" vertical="center"/>
      <protection/>
    </xf>
    <xf numFmtId="0" fontId="0" fillId="0" borderId="22" xfId="0" applyBorder="1" applyAlignment="1" applyProtection="1">
      <alignment horizontal="distributed" vertical="center"/>
      <protection/>
    </xf>
    <xf numFmtId="37" fontId="0" fillId="0" borderId="28" xfId="0" applyNumberFormat="1" applyBorder="1" applyAlignment="1" applyProtection="1">
      <alignment horizontal="left" vertical="center" wrapText="1"/>
      <protection/>
    </xf>
    <xf numFmtId="37" fontId="0" fillId="0" borderId="29" xfId="0" applyNumberFormat="1" applyBorder="1" applyAlignment="1" applyProtection="1">
      <alignment horizontal="left" vertical="center" wrapText="1"/>
      <protection/>
    </xf>
    <xf numFmtId="0" fontId="5" fillId="0" borderId="0" xfId="0" applyFont="1" applyAlignment="1">
      <alignment/>
    </xf>
    <xf numFmtId="0" fontId="9" fillId="0" borderId="0" xfId="0" applyFont="1" applyAlignment="1">
      <alignment horizontal="left"/>
    </xf>
    <xf numFmtId="0" fontId="4" fillId="0" borderId="0" xfId="0" applyFont="1" applyAlignment="1">
      <alignment/>
    </xf>
    <xf numFmtId="0" fontId="0" fillId="0" borderId="0" xfId="0" applyAlignment="1">
      <alignment/>
    </xf>
    <xf numFmtId="0" fontId="3" fillId="0" borderId="14" xfId="0" applyFont="1" applyBorder="1" applyAlignment="1">
      <alignment horizontal="right"/>
    </xf>
    <xf numFmtId="0" fontId="4" fillId="0" borderId="15" xfId="0" applyFont="1" applyBorder="1" applyAlignment="1">
      <alignment horizontal="center" vertical="center"/>
    </xf>
    <xf numFmtId="0" fontId="4" fillId="0" borderId="15" xfId="0" applyFont="1" applyBorder="1" applyAlignment="1">
      <alignment horizontal="center" vertical="center" wrapText="1"/>
    </xf>
    <xf numFmtId="0" fontId="4" fillId="0" borderId="16" xfId="0" applyFont="1" applyBorder="1" applyAlignment="1">
      <alignment horizontal="center" vertical="center"/>
    </xf>
    <xf numFmtId="0" fontId="4" fillId="0" borderId="6" xfId="0" applyFont="1" applyBorder="1" applyAlignment="1">
      <alignment horizontal="center" vertical="center"/>
    </xf>
    <xf numFmtId="0" fontId="4" fillId="0" borderId="6" xfId="0" applyFont="1" applyBorder="1" applyAlignment="1">
      <alignment horizontal="center" vertical="center" wrapText="1"/>
    </xf>
    <xf numFmtId="0" fontId="4" fillId="0" borderId="5" xfId="0" applyFont="1" applyBorder="1" applyAlignment="1">
      <alignment horizontal="center" vertical="center"/>
    </xf>
    <xf numFmtId="0" fontId="4" fillId="0" borderId="10" xfId="0" applyFont="1" applyBorder="1" applyAlignment="1">
      <alignment horizontal="center" vertical="center"/>
    </xf>
    <xf numFmtId="0" fontId="10" fillId="0" borderId="9" xfId="0" applyFont="1" applyBorder="1" applyAlignment="1">
      <alignment horizontal="center" vertical="distributed"/>
    </xf>
    <xf numFmtId="41" fontId="13" fillId="0" borderId="8" xfId="0" applyNumberFormat="1" applyFont="1" applyBorder="1" applyAlignment="1">
      <alignment/>
    </xf>
    <xf numFmtId="41" fontId="13" fillId="0" borderId="9" xfId="0" applyNumberFormat="1" applyFont="1" applyBorder="1" applyAlignment="1">
      <alignment/>
    </xf>
    <xf numFmtId="0" fontId="4" fillId="0" borderId="0" xfId="0" applyFont="1" applyBorder="1" applyAlignment="1">
      <alignment horizontal="center" vertical="distributed"/>
    </xf>
    <xf numFmtId="41" fontId="14" fillId="0" borderId="10" xfId="0" applyNumberFormat="1" applyFont="1" applyBorder="1" applyAlignment="1">
      <alignment/>
    </xf>
    <xf numFmtId="41" fontId="14" fillId="0" borderId="0" xfId="0" applyNumberFormat="1" applyFont="1" applyBorder="1" applyAlignment="1">
      <alignment/>
    </xf>
    <xf numFmtId="41" fontId="14" fillId="0" borderId="0" xfId="0" applyNumberFormat="1" applyFont="1" applyFill="1" applyBorder="1" applyAlignment="1">
      <alignment/>
    </xf>
    <xf numFmtId="0" fontId="4" fillId="0" borderId="14" xfId="0" applyFont="1" applyBorder="1" applyAlignment="1">
      <alignment horizontal="center" vertical="distributed"/>
    </xf>
    <xf numFmtId="41" fontId="14" fillId="0" borderId="13" xfId="0" applyNumberFormat="1" applyFont="1" applyBorder="1" applyAlignment="1">
      <alignment/>
    </xf>
    <xf numFmtId="41" fontId="14" fillId="0" borderId="14" xfId="0" applyNumberFormat="1" applyFont="1" applyBorder="1" applyAlignment="1">
      <alignment/>
    </xf>
    <xf numFmtId="0" fontId="0" fillId="0" borderId="1" xfId="0" applyBorder="1" applyAlignment="1">
      <alignment horizontal="distributed" vertical="distributed"/>
    </xf>
    <xf numFmtId="0" fontId="3" fillId="0" borderId="0" xfId="0" applyFont="1" applyAlignment="1">
      <alignment horizontal="right"/>
    </xf>
    <xf numFmtId="0" fontId="4" fillId="0" borderId="0" xfId="0" applyFont="1" applyAlignment="1">
      <alignment horizontal="left" vertical="distributed"/>
    </xf>
    <xf numFmtId="0" fontId="0" fillId="0" borderId="0" xfId="0" applyAlignment="1">
      <alignment vertical="distributed"/>
    </xf>
    <xf numFmtId="0" fontId="0" fillId="0" borderId="19" xfId="0" applyBorder="1" applyAlignment="1">
      <alignment vertical="distributed"/>
    </xf>
    <xf numFmtId="0" fontId="4" fillId="0" borderId="2" xfId="0" applyFont="1" applyBorder="1" applyAlignment="1">
      <alignment horizontal="center"/>
    </xf>
    <xf numFmtId="0" fontId="4" fillId="0" borderId="19" xfId="0" applyFont="1" applyBorder="1" applyAlignment="1">
      <alignment horizontal="center"/>
    </xf>
    <xf numFmtId="0" fontId="4" fillId="0" borderId="20" xfId="0" applyFont="1" applyBorder="1" applyAlignment="1">
      <alignment horizontal="center"/>
    </xf>
    <xf numFmtId="0" fontId="10" fillId="0" borderId="9" xfId="0" applyFont="1" applyBorder="1" applyAlignment="1">
      <alignment horizontal="center" vertical="distributed"/>
    </xf>
    <xf numFmtId="41" fontId="10" fillId="0" borderId="8" xfId="0" applyNumberFormat="1" applyFont="1" applyBorder="1" applyAlignment="1">
      <alignment horizontal="center"/>
    </xf>
    <xf numFmtId="41" fontId="10" fillId="0" borderId="9" xfId="0" applyNumberFormat="1" applyFont="1" applyBorder="1" applyAlignment="1">
      <alignment horizontal="center"/>
    </xf>
    <xf numFmtId="0" fontId="4" fillId="0" borderId="0" xfId="0" applyFont="1" applyBorder="1" applyAlignment="1">
      <alignment horizontal="center" vertical="distributed"/>
    </xf>
    <xf numFmtId="41" fontId="4" fillId="0" borderId="10" xfId="0" applyNumberFormat="1" applyFont="1" applyBorder="1" applyAlignment="1">
      <alignment horizontal="center"/>
    </xf>
    <xf numFmtId="41" fontId="4" fillId="0" borderId="0" xfId="0" applyNumberFormat="1" applyFont="1" applyBorder="1" applyAlignment="1">
      <alignment horizontal="center"/>
    </xf>
    <xf numFmtId="0" fontId="4" fillId="0" borderId="14" xfId="0" applyFont="1" applyBorder="1" applyAlignment="1">
      <alignment horizontal="center" vertical="distributed"/>
    </xf>
    <xf numFmtId="41" fontId="4" fillId="0" borderId="13" xfId="0" applyNumberFormat="1" applyFont="1" applyBorder="1" applyAlignment="1">
      <alignment horizontal="center"/>
    </xf>
    <xf numFmtId="41" fontId="4" fillId="0" borderId="14" xfId="0" applyNumberFormat="1" applyFont="1" applyBorder="1" applyAlignment="1">
      <alignment horizontal="center"/>
    </xf>
    <xf numFmtId="0" fontId="0" fillId="0" borderId="19" xfId="0" applyBorder="1" applyAlignment="1">
      <alignment horizontal="center" vertical="distributed"/>
    </xf>
    <xf numFmtId="41" fontId="10" fillId="0" borderId="10" xfId="0" applyNumberFormat="1" applyFont="1" applyBorder="1" applyAlignment="1">
      <alignment horizontal="center"/>
    </xf>
    <xf numFmtId="41" fontId="10" fillId="0" borderId="0" xfId="0" applyNumberFormat="1" applyFont="1" applyBorder="1" applyAlignment="1">
      <alignment horizontal="center"/>
    </xf>
    <xf numFmtId="0" fontId="0" fillId="0" borderId="0" xfId="0" applyBorder="1" applyAlignment="1">
      <alignment horizontal="center" vertical="distributed"/>
    </xf>
    <xf numFmtId="41" fontId="0" fillId="0" borderId="0" xfId="0" applyNumberFormat="1" applyBorder="1" applyAlignment="1">
      <alignment horizontal="center"/>
    </xf>
    <xf numFmtId="0" fontId="4" fillId="0" borderId="0" xfId="0" applyFont="1" applyBorder="1" applyAlignment="1" applyProtection="1">
      <alignment horizontal="left"/>
      <protection/>
    </xf>
    <xf numFmtId="0" fontId="0" fillId="0" borderId="0" xfId="0" applyAlignment="1">
      <alignment/>
    </xf>
    <xf numFmtId="0" fontId="0" fillId="0" borderId="0" xfId="0" applyBorder="1" applyAlignment="1" applyProtection="1">
      <alignment/>
      <protection/>
    </xf>
    <xf numFmtId="0" fontId="4" fillId="0" borderId="1" xfId="0" applyFont="1" applyBorder="1" applyAlignment="1">
      <alignment/>
    </xf>
    <xf numFmtId="0" fontId="4" fillId="0" borderId="19" xfId="0" applyFont="1" applyBorder="1" applyAlignment="1" applyProtection="1">
      <alignment horizontal="center" vertical="center"/>
      <protection/>
    </xf>
    <xf numFmtId="0" fontId="4" fillId="0" borderId="29" xfId="0" applyFont="1" applyBorder="1" applyAlignment="1" applyProtection="1">
      <alignment horizontal="left"/>
      <protection/>
    </xf>
    <xf numFmtId="0" fontId="0" fillId="0" borderId="29" xfId="0" applyBorder="1" applyAlignment="1">
      <alignment/>
    </xf>
    <xf numFmtId="0" fontId="4" fillId="0" borderId="29" xfId="0" applyNumberFormat="1" applyFont="1" applyBorder="1" applyAlignment="1" applyProtection="1">
      <alignment horizontal="center"/>
      <protection/>
    </xf>
    <xf numFmtId="41" fontId="0" fillId="0" borderId="29" xfId="0" applyNumberFormat="1" applyFont="1" applyBorder="1" applyAlignment="1">
      <alignment horizontal="center"/>
    </xf>
    <xf numFmtId="43" fontId="4" fillId="0" borderId="29" xfId="0" applyNumberFormat="1" applyFont="1" applyBorder="1" applyAlignment="1" applyProtection="1">
      <alignment/>
      <protection/>
    </xf>
    <xf numFmtId="43" fontId="4" fillId="0" borderId="29" xfId="0" applyNumberFormat="1" applyFont="1" applyBorder="1" applyAlignment="1" applyProtection="1">
      <alignment horizontal="center"/>
      <protection/>
    </xf>
    <xf numFmtId="0" fontId="3" fillId="0" borderId="1" xfId="0" applyFont="1" applyBorder="1" applyAlignment="1" applyProtection="1">
      <alignment horizontal="right"/>
      <protection/>
    </xf>
    <xf numFmtId="0" fontId="4" fillId="0" borderId="19" xfId="0" applyFont="1" applyBorder="1" applyAlignment="1">
      <alignment/>
    </xf>
    <xf numFmtId="0" fontId="4" fillId="0" borderId="2"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9" xfId="0" applyFont="1" applyBorder="1" applyAlignment="1">
      <alignment horizontal="distributed" vertical="distributed" wrapText="1"/>
    </xf>
    <xf numFmtId="0" fontId="4" fillId="0" borderId="23" xfId="0" applyFont="1" applyBorder="1" applyAlignment="1">
      <alignment horizontal="distributed" vertical="distributed" wrapText="1"/>
    </xf>
    <xf numFmtId="41" fontId="4" fillId="0" borderId="8" xfId="0" applyNumberFormat="1" applyFont="1" applyBorder="1" applyAlignment="1">
      <alignment horizontal="center"/>
    </xf>
    <xf numFmtId="41" fontId="4" fillId="0" borderId="9" xfId="0" applyNumberFormat="1" applyFont="1" applyBorder="1" applyAlignment="1">
      <alignment horizontal="center"/>
    </xf>
    <xf numFmtId="0" fontId="0" fillId="0" borderId="9" xfId="0" applyFont="1" applyBorder="1" applyAlignment="1">
      <alignment horizontal="center"/>
    </xf>
    <xf numFmtId="0" fontId="4" fillId="0" borderId="14" xfId="0" applyFont="1" applyBorder="1" applyAlignment="1">
      <alignment horizontal="distributed" vertical="distributed" wrapText="1"/>
    </xf>
    <xf numFmtId="0" fontId="4" fillId="0" borderId="22" xfId="0" applyFont="1" applyBorder="1" applyAlignment="1">
      <alignment horizontal="distributed" vertical="distributed" wrapText="1"/>
    </xf>
    <xf numFmtId="0" fontId="0" fillId="0" borderId="14" xfId="0" applyFont="1" applyBorder="1" applyAlignment="1">
      <alignment horizontal="center"/>
    </xf>
    <xf numFmtId="0" fontId="9" fillId="0" borderId="0" xfId="0" applyFont="1" applyBorder="1" applyAlignment="1" applyProtection="1">
      <alignment horizontal="left"/>
      <protection/>
    </xf>
    <xf numFmtId="0" fontId="9" fillId="0" borderId="0" xfId="0" applyFont="1" applyBorder="1" applyAlignment="1" applyProtection="1">
      <alignment/>
      <protection/>
    </xf>
    <xf numFmtId="0" fontId="4" fillId="0" borderId="20" xfId="0" applyFont="1" applyBorder="1" applyAlignment="1">
      <alignment/>
    </xf>
    <xf numFmtId="0" fontId="4" fillId="0" borderId="2" xfId="0" applyFont="1" applyBorder="1" applyAlignment="1" applyProtection="1">
      <alignment horizontal="center" vertical="center"/>
      <protection/>
    </xf>
    <xf numFmtId="0" fontId="4" fillId="0" borderId="19" xfId="0" applyFont="1" applyBorder="1" applyAlignment="1" applyProtection="1">
      <alignment horizontal="center" vertical="center"/>
      <protection/>
    </xf>
    <xf numFmtId="0" fontId="4" fillId="0" borderId="20" xfId="0" applyFont="1" applyBorder="1" applyAlignment="1" applyProtection="1">
      <alignment horizontal="center" vertical="center"/>
      <protection/>
    </xf>
    <xf numFmtId="0" fontId="4" fillId="0" borderId="29" xfId="0" applyFont="1" applyBorder="1" applyAlignment="1" applyProtection="1">
      <alignment horizontal="distributed" vertical="distributed" wrapText="1"/>
      <protection/>
    </xf>
    <xf numFmtId="0" fontId="4" fillId="0" borderId="30" xfId="0" applyFont="1" applyBorder="1" applyAlignment="1" applyProtection="1">
      <alignment horizontal="distributed" vertical="distributed" wrapText="1"/>
      <protection/>
    </xf>
    <xf numFmtId="41" fontId="4" fillId="0" borderId="28" xfId="0" applyNumberFormat="1" applyFont="1" applyBorder="1" applyAlignment="1" applyProtection="1">
      <alignment horizontal="center" vertical="center"/>
      <protection/>
    </xf>
    <xf numFmtId="41" fontId="4" fillId="0" borderId="29" xfId="0" applyNumberFormat="1" applyFont="1" applyBorder="1" applyAlignment="1" applyProtection="1">
      <alignment horizontal="center" vertical="center"/>
      <protection/>
    </xf>
    <xf numFmtId="41" fontId="4" fillId="0" borderId="29" xfId="0" applyNumberFormat="1" applyFont="1" applyBorder="1" applyAlignment="1" applyProtection="1">
      <alignment vertical="center"/>
      <protection/>
    </xf>
    <xf numFmtId="41" fontId="4" fillId="0" borderId="28" xfId="0" applyNumberFormat="1" applyFont="1" applyBorder="1" applyAlignment="1" applyProtection="1">
      <alignment horizontal="center"/>
      <protection/>
    </xf>
    <xf numFmtId="41" fontId="4" fillId="0" borderId="29" xfId="0" applyNumberFormat="1" applyFont="1" applyBorder="1" applyAlignment="1" applyProtection="1">
      <alignment horizontal="center"/>
      <protection/>
    </xf>
    <xf numFmtId="41" fontId="4" fillId="0" borderId="29" xfId="17" applyNumberFormat="1" applyFont="1" applyBorder="1" applyAlignment="1" applyProtection="1">
      <alignment horizontal="center"/>
      <protection/>
    </xf>
    <xf numFmtId="0" fontId="4" fillId="0" borderId="9" xfId="0" applyFont="1" applyBorder="1" applyAlignment="1" applyProtection="1">
      <alignment horizontal="distributed" vertical="distributed"/>
      <protection/>
    </xf>
    <xf numFmtId="0" fontId="4" fillId="0" borderId="23" xfId="0" applyFont="1" applyBorder="1" applyAlignment="1" applyProtection="1">
      <alignment horizontal="distributed" vertical="distributed"/>
      <protection/>
    </xf>
    <xf numFmtId="41" fontId="4" fillId="0" borderId="8" xfId="0" applyNumberFormat="1" applyFont="1" applyBorder="1" applyAlignment="1" applyProtection="1">
      <alignment horizontal="center"/>
      <protection/>
    </xf>
    <xf numFmtId="0" fontId="4" fillId="0" borderId="14" xfId="0" applyFont="1" applyBorder="1" applyAlignment="1" applyProtection="1">
      <alignment horizontal="distributed" vertical="distributed"/>
      <protection/>
    </xf>
    <xf numFmtId="0" fontId="4" fillId="0" borderId="22" xfId="0" applyFont="1" applyBorder="1" applyAlignment="1" applyProtection="1">
      <alignment horizontal="distributed" vertical="distributed"/>
      <protection/>
    </xf>
    <xf numFmtId="41" fontId="4" fillId="0" borderId="13" xfId="0" applyNumberFormat="1" applyFont="1" applyBorder="1" applyAlignment="1" applyProtection="1">
      <alignment horizontal="center"/>
      <protection/>
    </xf>
    <xf numFmtId="0" fontId="4" fillId="0" borderId="0" xfId="0" applyFont="1" applyBorder="1" applyAlignment="1" applyProtection="1">
      <alignment horizontal="distributed" vertical="distributed"/>
      <protection/>
    </xf>
    <xf numFmtId="0" fontId="4" fillId="0" borderId="21" xfId="0" applyFont="1" applyBorder="1" applyAlignment="1" applyProtection="1">
      <alignment horizontal="distributed" vertical="distributed"/>
      <protection/>
    </xf>
    <xf numFmtId="0" fontId="0" fillId="0" borderId="19" xfId="0" applyBorder="1" applyAlignment="1">
      <alignment vertical="center"/>
    </xf>
    <xf numFmtId="0" fontId="0" fillId="0" borderId="20" xfId="0" applyBorder="1" applyAlignment="1">
      <alignment vertical="center"/>
    </xf>
    <xf numFmtId="0" fontId="4" fillId="0" borderId="0" xfId="0" applyFont="1" applyBorder="1" applyAlignment="1" applyProtection="1">
      <alignment horizontal="distributed" vertical="distributed"/>
      <protection/>
    </xf>
    <xf numFmtId="41" fontId="15" fillId="0" borderId="0" xfId="0" applyNumberFormat="1" applyFont="1" applyBorder="1" applyAlignment="1" applyProtection="1">
      <alignment horizontal="center"/>
      <protection/>
    </xf>
    <xf numFmtId="41" fontId="15" fillId="0" borderId="1" xfId="0" applyNumberFormat="1" applyFont="1" applyBorder="1" applyAlignment="1" applyProtection="1">
      <alignment horizontal="center"/>
      <protection/>
    </xf>
    <xf numFmtId="37" fontId="4" fillId="0" borderId="15" xfId="0" applyNumberFormat="1" applyFont="1" applyBorder="1" applyAlignment="1" applyProtection="1">
      <alignment horizontal="distributed" vertical="distributed"/>
      <protection/>
    </xf>
    <xf numFmtId="37" fontId="4" fillId="0" borderId="2" xfId="0" applyNumberFormat="1" applyFont="1" applyBorder="1" applyAlignment="1" applyProtection="1">
      <alignment horizontal="center" vertical="center"/>
      <protection/>
    </xf>
    <xf numFmtId="37" fontId="4" fillId="0" borderId="19" xfId="0" applyNumberFormat="1" applyFont="1" applyBorder="1" applyAlignment="1" applyProtection="1">
      <alignment horizontal="center" vertical="center"/>
      <protection/>
    </xf>
    <xf numFmtId="37" fontId="4" fillId="0" borderId="20" xfId="0" applyNumberFormat="1" applyFont="1" applyBorder="1" applyAlignment="1" applyProtection="1">
      <alignment horizontal="center" vertical="center"/>
      <protection/>
    </xf>
    <xf numFmtId="0" fontId="0" fillId="0" borderId="21" xfId="0" applyBorder="1" applyAlignment="1">
      <alignment/>
    </xf>
    <xf numFmtId="0" fontId="4" fillId="0" borderId="5" xfId="0" applyFont="1" applyBorder="1" applyAlignment="1">
      <alignment horizontal="distributed" vertical="distributed"/>
    </xf>
    <xf numFmtId="0" fontId="4" fillId="0" borderId="3" xfId="0" applyFont="1" applyBorder="1" applyAlignment="1" applyProtection="1">
      <alignment horizontal="center" vertical="center" wrapText="1"/>
      <protection/>
    </xf>
    <xf numFmtId="37" fontId="4" fillId="0" borderId="3" xfId="0" applyNumberFormat="1" applyFont="1" applyBorder="1" applyAlignment="1" applyProtection="1">
      <alignment horizontal="center" vertical="center" wrapText="1"/>
      <protection/>
    </xf>
    <xf numFmtId="37" fontId="16" fillId="0" borderId="3" xfId="0" applyNumberFormat="1" applyFont="1" applyBorder="1" applyAlignment="1" applyProtection="1">
      <alignment horizontal="center" vertical="top" wrapText="1"/>
      <protection/>
    </xf>
    <xf numFmtId="37" fontId="4" fillId="0" borderId="4" xfId="0" applyNumberFormat="1" applyFont="1" applyBorder="1" applyAlignment="1" applyProtection="1">
      <alignment horizontal="center" vertical="center" wrapText="1"/>
      <protection/>
    </xf>
    <xf numFmtId="37" fontId="4" fillId="0" borderId="25" xfId="0" applyNumberFormat="1" applyFont="1" applyBorder="1" applyAlignment="1" applyProtection="1">
      <alignment horizontal="center" vertical="center" wrapText="1"/>
      <protection/>
    </xf>
    <xf numFmtId="37" fontId="4" fillId="0" borderId="24" xfId="0" applyNumberFormat="1" applyFont="1" applyBorder="1" applyAlignment="1" applyProtection="1">
      <alignment horizontal="center" vertical="center" wrapText="1"/>
      <protection/>
    </xf>
    <xf numFmtId="0" fontId="4" fillId="0" borderId="6" xfId="0" applyFont="1" applyBorder="1" applyAlignment="1">
      <alignment horizontal="distributed" vertical="distributed"/>
    </xf>
    <xf numFmtId="0" fontId="0" fillId="0" borderId="6" xfId="0" applyBorder="1" applyAlignment="1">
      <alignment horizontal="center" vertical="center" wrapText="1"/>
    </xf>
    <xf numFmtId="0" fontId="0" fillId="0" borderId="6" xfId="0" applyBorder="1" applyAlignment="1">
      <alignment horizontal="center" vertical="top" wrapText="1"/>
    </xf>
    <xf numFmtId="0" fontId="4" fillId="0" borderId="27" xfId="0" applyFont="1" applyBorder="1" applyAlignment="1" applyProtection="1">
      <alignment horizontal="center" vertical="center"/>
      <protection/>
    </xf>
    <xf numFmtId="37" fontId="4" fillId="0" borderId="27" xfId="0" applyNumberFormat="1" applyFont="1" applyBorder="1" applyAlignment="1" applyProtection="1">
      <alignment horizontal="center" vertical="center"/>
      <protection/>
    </xf>
    <xf numFmtId="37" fontId="4" fillId="0" borderId="4" xfId="0" applyNumberFormat="1" applyFont="1" applyBorder="1" applyAlignment="1" applyProtection="1">
      <alignment horizontal="center" vertical="center"/>
      <protection/>
    </xf>
    <xf numFmtId="0" fontId="4" fillId="0" borderId="9" xfId="0" applyFont="1" applyBorder="1" applyAlignment="1" applyProtection="1">
      <alignment horizontal="center" vertical="distributed"/>
      <protection/>
    </xf>
    <xf numFmtId="0" fontId="4" fillId="0" borderId="23" xfId="0" applyFont="1" applyBorder="1" applyAlignment="1" applyProtection="1">
      <alignment horizontal="center" vertical="distributed"/>
      <protection/>
    </xf>
    <xf numFmtId="0" fontId="4" fillId="0" borderId="0" xfId="0" applyFont="1" applyBorder="1" applyAlignment="1" applyProtection="1">
      <alignment horizontal="center" vertical="distributed"/>
      <protection/>
    </xf>
    <xf numFmtId="0" fontId="4" fillId="0" borderId="21" xfId="0" applyFont="1" applyBorder="1" applyAlignment="1" applyProtection="1">
      <alignment horizontal="center" vertical="distributed"/>
      <protection/>
    </xf>
    <xf numFmtId="0" fontId="4" fillId="0" borderId="14" xfId="0" applyFont="1" applyBorder="1" applyAlignment="1" applyProtection="1">
      <alignment horizontal="center" vertical="distributed"/>
      <protection/>
    </xf>
    <xf numFmtId="0" fontId="4" fillId="0" borderId="22" xfId="0" applyFont="1" applyBorder="1" applyAlignment="1" applyProtection="1">
      <alignment horizontal="center" vertical="distributed"/>
      <protection/>
    </xf>
    <xf numFmtId="41" fontId="4" fillId="0" borderId="14" xfId="0" applyNumberFormat="1" applyFont="1" applyBorder="1" applyAlignment="1" applyProtection="1">
      <alignment/>
      <protection/>
    </xf>
    <xf numFmtId="0" fontId="11" fillId="0" borderId="1" xfId="0" applyFont="1" applyBorder="1" applyAlignment="1">
      <alignment/>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ransitionEvaluation="1"/>
  <dimension ref="A1:AL63"/>
  <sheetViews>
    <sheetView showGridLines="0" view="pageBreakPreview" zoomScale="70" zoomScaleSheetLayoutView="70" workbookViewId="0" topLeftCell="A43">
      <selection activeCell="E55" sqref="E55"/>
    </sheetView>
  </sheetViews>
  <sheetFormatPr defaultColWidth="8.83203125" defaultRowHeight="18"/>
  <cols>
    <col min="1" max="1" width="3.5" style="0" customWidth="1"/>
    <col min="2" max="2" width="7.91015625" style="0" customWidth="1"/>
    <col min="3" max="3" width="14.41015625" style="0" customWidth="1"/>
    <col min="4" max="10" width="10.41015625" style="0" customWidth="1"/>
    <col min="11" max="13" width="8.66015625" style="0" customWidth="1"/>
  </cols>
  <sheetData>
    <row r="1" spans="1:14" ht="22.5" customHeight="1">
      <c r="A1" s="64" t="s">
        <v>18</v>
      </c>
      <c r="B1" s="64"/>
      <c r="C1" s="64"/>
      <c r="D1" s="64"/>
      <c r="E1" s="1"/>
      <c r="F1" s="1"/>
      <c r="G1" s="1"/>
      <c r="H1" s="1"/>
      <c r="I1" s="1"/>
      <c r="J1" s="1"/>
      <c r="K1" s="1"/>
      <c r="L1" s="1"/>
      <c r="M1" s="1"/>
      <c r="N1" s="1"/>
    </row>
    <row r="2" spans="1:14" ht="7.5" customHeight="1">
      <c r="A2" s="10"/>
      <c r="B2" s="10"/>
      <c r="C2" s="10"/>
      <c r="D2" s="10"/>
      <c r="E2" s="1"/>
      <c r="F2" s="1"/>
      <c r="G2" s="1"/>
      <c r="H2" s="1"/>
      <c r="I2" s="1"/>
      <c r="J2" s="1"/>
      <c r="K2" s="1"/>
      <c r="L2" s="1"/>
      <c r="M2" s="1"/>
      <c r="N2" s="1"/>
    </row>
    <row r="3" spans="2:14" ht="108.75" customHeight="1">
      <c r="B3" s="77" t="s">
        <v>37</v>
      </c>
      <c r="C3" s="77"/>
      <c r="D3" s="77"/>
      <c r="E3" s="77"/>
      <c r="F3" s="77"/>
      <c r="G3" s="77"/>
      <c r="H3" s="77"/>
      <c r="I3" s="77"/>
      <c r="J3" s="77"/>
      <c r="K3" s="1"/>
      <c r="L3" s="1"/>
      <c r="M3" s="1"/>
      <c r="N3" s="1"/>
    </row>
    <row r="4" spans="1:14" ht="22.5" customHeight="1" thickBot="1">
      <c r="A4" s="78" t="s">
        <v>40</v>
      </c>
      <c r="B4" s="78"/>
      <c r="C4" s="78"/>
      <c r="D4" s="78"/>
      <c r="E4" s="78"/>
      <c r="F4" s="78"/>
      <c r="G4" s="78"/>
      <c r="H4" s="78"/>
      <c r="I4" s="1"/>
      <c r="J4" s="5" t="s">
        <v>33</v>
      </c>
      <c r="K4" s="1"/>
      <c r="L4" s="1"/>
      <c r="M4" s="1"/>
      <c r="N4" s="1"/>
    </row>
    <row r="5" spans="1:14" ht="15" customHeight="1">
      <c r="A5" s="65" t="s">
        <v>0</v>
      </c>
      <c r="B5" s="66"/>
      <c r="C5" s="73" t="s">
        <v>11</v>
      </c>
      <c r="D5" s="75" t="s">
        <v>38</v>
      </c>
      <c r="E5" s="79" t="s">
        <v>20</v>
      </c>
      <c r="F5" s="82" t="s">
        <v>9</v>
      </c>
      <c r="G5" s="83"/>
      <c r="H5" s="83"/>
      <c r="I5" s="83"/>
      <c r="J5" s="83"/>
      <c r="K5" s="1"/>
      <c r="L5" s="1"/>
      <c r="M5" s="1"/>
      <c r="N5" s="1"/>
    </row>
    <row r="6" spans="1:14" ht="15" customHeight="1">
      <c r="A6" s="67"/>
      <c r="B6" s="68"/>
      <c r="C6" s="74"/>
      <c r="D6" s="76"/>
      <c r="E6" s="80"/>
      <c r="F6" s="84" t="s">
        <v>1</v>
      </c>
      <c r="G6" s="86" t="s">
        <v>39</v>
      </c>
      <c r="H6" s="87"/>
      <c r="I6" s="88"/>
      <c r="J6" s="89" t="s">
        <v>10</v>
      </c>
      <c r="K6" s="1"/>
      <c r="L6" s="1"/>
      <c r="M6" s="1"/>
      <c r="N6" s="1"/>
    </row>
    <row r="7" spans="1:14" ht="15" customHeight="1">
      <c r="A7" s="67"/>
      <c r="B7" s="68"/>
      <c r="C7" s="74"/>
      <c r="D7" s="76"/>
      <c r="E7" s="80"/>
      <c r="F7" s="85"/>
      <c r="G7" s="9" t="s">
        <v>13</v>
      </c>
      <c r="H7" s="9" t="s">
        <v>14</v>
      </c>
      <c r="I7" s="9" t="s">
        <v>15</v>
      </c>
      <c r="J7" s="90"/>
      <c r="K7" s="1"/>
      <c r="L7" s="1"/>
      <c r="M7" s="1"/>
      <c r="N7" s="1"/>
    </row>
    <row r="8" spans="1:14" ht="15" customHeight="1">
      <c r="A8" s="69" t="s">
        <v>12</v>
      </c>
      <c r="B8" s="70"/>
      <c r="C8" s="7" t="s">
        <v>1</v>
      </c>
      <c r="D8" s="14">
        <f>D16+D24+D32</f>
        <v>196</v>
      </c>
      <c r="E8" s="15">
        <f aca="true" t="shared" si="0" ref="D8:E15">E16+E24+E32</f>
        <v>125</v>
      </c>
      <c r="F8" s="15">
        <f>SUM(F9:F15)</f>
        <v>71</v>
      </c>
      <c r="G8" s="15">
        <f>SUM(G9:G15)</f>
        <v>59</v>
      </c>
      <c r="H8" s="15">
        <f>SUM(H9:H15)</f>
        <v>7</v>
      </c>
      <c r="I8" s="15">
        <f>SUM(I9:I15)</f>
        <v>4</v>
      </c>
      <c r="J8" s="15">
        <f>SUM(J9:J15)</f>
        <v>1</v>
      </c>
      <c r="K8" s="2"/>
      <c r="L8" s="2"/>
      <c r="M8" s="2"/>
      <c r="N8" s="1"/>
    </row>
    <row r="9" spans="1:14" ht="15" customHeight="1">
      <c r="A9" s="67"/>
      <c r="B9" s="68"/>
      <c r="C9" s="11" t="s">
        <v>2</v>
      </c>
      <c r="D9" s="16">
        <f t="shared" si="0"/>
        <v>16</v>
      </c>
      <c r="E9" s="17">
        <f t="shared" si="0"/>
        <v>13</v>
      </c>
      <c r="F9" s="17">
        <f>+SUM(G9:J9)</f>
        <v>3</v>
      </c>
      <c r="G9" s="17">
        <f aca="true" t="shared" si="1" ref="G9:J15">G17+G25+G33</f>
        <v>3</v>
      </c>
      <c r="H9" s="17">
        <f t="shared" si="1"/>
        <v>0</v>
      </c>
      <c r="I9" s="17">
        <f t="shared" si="1"/>
        <v>0</v>
      </c>
      <c r="J9" s="17">
        <f t="shared" si="1"/>
        <v>0</v>
      </c>
      <c r="K9" s="3"/>
      <c r="L9" s="2"/>
      <c r="M9" s="2"/>
      <c r="N9" s="1"/>
    </row>
    <row r="10" spans="1:14" ht="15" customHeight="1">
      <c r="A10" s="67"/>
      <c r="B10" s="68"/>
      <c r="C10" s="11" t="s">
        <v>3</v>
      </c>
      <c r="D10" s="16">
        <f t="shared" si="0"/>
        <v>54</v>
      </c>
      <c r="E10" s="17">
        <f t="shared" si="0"/>
        <v>35</v>
      </c>
      <c r="F10" s="17">
        <f aca="true" t="shared" si="2" ref="F10:F15">+SUM(G10:J10)</f>
        <v>19</v>
      </c>
      <c r="G10" s="17">
        <f t="shared" si="1"/>
        <v>15</v>
      </c>
      <c r="H10" s="17">
        <f t="shared" si="1"/>
        <v>3</v>
      </c>
      <c r="I10" s="17">
        <f t="shared" si="1"/>
        <v>1</v>
      </c>
      <c r="J10" s="17">
        <f t="shared" si="1"/>
        <v>0</v>
      </c>
      <c r="K10" s="3"/>
      <c r="L10" s="2"/>
      <c r="M10" s="2"/>
      <c r="N10" s="1"/>
    </row>
    <row r="11" spans="1:14" ht="15" customHeight="1">
      <c r="A11" s="67"/>
      <c r="B11" s="68"/>
      <c r="C11" s="11" t="s">
        <v>4</v>
      </c>
      <c r="D11" s="16">
        <f t="shared" si="0"/>
        <v>52</v>
      </c>
      <c r="E11" s="17">
        <f t="shared" si="0"/>
        <v>39</v>
      </c>
      <c r="F11" s="17">
        <f t="shared" si="2"/>
        <v>13</v>
      </c>
      <c r="G11" s="17">
        <f t="shared" si="1"/>
        <v>12</v>
      </c>
      <c r="H11" s="17">
        <f t="shared" si="1"/>
        <v>1</v>
      </c>
      <c r="I11" s="17">
        <f t="shared" si="1"/>
        <v>0</v>
      </c>
      <c r="J11" s="17">
        <f t="shared" si="1"/>
        <v>0</v>
      </c>
      <c r="K11" s="3"/>
      <c r="L11" s="2"/>
      <c r="M11" s="2"/>
      <c r="N11" s="1"/>
    </row>
    <row r="12" spans="1:14" ht="15" customHeight="1">
      <c r="A12" s="67"/>
      <c r="B12" s="68"/>
      <c r="C12" s="11" t="s">
        <v>5</v>
      </c>
      <c r="D12" s="16">
        <f t="shared" si="0"/>
        <v>24</v>
      </c>
      <c r="E12" s="17">
        <f t="shared" si="0"/>
        <v>15</v>
      </c>
      <c r="F12" s="17">
        <f t="shared" si="2"/>
        <v>9</v>
      </c>
      <c r="G12" s="17">
        <f t="shared" si="1"/>
        <v>7</v>
      </c>
      <c r="H12" s="17">
        <f t="shared" si="1"/>
        <v>1</v>
      </c>
      <c r="I12" s="17">
        <f t="shared" si="1"/>
        <v>1</v>
      </c>
      <c r="J12" s="17">
        <f t="shared" si="1"/>
        <v>0</v>
      </c>
      <c r="K12" s="2"/>
      <c r="L12" s="2"/>
      <c r="M12" s="2"/>
      <c r="N12" s="1"/>
    </row>
    <row r="13" spans="1:14" ht="15" customHeight="1">
      <c r="A13" s="67"/>
      <c r="B13" s="68"/>
      <c r="C13" s="11" t="s">
        <v>6</v>
      </c>
      <c r="D13" s="16">
        <f t="shared" si="0"/>
        <v>7</v>
      </c>
      <c r="E13" s="17">
        <f t="shared" si="0"/>
        <v>4</v>
      </c>
      <c r="F13" s="17">
        <f t="shared" si="2"/>
        <v>3</v>
      </c>
      <c r="G13" s="17">
        <f t="shared" si="1"/>
        <v>3</v>
      </c>
      <c r="H13" s="17">
        <f t="shared" si="1"/>
        <v>0</v>
      </c>
      <c r="I13" s="17">
        <f t="shared" si="1"/>
        <v>0</v>
      </c>
      <c r="J13" s="17">
        <f t="shared" si="1"/>
        <v>0</v>
      </c>
      <c r="K13" s="3"/>
      <c r="L13" s="2"/>
      <c r="M13" s="2"/>
      <c r="N13" s="1"/>
    </row>
    <row r="14" spans="1:14" ht="15" customHeight="1">
      <c r="A14" s="67"/>
      <c r="B14" s="68"/>
      <c r="C14" s="11" t="s">
        <v>7</v>
      </c>
      <c r="D14" s="16">
        <f t="shared" si="0"/>
        <v>27</v>
      </c>
      <c r="E14" s="17">
        <f t="shared" si="0"/>
        <v>11</v>
      </c>
      <c r="F14" s="17">
        <f t="shared" si="2"/>
        <v>16</v>
      </c>
      <c r="G14" s="17">
        <f t="shared" si="1"/>
        <v>13</v>
      </c>
      <c r="H14" s="17">
        <f t="shared" si="1"/>
        <v>1</v>
      </c>
      <c r="I14" s="17">
        <f t="shared" si="1"/>
        <v>1</v>
      </c>
      <c r="J14" s="17">
        <f t="shared" si="1"/>
        <v>1</v>
      </c>
      <c r="K14" s="2"/>
      <c r="L14" s="2"/>
      <c r="M14" s="2"/>
      <c r="N14" s="1"/>
    </row>
    <row r="15" spans="1:14" ht="15" customHeight="1">
      <c r="A15" s="71"/>
      <c r="B15" s="72"/>
      <c r="C15" s="12" t="s">
        <v>8</v>
      </c>
      <c r="D15" s="18">
        <f t="shared" si="0"/>
        <v>16</v>
      </c>
      <c r="E15" s="19">
        <f t="shared" si="0"/>
        <v>8</v>
      </c>
      <c r="F15" s="17">
        <f t="shared" si="2"/>
        <v>8</v>
      </c>
      <c r="G15" s="19">
        <f t="shared" si="1"/>
        <v>6</v>
      </c>
      <c r="H15" s="19">
        <f t="shared" si="1"/>
        <v>1</v>
      </c>
      <c r="I15" s="19">
        <f t="shared" si="1"/>
        <v>1</v>
      </c>
      <c r="J15" s="19">
        <f t="shared" si="1"/>
        <v>0</v>
      </c>
      <c r="K15" s="3"/>
      <c r="L15" s="2"/>
      <c r="M15" s="2"/>
      <c r="N15" s="1"/>
    </row>
    <row r="16" spans="1:14" ht="15" customHeight="1">
      <c r="A16" s="69" t="s">
        <v>16</v>
      </c>
      <c r="B16" s="70"/>
      <c r="C16" s="7" t="s">
        <v>1</v>
      </c>
      <c r="D16" s="14">
        <f>SUM(E16:F16)</f>
        <v>3</v>
      </c>
      <c r="E16" s="51">
        <f aca="true" t="shared" si="3" ref="E16:J16">SUM(E17:E23)</f>
        <v>3</v>
      </c>
      <c r="F16" s="51">
        <f t="shared" si="3"/>
        <v>0</v>
      </c>
      <c r="G16" s="15">
        <f t="shared" si="3"/>
        <v>0</v>
      </c>
      <c r="H16" s="15">
        <f t="shared" si="3"/>
        <v>0</v>
      </c>
      <c r="I16" s="15">
        <f t="shared" si="3"/>
        <v>0</v>
      </c>
      <c r="J16" s="15">
        <f t="shared" si="3"/>
        <v>0</v>
      </c>
      <c r="K16" s="3"/>
      <c r="L16" s="2"/>
      <c r="M16" s="2"/>
      <c r="N16" s="1"/>
    </row>
    <row r="17" spans="1:14" ht="15" customHeight="1">
      <c r="A17" s="67"/>
      <c r="B17" s="68"/>
      <c r="C17" s="11" t="s">
        <v>2</v>
      </c>
      <c r="D17" s="16">
        <f aca="true" t="shared" si="4" ref="D17:D24">SUM(E17:F17)</f>
        <v>1</v>
      </c>
      <c r="E17" s="47">
        <v>1</v>
      </c>
      <c r="F17" s="47">
        <f aca="true" t="shared" si="5" ref="F17:F22">SUM(G17:J17)</f>
        <v>0</v>
      </c>
      <c r="G17" s="47">
        <v>0</v>
      </c>
      <c r="H17" s="48">
        <v>0</v>
      </c>
      <c r="I17" s="47">
        <v>0</v>
      </c>
      <c r="J17" s="48">
        <v>0</v>
      </c>
      <c r="K17" s="3"/>
      <c r="L17" s="2"/>
      <c r="M17" s="2"/>
      <c r="N17" s="1"/>
    </row>
    <row r="18" spans="1:14" ht="15" customHeight="1">
      <c r="A18" s="67"/>
      <c r="B18" s="68"/>
      <c r="C18" s="11" t="s">
        <v>3</v>
      </c>
      <c r="D18" s="16">
        <f t="shared" si="4"/>
        <v>0</v>
      </c>
      <c r="E18" s="47">
        <v>0</v>
      </c>
      <c r="F18" s="47">
        <f>SUM(G18:J18)</f>
        <v>0</v>
      </c>
      <c r="G18" s="47">
        <v>0</v>
      </c>
      <c r="H18" s="47">
        <v>0</v>
      </c>
      <c r="I18" s="48">
        <v>0</v>
      </c>
      <c r="J18" s="48">
        <v>0</v>
      </c>
      <c r="K18" s="3"/>
      <c r="L18" s="2"/>
      <c r="M18" s="2"/>
      <c r="N18" s="1"/>
    </row>
    <row r="19" spans="1:14" ht="15" customHeight="1">
      <c r="A19" s="67"/>
      <c r="B19" s="68"/>
      <c r="C19" s="11" t="s">
        <v>4</v>
      </c>
      <c r="D19" s="16">
        <f t="shared" si="4"/>
        <v>0</v>
      </c>
      <c r="E19" s="47">
        <v>0</v>
      </c>
      <c r="F19" s="47">
        <f t="shared" si="5"/>
        <v>0</v>
      </c>
      <c r="G19" s="47">
        <v>0</v>
      </c>
      <c r="H19" s="47">
        <v>0</v>
      </c>
      <c r="I19" s="48">
        <v>0</v>
      </c>
      <c r="J19" s="48">
        <v>0</v>
      </c>
      <c r="K19" s="3"/>
      <c r="L19" s="2"/>
      <c r="M19" s="2"/>
      <c r="N19" s="1"/>
    </row>
    <row r="20" spans="1:14" ht="15" customHeight="1">
      <c r="A20" s="67"/>
      <c r="B20" s="68"/>
      <c r="C20" s="11" t="s">
        <v>5</v>
      </c>
      <c r="D20" s="16">
        <f t="shared" si="4"/>
        <v>1</v>
      </c>
      <c r="E20" s="47">
        <v>1</v>
      </c>
      <c r="F20" s="47">
        <f t="shared" si="5"/>
        <v>0</v>
      </c>
      <c r="G20" s="48">
        <v>0</v>
      </c>
      <c r="H20" s="48">
        <v>0</v>
      </c>
      <c r="I20" s="48">
        <v>0</v>
      </c>
      <c r="J20" s="48">
        <v>0</v>
      </c>
      <c r="K20" s="3"/>
      <c r="L20" s="2"/>
      <c r="M20" s="2"/>
      <c r="N20" s="1"/>
    </row>
    <row r="21" spans="1:14" ht="15" customHeight="1">
      <c r="A21" s="67"/>
      <c r="B21" s="68"/>
      <c r="C21" s="11" t="s">
        <v>6</v>
      </c>
      <c r="D21" s="16">
        <f t="shared" si="4"/>
        <v>0</v>
      </c>
      <c r="E21" s="48">
        <v>0</v>
      </c>
      <c r="F21" s="47">
        <f t="shared" si="5"/>
        <v>0</v>
      </c>
      <c r="G21" s="48">
        <v>0</v>
      </c>
      <c r="H21" s="48">
        <v>0</v>
      </c>
      <c r="I21" s="48">
        <v>0</v>
      </c>
      <c r="J21" s="48">
        <v>0</v>
      </c>
      <c r="K21" s="3"/>
      <c r="L21" s="2"/>
      <c r="M21" s="2"/>
      <c r="N21" s="1"/>
    </row>
    <row r="22" spans="1:14" ht="15" customHeight="1">
      <c r="A22" s="67"/>
      <c r="B22" s="68"/>
      <c r="C22" s="11" t="s">
        <v>7</v>
      </c>
      <c r="D22" s="16">
        <f t="shared" si="4"/>
        <v>0</v>
      </c>
      <c r="E22" s="47">
        <v>0</v>
      </c>
      <c r="F22" s="47">
        <f t="shared" si="5"/>
        <v>0</v>
      </c>
      <c r="G22" s="47">
        <v>0</v>
      </c>
      <c r="H22" s="47">
        <v>0</v>
      </c>
      <c r="I22" s="48">
        <v>0</v>
      </c>
      <c r="J22" s="48">
        <v>0</v>
      </c>
      <c r="K22" s="3"/>
      <c r="L22" s="2"/>
      <c r="M22" s="2"/>
      <c r="N22" s="1"/>
    </row>
    <row r="23" spans="1:14" ht="15" customHeight="1">
      <c r="A23" s="71"/>
      <c r="B23" s="72"/>
      <c r="C23" s="12" t="s">
        <v>8</v>
      </c>
      <c r="D23" s="16">
        <f t="shared" si="4"/>
        <v>1</v>
      </c>
      <c r="E23" s="49">
        <v>1</v>
      </c>
      <c r="F23" s="49">
        <f>SUM(G23:J23)</f>
        <v>0</v>
      </c>
      <c r="G23" s="49">
        <v>0</v>
      </c>
      <c r="H23" s="49">
        <v>0</v>
      </c>
      <c r="I23" s="50">
        <v>0</v>
      </c>
      <c r="J23" s="50">
        <v>0</v>
      </c>
      <c r="K23" s="3"/>
      <c r="L23" s="2"/>
      <c r="M23" s="2"/>
      <c r="N23" s="1"/>
    </row>
    <row r="24" spans="1:14" ht="15" customHeight="1">
      <c r="A24" s="69" t="s">
        <v>17</v>
      </c>
      <c r="B24" s="70"/>
      <c r="C24" s="7" t="s">
        <v>1</v>
      </c>
      <c r="D24" s="14">
        <f t="shared" si="4"/>
        <v>138</v>
      </c>
      <c r="E24" s="51">
        <f aca="true" t="shared" si="6" ref="E24:J24">SUM(E25:E31)</f>
        <v>78</v>
      </c>
      <c r="F24" s="51">
        <f t="shared" si="6"/>
        <v>60</v>
      </c>
      <c r="G24" s="51">
        <f t="shared" si="6"/>
        <v>49</v>
      </c>
      <c r="H24" s="51">
        <f t="shared" si="6"/>
        <v>7</v>
      </c>
      <c r="I24" s="51">
        <f t="shared" si="6"/>
        <v>3</v>
      </c>
      <c r="J24" s="51">
        <f t="shared" si="6"/>
        <v>1</v>
      </c>
      <c r="K24" s="2"/>
      <c r="L24" s="2"/>
      <c r="M24" s="2"/>
      <c r="N24" s="1"/>
    </row>
    <row r="25" spans="1:14" ht="15" customHeight="1">
      <c r="A25" s="67"/>
      <c r="B25" s="68"/>
      <c r="C25" s="11" t="s">
        <v>2</v>
      </c>
      <c r="D25" s="16">
        <f aca="true" t="shared" si="7" ref="D25:D32">SUM(E25:F25)</f>
        <v>10</v>
      </c>
      <c r="E25" s="47">
        <v>7</v>
      </c>
      <c r="F25" s="47">
        <f aca="true" t="shared" si="8" ref="F25:F31">SUM(G25:J25)</f>
        <v>3</v>
      </c>
      <c r="G25" s="47">
        <v>3</v>
      </c>
      <c r="H25" s="48">
        <v>0</v>
      </c>
      <c r="I25" s="47">
        <v>0</v>
      </c>
      <c r="J25" s="48">
        <v>0</v>
      </c>
      <c r="K25" s="3"/>
      <c r="L25" s="2"/>
      <c r="M25" s="2"/>
      <c r="N25" s="1"/>
    </row>
    <row r="26" spans="1:14" ht="15" customHeight="1">
      <c r="A26" s="67"/>
      <c r="B26" s="68"/>
      <c r="C26" s="11" t="s">
        <v>3</v>
      </c>
      <c r="D26" s="16">
        <f t="shared" si="7"/>
        <v>44</v>
      </c>
      <c r="E26" s="47">
        <v>27</v>
      </c>
      <c r="F26" s="47">
        <f t="shared" si="8"/>
        <v>17</v>
      </c>
      <c r="G26" s="47">
        <v>13</v>
      </c>
      <c r="H26" s="47">
        <v>3</v>
      </c>
      <c r="I26" s="47">
        <v>1</v>
      </c>
      <c r="J26" s="48">
        <v>0</v>
      </c>
      <c r="K26" s="3"/>
      <c r="L26" s="2"/>
      <c r="M26" s="2"/>
      <c r="N26" s="1"/>
    </row>
    <row r="27" spans="1:14" ht="15" customHeight="1">
      <c r="A27" s="67"/>
      <c r="B27" s="68"/>
      <c r="C27" s="11" t="s">
        <v>4</v>
      </c>
      <c r="D27" s="16">
        <f t="shared" si="7"/>
        <v>27</v>
      </c>
      <c r="E27" s="47">
        <v>16</v>
      </c>
      <c r="F27" s="47">
        <f t="shared" si="8"/>
        <v>11</v>
      </c>
      <c r="G27" s="47">
        <v>10</v>
      </c>
      <c r="H27" s="47">
        <v>1</v>
      </c>
      <c r="I27" s="47">
        <v>0</v>
      </c>
      <c r="J27" s="48">
        <v>0</v>
      </c>
      <c r="K27" s="3"/>
      <c r="L27" s="2"/>
      <c r="M27" s="2"/>
      <c r="N27" s="1"/>
    </row>
    <row r="28" spans="1:14" ht="15" customHeight="1">
      <c r="A28" s="67"/>
      <c r="B28" s="68"/>
      <c r="C28" s="11" t="s">
        <v>5</v>
      </c>
      <c r="D28" s="16">
        <f t="shared" si="7"/>
        <v>20</v>
      </c>
      <c r="E28" s="47">
        <v>12</v>
      </c>
      <c r="F28" s="47">
        <f t="shared" si="8"/>
        <v>8</v>
      </c>
      <c r="G28" s="47">
        <v>7</v>
      </c>
      <c r="H28" s="47">
        <v>1</v>
      </c>
      <c r="I28" s="48">
        <v>0</v>
      </c>
      <c r="J28" s="48">
        <v>0</v>
      </c>
      <c r="K28" s="2"/>
      <c r="L28" s="2"/>
      <c r="M28" s="2"/>
      <c r="N28" s="1"/>
    </row>
    <row r="29" spans="1:14" ht="15" customHeight="1">
      <c r="A29" s="67"/>
      <c r="B29" s="68"/>
      <c r="C29" s="11" t="s">
        <v>6</v>
      </c>
      <c r="D29" s="16">
        <f t="shared" si="7"/>
        <v>6</v>
      </c>
      <c r="E29" s="47">
        <v>3</v>
      </c>
      <c r="F29" s="47">
        <f t="shared" si="8"/>
        <v>3</v>
      </c>
      <c r="G29" s="47">
        <v>3</v>
      </c>
      <c r="H29" s="47">
        <v>0</v>
      </c>
      <c r="I29" s="48">
        <v>0</v>
      </c>
      <c r="J29" s="48">
        <v>0</v>
      </c>
      <c r="K29" s="3"/>
      <c r="L29" s="2"/>
      <c r="M29" s="2"/>
      <c r="N29" s="1"/>
    </row>
    <row r="30" spans="1:14" ht="15" customHeight="1">
      <c r="A30" s="67"/>
      <c r="B30" s="68"/>
      <c r="C30" s="11" t="s">
        <v>7</v>
      </c>
      <c r="D30" s="16">
        <f t="shared" si="7"/>
        <v>18</v>
      </c>
      <c r="E30" s="47">
        <v>7</v>
      </c>
      <c r="F30" s="47">
        <f t="shared" si="8"/>
        <v>11</v>
      </c>
      <c r="G30" s="47">
        <v>8</v>
      </c>
      <c r="H30" s="47">
        <v>1</v>
      </c>
      <c r="I30" s="47">
        <v>1</v>
      </c>
      <c r="J30" s="48">
        <v>1</v>
      </c>
      <c r="K30" s="2"/>
      <c r="L30" s="2"/>
      <c r="M30" s="2"/>
      <c r="N30" s="1"/>
    </row>
    <row r="31" spans="1:14" ht="15" customHeight="1">
      <c r="A31" s="71"/>
      <c r="B31" s="72"/>
      <c r="C31" s="12" t="s">
        <v>8</v>
      </c>
      <c r="D31" s="18">
        <f t="shared" si="7"/>
        <v>13</v>
      </c>
      <c r="E31" s="49">
        <v>6</v>
      </c>
      <c r="F31" s="49">
        <f t="shared" si="8"/>
        <v>7</v>
      </c>
      <c r="G31" s="49">
        <v>5</v>
      </c>
      <c r="H31" s="49">
        <v>1</v>
      </c>
      <c r="I31" s="50">
        <v>1</v>
      </c>
      <c r="J31" s="49">
        <v>0</v>
      </c>
      <c r="K31" s="3"/>
      <c r="L31" s="2"/>
      <c r="M31" s="2"/>
      <c r="N31" s="1"/>
    </row>
    <row r="32" spans="1:14" ht="15" customHeight="1">
      <c r="A32" s="91" t="s">
        <v>19</v>
      </c>
      <c r="B32" s="92"/>
      <c r="C32" s="7" t="s">
        <v>1</v>
      </c>
      <c r="D32" s="14">
        <f t="shared" si="7"/>
        <v>55</v>
      </c>
      <c r="E32" s="51">
        <f aca="true" t="shared" si="9" ref="E32:J32">SUM(E33:E39)</f>
        <v>44</v>
      </c>
      <c r="F32" s="51">
        <f t="shared" si="9"/>
        <v>11</v>
      </c>
      <c r="G32" s="51">
        <f t="shared" si="9"/>
        <v>10</v>
      </c>
      <c r="H32" s="51">
        <f t="shared" si="9"/>
        <v>0</v>
      </c>
      <c r="I32" s="51">
        <f t="shared" si="9"/>
        <v>1</v>
      </c>
      <c r="J32" s="51">
        <f t="shared" si="9"/>
        <v>0</v>
      </c>
      <c r="K32" s="3"/>
      <c r="L32" s="2"/>
      <c r="M32" s="2"/>
      <c r="N32" s="1"/>
    </row>
    <row r="33" spans="1:14" ht="15" customHeight="1">
      <c r="A33" s="93"/>
      <c r="B33" s="94"/>
      <c r="C33" s="11" t="s">
        <v>2</v>
      </c>
      <c r="D33" s="16">
        <f aca="true" t="shared" si="10" ref="D33:D39">SUM(E33:F33)</f>
        <v>5</v>
      </c>
      <c r="E33" s="48">
        <v>5</v>
      </c>
      <c r="F33" s="47">
        <f aca="true" t="shared" si="11" ref="F33:F39">SUM(G33:J33)</f>
        <v>0</v>
      </c>
      <c r="G33" s="48">
        <v>0</v>
      </c>
      <c r="H33" s="48">
        <v>0</v>
      </c>
      <c r="I33" s="48">
        <v>0</v>
      </c>
      <c r="J33" s="48">
        <v>0</v>
      </c>
      <c r="K33" s="3"/>
      <c r="L33" s="2"/>
      <c r="M33" s="2"/>
      <c r="N33" s="1"/>
    </row>
    <row r="34" spans="1:14" ht="15" customHeight="1">
      <c r="A34" s="93"/>
      <c r="B34" s="94"/>
      <c r="C34" s="11" t="s">
        <v>3</v>
      </c>
      <c r="D34" s="16">
        <f t="shared" si="10"/>
        <v>10</v>
      </c>
      <c r="E34" s="47">
        <v>8</v>
      </c>
      <c r="F34" s="47">
        <f t="shared" si="11"/>
        <v>2</v>
      </c>
      <c r="G34" s="48">
        <v>2</v>
      </c>
      <c r="H34" s="48">
        <v>0</v>
      </c>
      <c r="I34" s="48">
        <v>0</v>
      </c>
      <c r="J34" s="48">
        <v>0</v>
      </c>
      <c r="K34" s="3"/>
      <c r="L34" s="2"/>
      <c r="M34" s="2"/>
      <c r="N34" s="1"/>
    </row>
    <row r="35" spans="1:14" ht="15" customHeight="1">
      <c r="A35" s="93"/>
      <c r="B35" s="94"/>
      <c r="C35" s="11" t="s">
        <v>4</v>
      </c>
      <c r="D35" s="16">
        <f t="shared" si="10"/>
        <v>25</v>
      </c>
      <c r="E35" s="47">
        <v>23</v>
      </c>
      <c r="F35" s="47">
        <f t="shared" si="11"/>
        <v>2</v>
      </c>
      <c r="G35" s="48">
        <v>2</v>
      </c>
      <c r="H35" s="48">
        <v>0</v>
      </c>
      <c r="I35" s="48">
        <v>0</v>
      </c>
      <c r="J35" s="48">
        <v>0</v>
      </c>
      <c r="K35" s="3"/>
      <c r="L35" s="2"/>
      <c r="M35" s="2"/>
      <c r="N35" s="1"/>
    </row>
    <row r="36" spans="1:14" ht="15" customHeight="1">
      <c r="A36" s="93"/>
      <c r="B36" s="94"/>
      <c r="C36" s="11" t="s">
        <v>5</v>
      </c>
      <c r="D36" s="16">
        <f t="shared" si="10"/>
        <v>3</v>
      </c>
      <c r="E36" s="47">
        <v>2</v>
      </c>
      <c r="F36" s="47">
        <f t="shared" si="11"/>
        <v>1</v>
      </c>
      <c r="G36" s="48">
        <v>0</v>
      </c>
      <c r="H36" s="48">
        <v>0</v>
      </c>
      <c r="I36" s="48">
        <v>1</v>
      </c>
      <c r="J36" s="48">
        <v>0</v>
      </c>
      <c r="K36" s="3"/>
      <c r="L36" s="2"/>
      <c r="M36" s="2"/>
      <c r="N36" s="1"/>
    </row>
    <row r="37" spans="1:14" ht="15" customHeight="1">
      <c r="A37" s="93"/>
      <c r="B37" s="94"/>
      <c r="C37" s="11" t="s">
        <v>6</v>
      </c>
      <c r="D37" s="16">
        <f t="shared" si="10"/>
        <v>1</v>
      </c>
      <c r="E37" s="48">
        <v>1</v>
      </c>
      <c r="F37" s="47">
        <f t="shared" si="11"/>
        <v>0</v>
      </c>
      <c r="G37" s="48">
        <v>0</v>
      </c>
      <c r="H37" s="48">
        <v>0</v>
      </c>
      <c r="I37" s="48">
        <v>0</v>
      </c>
      <c r="J37" s="48">
        <v>0</v>
      </c>
      <c r="K37" s="3"/>
      <c r="L37" s="2"/>
      <c r="M37" s="2"/>
      <c r="N37" s="1"/>
    </row>
    <row r="38" spans="1:14" ht="15" customHeight="1">
      <c r="A38" s="93"/>
      <c r="B38" s="94"/>
      <c r="C38" s="11" t="s">
        <v>7</v>
      </c>
      <c r="D38" s="16">
        <f t="shared" si="10"/>
        <v>9</v>
      </c>
      <c r="E38" s="47">
        <v>4</v>
      </c>
      <c r="F38" s="47">
        <f t="shared" si="11"/>
        <v>5</v>
      </c>
      <c r="G38" s="47">
        <v>5</v>
      </c>
      <c r="H38" s="47">
        <v>0</v>
      </c>
      <c r="I38" s="48">
        <v>0</v>
      </c>
      <c r="J38" s="48">
        <v>0</v>
      </c>
      <c r="K38" s="3"/>
      <c r="L38" s="2"/>
      <c r="M38" s="2"/>
      <c r="N38" s="1"/>
    </row>
    <row r="39" spans="1:14" ht="15" customHeight="1" thickBot="1">
      <c r="A39" s="95"/>
      <c r="B39" s="96"/>
      <c r="C39" s="13" t="s">
        <v>8</v>
      </c>
      <c r="D39" s="20">
        <f t="shared" si="10"/>
        <v>2</v>
      </c>
      <c r="E39" s="52">
        <v>1</v>
      </c>
      <c r="F39" s="52">
        <f t="shared" si="11"/>
        <v>1</v>
      </c>
      <c r="G39" s="53">
        <v>1</v>
      </c>
      <c r="H39" s="53">
        <v>0</v>
      </c>
      <c r="I39" s="53">
        <v>0</v>
      </c>
      <c r="J39" s="53">
        <v>0</v>
      </c>
      <c r="K39" s="3"/>
      <c r="L39" s="2"/>
      <c r="M39" s="2"/>
      <c r="N39" s="1"/>
    </row>
    <row r="40" spans="2:14" ht="26.25" customHeight="1">
      <c r="B40" s="1"/>
      <c r="C40" s="4"/>
      <c r="D40" s="1"/>
      <c r="E40" s="2"/>
      <c r="F40" s="81" t="s">
        <v>34</v>
      </c>
      <c r="G40" s="81"/>
      <c r="H40" s="81"/>
      <c r="I40" s="81"/>
      <c r="J40" s="81"/>
      <c r="K40" s="2"/>
      <c r="L40" s="2"/>
      <c r="M40" s="2"/>
      <c r="N40" s="1"/>
    </row>
    <row r="41" spans="1:38" ht="22.5" customHeight="1" thickBot="1">
      <c r="A41" s="98" t="s">
        <v>21</v>
      </c>
      <c r="B41" s="98"/>
      <c r="C41" s="98"/>
      <c r="D41" s="98"/>
      <c r="E41" s="98"/>
      <c r="F41" s="98"/>
      <c r="G41" s="28"/>
      <c r="H41" s="28"/>
      <c r="I41" s="5" t="str">
        <f>+J4</f>
        <v>平成18年度</v>
      </c>
      <c r="J41" s="28"/>
      <c r="K41" s="28"/>
      <c r="L41" s="28"/>
      <c r="M41" s="28"/>
      <c r="N41" s="28"/>
      <c r="O41" s="28"/>
      <c r="P41" s="1"/>
      <c r="Q41" s="1"/>
      <c r="R41" s="1"/>
      <c r="S41" s="1"/>
      <c r="T41" s="1"/>
      <c r="U41" s="1"/>
      <c r="V41" s="1"/>
      <c r="W41" s="1"/>
      <c r="X41" s="1"/>
      <c r="Y41" s="1"/>
      <c r="Z41" s="1"/>
      <c r="AA41" s="1"/>
      <c r="AB41" s="1"/>
      <c r="AC41" s="1"/>
      <c r="AD41" s="1"/>
      <c r="AE41" s="1"/>
      <c r="AF41" s="1"/>
      <c r="AG41" s="1"/>
      <c r="AH41" s="1"/>
      <c r="AI41" s="1"/>
      <c r="AJ41" s="1"/>
      <c r="AK41" s="1"/>
      <c r="AL41" s="1"/>
    </row>
    <row r="42" spans="1:9" ht="18.75" customHeight="1">
      <c r="A42" s="4"/>
      <c r="B42" s="32"/>
      <c r="C42" s="22" t="s">
        <v>35</v>
      </c>
      <c r="D42" s="99" t="s">
        <v>22</v>
      </c>
      <c r="E42" s="100"/>
      <c r="F42" s="99" t="s">
        <v>23</v>
      </c>
      <c r="G42" s="101"/>
      <c r="H42" s="100"/>
      <c r="I42" s="30" t="s">
        <v>36</v>
      </c>
    </row>
    <row r="43" spans="1:9" ht="18.75" customHeight="1">
      <c r="A43" s="23"/>
      <c r="B43" s="33"/>
      <c r="C43" s="24" t="s">
        <v>24</v>
      </c>
      <c r="D43" s="8" t="s">
        <v>25</v>
      </c>
      <c r="E43" s="8" t="s">
        <v>26</v>
      </c>
      <c r="F43" s="8" t="s">
        <v>27</v>
      </c>
      <c r="G43" s="8" t="s">
        <v>28</v>
      </c>
      <c r="H43" s="8" t="s">
        <v>29</v>
      </c>
      <c r="I43" s="31" t="s">
        <v>24</v>
      </c>
    </row>
    <row r="44" spans="1:9" ht="15" customHeight="1">
      <c r="A44" s="58" t="s">
        <v>1</v>
      </c>
      <c r="B44" s="59"/>
      <c r="C44" s="14">
        <v>31</v>
      </c>
      <c r="D44" s="35">
        <f aca="true" t="shared" si="12" ref="D44:I44">SUM(D45:D51)</f>
        <v>59</v>
      </c>
      <c r="E44" s="35">
        <f t="shared" si="12"/>
        <v>3</v>
      </c>
      <c r="F44" s="35">
        <f t="shared" si="12"/>
        <v>60</v>
      </c>
      <c r="G44" s="35">
        <f t="shared" si="12"/>
        <v>0</v>
      </c>
      <c r="H44" s="35">
        <f t="shared" si="12"/>
        <v>3</v>
      </c>
      <c r="I44" s="35">
        <f t="shared" si="12"/>
        <v>32</v>
      </c>
    </row>
    <row r="45" spans="1:9" ht="15" customHeight="1">
      <c r="A45" s="58" t="s">
        <v>2</v>
      </c>
      <c r="B45" s="59"/>
      <c r="C45" s="16">
        <v>4</v>
      </c>
      <c r="D45" s="36">
        <v>3</v>
      </c>
      <c r="E45" s="36">
        <v>0</v>
      </c>
      <c r="F45" s="36">
        <v>2</v>
      </c>
      <c r="G45" s="36">
        <v>0</v>
      </c>
      <c r="H45" s="36">
        <v>1</v>
      </c>
      <c r="I45" s="36">
        <f>C45-D45-E45+F45+G45+H45</f>
        <v>4</v>
      </c>
    </row>
    <row r="46" spans="1:9" ht="15" customHeight="1">
      <c r="A46" s="58" t="s">
        <v>3</v>
      </c>
      <c r="B46" s="59"/>
      <c r="C46" s="16">
        <v>4</v>
      </c>
      <c r="D46" s="36">
        <v>15</v>
      </c>
      <c r="E46" s="36">
        <v>0</v>
      </c>
      <c r="F46" s="36">
        <v>15</v>
      </c>
      <c r="G46" s="36">
        <v>0</v>
      </c>
      <c r="H46" s="36">
        <v>0</v>
      </c>
      <c r="I46" s="36">
        <f aca="true" t="shared" si="13" ref="I46:I51">C46-D46-E46+F46+G46+H46</f>
        <v>4</v>
      </c>
    </row>
    <row r="47" spans="1:9" ht="15" customHeight="1">
      <c r="A47" s="58" t="s">
        <v>4</v>
      </c>
      <c r="B47" s="59"/>
      <c r="C47" s="16">
        <v>4</v>
      </c>
      <c r="D47" s="36">
        <v>12</v>
      </c>
      <c r="E47" s="36">
        <v>0</v>
      </c>
      <c r="F47" s="36">
        <v>12</v>
      </c>
      <c r="G47" s="36">
        <v>0</v>
      </c>
      <c r="H47" s="36">
        <v>0</v>
      </c>
      <c r="I47" s="36">
        <f t="shared" si="13"/>
        <v>4</v>
      </c>
    </row>
    <row r="48" spans="1:9" ht="15" customHeight="1">
      <c r="A48" s="58" t="s">
        <v>5</v>
      </c>
      <c r="B48" s="59"/>
      <c r="C48" s="16">
        <v>3</v>
      </c>
      <c r="D48" s="36">
        <v>7</v>
      </c>
      <c r="E48" s="36">
        <v>1</v>
      </c>
      <c r="F48" s="36">
        <v>13</v>
      </c>
      <c r="G48" s="36">
        <v>0</v>
      </c>
      <c r="H48" s="36">
        <v>0</v>
      </c>
      <c r="I48" s="36">
        <f t="shared" si="13"/>
        <v>8</v>
      </c>
    </row>
    <row r="49" spans="1:9" ht="15" customHeight="1">
      <c r="A49" s="58" t="s">
        <v>6</v>
      </c>
      <c r="B49" s="59"/>
      <c r="C49" s="37">
        <v>3</v>
      </c>
      <c r="D49" s="36">
        <v>3</v>
      </c>
      <c r="E49" s="36">
        <v>1</v>
      </c>
      <c r="F49" s="36">
        <v>4</v>
      </c>
      <c r="G49" s="36">
        <v>0</v>
      </c>
      <c r="H49" s="36">
        <v>0</v>
      </c>
      <c r="I49" s="36">
        <f t="shared" si="13"/>
        <v>3</v>
      </c>
    </row>
    <row r="50" spans="1:9" ht="15" customHeight="1">
      <c r="A50" s="58" t="s">
        <v>7</v>
      </c>
      <c r="B50" s="59"/>
      <c r="C50" s="16">
        <v>5</v>
      </c>
      <c r="D50" s="36">
        <v>13</v>
      </c>
      <c r="E50" s="36">
        <v>0</v>
      </c>
      <c r="F50" s="36">
        <v>9</v>
      </c>
      <c r="G50" s="36">
        <v>0</v>
      </c>
      <c r="H50" s="36">
        <v>2</v>
      </c>
      <c r="I50" s="36">
        <f t="shared" si="13"/>
        <v>3</v>
      </c>
    </row>
    <row r="51" spans="1:10" ht="15" customHeight="1" thickBot="1">
      <c r="A51" s="60" t="s">
        <v>8</v>
      </c>
      <c r="B51" s="61"/>
      <c r="C51" s="20">
        <v>8</v>
      </c>
      <c r="D51" s="38">
        <v>6</v>
      </c>
      <c r="E51" s="38">
        <v>1</v>
      </c>
      <c r="F51" s="38">
        <v>5</v>
      </c>
      <c r="G51" s="38">
        <v>0</v>
      </c>
      <c r="H51" s="38">
        <v>0</v>
      </c>
      <c r="I51" s="36">
        <f t="shared" si="13"/>
        <v>6</v>
      </c>
      <c r="J51" s="1"/>
    </row>
    <row r="52" spans="1:15" ht="26.25" customHeight="1">
      <c r="A52" s="1"/>
      <c r="C52" s="4"/>
      <c r="D52" s="4"/>
      <c r="E52" s="4"/>
      <c r="F52" s="4"/>
      <c r="G52" s="81" t="s">
        <v>34</v>
      </c>
      <c r="H52" s="81"/>
      <c r="I52" s="81"/>
      <c r="J52" s="29"/>
      <c r="K52" s="1"/>
      <c r="L52" s="1"/>
      <c r="M52" s="1"/>
      <c r="N52" s="1"/>
      <c r="O52" s="1"/>
    </row>
    <row r="53" spans="1:13" ht="19.5" thickBot="1">
      <c r="A53" s="42" t="s">
        <v>30</v>
      </c>
      <c r="B53" s="42"/>
      <c r="C53" s="42"/>
      <c r="D53" s="42"/>
      <c r="E53" s="42"/>
      <c r="F53" s="21"/>
      <c r="G53" s="46" t="str">
        <f>+I41</f>
        <v>平成18年度</v>
      </c>
      <c r="H53" s="1"/>
      <c r="I53" s="1"/>
      <c r="J53" s="1"/>
      <c r="K53" s="1"/>
      <c r="L53" s="1"/>
      <c r="M53" s="1"/>
    </row>
    <row r="54" spans="1:13" s="41" customFormat="1" ht="18.75" customHeight="1">
      <c r="A54" s="39"/>
      <c r="B54" s="40"/>
      <c r="C54" s="6" t="s">
        <v>24</v>
      </c>
      <c r="D54" s="6" t="s">
        <v>31</v>
      </c>
      <c r="E54" s="6" t="s">
        <v>32</v>
      </c>
      <c r="F54" s="6" t="s">
        <v>26</v>
      </c>
      <c r="G54" s="6" t="s">
        <v>29</v>
      </c>
      <c r="H54" s="34"/>
      <c r="I54" s="34"/>
      <c r="J54" s="34"/>
      <c r="K54" s="34"/>
      <c r="L54" s="34"/>
      <c r="M54" s="34"/>
    </row>
    <row r="55" spans="1:13" ht="17.25">
      <c r="A55" s="62" t="s">
        <v>1</v>
      </c>
      <c r="B55" s="63"/>
      <c r="C55" s="43">
        <f>SUM(C56:C62)</f>
        <v>2708</v>
      </c>
      <c r="D55" s="25">
        <f>SUM(D56:D62)</f>
        <v>1393</v>
      </c>
      <c r="E55" s="25">
        <f>SUM(E56:E62)</f>
        <v>1345</v>
      </c>
      <c r="F55" s="25">
        <f>SUM(F56:F62)</f>
        <v>0</v>
      </c>
      <c r="G55" s="25">
        <f>SUM(G56:G62)</f>
        <v>1</v>
      </c>
      <c r="H55" s="1"/>
      <c r="I55" s="1"/>
      <c r="J55" s="1"/>
      <c r="K55" s="1"/>
      <c r="L55" s="1"/>
      <c r="M55" s="1"/>
    </row>
    <row r="56" spans="1:7" ht="17.25">
      <c r="A56" s="58" t="s">
        <v>2</v>
      </c>
      <c r="B56" s="59"/>
      <c r="C56" s="44">
        <v>500</v>
      </c>
      <c r="D56" s="26">
        <v>319</v>
      </c>
      <c r="E56" s="26">
        <v>269</v>
      </c>
      <c r="F56" s="26">
        <v>0</v>
      </c>
      <c r="G56" s="26">
        <v>0</v>
      </c>
    </row>
    <row r="57" spans="1:7" ht="17.25">
      <c r="A57" s="58" t="s">
        <v>3</v>
      </c>
      <c r="B57" s="59"/>
      <c r="C57" s="44">
        <v>387</v>
      </c>
      <c r="D57" s="26">
        <v>180</v>
      </c>
      <c r="E57" s="26">
        <v>186</v>
      </c>
      <c r="F57" s="26">
        <v>0</v>
      </c>
      <c r="G57" s="26">
        <v>0</v>
      </c>
    </row>
    <row r="58" spans="1:7" ht="17.25">
      <c r="A58" s="58" t="s">
        <v>4</v>
      </c>
      <c r="B58" s="59"/>
      <c r="C58" s="44">
        <v>321</v>
      </c>
      <c r="D58" s="26">
        <v>126</v>
      </c>
      <c r="E58" s="26">
        <v>111</v>
      </c>
      <c r="F58" s="26">
        <v>0</v>
      </c>
      <c r="G58" s="26">
        <v>0</v>
      </c>
    </row>
    <row r="59" spans="1:7" ht="17.25">
      <c r="A59" s="58" t="s">
        <v>5</v>
      </c>
      <c r="B59" s="59"/>
      <c r="C59" s="44">
        <v>585</v>
      </c>
      <c r="D59" s="26">
        <v>284</v>
      </c>
      <c r="E59" s="26">
        <v>244</v>
      </c>
      <c r="F59" s="26">
        <v>0</v>
      </c>
      <c r="G59" s="26">
        <v>0</v>
      </c>
    </row>
    <row r="60" spans="1:7" ht="17.25">
      <c r="A60" s="58" t="s">
        <v>6</v>
      </c>
      <c r="B60" s="59"/>
      <c r="C60" s="44">
        <v>214</v>
      </c>
      <c r="D60" s="26">
        <v>104</v>
      </c>
      <c r="E60" s="26">
        <v>106</v>
      </c>
      <c r="F60" s="26">
        <v>0</v>
      </c>
      <c r="G60" s="26">
        <v>1</v>
      </c>
    </row>
    <row r="61" spans="1:14" ht="17.25">
      <c r="A61" s="58" t="s">
        <v>7</v>
      </c>
      <c r="B61" s="59"/>
      <c r="C61" s="44">
        <v>445</v>
      </c>
      <c r="D61" s="26">
        <v>156</v>
      </c>
      <c r="E61" s="26">
        <v>211</v>
      </c>
      <c r="F61" s="26">
        <v>0</v>
      </c>
      <c r="G61" s="26">
        <v>0</v>
      </c>
      <c r="H61" s="1"/>
      <c r="I61" s="1"/>
      <c r="J61" s="1"/>
      <c r="K61" s="1"/>
      <c r="L61" s="1"/>
      <c r="M61" s="1"/>
      <c r="N61" s="1"/>
    </row>
    <row r="62" spans="1:37" ht="18" thickBot="1">
      <c r="A62" s="60" t="s">
        <v>8</v>
      </c>
      <c r="B62" s="61"/>
      <c r="C62" s="45">
        <v>256</v>
      </c>
      <c r="D62" s="27">
        <v>224</v>
      </c>
      <c r="E62" s="27">
        <v>218</v>
      </c>
      <c r="F62" s="27">
        <v>0</v>
      </c>
      <c r="G62" s="27">
        <v>0</v>
      </c>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row>
    <row r="63" spans="1:32" ht="16.5" customHeight="1">
      <c r="A63" s="4"/>
      <c r="B63" s="4"/>
      <c r="C63" s="4"/>
      <c r="D63" s="4"/>
      <c r="E63" s="4"/>
      <c r="F63" s="81" t="s">
        <v>34</v>
      </c>
      <c r="G63" s="81"/>
      <c r="H63" s="29"/>
      <c r="I63" s="29"/>
      <c r="J63" s="29"/>
      <c r="K63" s="29"/>
      <c r="L63" s="29"/>
      <c r="M63" s="2"/>
      <c r="N63" s="2"/>
      <c r="O63" s="2"/>
      <c r="P63" s="2"/>
      <c r="Q63" s="2"/>
      <c r="R63" s="2"/>
      <c r="S63" s="2"/>
      <c r="T63" s="2"/>
      <c r="U63" s="2"/>
      <c r="V63" s="2"/>
      <c r="W63" s="2"/>
      <c r="X63" s="2"/>
      <c r="Y63" s="2"/>
      <c r="Z63" s="97"/>
      <c r="AA63" s="97"/>
      <c r="AB63" s="97"/>
      <c r="AC63" s="97"/>
      <c r="AD63" s="97"/>
      <c r="AE63" s="97"/>
      <c r="AF63" s="97"/>
    </row>
  </sheetData>
  <mergeCells count="38">
    <mergeCell ref="Z63:AF63"/>
    <mergeCell ref="F63:G63"/>
    <mergeCell ref="G52:I52"/>
    <mergeCell ref="A41:F41"/>
    <mergeCell ref="D42:E42"/>
    <mergeCell ref="F42:H42"/>
    <mergeCell ref="A44:B44"/>
    <mergeCell ref="A45:B45"/>
    <mergeCell ref="A46:B46"/>
    <mergeCell ref="A47:B47"/>
    <mergeCell ref="A24:B31"/>
    <mergeCell ref="A32:B39"/>
    <mergeCell ref="A50:B50"/>
    <mergeCell ref="A51:B51"/>
    <mergeCell ref="A48:B48"/>
    <mergeCell ref="A49:B49"/>
    <mergeCell ref="F40:J40"/>
    <mergeCell ref="F5:J5"/>
    <mergeCell ref="F6:F7"/>
    <mergeCell ref="G6:I6"/>
    <mergeCell ref="J6:J7"/>
    <mergeCell ref="A1:D1"/>
    <mergeCell ref="A5:B7"/>
    <mergeCell ref="A8:B15"/>
    <mergeCell ref="A16:B23"/>
    <mergeCell ref="C5:C7"/>
    <mergeCell ref="D5:D7"/>
    <mergeCell ref="B3:J3"/>
    <mergeCell ref="A4:H4"/>
    <mergeCell ref="E5:E7"/>
    <mergeCell ref="A55:B55"/>
    <mergeCell ref="A56:B56"/>
    <mergeCell ref="A57:B57"/>
    <mergeCell ref="A58:B58"/>
    <mergeCell ref="A59:B59"/>
    <mergeCell ref="A60:B60"/>
    <mergeCell ref="A61:B61"/>
    <mergeCell ref="A62:B62"/>
  </mergeCells>
  <printOptions horizontalCentered="1"/>
  <pageMargins left="0.3937007874015748" right="0.3937007874015748" top="0.5905511811023623" bottom="0.7874015748031497" header="0.5118110236220472" footer="0.3937007874015748"/>
  <pageSetup horizontalDpi="600" verticalDpi="600" orientation="portrait" paperSize="9" scale="75" r:id="rId1"/>
</worksheet>
</file>

<file path=xl/worksheets/sheet2.xml><?xml version="1.0" encoding="utf-8"?>
<worksheet xmlns="http://schemas.openxmlformats.org/spreadsheetml/2006/main" xmlns:r="http://schemas.openxmlformats.org/officeDocument/2006/relationships">
  <sheetPr transitionEvaluation="1"/>
  <dimension ref="A1:AI63"/>
  <sheetViews>
    <sheetView showGridLines="0" view="pageBreakPreview" zoomScale="70" zoomScaleSheetLayoutView="70" workbookViewId="0" topLeftCell="A1">
      <selection activeCell="R47" sqref="R47:T47"/>
    </sheetView>
  </sheetViews>
  <sheetFormatPr defaultColWidth="8.83203125" defaultRowHeight="18"/>
  <cols>
    <col min="1" max="2" width="7.58203125" style="0" customWidth="1"/>
    <col min="3" max="32" width="2.5" style="0" customWidth="1"/>
    <col min="33" max="37" width="8.66015625" style="0" customWidth="1"/>
  </cols>
  <sheetData>
    <row r="1" spans="1:32" ht="19.5" thickBot="1">
      <c r="A1" s="57" t="s">
        <v>41</v>
      </c>
      <c r="B1" s="57"/>
      <c r="C1" s="57"/>
      <c r="D1" s="57"/>
      <c r="E1" s="57"/>
      <c r="F1" s="57"/>
      <c r="G1" s="57"/>
      <c r="H1" s="57"/>
      <c r="I1" s="57"/>
      <c r="J1" s="57"/>
      <c r="K1" s="57"/>
      <c r="L1" s="57"/>
      <c r="M1" s="57"/>
      <c r="N1" s="57"/>
      <c r="O1" s="57"/>
      <c r="P1" s="102"/>
      <c r="Q1" s="102"/>
      <c r="R1" s="102"/>
      <c r="S1" s="102"/>
      <c r="T1" s="102"/>
      <c r="U1" s="102"/>
      <c r="V1" s="102"/>
      <c r="W1" s="1"/>
      <c r="X1" s="1"/>
      <c r="Y1" s="1"/>
      <c r="Z1" s="1"/>
      <c r="AA1" s="103" t="s">
        <v>77</v>
      </c>
      <c r="AB1" s="103"/>
      <c r="AC1" s="103"/>
      <c r="AD1" s="103"/>
      <c r="AE1" s="103"/>
      <c r="AF1" s="103"/>
    </row>
    <row r="2" spans="1:32" ht="18.75" customHeight="1">
      <c r="A2" s="4"/>
      <c r="B2" s="32"/>
      <c r="C2" s="104" t="s">
        <v>1</v>
      </c>
      <c r="D2" s="105"/>
      <c r="E2" s="105"/>
      <c r="F2" s="105"/>
      <c r="G2" s="105"/>
      <c r="H2" s="105"/>
      <c r="I2" s="105"/>
      <c r="J2" s="105"/>
      <c r="K2" s="105"/>
      <c r="L2" s="106"/>
      <c r="M2" s="104" t="s">
        <v>42</v>
      </c>
      <c r="N2" s="107"/>
      <c r="O2" s="107"/>
      <c r="P2" s="107"/>
      <c r="Q2" s="107"/>
      <c r="R2" s="107"/>
      <c r="S2" s="107"/>
      <c r="T2" s="107"/>
      <c r="U2" s="107"/>
      <c r="V2" s="107"/>
      <c r="W2" s="107"/>
      <c r="X2" s="107"/>
      <c r="Y2" s="107"/>
      <c r="Z2" s="107"/>
      <c r="AA2" s="107"/>
      <c r="AB2" s="107"/>
      <c r="AC2" s="107"/>
      <c r="AD2" s="107"/>
      <c r="AE2" s="107"/>
      <c r="AF2" s="107"/>
    </row>
    <row r="3" spans="1:32" ht="18.75" customHeight="1">
      <c r="A3" s="23"/>
      <c r="B3" s="33"/>
      <c r="C3" s="108"/>
      <c r="D3" s="109"/>
      <c r="E3" s="109"/>
      <c r="F3" s="109"/>
      <c r="G3" s="109"/>
      <c r="H3" s="109"/>
      <c r="I3" s="109"/>
      <c r="J3" s="109"/>
      <c r="K3" s="109"/>
      <c r="L3" s="110"/>
      <c r="M3" s="111" t="s">
        <v>43</v>
      </c>
      <c r="N3" s="112"/>
      <c r="O3" s="112"/>
      <c r="P3" s="112"/>
      <c r="Q3" s="112"/>
      <c r="R3" s="112"/>
      <c r="S3" s="112"/>
      <c r="T3" s="112"/>
      <c r="U3" s="112"/>
      <c r="V3" s="113"/>
      <c r="W3" s="111" t="s">
        <v>44</v>
      </c>
      <c r="X3" s="112"/>
      <c r="Y3" s="112"/>
      <c r="Z3" s="112"/>
      <c r="AA3" s="112"/>
      <c r="AB3" s="112"/>
      <c r="AC3" s="112"/>
      <c r="AD3" s="112"/>
      <c r="AE3" s="112"/>
      <c r="AF3" s="112"/>
    </row>
    <row r="4" spans="1:32" ht="17.25">
      <c r="A4" s="114" t="s">
        <v>1</v>
      </c>
      <c r="B4" s="115"/>
      <c r="C4" s="116">
        <f>SUM(C5:C11)</f>
        <v>105</v>
      </c>
      <c r="D4" s="117"/>
      <c r="E4" s="117"/>
      <c r="F4" s="117"/>
      <c r="G4" s="117"/>
      <c r="H4" s="117"/>
      <c r="I4" s="117"/>
      <c r="J4" s="117"/>
      <c r="K4" s="117"/>
      <c r="L4" s="117"/>
      <c r="M4" s="117">
        <f>SUM(M5:M11)</f>
        <v>38</v>
      </c>
      <c r="N4" s="117"/>
      <c r="O4" s="117"/>
      <c r="P4" s="117"/>
      <c r="Q4" s="117"/>
      <c r="R4" s="117"/>
      <c r="S4" s="117"/>
      <c r="T4" s="117"/>
      <c r="U4" s="117"/>
      <c r="V4" s="117"/>
      <c r="W4" s="117">
        <f>SUM(W5:W11)</f>
        <v>67</v>
      </c>
      <c r="X4" s="117"/>
      <c r="Y4" s="117"/>
      <c r="Z4" s="117"/>
      <c r="AA4" s="117"/>
      <c r="AB4" s="117"/>
      <c r="AC4" s="117"/>
      <c r="AD4" s="117"/>
      <c r="AE4" s="117"/>
      <c r="AF4" s="117"/>
    </row>
    <row r="5" spans="1:32" ht="17.25">
      <c r="A5" s="114" t="s">
        <v>2</v>
      </c>
      <c r="B5" s="115"/>
      <c r="C5" s="118">
        <f aca="true" t="shared" si="0" ref="C5:C11">SUM(M5:W5)</f>
        <v>22</v>
      </c>
      <c r="D5" s="119"/>
      <c r="E5" s="119"/>
      <c r="F5" s="119"/>
      <c r="G5" s="119"/>
      <c r="H5" s="119"/>
      <c r="I5" s="119"/>
      <c r="J5" s="119"/>
      <c r="K5" s="119"/>
      <c r="L5" s="119"/>
      <c r="M5" s="119">
        <v>2</v>
      </c>
      <c r="N5" s="119"/>
      <c r="O5" s="119"/>
      <c r="P5" s="119"/>
      <c r="Q5" s="119"/>
      <c r="R5" s="119"/>
      <c r="S5" s="119"/>
      <c r="T5" s="119"/>
      <c r="U5" s="119"/>
      <c r="V5" s="119"/>
      <c r="W5" s="119">
        <v>20</v>
      </c>
      <c r="X5" s="119"/>
      <c r="Y5" s="119"/>
      <c r="Z5" s="119"/>
      <c r="AA5" s="119"/>
      <c r="AB5" s="119"/>
      <c r="AC5" s="119"/>
      <c r="AD5" s="119"/>
      <c r="AE5" s="119"/>
      <c r="AF5" s="119"/>
    </row>
    <row r="6" spans="1:32" ht="17.25">
      <c r="A6" s="114" t="s">
        <v>3</v>
      </c>
      <c r="B6" s="115"/>
      <c r="C6" s="118">
        <f t="shared" si="0"/>
        <v>21</v>
      </c>
      <c r="D6" s="119"/>
      <c r="E6" s="119"/>
      <c r="F6" s="119"/>
      <c r="G6" s="119"/>
      <c r="H6" s="119"/>
      <c r="I6" s="119"/>
      <c r="J6" s="119"/>
      <c r="K6" s="119"/>
      <c r="L6" s="119"/>
      <c r="M6" s="119">
        <v>5</v>
      </c>
      <c r="N6" s="119"/>
      <c r="O6" s="119"/>
      <c r="P6" s="119"/>
      <c r="Q6" s="119"/>
      <c r="R6" s="119"/>
      <c r="S6" s="119"/>
      <c r="T6" s="119"/>
      <c r="U6" s="119"/>
      <c r="V6" s="119"/>
      <c r="W6" s="119">
        <v>16</v>
      </c>
      <c r="X6" s="119"/>
      <c r="Y6" s="119"/>
      <c r="Z6" s="119"/>
      <c r="AA6" s="119"/>
      <c r="AB6" s="119"/>
      <c r="AC6" s="119"/>
      <c r="AD6" s="119"/>
      <c r="AE6" s="119"/>
      <c r="AF6" s="119"/>
    </row>
    <row r="7" spans="1:32" ht="17.25">
      <c r="A7" s="114" t="s">
        <v>4</v>
      </c>
      <c r="B7" s="115"/>
      <c r="C7" s="118">
        <f t="shared" si="0"/>
        <v>7</v>
      </c>
      <c r="D7" s="119"/>
      <c r="E7" s="119"/>
      <c r="F7" s="119"/>
      <c r="G7" s="119"/>
      <c r="H7" s="119"/>
      <c r="I7" s="119"/>
      <c r="J7" s="119"/>
      <c r="K7" s="119"/>
      <c r="L7" s="119"/>
      <c r="M7" s="119">
        <v>4</v>
      </c>
      <c r="N7" s="119"/>
      <c r="O7" s="119"/>
      <c r="P7" s="119"/>
      <c r="Q7" s="119"/>
      <c r="R7" s="119"/>
      <c r="S7" s="119"/>
      <c r="T7" s="119"/>
      <c r="U7" s="119"/>
      <c r="V7" s="119"/>
      <c r="W7" s="119">
        <v>3</v>
      </c>
      <c r="X7" s="119"/>
      <c r="Y7" s="119"/>
      <c r="Z7" s="119"/>
      <c r="AA7" s="119"/>
      <c r="AB7" s="119"/>
      <c r="AC7" s="119"/>
      <c r="AD7" s="119"/>
      <c r="AE7" s="119"/>
      <c r="AF7" s="119"/>
    </row>
    <row r="8" spans="1:32" ht="17.25">
      <c r="A8" s="114" t="s">
        <v>5</v>
      </c>
      <c r="B8" s="115"/>
      <c r="C8" s="118">
        <f t="shared" si="0"/>
        <v>21</v>
      </c>
      <c r="D8" s="119"/>
      <c r="E8" s="119"/>
      <c r="F8" s="119"/>
      <c r="G8" s="119"/>
      <c r="H8" s="119"/>
      <c r="I8" s="119"/>
      <c r="J8" s="119"/>
      <c r="K8" s="119"/>
      <c r="L8" s="119"/>
      <c r="M8" s="119">
        <v>11</v>
      </c>
      <c r="N8" s="119"/>
      <c r="O8" s="119"/>
      <c r="P8" s="119"/>
      <c r="Q8" s="119"/>
      <c r="R8" s="119"/>
      <c r="S8" s="119"/>
      <c r="T8" s="119"/>
      <c r="U8" s="119"/>
      <c r="V8" s="119"/>
      <c r="W8" s="119">
        <v>10</v>
      </c>
      <c r="X8" s="119"/>
      <c r="Y8" s="119"/>
      <c r="Z8" s="119"/>
      <c r="AA8" s="119"/>
      <c r="AB8" s="119"/>
      <c r="AC8" s="119"/>
      <c r="AD8" s="119"/>
      <c r="AE8" s="119"/>
      <c r="AF8" s="119"/>
    </row>
    <row r="9" spans="1:32" ht="17.25">
      <c r="A9" s="114" t="s">
        <v>6</v>
      </c>
      <c r="B9" s="115"/>
      <c r="C9" s="118">
        <f t="shared" si="0"/>
        <v>4</v>
      </c>
      <c r="D9" s="119"/>
      <c r="E9" s="119"/>
      <c r="F9" s="119"/>
      <c r="G9" s="119"/>
      <c r="H9" s="119"/>
      <c r="I9" s="119"/>
      <c r="J9" s="119"/>
      <c r="K9" s="119"/>
      <c r="L9" s="119"/>
      <c r="M9" s="119">
        <v>4</v>
      </c>
      <c r="N9" s="119"/>
      <c r="O9" s="119"/>
      <c r="P9" s="119"/>
      <c r="Q9" s="119"/>
      <c r="R9" s="119"/>
      <c r="S9" s="119"/>
      <c r="T9" s="119"/>
      <c r="U9" s="119"/>
      <c r="V9" s="119"/>
      <c r="W9" s="119">
        <v>0</v>
      </c>
      <c r="X9" s="119"/>
      <c r="Y9" s="119"/>
      <c r="Z9" s="119"/>
      <c r="AA9" s="119"/>
      <c r="AB9" s="119"/>
      <c r="AC9" s="119"/>
      <c r="AD9" s="119"/>
      <c r="AE9" s="119"/>
      <c r="AF9" s="119"/>
    </row>
    <row r="10" spans="1:32" ht="17.25">
      <c r="A10" s="114" t="s">
        <v>7</v>
      </c>
      <c r="B10" s="115"/>
      <c r="C10" s="118">
        <f t="shared" si="0"/>
        <v>18</v>
      </c>
      <c r="D10" s="119"/>
      <c r="E10" s="119"/>
      <c r="F10" s="119"/>
      <c r="G10" s="119"/>
      <c r="H10" s="119"/>
      <c r="I10" s="119"/>
      <c r="J10" s="119"/>
      <c r="K10" s="119"/>
      <c r="L10" s="119"/>
      <c r="M10" s="119">
        <v>8</v>
      </c>
      <c r="N10" s="119"/>
      <c r="O10" s="119"/>
      <c r="P10" s="119"/>
      <c r="Q10" s="119"/>
      <c r="R10" s="119"/>
      <c r="S10" s="119"/>
      <c r="T10" s="119"/>
      <c r="U10" s="119"/>
      <c r="V10" s="119"/>
      <c r="W10" s="119">
        <v>10</v>
      </c>
      <c r="X10" s="119"/>
      <c r="Y10" s="119"/>
      <c r="Z10" s="119"/>
      <c r="AA10" s="119"/>
      <c r="AB10" s="119"/>
      <c r="AC10" s="119"/>
      <c r="AD10" s="119"/>
      <c r="AE10" s="119"/>
      <c r="AF10" s="119"/>
    </row>
    <row r="11" spans="1:33" ht="18" thickBot="1">
      <c r="A11" s="120" t="s">
        <v>8</v>
      </c>
      <c r="B11" s="121"/>
      <c r="C11" s="122">
        <f t="shared" si="0"/>
        <v>12</v>
      </c>
      <c r="D11" s="123"/>
      <c r="E11" s="123"/>
      <c r="F11" s="123"/>
      <c r="G11" s="123"/>
      <c r="H11" s="123"/>
      <c r="I11" s="123"/>
      <c r="J11" s="123"/>
      <c r="K11" s="123"/>
      <c r="L11" s="123"/>
      <c r="M11" s="123">
        <v>4</v>
      </c>
      <c r="N11" s="123"/>
      <c r="O11" s="123"/>
      <c r="P11" s="123"/>
      <c r="Q11" s="123"/>
      <c r="R11" s="123"/>
      <c r="S11" s="123"/>
      <c r="T11" s="123"/>
      <c r="U11" s="123"/>
      <c r="V11" s="123"/>
      <c r="W11" s="123">
        <v>8</v>
      </c>
      <c r="X11" s="123"/>
      <c r="Y11" s="123"/>
      <c r="Z11" s="123"/>
      <c r="AA11" s="123"/>
      <c r="AB11" s="123"/>
      <c r="AC11" s="123"/>
      <c r="AD11" s="123"/>
      <c r="AE11" s="123"/>
      <c r="AF11" s="123"/>
      <c r="AG11" s="1"/>
    </row>
    <row r="12" spans="1:33" ht="17.25" customHeight="1">
      <c r="A12" s="124"/>
      <c r="B12" s="124"/>
      <c r="C12" s="124"/>
      <c r="D12" s="124"/>
      <c r="E12" s="124"/>
      <c r="F12" s="124"/>
      <c r="G12" s="124"/>
      <c r="H12" s="124"/>
      <c r="I12" s="124"/>
      <c r="J12" s="124"/>
      <c r="K12" s="4"/>
      <c r="L12" s="4"/>
      <c r="M12" s="4"/>
      <c r="N12" s="4"/>
      <c r="O12" s="4"/>
      <c r="P12" s="4"/>
      <c r="Q12" s="4"/>
      <c r="R12" s="4"/>
      <c r="S12" s="4"/>
      <c r="T12" s="4"/>
      <c r="U12" s="4"/>
      <c r="V12" s="4"/>
      <c r="W12" s="4"/>
      <c r="X12" s="125" t="s">
        <v>45</v>
      </c>
      <c r="Y12" s="125"/>
      <c r="Z12" s="125"/>
      <c r="AA12" s="125"/>
      <c r="AB12" s="125"/>
      <c r="AC12" s="125"/>
      <c r="AD12" s="125"/>
      <c r="AE12" s="125"/>
      <c r="AF12" s="125"/>
      <c r="AG12" s="125"/>
    </row>
    <row r="13" spans="1:32" ht="9" customHeight="1">
      <c r="A13" s="1"/>
      <c r="B13" s="1"/>
      <c r="C13" s="1"/>
      <c r="D13" s="1"/>
      <c r="E13" s="1"/>
      <c r="F13" s="1"/>
      <c r="G13" s="1"/>
      <c r="H13" s="1"/>
      <c r="I13" s="1"/>
      <c r="J13" s="1"/>
      <c r="K13" s="1"/>
      <c r="L13" s="1"/>
      <c r="M13" s="1"/>
      <c r="N13" s="1"/>
      <c r="O13" s="1"/>
      <c r="P13" s="1"/>
      <c r="Q13" s="1"/>
      <c r="R13" s="1"/>
      <c r="S13" s="1"/>
      <c r="T13" s="1"/>
      <c r="U13" s="1"/>
      <c r="V13" s="1"/>
      <c r="W13" s="1"/>
      <c r="X13" s="1"/>
      <c r="Y13" s="1"/>
      <c r="Z13" s="54"/>
      <c r="AA13" s="54"/>
      <c r="AB13" s="54"/>
      <c r="AC13" s="54"/>
      <c r="AD13" s="54"/>
      <c r="AE13" s="54"/>
      <c r="AF13" s="54"/>
    </row>
    <row r="14" spans="1:33" ht="19.5" thickBot="1">
      <c r="A14" s="98" t="s">
        <v>46</v>
      </c>
      <c r="B14" s="98"/>
      <c r="C14" s="98"/>
      <c r="D14" s="98"/>
      <c r="E14" s="98"/>
      <c r="F14" s="98"/>
      <c r="G14" s="98"/>
      <c r="H14" s="98"/>
      <c r="I14" s="98"/>
      <c r="J14" s="98"/>
      <c r="K14" s="98"/>
      <c r="L14" s="98"/>
      <c r="M14" s="98"/>
      <c r="N14" s="98"/>
      <c r="O14" s="98"/>
      <c r="P14" s="98"/>
      <c r="Q14" s="98"/>
      <c r="R14" s="98"/>
      <c r="S14" s="98"/>
      <c r="T14" s="21"/>
      <c r="U14" s="21"/>
      <c r="V14" s="21"/>
      <c r="W14" s="21"/>
      <c r="X14" s="21"/>
      <c r="Y14" s="21"/>
      <c r="Z14" s="21"/>
      <c r="AA14" s="103" t="s">
        <v>47</v>
      </c>
      <c r="AB14" s="103"/>
      <c r="AC14" s="103"/>
      <c r="AD14" s="103"/>
      <c r="AE14" s="103"/>
      <c r="AF14" s="103"/>
      <c r="AG14" s="1"/>
    </row>
    <row r="15" spans="1:32" ht="18.75" customHeight="1">
      <c r="A15" s="126"/>
      <c r="B15" s="127"/>
      <c r="C15" s="128" t="s">
        <v>48</v>
      </c>
      <c r="D15" s="129"/>
      <c r="E15" s="129"/>
      <c r="F15" s="129"/>
      <c r="G15" s="129"/>
      <c r="H15" s="129"/>
      <c r="I15" s="129"/>
      <c r="J15" s="129"/>
      <c r="K15" s="129"/>
      <c r="L15" s="130"/>
      <c r="M15" s="128" t="s">
        <v>49</v>
      </c>
      <c r="N15" s="129"/>
      <c r="O15" s="129"/>
      <c r="P15" s="129"/>
      <c r="Q15" s="129"/>
      <c r="R15" s="129"/>
      <c r="S15" s="129"/>
      <c r="T15" s="129"/>
      <c r="U15" s="129"/>
      <c r="V15" s="130"/>
      <c r="W15" s="128" t="s">
        <v>50</v>
      </c>
      <c r="X15" s="129"/>
      <c r="Y15" s="129"/>
      <c r="Z15" s="129"/>
      <c r="AA15" s="129"/>
      <c r="AB15" s="129"/>
      <c r="AC15" s="129"/>
      <c r="AD15" s="129"/>
      <c r="AE15" s="129"/>
      <c r="AF15" s="129"/>
    </row>
    <row r="16" spans="1:32" ht="17.25">
      <c r="A16" s="114" t="s">
        <v>1</v>
      </c>
      <c r="B16" s="115"/>
      <c r="C16" s="131">
        <f>SUM(C17:C23)</f>
        <v>11636</v>
      </c>
      <c r="D16" s="132"/>
      <c r="E16" s="132"/>
      <c r="F16" s="132"/>
      <c r="G16" s="132"/>
      <c r="H16" s="132"/>
      <c r="I16" s="132"/>
      <c r="J16" s="132"/>
      <c r="K16" s="132"/>
      <c r="L16" s="132"/>
      <c r="M16" s="132">
        <f>SUM(M17:M23)</f>
        <v>11628</v>
      </c>
      <c r="N16" s="132"/>
      <c r="O16" s="132"/>
      <c r="P16" s="132"/>
      <c r="Q16" s="132"/>
      <c r="R16" s="132"/>
      <c r="S16" s="132"/>
      <c r="T16" s="132"/>
      <c r="U16" s="132"/>
      <c r="V16" s="132"/>
      <c r="W16" s="132">
        <f>SUM(W17:W23)</f>
        <v>8</v>
      </c>
      <c r="X16" s="132"/>
      <c r="Y16" s="132"/>
      <c r="Z16" s="132"/>
      <c r="AA16" s="132"/>
      <c r="AB16" s="132"/>
      <c r="AC16" s="132"/>
      <c r="AD16" s="132"/>
      <c r="AE16" s="132"/>
      <c r="AF16" s="132"/>
    </row>
    <row r="17" spans="1:32" ht="17.25">
      <c r="A17" s="114" t="s">
        <v>2</v>
      </c>
      <c r="B17" s="115"/>
      <c r="C17" s="133">
        <f aca="true" t="shared" si="1" ref="C17:C23">SUM(M17:W17)</f>
        <v>2244</v>
      </c>
      <c r="D17" s="134"/>
      <c r="E17" s="134"/>
      <c r="F17" s="134"/>
      <c r="G17" s="134"/>
      <c r="H17" s="134"/>
      <c r="I17" s="134"/>
      <c r="J17" s="134"/>
      <c r="K17" s="134"/>
      <c r="L17" s="134"/>
      <c r="M17" s="134">
        <v>2243</v>
      </c>
      <c r="N17" s="134"/>
      <c r="O17" s="134"/>
      <c r="P17" s="134"/>
      <c r="Q17" s="134"/>
      <c r="R17" s="134"/>
      <c r="S17" s="134"/>
      <c r="T17" s="134"/>
      <c r="U17" s="134"/>
      <c r="V17" s="134"/>
      <c r="W17" s="134">
        <v>1</v>
      </c>
      <c r="X17" s="134"/>
      <c r="Y17" s="134"/>
      <c r="Z17" s="134"/>
      <c r="AA17" s="134"/>
      <c r="AB17" s="134"/>
      <c r="AC17" s="134"/>
      <c r="AD17" s="134"/>
      <c r="AE17" s="134"/>
      <c r="AF17" s="134"/>
    </row>
    <row r="18" spans="1:32" ht="17.25">
      <c r="A18" s="114" t="s">
        <v>3</v>
      </c>
      <c r="B18" s="115"/>
      <c r="C18" s="133">
        <f t="shared" si="1"/>
        <v>1757</v>
      </c>
      <c r="D18" s="134"/>
      <c r="E18" s="134"/>
      <c r="F18" s="134"/>
      <c r="G18" s="134"/>
      <c r="H18" s="134"/>
      <c r="I18" s="134"/>
      <c r="J18" s="134"/>
      <c r="K18" s="134"/>
      <c r="L18" s="134"/>
      <c r="M18" s="134">
        <v>1757</v>
      </c>
      <c r="N18" s="134"/>
      <c r="O18" s="134"/>
      <c r="P18" s="134"/>
      <c r="Q18" s="134"/>
      <c r="R18" s="134"/>
      <c r="S18" s="134"/>
      <c r="T18" s="134"/>
      <c r="U18" s="134"/>
      <c r="V18" s="134"/>
      <c r="W18" s="134">
        <v>0</v>
      </c>
      <c r="X18" s="134"/>
      <c r="Y18" s="134"/>
      <c r="Z18" s="134"/>
      <c r="AA18" s="134"/>
      <c r="AB18" s="134"/>
      <c r="AC18" s="134"/>
      <c r="AD18" s="134"/>
      <c r="AE18" s="134"/>
      <c r="AF18" s="134"/>
    </row>
    <row r="19" spans="1:32" ht="17.25">
      <c r="A19" s="114" t="s">
        <v>4</v>
      </c>
      <c r="B19" s="115"/>
      <c r="C19" s="133">
        <f t="shared" si="1"/>
        <v>1140</v>
      </c>
      <c r="D19" s="134"/>
      <c r="E19" s="134"/>
      <c r="F19" s="134"/>
      <c r="G19" s="134"/>
      <c r="H19" s="134"/>
      <c r="I19" s="134"/>
      <c r="J19" s="134"/>
      <c r="K19" s="134"/>
      <c r="L19" s="134"/>
      <c r="M19" s="134">
        <v>1140</v>
      </c>
      <c r="N19" s="134"/>
      <c r="O19" s="134"/>
      <c r="P19" s="134"/>
      <c r="Q19" s="134"/>
      <c r="R19" s="134"/>
      <c r="S19" s="134"/>
      <c r="T19" s="134"/>
      <c r="U19" s="134"/>
      <c r="V19" s="134"/>
      <c r="W19" s="134">
        <v>0</v>
      </c>
      <c r="X19" s="134"/>
      <c r="Y19" s="134"/>
      <c r="Z19" s="134"/>
      <c r="AA19" s="134"/>
      <c r="AB19" s="134"/>
      <c r="AC19" s="134"/>
      <c r="AD19" s="134"/>
      <c r="AE19" s="134"/>
      <c r="AF19" s="134"/>
    </row>
    <row r="20" spans="1:32" ht="17.25">
      <c r="A20" s="114" t="s">
        <v>5</v>
      </c>
      <c r="B20" s="115"/>
      <c r="C20" s="133">
        <f t="shared" si="1"/>
        <v>2183</v>
      </c>
      <c r="D20" s="134"/>
      <c r="E20" s="134"/>
      <c r="F20" s="134"/>
      <c r="G20" s="134"/>
      <c r="H20" s="134"/>
      <c r="I20" s="134"/>
      <c r="J20" s="134"/>
      <c r="K20" s="134"/>
      <c r="L20" s="134"/>
      <c r="M20" s="134">
        <v>2182</v>
      </c>
      <c r="N20" s="134"/>
      <c r="O20" s="134"/>
      <c r="P20" s="134"/>
      <c r="Q20" s="134"/>
      <c r="R20" s="134"/>
      <c r="S20" s="134"/>
      <c r="T20" s="134"/>
      <c r="U20" s="134"/>
      <c r="V20" s="134"/>
      <c r="W20" s="134">
        <v>1</v>
      </c>
      <c r="X20" s="134"/>
      <c r="Y20" s="134"/>
      <c r="Z20" s="134"/>
      <c r="AA20" s="134"/>
      <c r="AB20" s="134"/>
      <c r="AC20" s="134"/>
      <c r="AD20" s="134"/>
      <c r="AE20" s="134"/>
      <c r="AF20" s="134"/>
    </row>
    <row r="21" spans="1:32" ht="17.25">
      <c r="A21" s="114" t="s">
        <v>6</v>
      </c>
      <c r="B21" s="115"/>
      <c r="C21" s="133">
        <f t="shared" si="1"/>
        <v>1006</v>
      </c>
      <c r="D21" s="134"/>
      <c r="E21" s="134"/>
      <c r="F21" s="134"/>
      <c r="G21" s="134"/>
      <c r="H21" s="134"/>
      <c r="I21" s="134"/>
      <c r="J21" s="134"/>
      <c r="K21" s="134"/>
      <c r="L21" s="134"/>
      <c r="M21" s="134">
        <v>1003</v>
      </c>
      <c r="N21" s="134"/>
      <c r="O21" s="134"/>
      <c r="P21" s="134"/>
      <c r="Q21" s="134"/>
      <c r="R21" s="134"/>
      <c r="S21" s="134"/>
      <c r="T21" s="134"/>
      <c r="U21" s="134"/>
      <c r="V21" s="134"/>
      <c r="W21" s="134">
        <v>3</v>
      </c>
      <c r="X21" s="134"/>
      <c r="Y21" s="134"/>
      <c r="Z21" s="134"/>
      <c r="AA21" s="134"/>
      <c r="AB21" s="134"/>
      <c r="AC21" s="134"/>
      <c r="AD21" s="134"/>
      <c r="AE21" s="134"/>
      <c r="AF21" s="134"/>
    </row>
    <row r="22" spans="1:32" ht="17.25">
      <c r="A22" s="114" t="s">
        <v>7</v>
      </c>
      <c r="B22" s="115"/>
      <c r="C22" s="133">
        <f t="shared" si="1"/>
        <v>1755</v>
      </c>
      <c r="D22" s="134"/>
      <c r="E22" s="134"/>
      <c r="F22" s="134"/>
      <c r="G22" s="134"/>
      <c r="H22" s="134"/>
      <c r="I22" s="134"/>
      <c r="J22" s="134"/>
      <c r="K22" s="134"/>
      <c r="L22" s="134"/>
      <c r="M22" s="134">
        <v>1754</v>
      </c>
      <c r="N22" s="134"/>
      <c r="O22" s="134"/>
      <c r="P22" s="134"/>
      <c r="Q22" s="134"/>
      <c r="R22" s="134"/>
      <c r="S22" s="134"/>
      <c r="T22" s="134"/>
      <c r="U22" s="134"/>
      <c r="V22" s="134"/>
      <c r="W22" s="134">
        <v>1</v>
      </c>
      <c r="X22" s="134"/>
      <c r="Y22" s="134"/>
      <c r="Z22" s="134"/>
      <c r="AA22" s="134"/>
      <c r="AB22" s="134"/>
      <c r="AC22" s="134"/>
      <c r="AD22" s="134"/>
      <c r="AE22" s="134"/>
      <c r="AF22" s="134"/>
    </row>
    <row r="23" spans="1:32" ht="18" thickBot="1">
      <c r="A23" s="120" t="s">
        <v>8</v>
      </c>
      <c r="B23" s="121"/>
      <c r="C23" s="135">
        <f t="shared" si="1"/>
        <v>1551</v>
      </c>
      <c r="D23" s="136"/>
      <c r="E23" s="136"/>
      <c r="F23" s="136"/>
      <c r="G23" s="136"/>
      <c r="H23" s="136"/>
      <c r="I23" s="136"/>
      <c r="J23" s="136"/>
      <c r="K23" s="136"/>
      <c r="L23" s="136"/>
      <c r="M23" s="136">
        <v>1549</v>
      </c>
      <c r="N23" s="136"/>
      <c r="O23" s="136"/>
      <c r="P23" s="136"/>
      <c r="Q23" s="136"/>
      <c r="R23" s="136"/>
      <c r="S23" s="136"/>
      <c r="T23" s="136"/>
      <c r="U23" s="136"/>
      <c r="V23" s="136"/>
      <c r="W23" s="136">
        <v>2</v>
      </c>
      <c r="X23" s="136"/>
      <c r="Y23" s="136"/>
      <c r="Z23" s="136"/>
      <c r="AA23" s="136"/>
      <c r="AB23" s="136"/>
      <c r="AC23" s="136"/>
      <c r="AD23" s="136"/>
      <c r="AE23" s="136"/>
      <c r="AF23" s="136"/>
    </row>
    <row r="24" spans="1:33" ht="17.25">
      <c r="A24" s="4"/>
      <c r="B24" s="4"/>
      <c r="C24" s="4"/>
      <c r="D24" s="4"/>
      <c r="E24" s="4"/>
      <c r="F24" s="4"/>
      <c r="G24" s="4"/>
      <c r="H24" s="4"/>
      <c r="I24" s="4"/>
      <c r="J24" s="4"/>
      <c r="K24" s="4"/>
      <c r="L24" s="4"/>
      <c r="M24" s="137"/>
      <c r="N24" s="4"/>
      <c r="O24" s="137"/>
      <c r="P24" s="137"/>
      <c r="Q24" s="4"/>
      <c r="R24" s="4"/>
      <c r="S24" s="4"/>
      <c r="T24" s="4"/>
      <c r="U24" s="4"/>
      <c r="V24" s="4"/>
      <c r="W24" s="124" t="s">
        <v>51</v>
      </c>
      <c r="X24" s="124"/>
      <c r="Y24" s="124"/>
      <c r="Z24" s="124"/>
      <c r="AA24" s="124"/>
      <c r="AB24" s="124"/>
      <c r="AC24" s="124"/>
      <c r="AD24" s="124"/>
      <c r="AE24" s="124"/>
      <c r="AF24" s="124"/>
      <c r="AG24" s="1"/>
    </row>
    <row r="25" spans="2:33" ht="12.75" customHeight="1">
      <c r="B25" s="28"/>
      <c r="C25" s="28"/>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row>
    <row r="26" spans="1:33" ht="19.5" thickBot="1">
      <c r="A26" s="98" t="s">
        <v>78</v>
      </c>
      <c r="B26" s="98"/>
      <c r="C26" s="98"/>
      <c r="D26" s="98"/>
      <c r="E26" s="98"/>
      <c r="F26" s="98"/>
      <c r="G26" s="98"/>
      <c r="H26" s="98"/>
      <c r="I26" s="98"/>
      <c r="J26" s="98"/>
      <c r="K26" s="98"/>
      <c r="L26" s="98"/>
      <c r="M26" s="98"/>
      <c r="N26" s="98"/>
      <c r="O26" s="98"/>
      <c r="P26" s="98"/>
      <c r="Q26" s="98"/>
      <c r="R26" s="98"/>
      <c r="S26" s="98"/>
      <c r="T26" s="98"/>
      <c r="U26" s="98"/>
      <c r="V26" s="98"/>
      <c r="W26" s="98"/>
      <c r="X26" s="98"/>
      <c r="Y26" s="21"/>
      <c r="Z26" s="21"/>
      <c r="AA26" s="21"/>
      <c r="AB26" s="138" t="s">
        <v>52</v>
      </c>
      <c r="AC26" s="138"/>
      <c r="AD26" s="138"/>
      <c r="AE26" s="138"/>
      <c r="AF26" s="138"/>
      <c r="AG26" s="138"/>
    </row>
    <row r="27" spans="1:33" s="41" customFormat="1" ht="17.25">
      <c r="A27" s="139"/>
      <c r="B27" s="140" t="s">
        <v>1</v>
      </c>
      <c r="C27" s="141"/>
      <c r="D27" s="140" t="s">
        <v>53</v>
      </c>
      <c r="E27" s="140"/>
      <c r="F27" s="140"/>
      <c r="G27" s="140"/>
      <c r="H27" s="140"/>
      <c r="I27" s="140"/>
      <c r="J27" s="140"/>
      <c r="K27" s="140"/>
      <c r="L27" s="140"/>
      <c r="M27" s="140"/>
      <c r="N27" s="140"/>
      <c r="O27" s="140"/>
      <c r="P27" s="140"/>
      <c r="Q27" s="140"/>
      <c r="R27" s="140"/>
      <c r="S27" s="140"/>
      <c r="T27" s="140"/>
      <c r="U27" s="140"/>
      <c r="V27" s="140"/>
      <c r="W27" s="140"/>
      <c r="X27" s="140"/>
      <c r="Y27" s="140"/>
      <c r="Z27" s="140"/>
      <c r="AA27" s="140"/>
      <c r="AB27" s="140"/>
      <c r="AC27" s="140"/>
      <c r="AD27" s="140"/>
      <c r="AE27" s="140"/>
      <c r="AF27" s="140"/>
      <c r="AG27" s="82"/>
    </row>
    <row r="28" spans="1:33" s="41" customFormat="1" ht="17.25">
      <c r="A28" s="142"/>
      <c r="B28" s="143"/>
      <c r="C28" s="143"/>
      <c r="D28" s="144" t="s">
        <v>54</v>
      </c>
      <c r="E28" s="144"/>
      <c r="F28" s="144"/>
      <c r="G28" s="144"/>
      <c r="H28" s="144"/>
      <c r="I28" s="144"/>
      <c r="J28" s="144"/>
      <c r="K28" s="144"/>
      <c r="L28" s="144"/>
      <c r="M28" s="144"/>
      <c r="N28" s="144" t="s">
        <v>55</v>
      </c>
      <c r="O28" s="143"/>
      <c r="P28" s="143"/>
      <c r="Q28" s="143"/>
      <c r="R28" s="143"/>
      <c r="S28" s="144" t="s">
        <v>56</v>
      </c>
      <c r="T28" s="143"/>
      <c r="U28" s="143"/>
      <c r="V28" s="143"/>
      <c r="W28" s="143"/>
      <c r="X28" s="144" t="s">
        <v>57</v>
      </c>
      <c r="Y28" s="143"/>
      <c r="Z28" s="143"/>
      <c r="AA28" s="143"/>
      <c r="AB28" s="143"/>
      <c r="AC28" s="144" t="s">
        <v>58</v>
      </c>
      <c r="AD28" s="143"/>
      <c r="AE28" s="143"/>
      <c r="AF28" s="143"/>
      <c r="AG28" s="145"/>
    </row>
    <row r="29" spans="1:33" s="41" customFormat="1" ht="17.25">
      <c r="A29" s="146"/>
      <c r="B29" s="143"/>
      <c r="C29" s="143"/>
      <c r="D29" s="144" t="s">
        <v>59</v>
      </c>
      <c r="E29" s="144"/>
      <c r="F29" s="144"/>
      <c r="G29" s="144"/>
      <c r="H29" s="144"/>
      <c r="I29" s="144" t="s">
        <v>60</v>
      </c>
      <c r="J29" s="144"/>
      <c r="K29" s="144"/>
      <c r="L29" s="144"/>
      <c r="M29" s="144"/>
      <c r="N29" s="143"/>
      <c r="O29" s="143"/>
      <c r="P29" s="143"/>
      <c r="Q29" s="143"/>
      <c r="R29" s="143"/>
      <c r="S29" s="143"/>
      <c r="T29" s="143"/>
      <c r="U29" s="143"/>
      <c r="V29" s="143"/>
      <c r="W29" s="143"/>
      <c r="X29" s="143"/>
      <c r="Y29" s="143"/>
      <c r="Z29" s="143"/>
      <c r="AA29" s="143"/>
      <c r="AB29" s="143"/>
      <c r="AC29" s="143"/>
      <c r="AD29" s="143"/>
      <c r="AE29" s="143"/>
      <c r="AF29" s="143"/>
      <c r="AG29" s="145"/>
    </row>
    <row r="30" spans="1:33" s="150" customFormat="1" ht="17.25">
      <c r="A30" s="147" t="s">
        <v>1</v>
      </c>
      <c r="B30" s="148">
        <f>SUM(B31:C37)</f>
        <v>11628</v>
      </c>
      <c r="C30" s="149"/>
      <c r="D30" s="148">
        <f>SUM(D31:H37)</f>
        <v>1356</v>
      </c>
      <c r="E30" s="148"/>
      <c r="F30" s="148"/>
      <c r="G30" s="148"/>
      <c r="H30" s="148"/>
      <c r="I30" s="148">
        <f>SUM(I31:M37)</f>
        <v>2114</v>
      </c>
      <c r="J30" s="148"/>
      <c r="K30" s="148"/>
      <c r="L30" s="148"/>
      <c r="M30" s="148"/>
      <c r="N30" s="148">
        <f>SUM(N31:R37)</f>
        <v>4711</v>
      </c>
      <c r="O30" s="148"/>
      <c r="P30" s="148"/>
      <c r="Q30" s="148"/>
      <c r="R30" s="148"/>
      <c r="S30" s="148">
        <f>SUM(S31:W37)</f>
        <v>15</v>
      </c>
      <c r="T30" s="148"/>
      <c r="U30" s="148"/>
      <c r="V30" s="148"/>
      <c r="W30" s="148"/>
      <c r="X30" s="148">
        <f>SUM(X31:AB37)</f>
        <v>2945</v>
      </c>
      <c r="Y30" s="148"/>
      <c r="Z30" s="148"/>
      <c r="AA30" s="148"/>
      <c r="AB30" s="148"/>
      <c r="AC30" s="148">
        <f>SUM(AC31:AG37)</f>
        <v>487</v>
      </c>
      <c r="AD30" s="148"/>
      <c r="AE30" s="148"/>
      <c r="AF30" s="148"/>
      <c r="AG30" s="148"/>
    </row>
    <row r="31" spans="1:33" ht="17.25">
      <c r="A31" s="151" t="s">
        <v>2</v>
      </c>
      <c r="B31" s="152">
        <f aca="true" t="shared" si="2" ref="B31:B37">SUM(D31:AG31)</f>
        <v>2243</v>
      </c>
      <c r="C31" s="153"/>
      <c r="D31" s="152">
        <v>239</v>
      </c>
      <c r="E31" s="152"/>
      <c r="F31" s="152"/>
      <c r="G31" s="152"/>
      <c r="H31" s="152"/>
      <c r="I31" s="152">
        <v>452</v>
      </c>
      <c r="J31" s="152"/>
      <c r="K31" s="152"/>
      <c r="L31" s="152"/>
      <c r="M31" s="152"/>
      <c r="N31" s="152">
        <v>846</v>
      </c>
      <c r="O31" s="152"/>
      <c r="P31" s="152"/>
      <c r="Q31" s="152"/>
      <c r="R31" s="152"/>
      <c r="S31" s="152">
        <v>0</v>
      </c>
      <c r="T31" s="152"/>
      <c r="U31" s="152"/>
      <c r="V31" s="152"/>
      <c r="W31" s="152"/>
      <c r="X31" s="152">
        <v>592</v>
      </c>
      <c r="Y31" s="152"/>
      <c r="Z31" s="152"/>
      <c r="AA31" s="152"/>
      <c r="AB31" s="152"/>
      <c r="AC31" s="152">
        <v>114</v>
      </c>
      <c r="AD31" s="152"/>
      <c r="AE31" s="152"/>
      <c r="AF31" s="152"/>
      <c r="AG31" s="152"/>
    </row>
    <row r="32" spans="1:33" ht="17.25">
      <c r="A32" s="151" t="s">
        <v>3</v>
      </c>
      <c r="B32" s="152">
        <f t="shared" si="2"/>
        <v>1757</v>
      </c>
      <c r="C32" s="153"/>
      <c r="D32" s="152">
        <v>204</v>
      </c>
      <c r="E32" s="152"/>
      <c r="F32" s="152"/>
      <c r="G32" s="152"/>
      <c r="H32" s="152"/>
      <c r="I32" s="152">
        <v>288</v>
      </c>
      <c r="J32" s="152"/>
      <c r="K32" s="152"/>
      <c r="L32" s="152"/>
      <c r="M32" s="152"/>
      <c r="N32" s="152">
        <v>666</v>
      </c>
      <c r="O32" s="152"/>
      <c r="P32" s="152"/>
      <c r="Q32" s="152"/>
      <c r="R32" s="152"/>
      <c r="S32" s="152">
        <v>3</v>
      </c>
      <c r="T32" s="152"/>
      <c r="U32" s="152"/>
      <c r="V32" s="152"/>
      <c r="W32" s="152"/>
      <c r="X32" s="152">
        <v>550</v>
      </c>
      <c r="Y32" s="152"/>
      <c r="Z32" s="152"/>
      <c r="AA32" s="152"/>
      <c r="AB32" s="152"/>
      <c r="AC32" s="152">
        <v>46</v>
      </c>
      <c r="AD32" s="152"/>
      <c r="AE32" s="152"/>
      <c r="AF32" s="152"/>
      <c r="AG32" s="152"/>
    </row>
    <row r="33" spans="1:33" ht="17.25">
      <c r="A33" s="151" t="s">
        <v>4</v>
      </c>
      <c r="B33" s="152">
        <f t="shared" si="2"/>
        <v>1140</v>
      </c>
      <c r="C33" s="153"/>
      <c r="D33" s="152">
        <v>192</v>
      </c>
      <c r="E33" s="152"/>
      <c r="F33" s="152"/>
      <c r="G33" s="152"/>
      <c r="H33" s="152"/>
      <c r="I33" s="152">
        <v>173</v>
      </c>
      <c r="J33" s="152"/>
      <c r="K33" s="152"/>
      <c r="L33" s="152"/>
      <c r="M33" s="152"/>
      <c r="N33" s="152">
        <v>534</v>
      </c>
      <c r="O33" s="152"/>
      <c r="P33" s="152"/>
      <c r="Q33" s="152"/>
      <c r="R33" s="152"/>
      <c r="S33" s="152">
        <v>1</v>
      </c>
      <c r="T33" s="152"/>
      <c r="U33" s="152"/>
      <c r="V33" s="152"/>
      <c r="W33" s="152"/>
      <c r="X33" s="152">
        <v>186</v>
      </c>
      <c r="Y33" s="152"/>
      <c r="Z33" s="152"/>
      <c r="AA33" s="152"/>
      <c r="AB33" s="152"/>
      <c r="AC33" s="152">
        <v>54</v>
      </c>
      <c r="AD33" s="152"/>
      <c r="AE33" s="152"/>
      <c r="AF33" s="152"/>
      <c r="AG33" s="152"/>
    </row>
    <row r="34" spans="1:33" ht="17.25">
      <c r="A34" s="151" t="s">
        <v>5</v>
      </c>
      <c r="B34" s="152">
        <f t="shared" si="2"/>
        <v>2182</v>
      </c>
      <c r="C34" s="153"/>
      <c r="D34" s="152">
        <v>255</v>
      </c>
      <c r="E34" s="152"/>
      <c r="F34" s="152"/>
      <c r="G34" s="152"/>
      <c r="H34" s="152"/>
      <c r="I34" s="152">
        <v>381</v>
      </c>
      <c r="J34" s="152"/>
      <c r="K34" s="152"/>
      <c r="L34" s="152"/>
      <c r="M34" s="152"/>
      <c r="N34" s="152">
        <v>913</v>
      </c>
      <c r="O34" s="152"/>
      <c r="P34" s="152"/>
      <c r="Q34" s="152"/>
      <c r="R34" s="152"/>
      <c r="S34" s="152">
        <v>2</v>
      </c>
      <c r="T34" s="152"/>
      <c r="U34" s="152"/>
      <c r="V34" s="152"/>
      <c r="W34" s="152"/>
      <c r="X34" s="152">
        <v>535</v>
      </c>
      <c r="Y34" s="152"/>
      <c r="Z34" s="152"/>
      <c r="AA34" s="152"/>
      <c r="AB34" s="152"/>
      <c r="AC34" s="152">
        <v>96</v>
      </c>
      <c r="AD34" s="152"/>
      <c r="AE34" s="152"/>
      <c r="AF34" s="152"/>
      <c r="AG34" s="152"/>
    </row>
    <row r="35" spans="1:33" ht="17.25">
      <c r="A35" s="151" t="s">
        <v>6</v>
      </c>
      <c r="B35" s="152">
        <f t="shared" si="2"/>
        <v>1003</v>
      </c>
      <c r="C35" s="153"/>
      <c r="D35" s="152">
        <v>111</v>
      </c>
      <c r="E35" s="152"/>
      <c r="F35" s="152"/>
      <c r="G35" s="152"/>
      <c r="H35" s="152"/>
      <c r="I35" s="152">
        <v>200</v>
      </c>
      <c r="J35" s="152"/>
      <c r="K35" s="152"/>
      <c r="L35" s="152"/>
      <c r="M35" s="152"/>
      <c r="N35" s="152">
        <v>432</v>
      </c>
      <c r="O35" s="152"/>
      <c r="P35" s="152"/>
      <c r="Q35" s="152"/>
      <c r="R35" s="152"/>
      <c r="S35" s="152">
        <v>0</v>
      </c>
      <c r="T35" s="152"/>
      <c r="U35" s="152"/>
      <c r="V35" s="152"/>
      <c r="W35" s="152"/>
      <c r="X35" s="152">
        <v>215</v>
      </c>
      <c r="Y35" s="152"/>
      <c r="Z35" s="152"/>
      <c r="AA35" s="152"/>
      <c r="AB35" s="152"/>
      <c r="AC35" s="152">
        <v>45</v>
      </c>
      <c r="AD35" s="152"/>
      <c r="AE35" s="152"/>
      <c r="AF35" s="152"/>
      <c r="AG35" s="152"/>
    </row>
    <row r="36" spans="1:33" ht="17.25">
      <c r="A36" s="151" t="s">
        <v>7</v>
      </c>
      <c r="B36" s="152">
        <f t="shared" si="2"/>
        <v>1754</v>
      </c>
      <c r="C36" s="153"/>
      <c r="D36" s="152">
        <v>192</v>
      </c>
      <c r="E36" s="152"/>
      <c r="F36" s="152"/>
      <c r="G36" s="152"/>
      <c r="H36" s="152"/>
      <c r="I36" s="152">
        <v>324</v>
      </c>
      <c r="J36" s="152"/>
      <c r="K36" s="152"/>
      <c r="L36" s="152"/>
      <c r="M36" s="152"/>
      <c r="N36" s="152">
        <v>716</v>
      </c>
      <c r="O36" s="152"/>
      <c r="P36" s="152"/>
      <c r="Q36" s="152"/>
      <c r="R36" s="152"/>
      <c r="S36" s="152">
        <v>8</v>
      </c>
      <c r="T36" s="152"/>
      <c r="U36" s="152"/>
      <c r="V36" s="152"/>
      <c r="W36" s="152"/>
      <c r="X36" s="152">
        <v>441</v>
      </c>
      <c r="Y36" s="152"/>
      <c r="Z36" s="152"/>
      <c r="AA36" s="152"/>
      <c r="AB36" s="152"/>
      <c r="AC36" s="152">
        <v>73</v>
      </c>
      <c r="AD36" s="152"/>
      <c r="AE36" s="152"/>
      <c r="AF36" s="152"/>
      <c r="AG36" s="152"/>
    </row>
    <row r="37" spans="1:33" ht="18" thickBot="1">
      <c r="A37" s="154" t="s">
        <v>8</v>
      </c>
      <c r="B37" s="155">
        <f t="shared" si="2"/>
        <v>1549</v>
      </c>
      <c r="C37" s="156"/>
      <c r="D37" s="155">
        <v>163</v>
      </c>
      <c r="E37" s="155"/>
      <c r="F37" s="155"/>
      <c r="G37" s="155"/>
      <c r="H37" s="155"/>
      <c r="I37" s="155">
        <v>296</v>
      </c>
      <c r="J37" s="155"/>
      <c r="K37" s="155"/>
      <c r="L37" s="155"/>
      <c r="M37" s="155"/>
      <c r="N37" s="155">
        <v>604</v>
      </c>
      <c r="O37" s="155"/>
      <c r="P37" s="155"/>
      <c r="Q37" s="155"/>
      <c r="R37" s="155"/>
      <c r="S37" s="155">
        <v>1</v>
      </c>
      <c r="T37" s="155"/>
      <c r="U37" s="155"/>
      <c r="V37" s="155"/>
      <c r="W37" s="155"/>
      <c r="X37" s="155">
        <v>426</v>
      </c>
      <c r="Y37" s="155"/>
      <c r="Z37" s="155"/>
      <c r="AA37" s="155"/>
      <c r="AB37" s="155"/>
      <c r="AC37" s="155">
        <v>59</v>
      </c>
      <c r="AD37" s="155"/>
      <c r="AE37" s="155"/>
      <c r="AF37" s="155"/>
      <c r="AG37" s="155"/>
    </row>
    <row r="38" spans="1:35" ht="17.25">
      <c r="A38" s="4"/>
      <c r="B38" s="137"/>
      <c r="C38" s="137"/>
      <c r="D38" s="137"/>
      <c r="E38" s="137"/>
      <c r="F38" s="137"/>
      <c r="G38" s="137"/>
      <c r="H38" s="137"/>
      <c r="I38" s="137"/>
      <c r="J38" s="137"/>
      <c r="K38" s="137"/>
      <c r="L38" s="137"/>
      <c r="M38" s="137"/>
      <c r="N38" s="137"/>
      <c r="O38" s="137"/>
      <c r="P38" s="137"/>
      <c r="Q38" s="137"/>
      <c r="R38" s="137"/>
      <c r="S38" s="137"/>
      <c r="T38" s="137"/>
      <c r="U38" s="137"/>
      <c r="V38" s="137"/>
      <c r="W38" s="137"/>
      <c r="X38" s="124" t="s">
        <v>51</v>
      </c>
      <c r="Y38" s="124"/>
      <c r="Z38" s="124"/>
      <c r="AA38" s="124"/>
      <c r="AB38" s="124"/>
      <c r="AC38" s="124"/>
      <c r="AD38" s="124"/>
      <c r="AE38" s="124"/>
      <c r="AF38" s="124"/>
      <c r="AG38" s="124"/>
      <c r="AH38" s="1"/>
      <c r="AI38" s="1"/>
    </row>
    <row r="39" spans="1:35" ht="19.5" thickBot="1">
      <c r="A39" s="98" t="s">
        <v>61</v>
      </c>
      <c r="B39" s="98"/>
      <c r="C39" s="98"/>
      <c r="D39" s="98"/>
      <c r="E39" s="98"/>
      <c r="F39" s="98"/>
      <c r="G39" s="98"/>
      <c r="H39" s="98"/>
      <c r="I39" s="98"/>
      <c r="J39" s="98"/>
      <c r="K39" s="98"/>
      <c r="L39" s="98"/>
      <c r="M39" s="98"/>
      <c r="N39" s="98"/>
      <c r="O39" s="98"/>
      <c r="P39" s="98"/>
      <c r="Q39" s="98"/>
      <c r="R39" s="98"/>
      <c r="S39" s="21"/>
      <c r="T39" s="21"/>
      <c r="U39" s="21"/>
      <c r="V39" s="21"/>
      <c r="W39" s="21"/>
      <c r="X39" s="21"/>
      <c r="Y39" s="21"/>
      <c r="Z39" s="21"/>
      <c r="AA39" s="21"/>
      <c r="AB39" s="157"/>
      <c r="AC39" s="138" t="str">
        <f>AB51</f>
        <v>平成18年度</v>
      </c>
      <c r="AD39" s="138"/>
      <c r="AE39" s="138"/>
      <c r="AF39" s="138"/>
      <c r="AG39" s="157"/>
      <c r="AH39" s="1"/>
      <c r="AI39" s="1"/>
    </row>
    <row r="40" spans="1:35" s="41" customFormat="1" ht="22.5" customHeight="1">
      <c r="A40" s="139"/>
      <c r="B40" s="82" t="s">
        <v>62</v>
      </c>
      <c r="C40" s="83"/>
      <c r="D40" s="83"/>
      <c r="E40" s="83"/>
      <c r="F40" s="83"/>
      <c r="G40" s="83"/>
      <c r="H40" s="158"/>
      <c r="I40" s="82" t="s">
        <v>63</v>
      </c>
      <c r="J40" s="159"/>
      <c r="K40" s="159"/>
      <c r="L40" s="159"/>
      <c r="M40" s="159"/>
      <c r="N40" s="159"/>
      <c r="O40" s="159"/>
      <c r="P40" s="159"/>
      <c r="Q40" s="160"/>
      <c r="R40" s="82" t="s">
        <v>64</v>
      </c>
      <c r="S40" s="159"/>
      <c r="T40" s="159"/>
      <c r="U40" s="159"/>
      <c r="V40" s="159"/>
      <c r="W40" s="159"/>
      <c r="X40" s="159"/>
      <c r="Y40" s="159"/>
      <c r="Z40" s="160"/>
      <c r="AA40" s="82" t="s">
        <v>65</v>
      </c>
      <c r="AB40" s="83"/>
      <c r="AC40" s="83"/>
      <c r="AD40" s="83"/>
      <c r="AE40" s="83"/>
      <c r="AF40" s="83"/>
      <c r="AG40" s="34"/>
      <c r="AH40" s="161"/>
      <c r="AI40" s="161"/>
    </row>
    <row r="41" spans="1:35" s="41" customFormat="1" ht="39.75" customHeight="1">
      <c r="A41" s="146"/>
      <c r="B41" s="162" t="s">
        <v>1</v>
      </c>
      <c r="C41" s="86" t="s">
        <v>66</v>
      </c>
      <c r="D41" s="87"/>
      <c r="E41" s="88"/>
      <c r="F41" s="86" t="s">
        <v>67</v>
      </c>
      <c r="G41" s="87"/>
      <c r="H41" s="88"/>
      <c r="I41" s="86" t="s">
        <v>1</v>
      </c>
      <c r="J41" s="87"/>
      <c r="K41" s="88"/>
      <c r="L41" s="86" t="s">
        <v>66</v>
      </c>
      <c r="M41" s="87"/>
      <c r="N41" s="88"/>
      <c r="O41" s="86" t="s">
        <v>79</v>
      </c>
      <c r="P41" s="87"/>
      <c r="Q41" s="88"/>
      <c r="R41" s="86" t="s">
        <v>68</v>
      </c>
      <c r="S41" s="87"/>
      <c r="T41" s="88"/>
      <c r="U41" s="163" t="s">
        <v>69</v>
      </c>
      <c r="V41" s="164"/>
      <c r="W41" s="165"/>
      <c r="X41" s="166" t="s">
        <v>80</v>
      </c>
      <c r="Y41" s="167"/>
      <c r="Z41" s="168"/>
      <c r="AA41" s="169" t="s">
        <v>70</v>
      </c>
      <c r="AB41" s="87"/>
      <c r="AC41" s="88"/>
      <c r="AD41" s="170" t="s">
        <v>71</v>
      </c>
      <c r="AE41" s="164"/>
      <c r="AF41" s="164"/>
      <c r="AG41" s="161"/>
      <c r="AH41" s="161"/>
      <c r="AI41" s="161"/>
    </row>
    <row r="42" spans="1:35" ht="17.25">
      <c r="A42" s="171" t="s">
        <v>1</v>
      </c>
      <c r="B42" s="14">
        <f>SUM(B43:B49)</f>
        <v>37544</v>
      </c>
      <c r="C42" s="172">
        <f>SUM(C43:C49)</f>
        <v>216</v>
      </c>
      <c r="D42" s="172"/>
      <c r="E42" s="172"/>
      <c r="F42" s="173">
        <f>SUM(F43:F49)</f>
        <v>37328</v>
      </c>
      <c r="G42" s="173"/>
      <c r="H42" s="173"/>
      <c r="I42" s="173">
        <f>SUM(I43:K49)</f>
        <v>90</v>
      </c>
      <c r="J42" s="173"/>
      <c r="K42" s="173"/>
      <c r="L42" s="173">
        <f>SUM(L43:L49)</f>
        <v>56</v>
      </c>
      <c r="M42" s="173"/>
      <c r="N42" s="173"/>
      <c r="O42" s="173">
        <f>SUM(O43:O49)</f>
        <v>34</v>
      </c>
      <c r="P42" s="173"/>
      <c r="Q42" s="173"/>
      <c r="R42" s="173">
        <f>SUM(R43:T49)</f>
        <v>312</v>
      </c>
      <c r="S42" s="173"/>
      <c r="T42" s="173"/>
      <c r="U42" s="173">
        <f>SUM(U43:U49)</f>
        <v>2687</v>
      </c>
      <c r="V42" s="173"/>
      <c r="W42" s="173"/>
      <c r="X42" s="173">
        <f>SUM(X43:X49)</f>
        <v>90</v>
      </c>
      <c r="Y42" s="173"/>
      <c r="Z42" s="173"/>
      <c r="AA42" s="173">
        <f>SUM(AA43:AC49)</f>
        <v>1210</v>
      </c>
      <c r="AB42" s="173"/>
      <c r="AC42" s="173"/>
      <c r="AD42" s="172">
        <f>SUM(AD43:AD49)</f>
        <v>341</v>
      </c>
      <c r="AE42" s="172"/>
      <c r="AF42" s="172"/>
      <c r="AG42" s="36"/>
      <c r="AH42" s="36"/>
      <c r="AI42" s="36"/>
    </row>
    <row r="43" spans="1:35" ht="17.25">
      <c r="A43" s="151" t="s">
        <v>2</v>
      </c>
      <c r="B43" s="16">
        <f aca="true" t="shared" si="3" ref="B43:B49">SUM(C43:H43)</f>
        <v>8244</v>
      </c>
      <c r="C43" s="174">
        <v>53</v>
      </c>
      <c r="D43" s="174"/>
      <c r="E43" s="174"/>
      <c r="F43" s="152">
        <v>8191</v>
      </c>
      <c r="G43" s="152"/>
      <c r="H43" s="152"/>
      <c r="I43" s="152">
        <f>+L43+O43+SUM(L43:Q43)</f>
        <v>0</v>
      </c>
      <c r="J43" s="152"/>
      <c r="K43" s="152"/>
      <c r="L43" s="152">
        <v>0</v>
      </c>
      <c r="M43" s="152"/>
      <c r="N43" s="152"/>
      <c r="O43" s="152">
        <v>0</v>
      </c>
      <c r="P43" s="152"/>
      <c r="Q43" s="152"/>
      <c r="R43" s="152">
        <v>45</v>
      </c>
      <c r="S43" s="152"/>
      <c r="T43" s="152"/>
      <c r="U43" s="152">
        <v>386</v>
      </c>
      <c r="V43" s="152"/>
      <c r="W43" s="152"/>
      <c r="X43" s="152">
        <v>8</v>
      </c>
      <c r="Y43" s="152"/>
      <c r="Z43" s="152"/>
      <c r="AA43" s="152">
        <v>207</v>
      </c>
      <c r="AB43" s="152"/>
      <c r="AC43" s="152"/>
      <c r="AD43" s="152">
        <v>51</v>
      </c>
      <c r="AE43" s="152"/>
      <c r="AF43" s="152"/>
      <c r="AG43" s="36"/>
      <c r="AH43" s="36"/>
      <c r="AI43" s="36"/>
    </row>
    <row r="44" spans="1:35" ht="17.25">
      <c r="A44" s="151" t="s">
        <v>3</v>
      </c>
      <c r="B44" s="16">
        <f t="shared" si="3"/>
        <v>5544</v>
      </c>
      <c r="C44" s="174">
        <v>29</v>
      </c>
      <c r="D44" s="174"/>
      <c r="E44" s="174"/>
      <c r="F44" s="152">
        <v>5515</v>
      </c>
      <c r="G44" s="152"/>
      <c r="H44" s="152"/>
      <c r="I44" s="152">
        <f>SUM(L44:Q44)</f>
        <v>39</v>
      </c>
      <c r="J44" s="152"/>
      <c r="K44" s="152"/>
      <c r="L44" s="152">
        <v>25</v>
      </c>
      <c r="M44" s="152"/>
      <c r="N44" s="152"/>
      <c r="O44" s="152">
        <v>14</v>
      </c>
      <c r="P44" s="152"/>
      <c r="Q44" s="152"/>
      <c r="R44" s="152">
        <v>46</v>
      </c>
      <c r="S44" s="152"/>
      <c r="T44" s="152"/>
      <c r="U44" s="152">
        <v>442</v>
      </c>
      <c r="V44" s="152"/>
      <c r="W44" s="152"/>
      <c r="X44" s="152">
        <v>58</v>
      </c>
      <c r="Y44" s="152"/>
      <c r="Z44" s="152"/>
      <c r="AA44" s="152">
        <v>269</v>
      </c>
      <c r="AB44" s="152"/>
      <c r="AC44" s="152"/>
      <c r="AD44" s="152">
        <v>55</v>
      </c>
      <c r="AE44" s="152"/>
      <c r="AF44" s="152"/>
      <c r="AG44" s="36"/>
      <c r="AH44" s="36"/>
      <c r="AI44" s="36"/>
    </row>
    <row r="45" spans="1:35" ht="17.25">
      <c r="A45" s="151" t="s">
        <v>4</v>
      </c>
      <c r="B45" s="16">
        <f t="shared" si="3"/>
        <v>4529</v>
      </c>
      <c r="C45" s="174">
        <v>27</v>
      </c>
      <c r="D45" s="174"/>
      <c r="E45" s="174"/>
      <c r="F45" s="152">
        <v>4502</v>
      </c>
      <c r="G45" s="152"/>
      <c r="H45" s="152"/>
      <c r="I45" s="152">
        <f>SUM(L45:Q45)</f>
        <v>0</v>
      </c>
      <c r="J45" s="152"/>
      <c r="K45" s="152"/>
      <c r="L45" s="152">
        <v>0</v>
      </c>
      <c r="M45" s="152"/>
      <c r="N45" s="152"/>
      <c r="O45" s="152">
        <v>0</v>
      </c>
      <c r="P45" s="152"/>
      <c r="Q45" s="152"/>
      <c r="R45" s="152">
        <v>47</v>
      </c>
      <c r="S45" s="152"/>
      <c r="T45" s="152"/>
      <c r="U45" s="152">
        <v>446</v>
      </c>
      <c r="V45" s="152"/>
      <c r="W45" s="152"/>
      <c r="X45" s="152">
        <v>1</v>
      </c>
      <c r="Y45" s="152"/>
      <c r="Z45" s="152"/>
      <c r="AA45" s="152">
        <v>195</v>
      </c>
      <c r="AB45" s="152"/>
      <c r="AC45" s="152"/>
      <c r="AD45" s="152">
        <v>42</v>
      </c>
      <c r="AE45" s="152"/>
      <c r="AF45" s="152"/>
      <c r="AG45" s="36"/>
      <c r="AH45" s="36"/>
      <c r="AI45" s="36"/>
    </row>
    <row r="46" spans="1:35" ht="17.25">
      <c r="A46" s="151" t="s">
        <v>5</v>
      </c>
      <c r="B46" s="16">
        <f t="shared" si="3"/>
        <v>6430</v>
      </c>
      <c r="C46" s="174">
        <v>21</v>
      </c>
      <c r="D46" s="174"/>
      <c r="E46" s="174"/>
      <c r="F46" s="152">
        <v>6409</v>
      </c>
      <c r="G46" s="152"/>
      <c r="H46" s="152"/>
      <c r="I46" s="152">
        <f>SUM(L46:Q46)</f>
        <v>0</v>
      </c>
      <c r="J46" s="152"/>
      <c r="K46" s="152"/>
      <c r="L46" s="152">
        <v>0</v>
      </c>
      <c r="M46" s="152"/>
      <c r="N46" s="152"/>
      <c r="O46" s="152">
        <v>0</v>
      </c>
      <c r="P46" s="152"/>
      <c r="Q46" s="152"/>
      <c r="R46" s="152">
        <v>41</v>
      </c>
      <c r="S46" s="152"/>
      <c r="T46" s="152"/>
      <c r="U46" s="152">
        <v>396</v>
      </c>
      <c r="V46" s="152"/>
      <c r="W46" s="152"/>
      <c r="X46" s="152">
        <v>0</v>
      </c>
      <c r="Y46" s="152"/>
      <c r="Z46" s="152"/>
      <c r="AA46" s="152">
        <v>157</v>
      </c>
      <c r="AB46" s="152"/>
      <c r="AC46" s="152"/>
      <c r="AD46" s="152">
        <v>65</v>
      </c>
      <c r="AE46" s="152"/>
      <c r="AF46" s="152"/>
      <c r="AG46" s="36"/>
      <c r="AH46" s="36"/>
      <c r="AI46" s="36"/>
    </row>
    <row r="47" spans="1:35" ht="17.25">
      <c r="A47" s="151" t="s">
        <v>6</v>
      </c>
      <c r="B47" s="16">
        <f t="shared" si="3"/>
        <v>3613</v>
      </c>
      <c r="C47" s="174">
        <v>29</v>
      </c>
      <c r="D47" s="174"/>
      <c r="E47" s="174"/>
      <c r="F47" s="152">
        <v>3584</v>
      </c>
      <c r="G47" s="152"/>
      <c r="H47" s="152"/>
      <c r="I47" s="152">
        <f>SUM(L47:Q47)</f>
        <v>0</v>
      </c>
      <c r="J47" s="152"/>
      <c r="K47" s="152"/>
      <c r="L47" s="152">
        <v>0</v>
      </c>
      <c r="M47" s="152"/>
      <c r="N47" s="152"/>
      <c r="O47" s="152">
        <v>0</v>
      </c>
      <c r="P47" s="152"/>
      <c r="Q47" s="152"/>
      <c r="R47" s="152">
        <v>41</v>
      </c>
      <c r="S47" s="152"/>
      <c r="T47" s="152"/>
      <c r="U47" s="152">
        <v>259</v>
      </c>
      <c r="V47" s="152"/>
      <c r="W47" s="152"/>
      <c r="X47" s="152">
        <v>1</v>
      </c>
      <c r="Y47" s="152"/>
      <c r="Z47" s="152"/>
      <c r="AA47" s="152">
        <v>98</v>
      </c>
      <c r="AB47" s="152"/>
      <c r="AC47" s="152"/>
      <c r="AD47" s="152">
        <v>32</v>
      </c>
      <c r="AE47" s="152"/>
      <c r="AF47" s="152"/>
      <c r="AG47" s="36"/>
      <c r="AH47" s="36"/>
      <c r="AI47" s="36"/>
    </row>
    <row r="48" spans="1:35" ht="17.25">
      <c r="A48" s="151" t="s">
        <v>7</v>
      </c>
      <c r="B48" s="16">
        <f t="shared" si="3"/>
        <v>5027</v>
      </c>
      <c r="C48" s="174">
        <v>20</v>
      </c>
      <c r="D48" s="174"/>
      <c r="E48" s="174"/>
      <c r="F48" s="152">
        <v>5007</v>
      </c>
      <c r="G48" s="152"/>
      <c r="H48" s="152"/>
      <c r="I48" s="152">
        <f>SUM(L48:Q48)</f>
        <v>51</v>
      </c>
      <c r="J48" s="152"/>
      <c r="K48" s="152"/>
      <c r="L48" s="152">
        <v>31</v>
      </c>
      <c r="M48" s="152"/>
      <c r="N48" s="152"/>
      <c r="O48" s="152">
        <v>20</v>
      </c>
      <c r="P48" s="152"/>
      <c r="Q48" s="152"/>
      <c r="R48" s="152">
        <v>49</v>
      </c>
      <c r="S48" s="152"/>
      <c r="T48" s="152"/>
      <c r="U48" s="152">
        <v>472</v>
      </c>
      <c r="V48" s="152"/>
      <c r="W48" s="152"/>
      <c r="X48" s="152">
        <v>15</v>
      </c>
      <c r="Y48" s="152"/>
      <c r="Z48" s="152"/>
      <c r="AA48" s="152">
        <v>179</v>
      </c>
      <c r="AB48" s="152"/>
      <c r="AC48" s="152"/>
      <c r="AD48" s="152">
        <v>64</v>
      </c>
      <c r="AE48" s="152"/>
      <c r="AF48" s="152"/>
      <c r="AG48" s="36"/>
      <c r="AH48" s="36"/>
      <c r="AI48" s="36"/>
    </row>
    <row r="49" spans="1:35" ht="18" thickBot="1">
      <c r="A49" s="154" t="s">
        <v>8</v>
      </c>
      <c r="B49" s="16">
        <f t="shared" si="3"/>
        <v>4157</v>
      </c>
      <c r="C49" s="175">
        <v>37</v>
      </c>
      <c r="D49" s="175"/>
      <c r="E49" s="175"/>
      <c r="F49" s="152">
        <v>4120</v>
      </c>
      <c r="G49" s="152"/>
      <c r="H49" s="152"/>
      <c r="I49" s="152">
        <f>+L49+O49+SUM(L49:Q49)</f>
        <v>0</v>
      </c>
      <c r="J49" s="152"/>
      <c r="K49" s="152"/>
      <c r="L49" s="152">
        <v>0</v>
      </c>
      <c r="M49" s="152"/>
      <c r="N49" s="152"/>
      <c r="O49" s="152">
        <v>0</v>
      </c>
      <c r="P49" s="152"/>
      <c r="Q49" s="152"/>
      <c r="R49" s="155">
        <v>43</v>
      </c>
      <c r="S49" s="155"/>
      <c r="T49" s="155"/>
      <c r="U49" s="155">
        <v>286</v>
      </c>
      <c r="V49" s="155"/>
      <c r="W49" s="155"/>
      <c r="X49" s="155">
        <v>7</v>
      </c>
      <c r="Y49" s="155"/>
      <c r="Z49" s="155"/>
      <c r="AA49" s="155">
        <v>105</v>
      </c>
      <c r="AB49" s="155"/>
      <c r="AC49" s="155"/>
      <c r="AD49" s="155">
        <v>32</v>
      </c>
      <c r="AE49" s="155"/>
      <c r="AF49" s="155"/>
      <c r="AG49" s="36"/>
      <c r="AH49" s="36"/>
      <c r="AI49" s="36"/>
    </row>
    <row r="50" spans="1:35" ht="17.25">
      <c r="A50" s="4"/>
      <c r="B50" s="137"/>
      <c r="C50" s="137"/>
      <c r="D50" s="137"/>
      <c r="E50" s="137"/>
      <c r="F50" s="137"/>
      <c r="G50" s="137"/>
      <c r="H50" s="137"/>
      <c r="I50" s="137"/>
      <c r="J50" s="137"/>
      <c r="K50" s="137"/>
      <c r="L50" s="137"/>
      <c r="M50" s="137"/>
      <c r="N50" s="137"/>
      <c r="O50" s="137"/>
      <c r="P50" s="137"/>
      <c r="Q50" s="137"/>
      <c r="R50" s="137"/>
      <c r="S50" s="137"/>
      <c r="T50" s="137"/>
      <c r="U50" s="137"/>
      <c r="V50" s="137"/>
      <c r="W50" s="137"/>
      <c r="X50" s="124" t="s">
        <v>34</v>
      </c>
      <c r="Y50" s="124"/>
      <c r="Z50" s="124"/>
      <c r="AA50" s="124"/>
      <c r="AB50" s="124"/>
      <c r="AC50" s="124"/>
      <c r="AD50" s="124"/>
      <c r="AE50" s="124"/>
      <c r="AF50" s="124"/>
      <c r="AG50" s="29"/>
      <c r="AH50" s="1"/>
      <c r="AI50" s="1"/>
    </row>
    <row r="51" spans="1:33" ht="19.5" thickBot="1">
      <c r="A51" s="98" t="s">
        <v>81</v>
      </c>
      <c r="B51" s="98"/>
      <c r="C51" s="98"/>
      <c r="D51" s="98"/>
      <c r="E51" s="98"/>
      <c r="F51" s="98"/>
      <c r="G51" s="98"/>
      <c r="H51" s="98"/>
      <c r="I51" s="98"/>
      <c r="J51" s="98"/>
      <c r="K51" s="98"/>
      <c r="L51" s="98"/>
      <c r="M51" s="98"/>
      <c r="N51" s="98"/>
      <c r="O51" s="98"/>
      <c r="P51" s="98"/>
      <c r="Q51" s="98"/>
      <c r="R51" s="98"/>
      <c r="S51" s="98"/>
      <c r="T51" s="98"/>
      <c r="U51" s="98"/>
      <c r="V51" s="176"/>
      <c r="W51" s="176"/>
      <c r="X51" s="21"/>
      <c r="Y51" s="21"/>
      <c r="Z51" s="21"/>
      <c r="AA51" s="21"/>
      <c r="AB51" s="138" t="s">
        <v>47</v>
      </c>
      <c r="AC51" s="138"/>
      <c r="AD51" s="138"/>
      <c r="AE51" s="138"/>
      <c r="AF51" s="138"/>
      <c r="AG51" s="138"/>
    </row>
    <row r="52" spans="1:33" ht="32.25" customHeight="1">
      <c r="A52" s="126"/>
      <c r="B52" s="126"/>
      <c r="C52" s="127"/>
      <c r="D52" s="177" t="s">
        <v>82</v>
      </c>
      <c r="E52" s="178"/>
      <c r="F52" s="178"/>
      <c r="G52" s="178"/>
      <c r="H52" s="179"/>
      <c r="I52" s="177" t="s">
        <v>83</v>
      </c>
      <c r="J52" s="178"/>
      <c r="K52" s="178"/>
      <c r="L52" s="178"/>
      <c r="M52" s="179"/>
      <c r="N52" s="177" t="s">
        <v>84</v>
      </c>
      <c r="O52" s="178"/>
      <c r="P52" s="178"/>
      <c r="Q52" s="178"/>
      <c r="R52" s="179"/>
      <c r="S52" s="82" t="s">
        <v>72</v>
      </c>
      <c r="T52" s="83"/>
      <c r="U52" s="83"/>
      <c r="V52" s="83"/>
      <c r="W52" s="158"/>
      <c r="X52" s="180" t="s">
        <v>73</v>
      </c>
      <c r="Y52" s="180"/>
      <c r="Z52" s="180"/>
      <c r="AA52" s="180"/>
      <c r="AB52" s="181"/>
      <c r="AC52" s="177" t="s">
        <v>85</v>
      </c>
      <c r="AD52" s="178"/>
      <c r="AE52" s="178"/>
      <c r="AF52" s="178"/>
      <c r="AG52" s="178"/>
    </row>
    <row r="53" spans="1:33" ht="17.25">
      <c r="A53" s="182" t="s">
        <v>2</v>
      </c>
      <c r="B53" s="182"/>
      <c r="C53" s="183"/>
      <c r="D53" s="184">
        <v>13</v>
      </c>
      <c r="E53" s="173"/>
      <c r="F53" s="173"/>
      <c r="G53" s="173"/>
      <c r="H53" s="173"/>
      <c r="I53" s="173">
        <v>351</v>
      </c>
      <c r="J53" s="173"/>
      <c r="K53" s="173"/>
      <c r="L53" s="173"/>
      <c r="M53" s="173"/>
      <c r="N53" s="173">
        <v>210</v>
      </c>
      <c r="O53" s="173"/>
      <c r="P53" s="173"/>
      <c r="Q53" s="173"/>
      <c r="R53" s="173"/>
      <c r="S53" s="173">
        <f>SUM(D53:R53)</f>
        <v>574</v>
      </c>
      <c r="T53" s="173"/>
      <c r="U53" s="173"/>
      <c r="V53" s="173"/>
      <c r="W53" s="185"/>
      <c r="X53" s="173">
        <v>11</v>
      </c>
      <c r="Y53" s="173"/>
      <c r="Z53" s="173"/>
      <c r="AA53" s="173"/>
      <c r="AB53" s="173"/>
      <c r="AC53" s="152">
        <v>0</v>
      </c>
      <c r="AD53" s="152"/>
      <c r="AE53" s="152"/>
      <c r="AF53" s="152"/>
      <c r="AG53" s="152"/>
    </row>
    <row r="54" spans="1:33" ht="17.25">
      <c r="A54" s="114" t="s">
        <v>3</v>
      </c>
      <c r="B54" s="186"/>
      <c r="C54" s="187"/>
      <c r="D54" s="188" t="s">
        <v>86</v>
      </c>
      <c r="E54" s="152"/>
      <c r="F54" s="152"/>
      <c r="G54" s="152"/>
      <c r="H54" s="152"/>
      <c r="I54" s="152" t="s">
        <v>86</v>
      </c>
      <c r="J54" s="152"/>
      <c r="K54" s="152"/>
      <c r="L54" s="152"/>
      <c r="M54" s="152"/>
      <c r="N54" s="152">
        <f>-S54</f>
        <v>0</v>
      </c>
      <c r="O54" s="152"/>
      <c r="P54" s="152"/>
      <c r="Q54" s="152"/>
      <c r="R54" s="152"/>
      <c r="S54" s="152" t="s">
        <v>86</v>
      </c>
      <c r="T54" s="152"/>
      <c r="U54" s="152"/>
      <c r="V54" s="152"/>
      <c r="W54" s="189"/>
      <c r="X54" s="152">
        <f>-X55</f>
        <v>0</v>
      </c>
      <c r="Y54" s="152"/>
      <c r="Z54" s="152"/>
      <c r="AA54" s="152"/>
      <c r="AB54" s="152"/>
      <c r="AC54" s="152">
        <v>0</v>
      </c>
      <c r="AD54" s="152"/>
      <c r="AE54" s="152"/>
      <c r="AF54" s="152"/>
      <c r="AG54" s="152"/>
    </row>
    <row r="55" spans="1:33" ht="17.25">
      <c r="A55" s="114" t="s">
        <v>4</v>
      </c>
      <c r="B55" s="186"/>
      <c r="C55" s="187"/>
      <c r="D55" s="188" t="s">
        <v>86</v>
      </c>
      <c r="E55" s="152"/>
      <c r="F55" s="152"/>
      <c r="G55" s="152"/>
      <c r="H55" s="152"/>
      <c r="I55" s="152">
        <v>134</v>
      </c>
      <c r="J55" s="152"/>
      <c r="K55" s="152"/>
      <c r="L55" s="152"/>
      <c r="M55" s="152"/>
      <c r="N55" s="152">
        <v>0</v>
      </c>
      <c r="O55" s="152"/>
      <c r="P55" s="152"/>
      <c r="Q55" s="152"/>
      <c r="R55" s="152"/>
      <c r="S55" s="152">
        <f>SUM(D55:R55)</f>
        <v>134</v>
      </c>
      <c r="T55" s="152"/>
      <c r="U55" s="152"/>
      <c r="V55" s="152"/>
      <c r="W55" s="189"/>
      <c r="X55" s="152" t="s">
        <v>87</v>
      </c>
      <c r="Y55" s="152"/>
      <c r="Z55" s="152"/>
      <c r="AA55" s="152"/>
      <c r="AB55" s="152"/>
      <c r="AC55" s="152">
        <v>0</v>
      </c>
      <c r="AD55" s="152"/>
      <c r="AE55" s="152"/>
      <c r="AF55" s="152"/>
      <c r="AG55" s="152"/>
    </row>
    <row r="56" spans="1:33" ht="17.25">
      <c r="A56" s="114" t="s">
        <v>5</v>
      </c>
      <c r="B56" s="186"/>
      <c r="C56" s="187"/>
      <c r="D56" s="188">
        <v>13</v>
      </c>
      <c r="E56" s="152"/>
      <c r="F56" s="152"/>
      <c r="G56" s="152"/>
      <c r="H56" s="152"/>
      <c r="I56" s="152">
        <v>386</v>
      </c>
      <c r="J56" s="152"/>
      <c r="K56" s="152"/>
      <c r="L56" s="152"/>
      <c r="M56" s="152"/>
      <c r="N56" s="152">
        <v>378</v>
      </c>
      <c r="O56" s="152"/>
      <c r="P56" s="152"/>
      <c r="Q56" s="152"/>
      <c r="R56" s="152"/>
      <c r="S56" s="152">
        <f>SUM(D56:R56)</f>
        <v>777</v>
      </c>
      <c r="T56" s="152"/>
      <c r="U56" s="152"/>
      <c r="V56" s="152"/>
      <c r="W56" s="189"/>
      <c r="X56" s="152">
        <v>18</v>
      </c>
      <c r="Y56" s="152"/>
      <c r="Z56" s="152"/>
      <c r="AA56" s="152"/>
      <c r="AB56" s="152"/>
      <c r="AC56" s="152">
        <v>2</v>
      </c>
      <c r="AD56" s="152"/>
      <c r="AE56" s="152"/>
      <c r="AF56" s="152"/>
      <c r="AG56" s="152"/>
    </row>
    <row r="57" spans="1:33" ht="17.25">
      <c r="A57" s="114" t="s">
        <v>6</v>
      </c>
      <c r="B57" s="186"/>
      <c r="C57" s="187"/>
      <c r="D57" s="188">
        <v>4</v>
      </c>
      <c r="E57" s="152"/>
      <c r="F57" s="152"/>
      <c r="G57" s="152"/>
      <c r="H57" s="152"/>
      <c r="I57" s="152">
        <v>62</v>
      </c>
      <c r="J57" s="152"/>
      <c r="K57" s="152"/>
      <c r="L57" s="152"/>
      <c r="M57" s="152"/>
      <c r="N57" s="152">
        <v>38</v>
      </c>
      <c r="O57" s="152"/>
      <c r="P57" s="152"/>
      <c r="Q57" s="152"/>
      <c r="R57" s="152"/>
      <c r="S57" s="152">
        <f>SUM(D57:R57)</f>
        <v>104</v>
      </c>
      <c r="T57" s="152"/>
      <c r="U57" s="152"/>
      <c r="V57" s="152"/>
      <c r="W57" s="189"/>
      <c r="X57" s="152">
        <v>5</v>
      </c>
      <c r="Y57" s="152"/>
      <c r="Z57" s="152"/>
      <c r="AA57" s="152"/>
      <c r="AB57" s="152"/>
      <c r="AC57" s="152">
        <v>0</v>
      </c>
      <c r="AD57" s="152"/>
      <c r="AE57" s="152"/>
      <c r="AF57" s="152"/>
      <c r="AG57" s="152"/>
    </row>
    <row r="58" spans="1:33" ht="17.25">
      <c r="A58" s="114" t="s">
        <v>7</v>
      </c>
      <c r="B58" s="186"/>
      <c r="C58" s="187"/>
      <c r="D58" s="188">
        <v>2</v>
      </c>
      <c r="E58" s="152"/>
      <c r="F58" s="152"/>
      <c r="G58" s="152"/>
      <c r="H58" s="152"/>
      <c r="I58" s="152">
        <v>86</v>
      </c>
      <c r="J58" s="152"/>
      <c r="K58" s="152"/>
      <c r="L58" s="152"/>
      <c r="M58" s="152"/>
      <c r="N58" s="152">
        <v>55</v>
      </c>
      <c r="O58" s="152"/>
      <c r="P58" s="152"/>
      <c r="Q58" s="152"/>
      <c r="R58" s="152"/>
      <c r="S58" s="152">
        <f>SUM(D58:R58)</f>
        <v>143</v>
      </c>
      <c r="T58" s="152"/>
      <c r="U58" s="152"/>
      <c r="V58" s="152"/>
      <c r="W58" s="189"/>
      <c r="X58" s="152">
        <v>1</v>
      </c>
      <c r="Y58" s="152"/>
      <c r="Z58" s="152"/>
      <c r="AA58" s="152"/>
      <c r="AB58" s="152"/>
      <c r="AC58" s="152">
        <v>0</v>
      </c>
      <c r="AD58" s="152"/>
      <c r="AE58" s="152"/>
      <c r="AF58" s="152"/>
      <c r="AG58" s="152"/>
    </row>
    <row r="59" spans="1:33" ht="17.25">
      <c r="A59" s="190" t="s">
        <v>8</v>
      </c>
      <c r="B59" s="109"/>
      <c r="C59" s="110"/>
      <c r="D59" s="191">
        <v>4</v>
      </c>
      <c r="E59" s="192"/>
      <c r="F59" s="192"/>
      <c r="G59" s="192"/>
      <c r="H59" s="192"/>
      <c r="I59" s="192">
        <v>266</v>
      </c>
      <c r="J59" s="192"/>
      <c r="K59" s="192"/>
      <c r="L59" s="192"/>
      <c r="M59" s="192"/>
      <c r="N59" s="192">
        <v>118</v>
      </c>
      <c r="O59" s="192"/>
      <c r="P59" s="192"/>
      <c r="Q59" s="192"/>
      <c r="R59" s="192"/>
      <c r="S59" s="192">
        <f>SUM(D59:R59)</f>
        <v>388</v>
      </c>
      <c r="T59" s="192"/>
      <c r="U59" s="192"/>
      <c r="V59" s="192"/>
      <c r="W59" s="193"/>
      <c r="X59" s="192">
        <v>6</v>
      </c>
      <c r="Y59" s="192"/>
      <c r="Z59" s="192"/>
      <c r="AA59" s="192"/>
      <c r="AB59" s="192"/>
      <c r="AC59" s="192">
        <v>1</v>
      </c>
      <c r="AD59" s="192"/>
      <c r="AE59" s="192"/>
      <c r="AF59" s="192"/>
      <c r="AG59" s="192"/>
    </row>
    <row r="60" spans="1:33" ht="17.25">
      <c r="A60" s="112" t="s">
        <v>74</v>
      </c>
      <c r="B60" s="194"/>
      <c r="C60" s="195"/>
      <c r="D60" s="196">
        <f>SUM(D53:D59)</f>
        <v>36</v>
      </c>
      <c r="E60" s="197"/>
      <c r="F60" s="197"/>
      <c r="G60" s="197"/>
      <c r="H60" s="197"/>
      <c r="I60" s="197">
        <f>SUM(I53:I59)</f>
        <v>1285</v>
      </c>
      <c r="J60" s="197"/>
      <c r="K60" s="197"/>
      <c r="L60" s="197"/>
      <c r="M60" s="197"/>
      <c r="N60" s="197">
        <f>SUM(N53:N59)</f>
        <v>799</v>
      </c>
      <c r="O60" s="197"/>
      <c r="P60" s="197"/>
      <c r="Q60" s="197"/>
      <c r="R60" s="197"/>
      <c r="S60" s="197">
        <f>SUM(S53:S59)</f>
        <v>2120</v>
      </c>
      <c r="T60" s="197"/>
      <c r="U60" s="197"/>
      <c r="V60" s="197"/>
      <c r="W60" s="198"/>
      <c r="X60" s="197">
        <f>SUM(X53:X59)</f>
        <v>41</v>
      </c>
      <c r="Y60" s="197"/>
      <c r="Z60" s="197"/>
      <c r="AA60" s="197"/>
      <c r="AB60" s="197"/>
      <c r="AC60" s="197">
        <f>SUM(AC53:AC59)</f>
        <v>3</v>
      </c>
      <c r="AD60" s="197"/>
      <c r="AE60" s="197"/>
      <c r="AF60" s="197"/>
      <c r="AG60" s="197"/>
    </row>
    <row r="61" spans="1:33" ht="17.25">
      <c r="A61" s="112" t="s">
        <v>75</v>
      </c>
      <c r="B61" s="194"/>
      <c r="C61" s="195"/>
      <c r="D61" s="196">
        <v>15</v>
      </c>
      <c r="E61" s="197"/>
      <c r="F61" s="197"/>
      <c r="G61" s="197"/>
      <c r="H61" s="197"/>
      <c r="I61" s="197">
        <v>0</v>
      </c>
      <c r="J61" s="197"/>
      <c r="K61" s="197"/>
      <c r="L61" s="197"/>
      <c r="M61" s="197"/>
      <c r="N61" s="197">
        <v>0</v>
      </c>
      <c r="O61" s="197"/>
      <c r="P61" s="197"/>
      <c r="Q61" s="197"/>
      <c r="R61" s="197"/>
      <c r="S61" s="197">
        <f>SUM(D61:R61)</f>
        <v>15</v>
      </c>
      <c r="T61" s="197"/>
      <c r="U61" s="197"/>
      <c r="V61" s="197"/>
      <c r="W61" s="198"/>
      <c r="X61" s="197">
        <v>11</v>
      </c>
      <c r="Y61" s="197"/>
      <c r="Z61" s="197"/>
      <c r="AA61" s="197"/>
      <c r="AB61" s="197"/>
      <c r="AC61" s="197">
        <v>0</v>
      </c>
      <c r="AD61" s="197"/>
      <c r="AE61" s="197"/>
      <c r="AF61" s="197"/>
      <c r="AG61" s="197"/>
    </row>
    <row r="62" spans="1:33" s="150" customFormat="1" ht="18" thickBot="1">
      <c r="A62" s="199" t="s">
        <v>76</v>
      </c>
      <c r="B62" s="200"/>
      <c r="C62" s="201"/>
      <c r="D62" s="202">
        <v>51</v>
      </c>
      <c r="E62" s="203"/>
      <c r="F62" s="203"/>
      <c r="G62" s="203"/>
      <c r="H62" s="203"/>
      <c r="I62" s="203">
        <v>1285</v>
      </c>
      <c r="J62" s="203"/>
      <c r="K62" s="203"/>
      <c r="L62" s="203"/>
      <c r="M62" s="203"/>
      <c r="N62" s="203">
        <v>799</v>
      </c>
      <c r="O62" s="203"/>
      <c r="P62" s="203"/>
      <c r="Q62" s="203"/>
      <c r="R62" s="203"/>
      <c r="S62" s="203">
        <v>2135</v>
      </c>
      <c r="T62" s="203"/>
      <c r="U62" s="203"/>
      <c r="V62" s="203"/>
      <c r="W62" s="204"/>
      <c r="X62" s="203">
        <v>52</v>
      </c>
      <c r="Y62" s="203"/>
      <c r="Z62" s="203"/>
      <c r="AA62" s="203"/>
      <c r="AB62" s="203"/>
      <c r="AC62" s="203">
        <v>3</v>
      </c>
      <c r="AD62" s="203"/>
      <c r="AE62" s="203"/>
      <c r="AF62" s="203"/>
      <c r="AG62" s="203"/>
    </row>
    <row r="63" spans="1:33" ht="17.25">
      <c r="A63" s="4"/>
      <c r="B63" s="4"/>
      <c r="C63" s="137"/>
      <c r="D63" s="205"/>
      <c r="E63" s="205"/>
      <c r="F63" s="205"/>
      <c r="G63" s="205"/>
      <c r="H63" s="205"/>
      <c r="I63" s="205"/>
      <c r="J63" s="205"/>
      <c r="K63" s="205"/>
      <c r="L63" s="205"/>
      <c r="M63" s="205"/>
      <c r="N63" s="205"/>
      <c r="O63" s="205"/>
      <c r="P63" s="205"/>
      <c r="Q63" s="205"/>
      <c r="R63" s="205"/>
      <c r="S63" s="205"/>
      <c r="T63" s="205"/>
      <c r="U63" s="205"/>
      <c r="V63" s="205"/>
      <c r="W63" s="205"/>
      <c r="X63" s="124" t="s">
        <v>51</v>
      </c>
      <c r="Y63" s="124"/>
      <c r="Z63" s="124"/>
      <c r="AA63" s="124"/>
      <c r="AB63" s="124"/>
      <c r="AC63" s="124"/>
      <c r="AD63" s="124"/>
      <c r="AE63" s="124"/>
      <c r="AF63" s="124"/>
      <c r="AG63" s="124"/>
    </row>
  </sheetData>
  <mergeCells count="321">
    <mergeCell ref="AC39:AF39"/>
    <mergeCell ref="X50:AF50"/>
    <mergeCell ref="C21:L21"/>
    <mergeCell ref="M21:V21"/>
    <mergeCell ref="W21:AF21"/>
    <mergeCell ref="M22:V22"/>
    <mergeCell ref="W22:AF22"/>
    <mergeCell ref="C23:L23"/>
    <mergeCell ref="W24:AF24"/>
    <mergeCell ref="M23:V23"/>
    <mergeCell ref="W23:AF23"/>
    <mergeCell ref="C22:L22"/>
    <mergeCell ref="M19:V19"/>
    <mergeCell ref="W19:AF19"/>
    <mergeCell ref="M20:V20"/>
    <mergeCell ref="W20:AF20"/>
    <mergeCell ref="M17:V17"/>
    <mergeCell ref="W17:AF17"/>
    <mergeCell ref="X38:AG38"/>
    <mergeCell ref="M18:V18"/>
    <mergeCell ref="W18:AF18"/>
    <mergeCell ref="A26:X26"/>
    <mergeCell ref="A21:B21"/>
    <mergeCell ref="A22:B22"/>
    <mergeCell ref="A23:B23"/>
    <mergeCell ref="A18:B18"/>
    <mergeCell ref="C17:L17"/>
    <mergeCell ref="A19:B19"/>
    <mergeCell ref="A20:B20"/>
    <mergeCell ref="C18:L18"/>
    <mergeCell ref="C20:L20"/>
    <mergeCell ref="A17:B17"/>
    <mergeCell ref="C19:L19"/>
    <mergeCell ref="A16:B16"/>
    <mergeCell ref="M16:V16"/>
    <mergeCell ref="W16:AF16"/>
    <mergeCell ref="C15:L15"/>
    <mergeCell ref="M15:V15"/>
    <mergeCell ref="C16:L16"/>
    <mergeCell ref="W15:AF15"/>
    <mergeCell ref="A10:B10"/>
    <mergeCell ref="A11:B11"/>
    <mergeCell ref="M10:V10"/>
    <mergeCell ref="W10:AF10"/>
    <mergeCell ref="C11:L11"/>
    <mergeCell ref="M11:V11"/>
    <mergeCell ref="W11:AF11"/>
    <mergeCell ref="M7:V7"/>
    <mergeCell ref="W7:AF7"/>
    <mergeCell ref="M6:V6"/>
    <mergeCell ref="AA14:AF14"/>
    <mergeCell ref="A14:S14"/>
    <mergeCell ref="W8:AF8"/>
    <mergeCell ref="C9:L9"/>
    <mergeCell ref="M9:V9"/>
    <mergeCell ref="W9:AF9"/>
    <mergeCell ref="A9:B9"/>
    <mergeCell ref="M3:V3"/>
    <mergeCell ref="W3:AF3"/>
    <mergeCell ref="C4:L4"/>
    <mergeCell ref="W6:AF6"/>
    <mergeCell ref="AA1:AF1"/>
    <mergeCell ref="A4:B4"/>
    <mergeCell ref="A5:B5"/>
    <mergeCell ref="C5:L5"/>
    <mergeCell ref="M5:V5"/>
    <mergeCell ref="W5:AF5"/>
    <mergeCell ref="M4:V4"/>
    <mergeCell ref="W4:AF4"/>
    <mergeCell ref="C2:L3"/>
    <mergeCell ref="M2:AF2"/>
    <mergeCell ref="A6:B6"/>
    <mergeCell ref="A7:B7"/>
    <mergeCell ref="A8:B8"/>
    <mergeCell ref="C6:L6"/>
    <mergeCell ref="C8:L8"/>
    <mergeCell ref="C7:L7"/>
    <mergeCell ref="C45:E45"/>
    <mergeCell ref="M8:V8"/>
    <mergeCell ref="C42:E42"/>
    <mergeCell ref="C43:E43"/>
    <mergeCell ref="N37:R37"/>
    <mergeCell ref="S36:W36"/>
    <mergeCell ref="B36:C36"/>
    <mergeCell ref="D36:H36"/>
    <mergeCell ref="I36:M36"/>
    <mergeCell ref="C10:L10"/>
    <mergeCell ref="B37:C37"/>
    <mergeCell ref="D37:H37"/>
    <mergeCell ref="I37:M37"/>
    <mergeCell ref="C44:E44"/>
    <mergeCell ref="F42:H42"/>
    <mergeCell ref="F43:H43"/>
    <mergeCell ref="F44:H44"/>
    <mergeCell ref="C46:E46"/>
    <mergeCell ref="C49:E49"/>
    <mergeCell ref="L47:N47"/>
    <mergeCell ref="I48:K48"/>
    <mergeCell ref="L48:N48"/>
    <mergeCell ref="L46:N46"/>
    <mergeCell ref="C48:E48"/>
    <mergeCell ref="C47:E47"/>
    <mergeCell ref="O48:Q48"/>
    <mergeCell ref="F47:H47"/>
    <mergeCell ref="F48:H48"/>
    <mergeCell ref="F49:H49"/>
    <mergeCell ref="I47:K47"/>
    <mergeCell ref="I49:K49"/>
    <mergeCell ref="L49:N49"/>
    <mergeCell ref="O47:Q47"/>
    <mergeCell ref="X36:AB36"/>
    <mergeCell ref="AC36:AG36"/>
    <mergeCell ref="O49:Q49"/>
    <mergeCell ref="S37:W37"/>
    <mergeCell ref="X37:AB37"/>
    <mergeCell ref="AC37:AG37"/>
    <mergeCell ref="N36:R36"/>
    <mergeCell ref="A39:R39"/>
    <mergeCell ref="I46:K46"/>
    <mergeCell ref="O46:Q46"/>
    <mergeCell ref="S34:W34"/>
    <mergeCell ref="X34:AB34"/>
    <mergeCell ref="AC34:AG34"/>
    <mergeCell ref="B35:C35"/>
    <mergeCell ref="D35:H35"/>
    <mergeCell ref="I35:M35"/>
    <mergeCell ref="N35:R35"/>
    <mergeCell ref="S35:W35"/>
    <mergeCell ref="X35:AB35"/>
    <mergeCell ref="AC35:AG35"/>
    <mergeCell ref="B34:C34"/>
    <mergeCell ref="D34:H34"/>
    <mergeCell ref="I34:M34"/>
    <mergeCell ref="N34:R34"/>
    <mergeCell ref="S32:W32"/>
    <mergeCell ref="X32:AB32"/>
    <mergeCell ref="AC32:AG32"/>
    <mergeCell ref="B33:C33"/>
    <mergeCell ref="D33:H33"/>
    <mergeCell ref="I33:M33"/>
    <mergeCell ref="N33:R33"/>
    <mergeCell ref="S33:W33"/>
    <mergeCell ref="X33:AB33"/>
    <mergeCell ref="AC33:AG33"/>
    <mergeCell ref="B32:C32"/>
    <mergeCell ref="D32:H32"/>
    <mergeCell ref="I32:M32"/>
    <mergeCell ref="N32:R32"/>
    <mergeCell ref="S30:W30"/>
    <mergeCell ref="X30:AB30"/>
    <mergeCell ref="AC30:AG30"/>
    <mergeCell ref="B31:C31"/>
    <mergeCell ref="D31:H31"/>
    <mergeCell ref="I31:M31"/>
    <mergeCell ref="N31:R31"/>
    <mergeCell ref="S31:W31"/>
    <mergeCell ref="X31:AB31"/>
    <mergeCell ref="AC31:AG31"/>
    <mergeCell ref="B30:C30"/>
    <mergeCell ref="D30:H30"/>
    <mergeCell ref="I30:M30"/>
    <mergeCell ref="N30:R30"/>
    <mergeCell ref="AB26:AG26"/>
    <mergeCell ref="B27:C29"/>
    <mergeCell ref="D27:AG27"/>
    <mergeCell ref="D28:M28"/>
    <mergeCell ref="N28:R29"/>
    <mergeCell ref="S28:W29"/>
    <mergeCell ref="X28:AB29"/>
    <mergeCell ref="AC28:AG29"/>
    <mergeCell ref="D29:H29"/>
    <mergeCell ref="I29:M29"/>
    <mergeCell ref="O44:Q44"/>
    <mergeCell ref="I45:K45"/>
    <mergeCell ref="L45:N45"/>
    <mergeCell ref="O45:Q45"/>
    <mergeCell ref="I44:K44"/>
    <mergeCell ref="L44:N44"/>
    <mergeCell ref="F45:H45"/>
    <mergeCell ref="F46:H46"/>
    <mergeCell ref="I42:K42"/>
    <mergeCell ref="L42:N42"/>
    <mergeCell ref="O42:Q42"/>
    <mergeCell ref="I43:K43"/>
    <mergeCell ref="L43:N43"/>
    <mergeCell ref="O43:Q43"/>
    <mergeCell ref="R49:T49"/>
    <mergeCell ref="U49:W49"/>
    <mergeCell ref="X44:Z44"/>
    <mergeCell ref="X45:Z45"/>
    <mergeCell ref="X46:Z46"/>
    <mergeCell ref="X47:Z47"/>
    <mergeCell ref="X48:Z48"/>
    <mergeCell ref="X49:Z49"/>
    <mergeCell ref="R47:T47"/>
    <mergeCell ref="U47:W47"/>
    <mergeCell ref="R48:T48"/>
    <mergeCell ref="U48:W48"/>
    <mergeCell ref="U44:W44"/>
    <mergeCell ref="R45:T45"/>
    <mergeCell ref="U45:W45"/>
    <mergeCell ref="R46:T46"/>
    <mergeCell ref="U46:W46"/>
    <mergeCell ref="AA49:AC49"/>
    <mergeCell ref="AD49:AF49"/>
    <mergeCell ref="AD42:AF42"/>
    <mergeCell ref="R42:T42"/>
    <mergeCell ref="U42:W42"/>
    <mergeCell ref="R43:T43"/>
    <mergeCell ref="U43:W43"/>
    <mergeCell ref="X42:Z42"/>
    <mergeCell ref="X43:Z43"/>
    <mergeCell ref="R44:T44"/>
    <mergeCell ref="AA47:AC47"/>
    <mergeCell ref="AD47:AF47"/>
    <mergeCell ref="AA48:AC48"/>
    <mergeCell ref="AD48:AF48"/>
    <mergeCell ref="AA42:AC42"/>
    <mergeCell ref="AA43:AC43"/>
    <mergeCell ref="AD43:AF43"/>
    <mergeCell ref="AB51:AG51"/>
    <mergeCell ref="AA44:AC44"/>
    <mergeCell ref="AD44:AF44"/>
    <mergeCell ref="AA45:AC45"/>
    <mergeCell ref="AD45:AF45"/>
    <mergeCell ref="AA46:AC46"/>
    <mergeCell ref="AD46:AF46"/>
    <mergeCell ref="AD41:AF41"/>
    <mergeCell ref="B40:H40"/>
    <mergeCell ref="I40:Q40"/>
    <mergeCell ref="R40:Z40"/>
    <mergeCell ref="AA40:AF40"/>
    <mergeCell ref="I52:M52"/>
    <mergeCell ref="N52:R52"/>
    <mergeCell ref="S52:W52"/>
    <mergeCell ref="A51:U51"/>
    <mergeCell ref="X52:AB52"/>
    <mergeCell ref="AC52:AG52"/>
    <mergeCell ref="A53:C53"/>
    <mergeCell ref="D53:H53"/>
    <mergeCell ref="I53:M53"/>
    <mergeCell ref="N53:R53"/>
    <mergeCell ref="S53:W53"/>
    <mergeCell ref="X53:AB53"/>
    <mergeCell ref="AC53:AG53"/>
    <mergeCell ref="D52:H52"/>
    <mergeCell ref="A54:C54"/>
    <mergeCell ref="D54:H54"/>
    <mergeCell ref="I54:M54"/>
    <mergeCell ref="N54:R54"/>
    <mergeCell ref="S54:W54"/>
    <mergeCell ref="X54:AB54"/>
    <mergeCell ref="AC54:AG54"/>
    <mergeCell ref="A55:C55"/>
    <mergeCell ref="D55:H55"/>
    <mergeCell ref="I55:M55"/>
    <mergeCell ref="N55:R55"/>
    <mergeCell ref="S55:W55"/>
    <mergeCell ref="X55:AB55"/>
    <mergeCell ref="AC55:AG55"/>
    <mergeCell ref="A56:C56"/>
    <mergeCell ref="D56:H56"/>
    <mergeCell ref="I56:M56"/>
    <mergeCell ref="N56:R56"/>
    <mergeCell ref="S56:W56"/>
    <mergeCell ref="X56:AB56"/>
    <mergeCell ref="AC56:AG56"/>
    <mergeCell ref="A57:C57"/>
    <mergeCell ref="D57:H57"/>
    <mergeCell ref="I57:M57"/>
    <mergeCell ref="N57:R57"/>
    <mergeCell ref="S57:W57"/>
    <mergeCell ref="X57:AB57"/>
    <mergeCell ref="AC57:AG57"/>
    <mergeCell ref="A58:C58"/>
    <mergeCell ref="D58:H58"/>
    <mergeCell ref="I58:M58"/>
    <mergeCell ref="N58:R58"/>
    <mergeCell ref="S58:W58"/>
    <mergeCell ref="X58:AB58"/>
    <mergeCell ref="AC58:AG58"/>
    <mergeCell ref="AC60:AG60"/>
    <mergeCell ref="X60:AB60"/>
    <mergeCell ref="A59:C59"/>
    <mergeCell ref="D59:H59"/>
    <mergeCell ref="I59:M59"/>
    <mergeCell ref="N59:R59"/>
    <mergeCell ref="A60:C60"/>
    <mergeCell ref="D60:H60"/>
    <mergeCell ref="I60:M60"/>
    <mergeCell ref="N60:R60"/>
    <mergeCell ref="S62:W62"/>
    <mergeCell ref="X62:AB62"/>
    <mergeCell ref="AC62:AG62"/>
    <mergeCell ref="A61:C61"/>
    <mergeCell ref="D61:H61"/>
    <mergeCell ref="I61:M61"/>
    <mergeCell ref="N61:R61"/>
    <mergeCell ref="A62:C62"/>
    <mergeCell ref="D62:H62"/>
    <mergeCell ref="I62:M62"/>
    <mergeCell ref="N62:R62"/>
    <mergeCell ref="X41:Z41"/>
    <mergeCell ref="AA41:AC41"/>
    <mergeCell ref="S61:W61"/>
    <mergeCell ref="X61:AB61"/>
    <mergeCell ref="AC61:AG61"/>
    <mergeCell ref="S59:W59"/>
    <mergeCell ref="X59:AB59"/>
    <mergeCell ref="AC59:AG59"/>
    <mergeCell ref="S60:W60"/>
    <mergeCell ref="X12:AG12"/>
    <mergeCell ref="A12:J12"/>
    <mergeCell ref="X63:AG63"/>
    <mergeCell ref="C41:E41"/>
    <mergeCell ref="F41:H41"/>
    <mergeCell ref="I41:K41"/>
    <mergeCell ref="L41:N41"/>
    <mergeCell ref="O41:Q41"/>
    <mergeCell ref="R41:T41"/>
    <mergeCell ref="U41:W41"/>
  </mergeCells>
  <printOptions horizontalCentered="1"/>
  <pageMargins left="0.3937007874015748" right="0.3937007874015748" top="0.5905511811023623" bottom="0.7874015748031497" header="0.5118110236220472" footer="0.3937007874015748"/>
  <pageSetup horizontalDpi="600" verticalDpi="600" orientation="portrait" paperSize="9" scale="72" r:id="rId1"/>
</worksheet>
</file>

<file path=xl/worksheets/sheet3.xml><?xml version="1.0" encoding="utf-8"?>
<worksheet xmlns="http://schemas.openxmlformats.org/spreadsheetml/2006/main" xmlns:r="http://schemas.openxmlformats.org/officeDocument/2006/relationships">
  <sheetPr transitionEvaluation="1"/>
  <dimension ref="A1:I35"/>
  <sheetViews>
    <sheetView showGridLines="0" view="pageBreakPreview" zoomScale="85" zoomScaleSheetLayoutView="85" workbookViewId="0" topLeftCell="A25">
      <selection activeCell="C24" sqref="C24:I24"/>
    </sheetView>
  </sheetViews>
  <sheetFormatPr defaultColWidth="8.83203125" defaultRowHeight="18"/>
  <cols>
    <col min="1" max="1" width="3.33203125" style="0" customWidth="1"/>
    <col min="2" max="2" width="19.41015625" style="0" customWidth="1"/>
    <col min="3" max="9" width="11.16015625" style="0" customWidth="1"/>
  </cols>
  <sheetData>
    <row r="1" spans="1:9" ht="21" customHeight="1">
      <c r="A1" s="64" t="s">
        <v>88</v>
      </c>
      <c r="B1" s="64"/>
      <c r="C1" s="64"/>
      <c r="D1" s="10"/>
      <c r="E1" s="10"/>
      <c r="F1" s="10"/>
      <c r="G1" s="10"/>
      <c r="H1" s="10"/>
      <c r="I1" s="10"/>
    </row>
    <row r="2" spans="2:9" ht="7.5" customHeight="1">
      <c r="B2" s="206"/>
      <c r="C2" s="206"/>
      <c r="D2" s="206"/>
      <c r="E2" s="206"/>
      <c r="F2" s="206"/>
      <c r="G2" s="206"/>
      <c r="H2" s="206"/>
      <c r="I2" s="206"/>
    </row>
    <row r="3" spans="2:9" ht="21" customHeight="1">
      <c r="B3" s="207" t="s">
        <v>89</v>
      </c>
      <c r="C3" s="207"/>
      <c r="D3" s="207"/>
      <c r="E3" s="207"/>
      <c r="F3" s="207"/>
      <c r="G3" s="207"/>
      <c r="H3" s="207"/>
      <c r="I3" s="207"/>
    </row>
    <row r="4" spans="2:9" ht="21" customHeight="1">
      <c r="B4" s="207"/>
      <c r="C4" s="207"/>
      <c r="D4" s="207"/>
      <c r="E4" s="207"/>
      <c r="F4" s="207"/>
      <c r="G4" s="207"/>
      <c r="H4" s="207"/>
      <c r="I4" s="207"/>
    </row>
    <row r="5" spans="2:9" ht="21" customHeight="1">
      <c r="B5" s="207"/>
      <c r="C5" s="207"/>
      <c r="D5" s="207"/>
      <c r="E5" s="207"/>
      <c r="F5" s="207"/>
      <c r="G5" s="207"/>
      <c r="H5" s="207"/>
      <c r="I5" s="207"/>
    </row>
    <row r="6" spans="2:9" ht="21" customHeight="1">
      <c r="B6" s="207"/>
      <c r="C6" s="207"/>
      <c r="D6" s="207"/>
      <c r="E6" s="207"/>
      <c r="F6" s="207"/>
      <c r="G6" s="207"/>
      <c r="H6" s="207"/>
      <c r="I6" s="207"/>
    </row>
    <row r="7" spans="2:9" ht="21" customHeight="1">
      <c r="B7" s="207"/>
      <c r="C7" s="207"/>
      <c r="D7" s="207"/>
      <c r="E7" s="207"/>
      <c r="F7" s="207"/>
      <c r="G7" s="207"/>
      <c r="H7" s="207"/>
      <c r="I7" s="207"/>
    </row>
    <row r="8" spans="2:9" ht="19.5" thickBot="1">
      <c r="B8" s="78" t="s">
        <v>119</v>
      </c>
      <c r="C8" s="98"/>
      <c r="D8" s="55"/>
      <c r="E8" s="55"/>
      <c r="F8" s="55"/>
      <c r="G8" s="55"/>
      <c r="H8" s="55"/>
      <c r="I8" s="55"/>
    </row>
    <row r="9" spans="2:9" ht="34.5" customHeight="1">
      <c r="B9" s="208" t="s">
        <v>90</v>
      </c>
      <c r="C9" s="209" t="s">
        <v>120</v>
      </c>
      <c r="D9" s="210"/>
      <c r="E9" s="210"/>
      <c r="F9" s="210"/>
      <c r="G9" s="210"/>
      <c r="H9" s="210"/>
      <c r="I9" s="210"/>
    </row>
    <row r="10" spans="2:9" ht="41.25" customHeight="1">
      <c r="B10" s="211" t="s">
        <v>121</v>
      </c>
      <c r="C10" s="212" t="s">
        <v>122</v>
      </c>
      <c r="D10" s="213"/>
      <c r="E10" s="213"/>
      <c r="F10" s="213"/>
      <c r="G10" s="213"/>
      <c r="H10" s="213"/>
      <c r="I10" s="213"/>
    </row>
    <row r="11" spans="2:9" ht="17.25">
      <c r="B11" s="214"/>
      <c r="C11" s="215" t="s">
        <v>123</v>
      </c>
      <c r="D11" s="216"/>
      <c r="E11" s="216"/>
      <c r="F11" s="216"/>
      <c r="G11" s="216"/>
      <c r="H11" s="216"/>
      <c r="I11" s="216"/>
    </row>
    <row r="12" spans="2:9" ht="17.25">
      <c r="B12" s="214"/>
      <c r="C12" s="215" t="s">
        <v>124</v>
      </c>
      <c r="D12" s="216"/>
      <c r="E12" s="216"/>
      <c r="F12" s="216"/>
      <c r="G12" s="216"/>
      <c r="H12" s="216"/>
      <c r="I12" s="216"/>
    </row>
    <row r="13" spans="2:9" ht="17.25">
      <c r="B13" s="214"/>
      <c r="C13" s="215" t="s">
        <v>91</v>
      </c>
      <c r="D13" s="216"/>
      <c r="E13" s="216"/>
      <c r="F13" s="216"/>
      <c r="G13" s="216"/>
      <c r="H13" s="216"/>
      <c r="I13" s="216"/>
    </row>
    <row r="14" spans="2:9" ht="17.25">
      <c r="B14" s="217"/>
      <c r="C14" s="218" t="s">
        <v>125</v>
      </c>
      <c r="D14" s="219"/>
      <c r="E14" s="219"/>
      <c r="F14" s="219"/>
      <c r="G14" s="219"/>
      <c r="H14" s="219"/>
      <c r="I14" s="219"/>
    </row>
    <row r="15" spans="2:9" ht="90" customHeight="1">
      <c r="B15" s="220" t="s">
        <v>92</v>
      </c>
      <c r="C15" s="221" t="s">
        <v>93</v>
      </c>
      <c r="D15" s="222"/>
      <c r="E15" s="222"/>
      <c r="F15" s="222"/>
      <c r="G15" s="222"/>
      <c r="H15" s="222"/>
      <c r="I15" s="222"/>
    </row>
    <row r="16" spans="2:9" ht="67.5" customHeight="1">
      <c r="B16" s="223" t="s">
        <v>94</v>
      </c>
      <c r="C16" s="221" t="s">
        <v>126</v>
      </c>
      <c r="D16" s="222"/>
      <c r="E16" s="222"/>
      <c r="F16" s="222"/>
      <c r="G16" s="222"/>
      <c r="H16" s="222"/>
      <c r="I16" s="222"/>
    </row>
    <row r="17" spans="2:9" ht="67.5" customHeight="1">
      <c r="B17" s="223" t="s">
        <v>95</v>
      </c>
      <c r="C17" s="221" t="s">
        <v>127</v>
      </c>
      <c r="D17" s="222"/>
      <c r="E17" s="222"/>
      <c r="F17" s="222"/>
      <c r="G17" s="222"/>
      <c r="H17" s="222"/>
      <c r="I17" s="222"/>
    </row>
    <row r="18" spans="2:9" ht="67.5" customHeight="1">
      <c r="B18" s="223" t="s">
        <v>96</v>
      </c>
      <c r="C18" s="221" t="s">
        <v>128</v>
      </c>
      <c r="D18" s="222"/>
      <c r="E18" s="222"/>
      <c r="F18" s="222"/>
      <c r="G18" s="222"/>
      <c r="H18" s="222"/>
      <c r="I18" s="222"/>
    </row>
    <row r="19" spans="2:9" ht="60" customHeight="1">
      <c r="B19" s="223" t="s">
        <v>97</v>
      </c>
      <c r="C19" s="221" t="s">
        <v>129</v>
      </c>
      <c r="D19" s="222"/>
      <c r="E19" s="222"/>
      <c r="F19" s="222"/>
      <c r="G19" s="222"/>
      <c r="H19" s="222"/>
      <c r="I19" s="222"/>
    </row>
    <row r="20" spans="2:9" ht="67.5" customHeight="1">
      <c r="B20" s="223" t="s">
        <v>98</v>
      </c>
      <c r="C20" s="221" t="s">
        <v>99</v>
      </c>
      <c r="D20" s="222"/>
      <c r="E20" s="222"/>
      <c r="F20" s="222"/>
      <c r="G20" s="222"/>
      <c r="H20" s="222"/>
      <c r="I20" s="222"/>
    </row>
    <row r="21" spans="2:9" ht="30" customHeight="1">
      <c r="B21" s="223" t="s">
        <v>100</v>
      </c>
      <c r="C21" s="221" t="s">
        <v>130</v>
      </c>
      <c r="D21" s="222"/>
      <c r="E21" s="222"/>
      <c r="F21" s="222"/>
      <c r="G21" s="222"/>
      <c r="H21" s="222"/>
      <c r="I21" s="222"/>
    </row>
    <row r="22" spans="2:9" ht="60" customHeight="1">
      <c r="B22" s="223" t="s">
        <v>101</v>
      </c>
      <c r="C22" s="221" t="s">
        <v>102</v>
      </c>
      <c r="D22" s="222"/>
      <c r="E22" s="222"/>
      <c r="F22" s="222"/>
      <c r="G22" s="222"/>
      <c r="H22" s="222"/>
      <c r="I22" s="222"/>
    </row>
    <row r="23" spans="2:9" ht="60" customHeight="1">
      <c r="B23" s="223" t="s">
        <v>103</v>
      </c>
      <c r="C23" s="221" t="s">
        <v>131</v>
      </c>
      <c r="D23" s="222"/>
      <c r="E23" s="222"/>
      <c r="F23" s="222"/>
      <c r="G23" s="222"/>
      <c r="H23" s="222"/>
      <c r="I23" s="222"/>
    </row>
    <row r="24" spans="2:9" ht="70.5" customHeight="1" thickBot="1">
      <c r="B24" s="224" t="s">
        <v>104</v>
      </c>
      <c r="C24" s="225" t="s">
        <v>105</v>
      </c>
      <c r="D24" s="226"/>
      <c r="E24" s="226"/>
      <c r="F24" s="226"/>
      <c r="G24" s="226"/>
      <c r="H24" s="226"/>
      <c r="I24" s="226"/>
    </row>
    <row r="25" spans="2:9" ht="23.25" customHeight="1">
      <c r="B25" s="1"/>
      <c r="C25" s="2"/>
      <c r="D25" s="2"/>
      <c r="E25" s="2"/>
      <c r="F25" s="2"/>
      <c r="G25" s="2"/>
      <c r="H25" s="2"/>
      <c r="I25" s="2"/>
    </row>
    <row r="26" spans="2:9" ht="22.5" customHeight="1">
      <c r="B26" s="227" t="s">
        <v>106</v>
      </c>
      <c r="C26" s="227"/>
      <c r="D26" s="227"/>
      <c r="E26" s="227"/>
      <c r="F26" s="227"/>
      <c r="G26" s="227"/>
      <c r="H26" s="227"/>
      <c r="I26" s="227"/>
    </row>
    <row r="27" spans="2:9" ht="17.25">
      <c r="B27" s="228" t="s">
        <v>107</v>
      </c>
      <c r="C27" s="228"/>
      <c r="D27" s="228"/>
      <c r="E27" s="228"/>
      <c r="F27" s="228"/>
      <c r="G27" s="228"/>
      <c r="H27" s="228"/>
      <c r="I27" s="228"/>
    </row>
    <row r="28" spans="2:9" ht="18.75" customHeight="1" thickBot="1">
      <c r="B28" s="229" t="s">
        <v>108</v>
      </c>
      <c r="C28" s="229"/>
      <c r="D28" s="229"/>
      <c r="E28" s="230"/>
      <c r="F28" s="230"/>
      <c r="G28" s="231" t="s">
        <v>47</v>
      </c>
      <c r="H28" s="231"/>
      <c r="I28" s="231"/>
    </row>
    <row r="29" spans="2:9" ht="15" customHeight="1">
      <c r="B29" s="4"/>
      <c r="C29" s="232" t="s">
        <v>109</v>
      </c>
      <c r="D29" s="233" t="s">
        <v>110</v>
      </c>
      <c r="E29" s="232" t="s">
        <v>111</v>
      </c>
      <c r="F29" s="233" t="s">
        <v>112</v>
      </c>
      <c r="G29" s="233" t="s">
        <v>113</v>
      </c>
      <c r="H29" s="232" t="s">
        <v>114</v>
      </c>
      <c r="I29" s="234" t="s">
        <v>115</v>
      </c>
    </row>
    <row r="30" spans="2:9" ht="15" customHeight="1">
      <c r="B30" s="23"/>
      <c r="C30" s="235"/>
      <c r="D30" s="236"/>
      <c r="E30" s="237"/>
      <c r="F30" s="236"/>
      <c r="G30" s="236"/>
      <c r="H30" s="237"/>
      <c r="I30" s="238"/>
    </row>
    <row r="31" spans="2:9" ht="17.25">
      <c r="B31" s="239" t="s">
        <v>109</v>
      </c>
      <c r="C31" s="240">
        <v>2409</v>
      </c>
      <c r="D31" s="241">
        <v>1664</v>
      </c>
      <c r="E31" s="241">
        <v>72</v>
      </c>
      <c r="F31" s="241">
        <v>60</v>
      </c>
      <c r="G31" s="241">
        <v>377</v>
      </c>
      <c r="H31" s="241">
        <v>79</v>
      </c>
      <c r="I31" s="241">
        <v>157</v>
      </c>
    </row>
    <row r="32" spans="2:9" ht="17.25">
      <c r="B32" s="242" t="s">
        <v>116</v>
      </c>
      <c r="C32" s="243">
        <v>283</v>
      </c>
      <c r="D32" s="244">
        <v>154</v>
      </c>
      <c r="E32" s="244">
        <v>9</v>
      </c>
      <c r="F32" s="245">
        <v>5</v>
      </c>
      <c r="G32" s="245">
        <v>79</v>
      </c>
      <c r="H32" s="245">
        <v>20</v>
      </c>
      <c r="I32" s="245">
        <v>16</v>
      </c>
    </row>
    <row r="33" spans="2:9" ht="18" thickBot="1">
      <c r="B33" s="246" t="s">
        <v>117</v>
      </c>
      <c r="C33" s="247">
        <v>2126</v>
      </c>
      <c r="D33" s="248">
        <v>1510</v>
      </c>
      <c r="E33" s="248">
        <v>63</v>
      </c>
      <c r="F33" s="248">
        <v>55</v>
      </c>
      <c r="G33" s="248">
        <v>298</v>
      </c>
      <c r="H33" s="248">
        <v>59</v>
      </c>
      <c r="I33" s="248">
        <v>141</v>
      </c>
    </row>
    <row r="34" spans="3:9" ht="22.5" customHeight="1">
      <c r="C34" s="249"/>
      <c r="D34" s="249"/>
      <c r="E34" s="249"/>
      <c r="F34" s="249"/>
      <c r="G34" s="249"/>
      <c r="H34" s="249"/>
      <c r="I34" s="249"/>
    </row>
    <row r="35" spans="8:9" ht="31.5" customHeight="1">
      <c r="H35" s="250" t="s">
        <v>118</v>
      </c>
      <c r="I35" s="250"/>
    </row>
  </sheetData>
  <mergeCells count="30">
    <mergeCell ref="C22:I22"/>
    <mergeCell ref="C24:I24"/>
    <mergeCell ref="C29:C30"/>
    <mergeCell ref="B27:I27"/>
    <mergeCell ref="C23:I23"/>
    <mergeCell ref="G28:I28"/>
    <mergeCell ref="D29:D30"/>
    <mergeCell ref="E29:E30"/>
    <mergeCell ref="F29:F30"/>
    <mergeCell ref="H35:I35"/>
    <mergeCell ref="G29:G30"/>
    <mergeCell ref="H29:H30"/>
    <mergeCell ref="I29:I30"/>
    <mergeCell ref="B3:I7"/>
    <mergeCell ref="A1:C1"/>
    <mergeCell ref="C9:I9"/>
    <mergeCell ref="C10:I10"/>
    <mergeCell ref="B8:C8"/>
    <mergeCell ref="B10:B14"/>
    <mergeCell ref="C21:I21"/>
    <mergeCell ref="C15:I15"/>
    <mergeCell ref="C16:I16"/>
    <mergeCell ref="C17:I17"/>
    <mergeCell ref="C18:I18"/>
    <mergeCell ref="C11:I11"/>
    <mergeCell ref="C12:I12"/>
    <mergeCell ref="C19:I19"/>
    <mergeCell ref="C20:I20"/>
    <mergeCell ref="C13:I13"/>
    <mergeCell ref="C14:I14"/>
  </mergeCells>
  <printOptions horizontalCentered="1"/>
  <pageMargins left="0.3937007874015748" right="0.3937007874015748" top="0.5905511811023623" bottom="0.7874015748031497" header="0.5118110236220472" footer="0.3937007874015748"/>
  <pageSetup horizontalDpi="600" verticalDpi="600" orientation="portrait" paperSize="9" scale="71" r:id="rId1"/>
</worksheet>
</file>

<file path=xl/worksheets/sheet4.xml><?xml version="1.0" encoding="utf-8"?>
<worksheet xmlns="http://schemas.openxmlformats.org/spreadsheetml/2006/main" xmlns:r="http://schemas.openxmlformats.org/officeDocument/2006/relationships">
  <sheetPr transitionEvaluation="1"/>
  <dimension ref="A1:BE69"/>
  <sheetViews>
    <sheetView showGridLines="0" tabSelected="1" view="pageBreakPreview" zoomScale="70" zoomScaleSheetLayoutView="70" workbookViewId="0" topLeftCell="A1">
      <selection activeCell="N26" sqref="N26"/>
    </sheetView>
  </sheetViews>
  <sheetFormatPr defaultColWidth="8.83203125" defaultRowHeight="18"/>
  <cols>
    <col min="1" max="1" width="2.58203125" style="0" customWidth="1"/>
    <col min="2" max="4" width="10.16015625" style="0" customWidth="1"/>
    <col min="5" max="12" width="8.16015625" style="0" customWidth="1"/>
    <col min="13" max="36" width="8.66015625" style="0" customWidth="1"/>
  </cols>
  <sheetData>
    <row r="1" spans="1:12" ht="18.75" customHeight="1" thickBot="1">
      <c r="A1" s="251" t="s">
        <v>132</v>
      </c>
      <c r="B1" s="251"/>
      <c r="C1" s="251"/>
      <c r="D1" s="251"/>
      <c r="E1" s="251"/>
      <c r="F1" s="252"/>
      <c r="G1" s="252"/>
      <c r="H1" s="231" t="s">
        <v>47</v>
      </c>
      <c r="I1" s="231"/>
      <c r="J1" s="231"/>
      <c r="K1" s="231"/>
      <c r="L1" s="231"/>
    </row>
    <row r="2" spans="2:12" ht="18.75" customHeight="1">
      <c r="B2" s="253"/>
      <c r="C2" s="253"/>
      <c r="D2" s="254" t="s">
        <v>109</v>
      </c>
      <c r="E2" s="255"/>
      <c r="F2" s="256"/>
      <c r="G2" s="254" t="s">
        <v>116</v>
      </c>
      <c r="H2" s="255"/>
      <c r="I2" s="256"/>
      <c r="J2" s="255" t="s">
        <v>117</v>
      </c>
      <c r="K2" s="255"/>
      <c r="L2" s="255"/>
    </row>
    <row r="3" spans="2:12" ht="18" customHeight="1">
      <c r="B3" s="257" t="s">
        <v>109</v>
      </c>
      <c r="C3" s="257"/>
      <c r="D3" s="258">
        <v>2409</v>
      </c>
      <c r="E3" s="259"/>
      <c r="F3" s="259"/>
      <c r="G3" s="259">
        <v>283</v>
      </c>
      <c r="H3" s="259"/>
      <c r="I3" s="259"/>
      <c r="J3" s="259">
        <v>2126</v>
      </c>
      <c r="K3" s="259"/>
      <c r="L3" s="259"/>
    </row>
    <row r="4" spans="2:12" ht="18" customHeight="1">
      <c r="B4" s="260" t="s">
        <v>133</v>
      </c>
      <c r="C4" s="260"/>
      <c r="D4" s="261">
        <v>3</v>
      </c>
      <c r="E4" s="262"/>
      <c r="F4" s="262"/>
      <c r="G4" s="262">
        <v>0</v>
      </c>
      <c r="H4" s="262"/>
      <c r="I4" s="262"/>
      <c r="J4" s="262">
        <v>3</v>
      </c>
      <c r="K4" s="262"/>
      <c r="L4" s="262"/>
    </row>
    <row r="5" spans="2:12" ht="18" customHeight="1">
      <c r="B5" s="260" t="s">
        <v>134</v>
      </c>
      <c r="C5" s="260"/>
      <c r="D5" s="261">
        <v>68</v>
      </c>
      <c r="E5" s="262"/>
      <c r="F5" s="262"/>
      <c r="G5" s="262">
        <v>13</v>
      </c>
      <c r="H5" s="262"/>
      <c r="I5" s="262"/>
      <c r="J5" s="262">
        <v>55</v>
      </c>
      <c r="K5" s="262"/>
      <c r="L5" s="262"/>
    </row>
    <row r="6" spans="2:12" ht="18" customHeight="1">
      <c r="B6" s="260" t="s">
        <v>135</v>
      </c>
      <c r="C6" s="260"/>
      <c r="D6" s="261">
        <v>260</v>
      </c>
      <c r="E6" s="262"/>
      <c r="F6" s="262"/>
      <c r="G6" s="262">
        <v>86</v>
      </c>
      <c r="H6" s="262"/>
      <c r="I6" s="262"/>
      <c r="J6" s="262">
        <v>174</v>
      </c>
      <c r="K6" s="262"/>
      <c r="L6" s="262"/>
    </row>
    <row r="7" spans="2:12" ht="18" customHeight="1">
      <c r="B7" s="260" t="s">
        <v>136</v>
      </c>
      <c r="C7" s="260"/>
      <c r="D7" s="261">
        <v>426</v>
      </c>
      <c r="E7" s="262"/>
      <c r="F7" s="262"/>
      <c r="G7" s="262">
        <v>80</v>
      </c>
      <c r="H7" s="262"/>
      <c r="I7" s="262"/>
      <c r="J7" s="262">
        <v>346</v>
      </c>
      <c r="K7" s="262"/>
      <c r="L7" s="262"/>
    </row>
    <row r="8" spans="2:12" ht="18" customHeight="1">
      <c r="B8" s="260" t="s">
        <v>137</v>
      </c>
      <c r="C8" s="260"/>
      <c r="D8" s="261">
        <v>154</v>
      </c>
      <c r="E8" s="262"/>
      <c r="F8" s="262"/>
      <c r="G8" s="262">
        <v>70</v>
      </c>
      <c r="H8" s="262"/>
      <c r="I8" s="262"/>
      <c r="J8" s="262">
        <v>84</v>
      </c>
      <c r="K8" s="262"/>
      <c r="L8" s="262"/>
    </row>
    <row r="9" spans="2:12" ht="18" customHeight="1">
      <c r="B9" s="260" t="s">
        <v>138</v>
      </c>
      <c r="C9" s="260"/>
      <c r="D9" s="261">
        <v>92</v>
      </c>
      <c r="E9" s="262"/>
      <c r="F9" s="262"/>
      <c r="G9" s="262">
        <v>16</v>
      </c>
      <c r="H9" s="262"/>
      <c r="I9" s="262"/>
      <c r="J9" s="262">
        <v>76</v>
      </c>
      <c r="K9" s="262"/>
      <c r="L9" s="262"/>
    </row>
    <row r="10" spans="2:12" ht="18" customHeight="1">
      <c r="B10" s="260" t="s">
        <v>139</v>
      </c>
      <c r="C10" s="260"/>
      <c r="D10" s="261">
        <v>30</v>
      </c>
      <c r="E10" s="262"/>
      <c r="F10" s="262"/>
      <c r="G10" s="262">
        <v>10</v>
      </c>
      <c r="H10" s="262"/>
      <c r="I10" s="262"/>
      <c r="J10" s="262">
        <v>20</v>
      </c>
      <c r="K10" s="262"/>
      <c r="L10" s="262"/>
    </row>
    <row r="11" spans="2:12" ht="18" customHeight="1">
      <c r="B11" s="260" t="s">
        <v>140</v>
      </c>
      <c r="C11" s="260"/>
      <c r="D11" s="261">
        <v>22</v>
      </c>
      <c r="E11" s="262"/>
      <c r="F11" s="262"/>
      <c r="G11" s="262">
        <v>3</v>
      </c>
      <c r="H11" s="262"/>
      <c r="I11" s="262"/>
      <c r="J11" s="262">
        <v>19</v>
      </c>
      <c r="K11" s="262"/>
      <c r="L11" s="262"/>
    </row>
    <row r="12" spans="2:12" ht="18" customHeight="1">
      <c r="B12" s="260" t="s">
        <v>141</v>
      </c>
      <c r="C12" s="260"/>
      <c r="D12" s="261">
        <v>8</v>
      </c>
      <c r="E12" s="262"/>
      <c r="F12" s="262"/>
      <c r="G12" s="262">
        <v>1</v>
      </c>
      <c r="H12" s="262"/>
      <c r="I12" s="262"/>
      <c r="J12" s="262">
        <v>7</v>
      </c>
      <c r="K12" s="262"/>
      <c r="L12" s="262"/>
    </row>
    <row r="13" spans="2:12" ht="18" customHeight="1" thickBot="1">
      <c r="B13" s="263" t="s">
        <v>142</v>
      </c>
      <c r="C13" s="263"/>
      <c r="D13" s="264">
        <v>1346</v>
      </c>
      <c r="E13" s="265"/>
      <c r="F13" s="265"/>
      <c r="G13" s="265">
        <v>4</v>
      </c>
      <c r="H13" s="265"/>
      <c r="I13" s="265"/>
      <c r="J13" s="265">
        <v>1342</v>
      </c>
      <c r="K13" s="265"/>
      <c r="L13" s="265"/>
    </row>
    <row r="14" spans="2:12" ht="7.5" customHeight="1">
      <c r="B14" s="249"/>
      <c r="C14" s="249"/>
      <c r="D14" s="4"/>
      <c r="E14" s="4"/>
      <c r="F14" s="4"/>
      <c r="G14" s="4"/>
      <c r="H14" s="4"/>
      <c r="I14" s="4"/>
      <c r="J14" s="4"/>
      <c r="K14" s="4"/>
      <c r="L14" s="4"/>
    </row>
    <row r="15" spans="1:12" ht="18.75" customHeight="1" thickBot="1">
      <c r="A15" s="251" t="s">
        <v>143</v>
      </c>
      <c r="B15" s="251"/>
      <c r="C15" s="251"/>
      <c r="D15" s="251"/>
      <c r="E15" s="252"/>
      <c r="F15" s="252"/>
      <c r="G15" s="252"/>
      <c r="H15" s="231" t="str">
        <f>+H1</f>
        <v>平成18年度</v>
      </c>
      <c r="I15" s="231"/>
      <c r="J15" s="231"/>
      <c r="K15" s="231"/>
      <c r="L15" s="231"/>
    </row>
    <row r="16" spans="2:12" ht="18.75" customHeight="1">
      <c r="B16" s="266"/>
      <c r="C16" s="266"/>
      <c r="D16" s="254" t="s">
        <v>109</v>
      </c>
      <c r="E16" s="255"/>
      <c r="F16" s="256"/>
      <c r="G16" s="254" t="s">
        <v>116</v>
      </c>
      <c r="H16" s="255"/>
      <c r="I16" s="256"/>
      <c r="J16" s="255" t="s">
        <v>117</v>
      </c>
      <c r="K16" s="255"/>
      <c r="L16" s="255"/>
    </row>
    <row r="17" spans="2:12" ht="18" customHeight="1">
      <c r="B17" s="257" t="s">
        <v>109</v>
      </c>
      <c r="C17" s="257"/>
      <c r="D17" s="267">
        <v>2409</v>
      </c>
      <c r="E17" s="268"/>
      <c r="F17" s="268"/>
      <c r="G17" s="259">
        <v>283</v>
      </c>
      <c r="H17" s="259"/>
      <c r="I17" s="259"/>
      <c r="J17" s="259">
        <v>2126</v>
      </c>
      <c r="K17" s="259"/>
      <c r="L17" s="259"/>
    </row>
    <row r="18" spans="2:12" ht="18" customHeight="1">
      <c r="B18" s="260" t="s">
        <v>144</v>
      </c>
      <c r="C18" s="260"/>
      <c r="D18" s="261">
        <v>1830</v>
      </c>
      <c r="E18" s="262"/>
      <c r="F18" s="262"/>
      <c r="G18" s="262">
        <v>138</v>
      </c>
      <c r="H18" s="262"/>
      <c r="I18" s="262"/>
      <c r="J18" s="262">
        <v>1692</v>
      </c>
      <c r="K18" s="262"/>
      <c r="L18" s="262"/>
    </row>
    <row r="19" spans="2:12" ht="18" customHeight="1">
      <c r="B19" s="260" t="s">
        <v>145</v>
      </c>
      <c r="C19" s="260"/>
      <c r="D19" s="261">
        <v>473</v>
      </c>
      <c r="E19" s="262"/>
      <c r="F19" s="262"/>
      <c r="G19" s="262">
        <v>107</v>
      </c>
      <c r="H19" s="262"/>
      <c r="I19" s="262"/>
      <c r="J19" s="262">
        <v>366</v>
      </c>
      <c r="K19" s="262"/>
      <c r="L19" s="262"/>
    </row>
    <row r="20" spans="2:12" ht="18" customHeight="1">
      <c r="B20" s="260" t="s">
        <v>146</v>
      </c>
      <c r="C20" s="260"/>
      <c r="D20" s="261">
        <v>24</v>
      </c>
      <c r="E20" s="262"/>
      <c r="F20" s="262"/>
      <c r="G20" s="262">
        <v>24</v>
      </c>
      <c r="H20" s="262"/>
      <c r="I20" s="262"/>
      <c r="J20" s="262">
        <v>0</v>
      </c>
      <c r="K20" s="262"/>
      <c r="L20" s="262"/>
    </row>
    <row r="21" spans="2:12" ht="18" customHeight="1" thickBot="1">
      <c r="B21" s="263" t="s">
        <v>115</v>
      </c>
      <c r="C21" s="263"/>
      <c r="D21" s="264">
        <v>82</v>
      </c>
      <c r="E21" s="265"/>
      <c r="F21" s="265"/>
      <c r="G21" s="265">
        <v>14</v>
      </c>
      <c r="H21" s="265"/>
      <c r="I21" s="265"/>
      <c r="J21" s="265">
        <v>68</v>
      </c>
      <c r="K21" s="265"/>
      <c r="L21" s="265"/>
    </row>
    <row r="22" spans="2:12" ht="15" customHeight="1">
      <c r="B22" s="269"/>
      <c r="C22" s="269"/>
      <c r="D22" s="269"/>
      <c r="E22" s="270"/>
      <c r="F22" s="270"/>
      <c r="G22" s="270"/>
      <c r="H22" s="270"/>
      <c r="I22" s="270"/>
      <c r="J22" s="270"/>
      <c r="K22" s="270"/>
      <c r="L22" s="270"/>
    </row>
    <row r="23" spans="1:12" ht="17.25">
      <c r="A23" s="228" t="s">
        <v>147</v>
      </c>
      <c r="B23" s="228"/>
      <c r="C23" s="228"/>
      <c r="D23" s="228"/>
      <c r="E23" s="228"/>
      <c r="F23" s="228"/>
      <c r="G23" s="228"/>
      <c r="H23" s="228"/>
      <c r="I23" s="228"/>
      <c r="J23" s="228"/>
      <c r="K23" s="228"/>
      <c r="L23" s="228"/>
    </row>
    <row r="24" spans="1:46" ht="18.75" customHeight="1" thickBot="1">
      <c r="A24" s="271" t="s">
        <v>148</v>
      </c>
      <c r="B24" s="271"/>
      <c r="C24" s="271"/>
      <c r="D24" s="271"/>
      <c r="E24" s="272"/>
      <c r="F24" s="273"/>
      <c r="G24" s="273"/>
      <c r="H24" s="231" t="str">
        <f>+H1</f>
        <v>平成18年度</v>
      </c>
      <c r="I24" s="231"/>
      <c r="J24" s="231"/>
      <c r="K24" s="231"/>
      <c r="L24" s="23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row>
    <row r="25" spans="2:40" ht="18" customHeight="1">
      <c r="B25" s="274"/>
      <c r="C25" s="126"/>
      <c r="D25" s="275" t="s">
        <v>1</v>
      </c>
      <c r="E25" s="39"/>
      <c r="F25" s="56" t="s">
        <v>2</v>
      </c>
      <c r="G25" s="56" t="s">
        <v>3</v>
      </c>
      <c r="H25" s="56" t="s">
        <v>4</v>
      </c>
      <c r="I25" s="56" t="s">
        <v>5</v>
      </c>
      <c r="J25" s="56" t="s">
        <v>6</v>
      </c>
      <c r="K25" s="56" t="s">
        <v>7</v>
      </c>
      <c r="L25" s="56" t="s">
        <v>8</v>
      </c>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row>
    <row r="26" spans="2:57" ht="18" customHeight="1" thickBot="1">
      <c r="B26" s="276" t="s">
        <v>149</v>
      </c>
      <c r="C26" s="277"/>
      <c r="D26" s="278">
        <v>2</v>
      </c>
      <c r="E26" s="279"/>
      <c r="F26" s="280">
        <v>0</v>
      </c>
      <c r="G26" s="281">
        <f>-F26</f>
        <v>0</v>
      </c>
      <c r="H26" s="280">
        <v>0</v>
      </c>
      <c r="I26" s="280">
        <v>0</v>
      </c>
      <c r="J26" s="280">
        <v>0</v>
      </c>
      <c r="K26" s="278">
        <v>1</v>
      </c>
      <c r="L26" s="278">
        <v>1</v>
      </c>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row>
    <row r="27" spans="2:57" ht="7.5" customHeight="1">
      <c r="B27" s="1"/>
      <c r="C27" s="1"/>
      <c r="D27" s="1"/>
      <c r="E27" s="1"/>
      <c r="F27" s="1"/>
      <c r="G27" s="1"/>
      <c r="H27" s="1"/>
      <c r="I27" s="1"/>
      <c r="J27" s="282"/>
      <c r="K27" s="282"/>
      <c r="L27" s="282"/>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row>
    <row r="28" spans="1:57" ht="18.75" customHeight="1" thickBot="1">
      <c r="A28" s="271" t="s">
        <v>150</v>
      </c>
      <c r="B28" s="271"/>
      <c r="C28" s="271"/>
      <c r="D28" s="271"/>
      <c r="E28" s="273"/>
      <c r="F28" s="273"/>
      <c r="G28" s="273"/>
      <c r="H28" s="231" t="str">
        <f>+H1</f>
        <v>平成18年度</v>
      </c>
      <c r="I28" s="231"/>
      <c r="J28" s="231"/>
      <c r="K28" s="231"/>
      <c r="L28" s="23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row>
    <row r="29" spans="2:57" ht="18" customHeight="1">
      <c r="B29" s="283"/>
      <c r="C29" s="283"/>
      <c r="D29" s="283"/>
      <c r="E29" s="284" t="s">
        <v>151</v>
      </c>
      <c r="F29" s="285"/>
      <c r="G29" s="285"/>
      <c r="H29" s="286"/>
      <c r="I29" s="284" t="s">
        <v>152</v>
      </c>
      <c r="J29" s="159"/>
      <c r="K29" s="159"/>
      <c r="L29" s="159"/>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row>
    <row r="30" spans="2:57" ht="18" customHeight="1">
      <c r="B30" s="287" t="s">
        <v>153</v>
      </c>
      <c r="C30" s="287"/>
      <c r="D30" s="288"/>
      <c r="E30" s="289">
        <v>57</v>
      </c>
      <c r="F30" s="290"/>
      <c r="G30" s="290"/>
      <c r="H30" s="290"/>
      <c r="I30" s="290">
        <v>84</v>
      </c>
      <c r="J30" s="291"/>
      <c r="K30" s="291"/>
      <c r="L30" s="29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row>
    <row r="31" spans="2:57" ht="18" customHeight="1" thickBot="1">
      <c r="B31" s="292" t="s">
        <v>154</v>
      </c>
      <c r="C31" s="292"/>
      <c r="D31" s="293"/>
      <c r="E31" s="264">
        <v>4</v>
      </c>
      <c r="F31" s="265"/>
      <c r="G31" s="265"/>
      <c r="H31" s="265"/>
      <c r="I31" s="265">
        <v>4</v>
      </c>
      <c r="J31" s="294"/>
      <c r="K31" s="294"/>
      <c r="L31" s="294"/>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row>
    <row r="32" spans="2:57" ht="15" customHeight="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row>
    <row r="33" spans="1:57" ht="18" thickBot="1">
      <c r="A33" s="295" t="s">
        <v>155</v>
      </c>
      <c r="B33" s="295"/>
      <c r="C33" s="295"/>
      <c r="D33" s="295"/>
      <c r="E33" s="296"/>
      <c r="F33" s="296"/>
      <c r="G33" s="296"/>
      <c r="H33" s="231" t="str">
        <f>+H1</f>
        <v>平成18年度</v>
      </c>
      <c r="I33" s="231"/>
      <c r="J33" s="231"/>
      <c r="K33" s="231"/>
      <c r="L33" s="23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row>
    <row r="34" spans="2:57" ht="18" customHeight="1">
      <c r="B34" s="283"/>
      <c r="C34" s="283"/>
      <c r="D34" s="297"/>
      <c r="E34" s="298" t="s">
        <v>68</v>
      </c>
      <c r="F34" s="299"/>
      <c r="G34" s="299"/>
      <c r="H34" s="300"/>
      <c r="I34" s="298" t="s">
        <v>156</v>
      </c>
      <c r="J34" s="299"/>
      <c r="K34" s="299"/>
      <c r="L34" s="299"/>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row>
    <row r="35" spans="2:57" ht="18" customHeight="1" thickBot="1">
      <c r="B35" s="301" t="s">
        <v>177</v>
      </c>
      <c r="C35" s="301"/>
      <c r="D35" s="302"/>
      <c r="E35" s="303">
        <v>17</v>
      </c>
      <c r="F35" s="304"/>
      <c r="G35" s="304"/>
      <c r="H35" s="304"/>
      <c r="I35" s="305">
        <v>343</v>
      </c>
      <c r="J35" s="305"/>
      <c r="K35" s="305"/>
      <c r="L35" s="305"/>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row>
    <row r="36" spans="2:57" ht="15" customHeight="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row>
    <row r="37" spans="1:57" ht="18" thickBot="1">
      <c r="A37" s="295" t="s">
        <v>157</v>
      </c>
      <c r="B37" s="295"/>
      <c r="C37" s="295"/>
      <c r="D37" s="295"/>
      <c r="E37" s="296"/>
      <c r="F37" s="296"/>
      <c r="G37" s="296"/>
      <c r="H37" s="231" t="str">
        <f>+H1</f>
        <v>平成18年度</v>
      </c>
      <c r="I37" s="231"/>
      <c r="J37" s="231"/>
      <c r="K37" s="231"/>
      <c r="L37" s="23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row>
    <row r="38" spans="2:57" ht="18" customHeight="1">
      <c r="B38" s="283"/>
      <c r="C38" s="283"/>
      <c r="D38" s="283"/>
      <c r="E38" s="298" t="s">
        <v>68</v>
      </c>
      <c r="F38" s="299"/>
      <c r="G38" s="299"/>
      <c r="H38" s="300"/>
      <c r="I38" s="298" t="s">
        <v>156</v>
      </c>
      <c r="J38" s="299"/>
      <c r="K38" s="299"/>
      <c r="L38" s="299"/>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row>
    <row r="39" spans="2:57" ht="18" customHeight="1" thickBot="1">
      <c r="B39" s="301" t="s">
        <v>158</v>
      </c>
      <c r="C39" s="301"/>
      <c r="D39" s="302"/>
      <c r="E39" s="306">
        <v>15</v>
      </c>
      <c r="F39" s="307"/>
      <c r="G39" s="307"/>
      <c r="H39" s="307"/>
      <c r="I39" s="308">
        <v>2252</v>
      </c>
      <c r="J39" s="308"/>
      <c r="K39" s="308"/>
      <c r="L39" s="308"/>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row>
    <row r="40" spans="2:57" ht="15" customHeight="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row>
    <row r="41" spans="1:57" ht="18" thickBot="1">
      <c r="A41" s="295" t="s">
        <v>159</v>
      </c>
      <c r="B41" s="295"/>
      <c r="C41" s="295"/>
      <c r="D41" s="295"/>
      <c r="E41" s="296"/>
      <c r="F41" s="296"/>
      <c r="G41" s="296"/>
      <c r="H41" s="231" t="str">
        <f>+H1</f>
        <v>平成18年度</v>
      </c>
      <c r="I41" s="231"/>
      <c r="J41" s="231"/>
      <c r="K41" s="231"/>
      <c r="L41" s="23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row>
    <row r="42" spans="2:57" ht="18" customHeight="1">
      <c r="B42" s="283"/>
      <c r="C42" s="283"/>
      <c r="D42" s="283"/>
      <c r="E42" s="298" t="s">
        <v>68</v>
      </c>
      <c r="F42" s="299"/>
      <c r="G42" s="299"/>
      <c r="H42" s="300"/>
      <c r="I42" s="298" t="s">
        <v>156</v>
      </c>
      <c r="J42" s="299"/>
      <c r="K42" s="299"/>
      <c r="L42" s="299"/>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row>
    <row r="43" spans="2:57" ht="18" customHeight="1">
      <c r="B43" s="309" t="s">
        <v>160</v>
      </c>
      <c r="C43" s="309"/>
      <c r="D43" s="310"/>
      <c r="E43" s="311">
        <v>5</v>
      </c>
      <c r="F43" s="172"/>
      <c r="G43" s="172"/>
      <c r="H43" s="172"/>
      <c r="I43" s="172">
        <v>253</v>
      </c>
      <c r="J43" s="172"/>
      <c r="K43" s="172"/>
      <c r="L43" s="172"/>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row>
    <row r="44" spans="2:57" ht="18" customHeight="1" thickBot="1">
      <c r="B44" s="312" t="s">
        <v>161</v>
      </c>
      <c r="C44" s="312"/>
      <c r="D44" s="313"/>
      <c r="E44" s="314">
        <v>10</v>
      </c>
      <c r="F44" s="175"/>
      <c r="G44" s="175"/>
      <c r="H44" s="175"/>
      <c r="I44" s="175">
        <v>491</v>
      </c>
      <c r="J44" s="175"/>
      <c r="K44" s="175"/>
      <c r="L44" s="175"/>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row>
    <row r="45" spans="1:57" ht="15" customHeight="1">
      <c r="A45" s="1"/>
      <c r="B45" s="4"/>
      <c r="C45" s="4"/>
      <c r="D45" s="4"/>
      <c r="E45" s="4"/>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row>
    <row r="46" spans="1:38" ht="19.5" customHeight="1" thickBot="1">
      <c r="A46" s="295" t="s">
        <v>162</v>
      </c>
      <c r="B46" s="295"/>
      <c r="C46" s="295"/>
      <c r="D46" s="295"/>
      <c r="E46" s="295"/>
      <c r="F46" s="296"/>
      <c r="G46" s="296"/>
      <c r="H46" s="231" t="str">
        <f>+H1</f>
        <v>平成18年度</v>
      </c>
      <c r="I46" s="231"/>
      <c r="J46" s="231"/>
      <c r="K46" s="231"/>
      <c r="L46" s="231"/>
      <c r="M46" s="1"/>
      <c r="N46" s="1"/>
      <c r="O46" s="1"/>
      <c r="P46" s="1"/>
      <c r="Q46" s="1"/>
      <c r="R46" s="1"/>
      <c r="S46" s="1"/>
      <c r="T46" s="1"/>
      <c r="U46" s="1"/>
      <c r="V46" s="1"/>
      <c r="W46" s="1"/>
      <c r="X46" s="1"/>
      <c r="Y46" s="1"/>
      <c r="Z46" s="1"/>
      <c r="AA46" s="1"/>
      <c r="AB46" s="1"/>
      <c r="AC46" s="1"/>
      <c r="AD46" s="1"/>
      <c r="AE46" s="1"/>
      <c r="AF46" s="1"/>
      <c r="AG46" s="1"/>
      <c r="AH46" s="1"/>
      <c r="AI46" s="1"/>
      <c r="AJ46" s="1"/>
      <c r="AK46" s="1"/>
      <c r="AL46" s="1"/>
    </row>
    <row r="47" spans="1:38" ht="18" customHeight="1">
      <c r="A47" s="1"/>
      <c r="B47" s="283"/>
      <c r="C47" s="283"/>
      <c r="D47" s="283"/>
      <c r="E47" s="298" t="s">
        <v>68</v>
      </c>
      <c r="F47" s="299"/>
      <c r="G47" s="299"/>
      <c r="H47" s="300"/>
      <c r="I47" s="298" t="s">
        <v>156</v>
      </c>
      <c r="J47" s="299"/>
      <c r="K47" s="299"/>
      <c r="L47" s="299"/>
      <c r="M47" s="1"/>
      <c r="N47" s="1"/>
      <c r="O47" s="1"/>
      <c r="P47" s="1"/>
      <c r="Q47" s="1"/>
      <c r="R47" s="1"/>
      <c r="S47" s="1"/>
      <c r="T47" s="1"/>
      <c r="U47" s="1"/>
      <c r="V47" s="1"/>
      <c r="W47" s="1"/>
      <c r="X47" s="1"/>
      <c r="Y47" s="1"/>
      <c r="Z47" s="1"/>
      <c r="AA47" s="1"/>
      <c r="AB47" s="1"/>
      <c r="AC47" s="1"/>
      <c r="AD47" s="1"/>
      <c r="AE47" s="1"/>
      <c r="AF47" s="1"/>
      <c r="AG47" s="1"/>
      <c r="AH47" s="1"/>
      <c r="AI47" s="1"/>
      <c r="AJ47" s="1"/>
      <c r="AK47" s="1"/>
      <c r="AL47" s="1"/>
    </row>
    <row r="48" spans="1:38" ht="18" customHeight="1">
      <c r="A48" s="1"/>
      <c r="B48" s="315" t="s">
        <v>163</v>
      </c>
      <c r="C48" s="315"/>
      <c r="D48" s="316"/>
      <c r="E48" s="311">
        <v>22</v>
      </c>
      <c r="F48" s="172"/>
      <c r="G48" s="172"/>
      <c r="H48" s="172"/>
      <c r="I48" s="172">
        <v>1172</v>
      </c>
      <c r="J48" s="172"/>
      <c r="K48" s="172"/>
      <c r="L48" s="172"/>
      <c r="M48" s="1"/>
      <c r="N48" s="1"/>
      <c r="O48" s="1"/>
      <c r="P48" s="1"/>
      <c r="Q48" s="1"/>
      <c r="R48" s="1"/>
      <c r="S48" s="1"/>
      <c r="T48" s="1"/>
      <c r="U48" s="1"/>
      <c r="V48" s="1"/>
      <c r="W48" s="1"/>
      <c r="X48" s="1"/>
      <c r="Y48" s="1"/>
      <c r="Z48" s="1"/>
      <c r="AA48" s="1"/>
      <c r="AB48" s="1"/>
      <c r="AC48" s="1"/>
      <c r="AD48" s="1"/>
      <c r="AE48" s="1"/>
      <c r="AF48" s="1"/>
      <c r="AG48" s="1"/>
      <c r="AH48" s="1"/>
      <c r="AI48" s="1"/>
      <c r="AJ48" s="1"/>
      <c r="AK48" s="1"/>
      <c r="AL48" s="1"/>
    </row>
    <row r="49" spans="1:38" ht="18" customHeight="1" thickBot="1">
      <c r="A49" s="1"/>
      <c r="B49" s="312" t="s">
        <v>164</v>
      </c>
      <c r="C49" s="312"/>
      <c r="D49" s="313"/>
      <c r="E49" s="314">
        <v>42</v>
      </c>
      <c r="F49" s="175"/>
      <c r="G49" s="175"/>
      <c r="H49" s="175"/>
      <c r="I49" s="175">
        <v>1324</v>
      </c>
      <c r="J49" s="175"/>
      <c r="K49" s="175"/>
      <c r="L49" s="175"/>
      <c r="M49" s="1"/>
      <c r="N49" s="1"/>
      <c r="O49" s="1"/>
      <c r="P49" s="1"/>
      <c r="Q49" s="1"/>
      <c r="R49" s="1"/>
      <c r="S49" s="1"/>
      <c r="T49" s="1"/>
      <c r="U49" s="1"/>
      <c r="V49" s="1"/>
      <c r="W49" s="1"/>
      <c r="X49" s="1"/>
      <c r="Y49" s="1"/>
      <c r="Z49" s="1"/>
      <c r="AA49" s="1"/>
      <c r="AB49" s="1"/>
      <c r="AC49" s="1"/>
      <c r="AD49" s="1"/>
      <c r="AE49" s="1"/>
      <c r="AF49" s="1"/>
      <c r="AG49" s="1"/>
      <c r="AH49" s="1"/>
      <c r="AI49" s="1"/>
      <c r="AJ49" s="1"/>
      <c r="AK49" s="1"/>
      <c r="AL49" s="1"/>
    </row>
    <row r="50" spans="1:38" ht="15" customHeight="1">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row>
    <row r="51" spans="1:38" ht="20.25" customHeight="1" thickBot="1">
      <c r="A51" s="295" t="s">
        <v>165</v>
      </c>
      <c r="B51" s="295"/>
      <c r="C51" s="295"/>
      <c r="D51" s="295"/>
      <c r="E51" s="295"/>
      <c r="F51" s="296"/>
      <c r="G51" s="296"/>
      <c r="H51" s="231" t="str">
        <f>+H1</f>
        <v>平成18年度</v>
      </c>
      <c r="I51" s="231"/>
      <c r="J51" s="231"/>
      <c r="K51" s="231"/>
      <c r="L51" s="231"/>
      <c r="M51" s="1"/>
      <c r="N51" s="1"/>
      <c r="O51" s="1"/>
      <c r="P51" s="1"/>
      <c r="Q51" s="1"/>
      <c r="R51" s="1"/>
      <c r="S51" s="1"/>
      <c r="T51" s="1"/>
      <c r="U51" s="1"/>
      <c r="V51" s="1"/>
      <c r="W51" s="1"/>
      <c r="X51" s="1"/>
      <c r="Y51" s="1"/>
      <c r="Z51" s="1"/>
      <c r="AA51" s="1"/>
      <c r="AB51" s="1"/>
      <c r="AC51" s="1"/>
      <c r="AD51" s="1"/>
      <c r="AE51" s="1"/>
      <c r="AF51" s="1"/>
      <c r="AG51" s="1"/>
      <c r="AH51" s="1"/>
      <c r="AI51" s="1"/>
      <c r="AJ51" s="1"/>
      <c r="AK51" s="1"/>
      <c r="AL51" s="1"/>
    </row>
    <row r="52" spans="1:38" ht="18" customHeight="1">
      <c r="A52" s="1"/>
      <c r="B52" s="283"/>
      <c r="C52" s="283"/>
      <c r="D52" s="283"/>
      <c r="E52" s="298" t="s">
        <v>68</v>
      </c>
      <c r="F52" s="317"/>
      <c r="G52" s="317"/>
      <c r="H52" s="318"/>
      <c r="I52" s="298" t="s">
        <v>156</v>
      </c>
      <c r="J52" s="317"/>
      <c r="K52" s="317"/>
      <c r="L52" s="317"/>
      <c r="M52" s="1"/>
      <c r="N52" s="1"/>
      <c r="O52" s="1"/>
      <c r="P52" s="1"/>
      <c r="Q52" s="1"/>
      <c r="R52" s="1"/>
      <c r="S52" s="1"/>
      <c r="T52" s="1"/>
      <c r="U52" s="1"/>
      <c r="V52" s="1"/>
      <c r="W52" s="1"/>
      <c r="X52" s="1"/>
      <c r="Y52" s="1"/>
      <c r="Z52" s="1"/>
      <c r="AA52" s="1"/>
      <c r="AB52" s="1"/>
      <c r="AC52" s="1"/>
      <c r="AD52" s="1"/>
      <c r="AE52" s="1"/>
      <c r="AF52" s="1"/>
      <c r="AG52" s="1"/>
      <c r="AH52" s="1"/>
      <c r="AI52" s="1"/>
      <c r="AJ52" s="1"/>
      <c r="AK52" s="1"/>
      <c r="AL52" s="1"/>
    </row>
    <row r="53" spans="1:38" ht="18" customHeight="1" thickBot="1">
      <c r="A53" s="1"/>
      <c r="B53" s="312" t="s">
        <v>166</v>
      </c>
      <c r="C53" s="312"/>
      <c r="D53" s="313"/>
      <c r="E53" s="314">
        <v>16</v>
      </c>
      <c r="F53" s="175"/>
      <c r="G53" s="175"/>
      <c r="H53" s="175"/>
      <c r="I53" s="175">
        <v>149</v>
      </c>
      <c r="J53" s="175"/>
      <c r="K53" s="175"/>
      <c r="L53" s="175"/>
      <c r="M53" s="1"/>
      <c r="N53" s="1"/>
      <c r="O53" s="1"/>
      <c r="P53" s="1"/>
      <c r="Q53" s="1"/>
      <c r="R53" s="1"/>
      <c r="S53" s="1"/>
      <c r="T53" s="1"/>
      <c r="U53" s="1"/>
      <c r="V53" s="1"/>
      <c r="W53" s="1"/>
      <c r="X53" s="1"/>
      <c r="Y53" s="1"/>
      <c r="Z53" s="1"/>
      <c r="AA53" s="1"/>
      <c r="AB53" s="1"/>
      <c r="AC53" s="1"/>
      <c r="AD53" s="1"/>
      <c r="AE53" s="1"/>
      <c r="AF53" s="1"/>
      <c r="AG53" s="1"/>
      <c r="AH53" s="1"/>
      <c r="AI53" s="1"/>
      <c r="AJ53" s="1"/>
      <c r="AK53" s="1"/>
      <c r="AL53" s="1"/>
    </row>
    <row r="54" spans="1:38" ht="18" customHeight="1">
      <c r="A54" s="1"/>
      <c r="B54" s="319"/>
      <c r="C54" s="319"/>
      <c r="D54" s="319"/>
      <c r="E54" s="320"/>
      <c r="F54" s="320"/>
      <c r="G54" s="320"/>
      <c r="H54" s="320"/>
      <c r="I54" s="320"/>
      <c r="J54" s="320"/>
      <c r="K54" s="320"/>
      <c r="L54" s="320"/>
      <c r="M54" s="1"/>
      <c r="N54" s="1"/>
      <c r="O54" s="1"/>
      <c r="P54" s="1"/>
      <c r="Q54" s="1"/>
      <c r="R54" s="1"/>
      <c r="S54" s="1"/>
      <c r="T54" s="1"/>
      <c r="U54" s="1"/>
      <c r="V54" s="1"/>
      <c r="W54" s="1"/>
      <c r="X54" s="1"/>
      <c r="Y54" s="1"/>
      <c r="Z54" s="1"/>
      <c r="AA54" s="1"/>
      <c r="AB54" s="1"/>
      <c r="AC54" s="1"/>
      <c r="AD54" s="1"/>
      <c r="AE54" s="1"/>
      <c r="AF54" s="1"/>
      <c r="AG54" s="1"/>
      <c r="AH54" s="1"/>
      <c r="AI54" s="1"/>
      <c r="AJ54" s="1"/>
      <c r="AK54" s="1"/>
      <c r="AL54" s="1"/>
    </row>
    <row r="55" spans="1:38" ht="20.25" customHeight="1" thickBot="1">
      <c r="A55" s="295" t="s">
        <v>167</v>
      </c>
      <c r="B55" s="295"/>
      <c r="C55" s="295"/>
      <c r="D55" s="295"/>
      <c r="E55" s="295"/>
      <c r="F55" s="296"/>
      <c r="G55" s="296"/>
      <c r="H55" s="231" t="s">
        <v>47</v>
      </c>
      <c r="I55" s="231"/>
      <c r="J55" s="231"/>
      <c r="K55" s="231"/>
      <c r="L55" s="231"/>
      <c r="M55" s="1"/>
      <c r="N55" s="1"/>
      <c r="O55" s="1"/>
      <c r="P55" s="1"/>
      <c r="Q55" s="1"/>
      <c r="R55" s="1"/>
      <c r="S55" s="1"/>
      <c r="T55" s="1"/>
      <c r="U55" s="1"/>
      <c r="V55" s="1"/>
      <c r="W55" s="1"/>
      <c r="X55" s="1"/>
      <c r="Y55" s="1"/>
      <c r="Z55" s="1"/>
      <c r="AA55" s="1"/>
      <c r="AB55" s="1"/>
      <c r="AC55" s="1"/>
      <c r="AD55" s="1"/>
      <c r="AE55" s="1"/>
      <c r="AF55" s="1"/>
      <c r="AG55" s="1"/>
      <c r="AH55" s="1"/>
      <c r="AI55" s="1"/>
      <c r="AJ55" s="1"/>
      <c r="AK55" s="1"/>
      <c r="AL55" s="1"/>
    </row>
    <row r="56" spans="1:38" ht="18" customHeight="1">
      <c r="A56" s="1"/>
      <c r="B56" s="283"/>
      <c r="C56" s="283"/>
      <c r="D56" s="283"/>
      <c r="E56" s="298" t="s">
        <v>68</v>
      </c>
      <c r="F56" s="317"/>
      <c r="G56" s="317"/>
      <c r="H56" s="318"/>
      <c r="I56" s="298" t="s">
        <v>156</v>
      </c>
      <c r="J56" s="317"/>
      <c r="K56" s="317"/>
      <c r="L56" s="317"/>
      <c r="M56" s="1"/>
      <c r="N56" s="1"/>
      <c r="O56" s="1"/>
      <c r="P56" s="1"/>
      <c r="Q56" s="1"/>
      <c r="R56" s="1"/>
      <c r="S56" s="1"/>
      <c r="T56" s="1"/>
      <c r="U56" s="1"/>
      <c r="V56" s="1"/>
      <c r="W56" s="1"/>
      <c r="X56" s="1"/>
      <c r="Y56" s="1"/>
      <c r="Z56" s="1"/>
      <c r="AA56" s="1"/>
      <c r="AB56" s="1"/>
      <c r="AC56" s="1"/>
      <c r="AD56" s="1"/>
      <c r="AE56" s="1"/>
      <c r="AF56" s="1"/>
      <c r="AG56" s="1"/>
      <c r="AH56" s="1"/>
      <c r="AI56" s="1"/>
      <c r="AJ56" s="1"/>
      <c r="AK56" s="1"/>
      <c r="AL56" s="1"/>
    </row>
    <row r="57" spans="1:38" ht="18" customHeight="1" thickBot="1">
      <c r="A57" s="1"/>
      <c r="B57" s="312" t="s">
        <v>168</v>
      </c>
      <c r="C57" s="312"/>
      <c r="D57" s="313"/>
      <c r="E57" s="314">
        <v>1</v>
      </c>
      <c r="F57" s="175"/>
      <c r="G57" s="175"/>
      <c r="H57" s="175"/>
      <c r="I57" s="175">
        <v>19</v>
      </c>
      <c r="J57" s="175"/>
      <c r="K57" s="175"/>
      <c r="L57" s="175"/>
      <c r="M57" s="1"/>
      <c r="N57" s="1"/>
      <c r="O57" s="1"/>
      <c r="P57" s="1"/>
      <c r="Q57" s="1"/>
      <c r="R57" s="1"/>
      <c r="S57" s="1"/>
      <c r="T57" s="1"/>
      <c r="U57" s="1"/>
      <c r="V57" s="1"/>
      <c r="W57" s="1"/>
      <c r="X57" s="1"/>
      <c r="Y57" s="1"/>
      <c r="Z57" s="1"/>
      <c r="AA57" s="1"/>
      <c r="AB57" s="1"/>
      <c r="AC57" s="1"/>
      <c r="AD57" s="1"/>
      <c r="AE57" s="1"/>
      <c r="AF57" s="1"/>
      <c r="AG57" s="1"/>
      <c r="AH57" s="1"/>
      <c r="AI57" s="1"/>
      <c r="AJ57" s="1"/>
      <c r="AK57" s="1"/>
      <c r="AL57" s="1"/>
    </row>
    <row r="58" spans="1:38" ht="18" customHeight="1">
      <c r="A58" s="1"/>
      <c r="B58" s="319"/>
      <c r="C58" s="319"/>
      <c r="D58" s="319"/>
      <c r="E58" s="320"/>
      <c r="F58" s="321"/>
      <c r="G58" s="321"/>
      <c r="H58" s="321"/>
      <c r="I58" s="321"/>
      <c r="J58" s="321"/>
      <c r="K58" s="321"/>
      <c r="L58" s="321"/>
      <c r="M58" s="1"/>
      <c r="N58" s="1"/>
      <c r="O58" s="1"/>
      <c r="P58" s="1"/>
      <c r="Q58" s="1"/>
      <c r="R58" s="1"/>
      <c r="S58" s="1"/>
      <c r="T58" s="1"/>
      <c r="U58" s="1"/>
      <c r="V58" s="1"/>
      <c r="W58" s="1"/>
      <c r="X58" s="1"/>
      <c r="Y58" s="1"/>
      <c r="Z58" s="1"/>
      <c r="AA58" s="1"/>
      <c r="AB58" s="1"/>
      <c r="AC58" s="1"/>
      <c r="AD58" s="1"/>
      <c r="AE58" s="1"/>
      <c r="AF58" s="1"/>
      <c r="AG58" s="1"/>
      <c r="AH58" s="1"/>
      <c r="AI58" s="1"/>
      <c r="AJ58" s="1"/>
      <c r="AK58" s="1"/>
      <c r="AL58" s="1"/>
    </row>
    <row r="59" spans="1:38" ht="18" thickBot="1">
      <c r="A59" s="295" t="s">
        <v>178</v>
      </c>
      <c r="B59" s="295"/>
      <c r="C59" s="295"/>
      <c r="D59" s="295"/>
      <c r="E59" s="295"/>
      <c r="F59" s="21"/>
      <c r="G59" s="21"/>
      <c r="H59" s="231" t="str">
        <f>+H1</f>
        <v>平成18年度</v>
      </c>
      <c r="I59" s="231"/>
      <c r="J59" s="231"/>
      <c r="K59" s="231"/>
      <c r="L59" s="231"/>
      <c r="M59" s="1"/>
      <c r="N59" s="1"/>
      <c r="O59" s="1"/>
      <c r="P59" s="1"/>
      <c r="Q59" s="1"/>
      <c r="R59" s="1"/>
      <c r="S59" s="1"/>
      <c r="T59" s="1"/>
      <c r="U59" s="1"/>
      <c r="V59" s="1"/>
      <c r="W59" s="1"/>
      <c r="X59" s="1"/>
      <c r="Y59" s="1"/>
      <c r="Z59" s="1"/>
      <c r="AA59" s="1"/>
      <c r="AB59" s="1"/>
      <c r="AC59" s="1"/>
      <c r="AD59" s="1"/>
      <c r="AE59" s="1"/>
      <c r="AF59" s="1"/>
      <c r="AG59" s="1"/>
      <c r="AH59" s="1"/>
      <c r="AI59" s="1"/>
      <c r="AJ59" s="1"/>
      <c r="AK59" s="1"/>
      <c r="AL59" s="1"/>
    </row>
    <row r="60" spans="2:13" ht="18.75" customHeight="1">
      <c r="B60" s="4"/>
      <c r="C60" s="32"/>
      <c r="D60" s="322" t="s">
        <v>179</v>
      </c>
      <c r="E60" s="323" t="s">
        <v>169</v>
      </c>
      <c r="F60" s="324"/>
      <c r="G60" s="324"/>
      <c r="H60" s="325"/>
      <c r="I60" s="323" t="s">
        <v>170</v>
      </c>
      <c r="J60" s="324"/>
      <c r="K60" s="324"/>
      <c r="L60" s="324"/>
      <c r="M60" s="1"/>
    </row>
    <row r="61" spans="2:13" ht="18.75" customHeight="1">
      <c r="B61" s="1"/>
      <c r="C61" s="326"/>
      <c r="D61" s="327" t="s">
        <v>1</v>
      </c>
      <c r="E61" s="328" t="s">
        <v>1</v>
      </c>
      <c r="F61" s="329" t="s">
        <v>180</v>
      </c>
      <c r="G61" s="329" t="s">
        <v>181</v>
      </c>
      <c r="H61" s="330" t="s">
        <v>171</v>
      </c>
      <c r="I61" s="331" t="s">
        <v>172</v>
      </c>
      <c r="J61" s="332"/>
      <c r="K61" s="331" t="s">
        <v>173</v>
      </c>
      <c r="L61" s="333"/>
      <c r="M61" s="1"/>
    </row>
    <row r="62" spans="2:13" ht="18.75" customHeight="1">
      <c r="B62" s="23"/>
      <c r="C62" s="33"/>
      <c r="D62" s="334" t="s">
        <v>174</v>
      </c>
      <c r="E62" s="335"/>
      <c r="F62" s="335"/>
      <c r="G62" s="335"/>
      <c r="H62" s="336"/>
      <c r="I62" s="337" t="s">
        <v>175</v>
      </c>
      <c r="J62" s="338" t="s">
        <v>176</v>
      </c>
      <c r="K62" s="338" t="s">
        <v>175</v>
      </c>
      <c r="L62" s="339" t="s">
        <v>176</v>
      </c>
      <c r="M62" s="1"/>
    </row>
    <row r="63" spans="2:13" ht="16.5" customHeight="1">
      <c r="B63" s="340" t="s">
        <v>182</v>
      </c>
      <c r="C63" s="341"/>
      <c r="D63" s="14">
        <v>5226</v>
      </c>
      <c r="E63" s="15">
        <v>2224</v>
      </c>
      <c r="F63" s="15">
        <v>761</v>
      </c>
      <c r="G63" s="15">
        <v>1380</v>
      </c>
      <c r="H63" s="15">
        <v>83</v>
      </c>
      <c r="I63" s="15">
        <v>565</v>
      </c>
      <c r="J63" s="15">
        <v>854</v>
      </c>
      <c r="K63" s="15">
        <v>196</v>
      </c>
      <c r="L63" s="15">
        <v>526</v>
      </c>
      <c r="M63" s="1"/>
    </row>
    <row r="64" spans="2:13" ht="16.5" customHeight="1">
      <c r="B64" s="342" t="s">
        <v>183</v>
      </c>
      <c r="C64" s="343"/>
      <c r="D64" s="16">
        <v>484</v>
      </c>
      <c r="E64" s="17">
        <v>206</v>
      </c>
      <c r="F64" s="17">
        <v>67</v>
      </c>
      <c r="G64" s="17">
        <v>134</v>
      </c>
      <c r="H64" s="17">
        <v>5</v>
      </c>
      <c r="I64" s="17">
        <v>51</v>
      </c>
      <c r="J64" s="17">
        <v>76</v>
      </c>
      <c r="K64" s="17">
        <v>16</v>
      </c>
      <c r="L64" s="17">
        <v>58</v>
      </c>
      <c r="M64" s="1"/>
    </row>
    <row r="65" spans="2:13" ht="16.5" customHeight="1">
      <c r="B65" s="342" t="s">
        <v>184</v>
      </c>
      <c r="C65" s="343"/>
      <c r="D65" s="16">
        <v>3259</v>
      </c>
      <c r="E65" s="17">
        <v>1359</v>
      </c>
      <c r="F65" s="17">
        <v>401</v>
      </c>
      <c r="G65" s="17">
        <v>907</v>
      </c>
      <c r="H65" s="17">
        <v>51</v>
      </c>
      <c r="I65" s="17">
        <v>250</v>
      </c>
      <c r="J65" s="17">
        <v>492</v>
      </c>
      <c r="K65" s="17">
        <v>151</v>
      </c>
      <c r="L65" s="17">
        <v>415</v>
      </c>
      <c r="M65" s="1"/>
    </row>
    <row r="66" spans="2:13" ht="16.5" customHeight="1" thickBot="1">
      <c r="B66" s="344" t="s">
        <v>185</v>
      </c>
      <c r="C66" s="345"/>
      <c r="D66" s="20">
        <v>1483</v>
      </c>
      <c r="E66" s="346">
        <v>659</v>
      </c>
      <c r="F66" s="346">
        <v>293</v>
      </c>
      <c r="G66" s="346">
        <v>339</v>
      </c>
      <c r="H66" s="346">
        <v>27</v>
      </c>
      <c r="I66" s="346">
        <v>264</v>
      </c>
      <c r="J66" s="346">
        <v>286</v>
      </c>
      <c r="K66" s="346">
        <v>29</v>
      </c>
      <c r="L66" s="346">
        <v>53</v>
      </c>
      <c r="M66" s="1"/>
    </row>
    <row r="67" spans="2:13" ht="23.25" customHeight="1">
      <c r="B67" s="4"/>
      <c r="C67" s="4"/>
      <c r="D67" s="4"/>
      <c r="E67" s="4"/>
      <c r="F67" s="4"/>
      <c r="G67" s="4"/>
      <c r="H67" s="347"/>
      <c r="I67" s="282" t="s">
        <v>51</v>
      </c>
      <c r="J67" s="282"/>
      <c r="K67" s="282"/>
      <c r="L67" s="282"/>
      <c r="M67" s="1"/>
    </row>
    <row r="68" spans="2:13" ht="17.25">
      <c r="B68" s="1"/>
      <c r="C68" s="2"/>
      <c r="D68" s="2"/>
      <c r="E68" s="2"/>
      <c r="F68" s="2"/>
      <c r="G68" s="2"/>
      <c r="H68" s="2"/>
      <c r="I68" s="2"/>
      <c r="J68" s="2"/>
      <c r="K68" s="2"/>
      <c r="L68" s="2"/>
      <c r="M68" s="1"/>
    </row>
    <row r="69" spans="2:13" ht="17.25">
      <c r="B69" s="1"/>
      <c r="C69" s="2"/>
      <c r="D69" s="2"/>
      <c r="E69" s="2"/>
      <c r="F69" s="2"/>
      <c r="G69" s="2"/>
      <c r="H69" s="2"/>
      <c r="I69" s="2"/>
      <c r="J69" s="2"/>
      <c r="K69" s="2"/>
      <c r="L69" s="2"/>
      <c r="M69" s="1"/>
    </row>
  </sheetData>
  <mergeCells count="152">
    <mergeCell ref="B57:D57"/>
    <mergeCell ref="E57:H57"/>
    <mergeCell ref="I57:L57"/>
    <mergeCell ref="A55:E55"/>
    <mergeCell ref="H55:L55"/>
    <mergeCell ref="E56:H56"/>
    <mergeCell ref="I56:L56"/>
    <mergeCell ref="B30:D30"/>
    <mergeCell ref="B31:D31"/>
    <mergeCell ref="E29:H29"/>
    <mergeCell ref="I53:L53"/>
    <mergeCell ref="E30:H30"/>
    <mergeCell ref="E31:H31"/>
    <mergeCell ref="I29:L29"/>
    <mergeCell ref="H51:L51"/>
    <mergeCell ref="E52:H52"/>
    <mergeCell ref="I52:L52"/>
    <mergeCell ref="H1:L1"/>
    <mergeCell ref="H15:L15"/>
    <mergeCell ref="H24:L24"/>
    <mergeCell ref="B12:C12"/>
    <mergeCell ref="D12:F12"/>
    <mergeCell ref="A24:E24"/>
    <mergeCell ref="G12:I12"/>
    <mergeCell ref="J12:L12"/>
    <mergeCell ref="D2:F2"/>
    <mergeCell ref="G2:I2"/>
    <mergeCell ref="B11:C11"/>
    <mergeCell ref="B13:C13"/>
    <mergeCell ref="D9:F9"/>
    <mergeCell ref="D10:F10"/>
    <mergeCell ref="D11:F11"/>
    <mergeCell ref="D13:F13"/>
    <mergeCell ref="B10:C10"/>
    <mergeCell ref="D7:F7"/>
    <mergeCell ref="D8:F8"/>
    <mergeCell ref="D16:F16"/>
    <mergeCell ref="D3:F3"/>
    <mergeCell ref="D4:F4"/>
    <mergeCell ref="D5:F5"/>
    <mergeCell ref="D6:F6"/>
    <mergeCell ref="G17:I17"/>
    <mergeCell ref="J17:L17"/>
    <mergeCell ref="G16:I16"/>
    <mergeCell ref="J16:L16"/>
    <mergeCell ref="G18:I18"/>
    <mergeCell ref="J27:L27"/>
    <mergeCell ref="A23:L23"/>
    <mergeCell ref="B21:C21"/>
    <mergeCell ref="D21:F21"/>
    <mergeCell ref="G21:I21"/>
    <mergeCell ref="J21:L21"/>
    <mergeCell ref="J18:L18"/>
    <mergeCell ref="G19:I19"/>
    <mergeCell ref="J19:L19"/>
    <mergeCell ref="A33:D33"/>
    <mergeCell ref="A1:E1"/>
    <mergeCell ref="A15:D15"/>
    <mergeCell ref="B3:C3"/>
    <mergeCell ref="B4:C4"/>
    <mergeCell ref="B5:C5"/>
    <mergeCell ref="B6:C6"/>
    <mergeCell ref="B7:C7"/>
    <mergeCell ref="B8:C8"/>
    <mergeCell ref="B9:C9"/>
    <mergeCell ref="A28:D28"/>
    <mergeCell ref="B20:C20"/>
    <mergeCell ref="D19:F19"/>
    <mergeCell ref="D20:F20"/>
    <mergeCell ref="J20:L20"/>
    <mergeCell ref="E34:H34"/>
    <mergeCell ref="I34:L34"/>
    <mergeCell ref="G20:I20"/>
    <mergeCell ref="H28:L28"/>
    <mergeCell ref="H33:L33"/>
    <mergeCell ref="I30:L30"/>
    <mergeCell ref="I31:L31"/>
    <mergeCell ref="E35:H35"/>
    <mergeCell ref="I35:L35"/>
    <mergeCell ref="B39:D39"/>
    <mergeCell ref="E39:H39"/>
    <mergeCell ref="E38:H38"/>
    <mergeCell ref="A37:D37"/>
    <mergeCell ref="H37:L37"/>
    <mergeCell ref="I38:L38"/>
    <mergeCell ref="I39:L39"/>
    <mergeCell ref="A46:E46"/>
    <mergeCell ref="E42:H42"/>
    <mergeCell ref="I42:L42"/>
    <mergeCell ref="B43:D43"/>
    <mergeCell ref="B16:C16"/>
    <mergeCell ref="B19:C19"/>
    <mergeCell ref="B44:D44"/>
    <mergeCell ref="I43:L43"/>
    <mergeCell ref="I44:L44"/>
    <mergeCell ref="E43:H43"/>
    <mergeCell ref="E44:H44"/>
    <mergeCell ref="H41:L41"/>
    <mergeCell ref="A41:D41"/>
    <mergeCell ref="B35:D35"/>
    <mergeCell ref="D18:F18"/>
    <mergeCell ref="D17:F17"/>
    <mergeCell ref="I47:L47"/>
    <mergeCell ref="I48:L48"/>
    <mergeCell ref="B48:D48"/>
    <mergeCell ref="E47:H47"/>
    <mergeCell ref="E48:H48"/>
    <mergeCell ref="B17:C17"/>
    <mergeCell ref="B18:C18"/>
    <mergeCell ref="H46:L46"/>
    <mergeCell ref="E49:H49"/>
    <mergeCell ref="H59:L59"/>
    <mergeCell ref="I60:L60"/>
    <mergeCell ref="E60:H60"/>
    <mergeCell ref="A51:E51"/>
    <mergeCell ref="A59:E59"/>
    <mergeCell ref="I49:L49"/>
    <mergeCell ref="B49:D49"/>
    <mergeCell ref="B53:D53"/>
    <mergeCell ref="E53:H53"/>
    <mergeCell ref="E61:E62"/>
    <mergeCell ref="F61:F62"/>
    <mergeCell ref="G61:G62"/>
    <mergeCell ref="I67:L67"/>
    <mergeCell ref="H61:H62"/>
    <mergeCell ref="I61:J61"/>
    <mergeCell ref="K61:L61"/>
    <mergeCell ref="B63:C63"/>
    <mergeCell ref="B64:C64"/>
    <mergeCell ref="B65:C65"/>
    <mergeCell ref="B66:C66"/>
    <mergeCell ref="G5:I5"/>
    <mergeCell ref="G6:I6"/>
    <mergeCell ref="G7:I7"/>
    <mergeCell ref="G8:I8"/>
    <mergeCell ref="J13:L13"/>
    <mergeCell ref="G11:I11"/>
    <mergeCell ref="G13:I13"/>
    <mergeCell ref="J2:L2"/>
    <mergeCell ref="J3:L3"/>
    <mergeCell ref="J4:L4"/>
    <mergeCell ref="G9:I9"/>
    <mergeCell ref="G10:I10"/>
    <mergeCell ref="G3:I3"/>
    <mergeCell ref="G4:I4"/>
    <mergeCell ref="J11:L11"/>
    <mergeCell ref="J5:L5"/>
    <mergeCell ref="J6:L6"/>
    <mergeCell ref="J7:L7"/>
    <mergeCell ref="J8:L8"/>
    <mergeCell ref="J9:L9"/>
    <mergeCell ref="J10:L10"/>
  </mergeCells>
  <printOptions horizontalCentered="1"/>
  <pageMargins left="0.3937007874015748" right="0.3937007874015748" top="0.5905511811023623" bottom="0.7874015748031497" header="0.5118110236220472" footer="0.3937007874015748"/>
  <pageSetup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012345</cp:lastModifiedBy>
  <cp:lastPrinted>2008-02-22T05:15:25Z</cp:lastPrinted>
  <dcterms:created xsi:type="dcterms:W3CDTF">2004-04-03T11:06:52Z</dcterms:created>
  <dcterms:modified xsi:type="dcterms:W3CDTF">2008-05-16T01:21:56Z</dcterms:modified>
  <cp:category/>
  <cp:version/>
  <cp:contentType/>
  <cp:contentStatus/>
</cp:coreProperties>
</file>