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40" activeTab="0"/>
  </bookViews>
  <sheets>
    <sheet name="0312" sheetId="1" r:id="rId1"/>
  </sheets>
  <definedNames>
    <definedName name="_xlnm.Print_Area" localSheetId="0">'0312'!$A$1:$Z$74</definedName>
  </definedNames>
  <calcPr fullCalcOnLoad="1"/>
</workbook>
</file>

<file path=xl/sharedStrings.xml><?xml version="1.0" encoding="utf-8"?>
<sst xmlns="http://schemas.openxmlformats.org/spreadsheetml/2006/main" count="260" uniqueCount="246">
  <si>
    <t>516</t>
  </si>
  <si>
    <t>313</t>
  </si>
  <si>
    <t>515</t>
  </si>
  <si>
    <t>312</t>
  </si>
  <si>
    <t>514</t>
  </si>
  <si>
    <t>311</t>
  </si>
  <si>
    <t>513</t>
  </si>
  <si>
    <t>310</t>
  </si>
  <si>
    <t>512</t>
  </si>
  <si>
    <t>309</t>
  </si>
  <si>
    <t>511</t>
  </si>
  <si>
    <t>308</t>
  </si>
  <si>
    <t>510</t>
  </si>
  <si>
    <t>307</t>
  </si>
  <si>
    <t>509</t>
  </si>
  <si>
    <t>306</t>
  </si>
  <si>
    <t>508</t>
  </si>
  <si>
    <t>305</t>
  </si>
  <si>
    <t>507</t>
  </si>
  <si>
    <t>304</t>
  </si>
  <si>
    <t>506</t>
  </si>
  <si>
    <t>303</t>
  </si>
  <si>
    <t>505</t>
  </si>
  <si>
    <t>302</t>
  </si>
  <si>
    <t>504</t>
  </si>
  <si>
    <t>503</t>
  </si>
  <si>
    <t>502</t>
  </si>
  <si>
    <t>221</t>
  </si>
  <si>
    <t>220</t>
  </si>
  <si>
    <t>716</t>
  </si>
  <si>
    <t>219</t>
  </si>
  <si>
    <t>715</t>
  </si>
  <si>
    <t>218</t>
  </si>
  <si>
    <t>714</t>
  </si>
  <si>
    <t>217</t>
  </si>
  <si>
    <t>713</t>
  </si>
  <si>
    <t>216</t>
  </si>
  <si>
    <t>712</t>
  </si>
  <si>
    <t>215</t>
  </si>
  <si>
    <t>711</t>
  </si>
  <si>
    <t>214</t>
  </si>
  <si>
    <t>710</t>
  </si>
  <si>
    <t>213</t>
  </si>
  <si>
    <t>709</t>
  </si>
  <si>
    <t>212</t>
  </si>
  <si>
    <t>708</t>
  </si>
  <si>
    <t>211</t>
  </si>
  <si>
    <t>707</t>
  </si>
  <si>
    <t>210</t>
  </si>
  <si>
    <t>706</t>
  </si>
  <si>
    <t>209</t>
  </si>
  <si>
    <t>705</t>
  </si>
  <si>
    <t>208</t>
  </si>
  <si>
    <t>704</t>
  </si>
  <si>
    <t>207</t>
  </si>
  <si>
    <t>703</t>
  </si>
  <si>
    <t>206</t>
  </si>
  <si>
    <t>702</t>
  </si>
  <si>
    <t>205</t>
  </si>
  <si>
    <t>204</t>
  </si>
  <si>
    <t>203</t>
  </si>
  <si>
    <t>202</t>
  </si>
  <si>
    <t>607</t>
  </si>
  <si>
    <t>606</t>
  </si>
  <si>
    <t>605</t>
  </si>
  <si>
    <t>604</t>
  </si>
  <si>
    <t>603</t>
  </si>
  <si>
    <t>121</t>
  </si>
  <si>
    <t>602</t>
  </si>
  <si>
    <t>120</t>
  </si>
  <si>
    <t>119</t>
  </si>
  <si>
    <t>118</t>
  </si>
  <si>
    <t>117</t>
  </si>
  <si>
    <t>414</t>
  </si>
  <si>
    <t>116</t>
  </si>
  <si>
    <t>413</t>
  </si>
  <si>
    <t>115</t>
  </si>
  <si>
    <t>412</t>
  </si>
  <si>
    <t>114</t>
  </si>
  <si>
    <t>411</t>
  </si>
  <si>
    <t>113</t>
  </si>
  <si>
    <t>410</t>
  </si>
  <si>
    <t>112</t>
  </si>
  <si>
    <t>409</t>
  </si>
  <si>
    <t>111</t>
  </si>
  <si>
    <t>408</t>
  </si>
  <si>
    <t>110</t>
  </si>
  <si>
    <t>407</t>
  </si>
  <si>
    <t>109</t>
  </si>
  <si>
    <t>406</t>
  </si>
  <si>
    <t>108</t>
  </si>
  <si>
    <t>405</t>
  </si>
  <si>
    <t>107</t>
  </si>
  <si>
    <t>404</t>
  </si>
  <si>
    <t>106</t>
  </si>
  <si>
    <t>403</t>
  </si>
  <si>
    <t>105</t>
  </si>
  <si>
    <t>402</t>
  </si>
  <si>
    <t>104</t>
  </si>
  <si>
    <t>103</t>
  </si>
  <si>
    <t>102</t>
  </si>
  <si>
    <t>316</t>
  </si>
  <si>
    <t>315</t>
  </si>
  <si>
    <t>世 帯 数</t>
  </si>
  <si>
    <t>人　　口</t>
  </si>
  <si>
    <t>人　　　　　　　　口</t>
  </si>
  <si>
    <t>増減数</t>
  </si>
  <si>
    <t>増減率(％)</t>
  </si>
  <si>
    <t>総　数</t>
  </si>
  <si>
    <t>男</t>
  </si>
  <si>
    <t>女</t>
  </si>
  <si>
    <t>全市</t>
  </si>
  <si>
    <t>314</t>
  </si>
  <si>
    <t>笹丘</t>
  </si>
  <si>
    <t>東区</t>
  </si>
  <si>
    <t>小笹</t>
  </si>
  <si>
    <t>地行浜</t>
  </si>
  <si>
    <t>101</t>
  </si>
  <si>
    <t>箱崎(中央)</t>
  </si>
  <si>
    <t>箱崎ふ頭</t>
  </si>
  <si>
    <t>南区</t>
  </si>
  <si>
    <t>東浜</t>
  </si>
  <si>
    <t>401</t>
  </si>
  <si>
    <t>玉川</t>
  </si>
  <si>
    <t>馬出</t>
  </si>
  <si>
    <t>大楠</t>
  </si>
  <si>
    <t>箱崎(東)</t>
  </si>
  <si>
    <t>高宮・市崎</t>
  </si>
  <si>
    <t>松島・多の津</t>
  </si>
  <si>
    <t>長丘・平和</t>
  </si>
  <si>
    <t>多々良(中央)</t>
  </si>
  <si>
    <t>長住</t>
  </si>
  <si>
    <t>多々良(東)</t>
  </si>
  <si>
    <t>花畑(西）</t>
  </si>
  <si>
    <t>多々良(北)</t>
  </si>
  <si>
    <t>花畑(南）</t>
  </si>
  <si>
    <t>多々良(西)</t>
  </si>
  <si>
    <t>花畑(東）</t>
  </si>
  <si>
    <t>名島・松崎</t>
  </si>
  <si>
    <t>若久</t>
  </si>
  <si>
    <t>千早</t>
  </si>
  <si>
    <t>三宅</t>
  </si>
  <si>
    <t>香椎(南)</t>
  </si>
  <si>
    <t>老司</t>
  </si>
  <si>
    <t>香椎(北)</t>
  </si>
  <si>
    <t>弥永・警弥郷</t>
  </si>
  <si>
    <t>香住ヶ丘</t>
  </si>
  <si>
    <t>曰佐</t>
  </si>
  <si>
    <t>和白(東)</t>
  </si>
  <si>
    <t>宮竹</t>
  </si>
  <si>
    <t>和白(北)</t>
  </si>
  <si>
    <t>和白(西)</t>
  </si>
  <si>
    <t>城南区</t>
  </si>
  <si>
    <t>西戸崎</t>
  </si>
  <si>
    <t>601</t>
  </si>
  <si>
    <t>別府・鳥飼</t>
  </si>
  <si>
    <t>志賀</t>
  </si>
  <si>
    <t>荒江・茶山</t>
  </si>
  <si>
    <t>城浜</t>
  </si>
  <si>
    <t>田島・友丘</t>
  </si>
  <si>
    <t>樋井川</t>
  </si>
  <si>
    <t>博多区</t>
  </si>
  <si>
    <t>片江(北)・堤</t>
  </si>
  <si>
    <t>片江(南)・油山</t>
  </si>
  <si>
    <t>201</t>
  </si>
  <si>
    <t>博多駅</t>
  </si>
  <si>
    <t>七隈</t>
  </si>
  <si>
    <t>博多駅南</t>
  </si>
  <si>
    <t>博多駅東</t>
  </si>
  <si>
    <t>早良区</t>
  </si>
  <si>
    <t>春住</t>
  </si>
  <si>
    <t>701</t>
  </si>
  <si>
    <t>百道・室見</t>
  </si>
  <si>
    <t>美野島</t>
  </si>
  <si>
    <t>西新</t>
  </si>
  <si>
    <t>住吉</t>
  </si>
  <si>
    <t>高取・城西</t>
  </si>
  <si>
    <t>冷泉</t>
  </si>
  <si>
    <t>原(東)</t>
  </si>
  <si>
    <t>御供所</t>
  </si>
  <si>
    <t>原(中央)</t>
  </si>
  <si>
    <t>大浜</t>
  </si>
  <si>
    <t>原(北)</t>
  </si>
  <si>
    <t>奈良屋</t>
  </si>
  <si>
    <t>原(南)</t>
  </si>
  <si>
    <t>築港</t>
  </si>
  <si>
    <t>飯倉・星の原</t>
  </si>
  <si>
    <t>千代</t>
  </si>
  <si>
    <t>賀茂・干隈</t>
  </si>
  <si>
    <t>東吉塚</t>
  </si>
  <si>
    <t>野芥・西脇</t>
  </si>
  <si>
    <t>吉塚</t>
  </si>
  <si>
    <t>次郎丸・田(北)</t>
  </si>
  <si>
    <t>堅粕・東光</t>
  </si>
  <si>
    <t>四箇・田(南)</t>
  </si>
  <si>
    <t>席田</t>
  </si>
  <si>
    <t>入部</t>
  </si>
  <si>
    <t>月隈</t>
  </si>
  <si>
    <t>内野</t>
  </si>
  <si>
    <t>那珂</t>
  </si>
  <si>
    <t>脇山</t>
  </si>
  <si>
    <t>板付</t>
  </si>
  <si>
    <t>百道浜</t>
  </si>
  <si>
    <t>麦野</t>
  </si>
  <si>
    <t>那珂南</t>
  </si>
  <si>
    <t>西区</t>
  </si>
  <si>
    <t>501</t>
  </si>
  <si>
    <t>姪浜(東)</t>
  </si>
  <si>
    <t>中央区</t>
  </si>
  <si>
    <t>姪浜(西)</t>
  </si>
  <si>
    <t>姪浜(南)</t>
  </si>
  <si>
    <t>301</t>
  </si>
  <si>
    <t>天神</t>
  </si>
  <si>
    <t>下山門</t>
  </si>
  <si>
    <t>春吉</t>
  </si>
  <si>
    <t>壱岐(北)</t>
  </si>
  <si>
    <t>清川</t>
  </si>
  <si>
    <t>壱岐(東)</t>
  </si>
  <si>
    <t>白金・高砂</t>
  </si>
  <si>
    <t>壱岐(西)</t>
  </si>
  <si>
    <t>平尾</t>
  </si>
  <si>
    <t>金武</t>
  </si>
  <si>
    <t>警固</t>
  </si>
  <si>
    <t>今宿</t>
  </si>
  <si>
    <t>赤坂</t>
  </si>
  <si>
    <t>周船寺</t>
  </si>
  <si>
    <t>大名・舞鶴</t>
  </si>
  <si>
    <t>元岡</t>
  </si>
  <si>
    <t>長浜・那の津</t>
  </si>
  <si>
    <t>今津</t>
  </si>
  <si>
    <t>港・大手門</t>
  </si>
  <si>
    <t>北崎</t>
  </si>
  <si>
    <t>当仁・福浜</t>
  </si>
  <si>
    <t>能古</t>
  </si>
  <si>
    <t>南当仁</t>
  </si>
  <si>
    <t>玄界・小呂</t>
  </si>
  <si>
    <t>草ヶ江</t>
  </si>
  <si>
    <t>愛宕浜</t>
  </si>
  <si>
    <t>平　　成　　１２　　年</t>
  </si>
  <si>
    <t>平成７～平成12年の人口の増減</t>
  </si>
  <si>
    <t>区，　統　計　区</t>
  </si>
  <si>
    <t>　資料：総務企画局企画調整部統計調査課</t>
  </si>
  <si>
    <t>平　　成　　７　　年</t>
  </si>
  <si>
    <t>　　12　区 ，統　計　区　別　人　口</t>
  </si>
  <si>
    <t>　　　　　この表は平成12年10月１日現在で実施された国勢調査（指定統計第１号）の結果である。</t>
  </si>
  <si>
    <t>　　　　　(1)平成12年は速報結果（要計表による集計）である。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</si>
</sst>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 &quot;#\ ##0"/>
    <numFmt numFmtId="177" formatCode="#\ ###\ ##0;&quot;△ &quot;#\ ##0"/>
    <numFmt numFmtId="178" formatCode="#\ ###\ ###\ ##0;&quot;△ &quot;#\ ##0"/>
    <numFmt numFmtId="179" formatCode="#\ ##0_ ;[Red]\-#\ ##0\ "/>
    <numFmt numFmtId="180" formatCode="0.00_);[Red]\(0.00\)"/>
    <numFmt numFmtId="181" formatCode="0.0_);[Red]\(0.0\)"/>
    <numFmt numFmtId="182" formatCode="0.0;&quot;△ &quot;0.0"/>
    <numFmt numFmtId="183" formatCode="#,##0.00;[Red]#,##0.00"/>
    <numFmt numFmtId="184" formatCode="#,##0.00;&quot;△ &quot;#,##0.00"/>
    <numFmt numFmtId="185" formatCode="#,##0.0;&quot;△ &quot;#,##0.0"/>
    <numFmt numFmtId="186" formatCode="0.00;[Red]0.00"/>
    <numFmt numFmtId="187" formatCode="#,##0.0;[Red]\-#,##0.0"/>
  </numFmts>
  <fonts count="8">
    <font>
      <sz val="11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b/>
      <sz val="10.5"/>
      <name val="ＭＳ ゴシック"/>
      <family val="3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177" fontId="5" fillId="0" borderId="0" xfId="0" applyNumberFormat="1" applyFont="1" applyFill="1" applyBorder="1" applyAlignment="1">
      <alignment vertical="center"/>
    </xf>
    <xf numFmtId="177" fontId="4" fillId="0" borderId="0" xfId="16" applyNumberFormat="1" applyFont="1" applyFill="1" applyAlignment="1">
      <alignment horizontal="right"/>
    </xf>
    <xf numFmtId="178" fontId="4" fillId="0" borderId="0" xfId="16" applyNumberFormat="1" applyFont="1" applyFill="1" applyAlignment="1">
      <alignment/>
    </xf>
    <xf numFmtId="176" fontId="4" fillId="0" borderId="0" xfId="16" applyNumberFormat="1" applyFont="1" applyFill="1" applyBorder="1" applyAlignment="1">
      <alignment horizontal="right"/>
    </xf>
    <xf numFmtId="177" fontId="5" fillId="0" borderId="0" xfId="16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7" fontId="0" fillId="0" borderId="0" xfId="0" applyNumberForma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Border="1" applyAlignment="1">
      <alignment horizontal="distributed"/>
    </xf>
    <xf numFmtId="178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 quotePrefix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 quotePrefix="1">
      <alignment horizontal="center"/>
    </xf>
    <xf numFmtId="0" fontId="4" fillId="0" borderId="0" xfId="0" applyFont="1" applyFill="1" applyBorder="1" applyAlignment="1" quotePrefix="1">
      <alignment horizontal="center"/>
    </xf>
    <xf numFmtId="0" fontId="5" fillId="0" borderId="6" xfId="0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/>
    </xf>
    <xf numFmtId="177" fontId="5" fillId="0" borderId="0" xfId="16" applyNumberFormat="1" applyFont="1" applyFill="1" applyAlignment="1">
      <alignment/>
    </xf>
    <xf numFmtId="177" fontId="5" fillId="0" borderId="0" xfId="16" applyNumberFormat="1" applyFont="1" applyFill="1" applyAlignment="1">
      <alignment horizontal="right"/>
    </xf>
    <xf numFmtId="177" fontId="5" fillId="0" borderId="0" xfId="16" applyNumberFormat="1" applyFont="1" applyFill="1" applyBorder="1" applyAlignment="1">
      <alignment horizontal="right"/>
    </xf>
    <xf numFmtId="176" fontId="5" fillId="0" borderId="0" xfId="16" applyNumberFormat="1" applyFont="1" applyFill="1" applyBorder="1" applyAlignment="1">
      <alignment horizontal="right"/>
    </xf>
    <xf numFmtId="0" fontId="4" fillId="0" borderId="0" xfId="0" applyFont="1" applyFill="1" applyAlignment="1">
      <alignment horizontal="distributed"/>
    </xf>
    <xf numFmtId="0" fontId="4" fillId="0" borderId="6" xfId="0" applyFont="1" applyFill="1" applyBorder="1" applyAlignment="1">
      <alignment horizontal="distributed"/>
    </xf>
    <xf numFmtId="178" fontId="4" fillId="0" borderId="0" xfId="0" applyNumberFormat="1" applyFont="1" applyFill="1" applyBorder="1" applyAlignment="1">
      <alignment/>
    </xf>
    <xf numFmtId="177" fontId="4" fillId="0" borderId="0" xfId="16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6" xfId="0" applyFill="1" applyBorder="1" applyAlignment="1">
      <alignment/>
    </xf>
    <xf numFmtId="177" fontId="0" fillId="0" borderId="0" xfId="0" applyNumberFormat="1" applyFill="1" applyAlignment="1">
      <alignment/>
    </xf>
    <xf numFmtId="178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77" fontId="4" fillId="0" borderId="0" xfId="16" applyNumberFormat="1" applyFont="1" applyFill="1" applyBorder="1" applyAlignment="1">
      <alignment/>
    </xf>
    <xf numFmtId="0" fontId="4" fillId="0" borderId="6" xfId="0" applyFont="1" applyFill="1" applyBorder="1" applyAlignment="1">
      <alignment horizontal="left"/>
    </xf>
    <xf numFmtId="0" fontId="3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/>
    </xf>
    <xf numFmtId="178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/>
    </xf>
    <xf numFmtId="178" fontId="4" fillId="0" borderId="0" xfId="16" applyNumberFormat="1" applyFont="1" applyFill="1" applyBorder="1" applyAlignment="1">
      <alignment/>
    </xf>
    <xf numFmtId="176" fontId="4" fillId="0" borderId="0" xfId="16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78" fontId="3" fillId="0" borderId="4" xfId="0" applyNumberFormat="1" applyFont="1" applyFill="1" applyBorder="1" applyAlignment="1">
      <alignment/>
    </xf>
    <xf numFmtId="181" fontId="3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right"/>
    </xf>
    <xf numFmtId="176" fontId="4" fillId="0" borderId="4" xfId="16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7" fillId="0" borderId="8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6" xfId="0" applyFont="1" applyFill="1" applyBorder="1" applyAlignment="1">
      <alignment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182" fontId="4" fillId="0" borderId="0" xfId="16" applyNumberFormat="1" applyFont="1" applyFill="1" applyAlignment="1" quotePrefix="1">
      <alignment/>
    </xf>
    <xf numFmtId="0" fontId="4" fillId="0" borderId="0" xfId="0" applyFont="1" applyFill="1" applyAlignment="1" quotePrefix="1">
      <alignment horizontal="left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182" fontId="3" fillId="0" borderId="0" xfId="16" applyNumberFormat="1" applyFont="1" applyFill="1" applyAlignment="1" quotePrefix="1">
      <alignment horizontal="right"/>
    </xf>
    <xf numFmtId="182" fontId="5" fillId="0" borderId="0" xfId="16" applyNumberFormat="1" applyFont="1" applyFill="1" applyAlignment="1" quotePrefix="1">
      <alignment/>
    </xf>
    <xf numFmtId="0" fontId="7" fillId="0" borderId="2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82" fontId="5" fillId="0" borderId="26" xfId="16" applyNumberFormat="1" applyFont="1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26" xfId="0" applyFill="1" applyBorder="1" applyAlignment="1">
      <alignment/>
    </xf>
    <xf numFmtId="182" fontId="4" fillId="0" borderId="26" xfId="16" applyNumberFormat="1" applyFont="1" applyFill="1" applyBorder="1" applyAlignment="1" quotePrefix="1">
      <alignment/>
    </xf>
    <xf numFmtId="0" fontId="4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9"/>
  <sheetViews>
    <sheetView tabSelected="1" workbookViewId="0" topLeftCell="A1">
      <selection activeCell="A1" sqref="A1"/>
    </sheetView>
  </sheetViews>
  <sheetFormatPr defaultColWidth="8.796875" defaultRowHeight="14.25"/>
  <cols>
    <col min="1" max="1" width="3.09765625" style="6" customWidth="1"/>
    <col min="2" max="2" width="1.59765625" style="6" customWidth="1"/>
    <col min="3" max="3" width="3.59765625" style="6" customWidth="1"/>
    <col min="4" max="4" width="15.59765625" style="6" customWidth="1"/>
    <col min="5" max="5" width="0.6953125" style="6" customWidth="1"/>
    <col min="6" max="6" width="10.59765625" style="6" customWidth="1"/>
    <col min="7" max="7" width="11.59765625" style="6" customWidth="1"/>
    <col min="8" max="8" width="10.59765625" style="6" customWidth="1"/>
    <col min="9" max="9" width="11.59765625" style="6" customWidth="1"/>
    <col min="10" max="11" width="10.59765625" style="6" customWidth="1"/>
    <col min="12" max="13" width="10.8984375" style="6" customWidth="1"/>
    <col min="14" max="14" width="3.09765625" style="6" customWidth="1"/>
    <col min="15" max="15" width="4.59765625" style="6" customWidth="1"/>
    <col min="16" max="16" width="15.59765625" style="6" customWidth="1"/>
    <col min="17" max="17" width="0.6953125" style="6" customWidth="1"/>
    <col min="18" max="18" width="10.59765625" style="6" customWidth="1"/>
    <col min="19" max="19" width="11.59765625" style="6" customWidth="1"/>
    <col min="20" max="20" width="10.59765625" style="6" customWidth="1"/>
    <col min="21" max="21" width="11.59765625" style="6" customWidth="1"/>
    <col min="22" max="23" width="10.59765625" style="6" customWidth="1"/>
    <col min="24" max="24" width="10.8984375" style="6" customWidth="1"/>
    <col min="25" max="25" width="7.5" style="6" customWidth="1"/>
    <col min="26" max="26" width="4.09765625" style="6" customWidth="1"/>
    <col min="27" max="16384" width="9" style="6" customWidth="1"/>
  </cols>
  <sheetData>
    <row r="1" spans="1:27" s="11" customFormat="1" ht="17.25" customHeight="1">
      <c r="A1" s="10"/>
      <c r="B1" s="10"/>
      <c r="C1" s="10"/>
      <c r="D1" s="10"/>
      <c r="E1" s="10"/>
      <c r="F1" s="10"/>
      <c r="G1" s="10"/>
      <c r="H1" s="10"/>
      <c r="I1" s="10"/>
      <c r="K1" s="12" t="s">
        <v>243</v>
      </c>
      <c r="L1" s="12"/>
      <c r="M1" s="12"/>
      <c r="N1" s="12"/>
      <c r="O1" s="12"/>
      <c r="P1" s="12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s="11" customFormat="1" ht="13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s="11" customFormat="1" ht="13.5" customHeight="1">
      <c r="A3" s="63"/>
      <c r="B3" s="63"/>
      <c r="C3" s="63"/>
      <c r="D3" s="63"/>
      <c r="E3" s="63"/>
      <c r="F3" s="63"/>
      <c r="G3" s="63"/>
      <c r="H3" s="63"/>
      <c r="I3" s="9" t="s">
        <v>244</v>
      </c>
      <c r="L3" s="63"/>
      <c r="M3" s="63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ht="13.5" customHeight="1">
      <c r="I4" s="6" t="s">
        <v>245</v>
      </c>
    </row>
    <row r="5" spans="1:27" s="11" customFormat="1" ht="13.5" customHeight="1" thickBot="1">
      <c r="A5" s="10"/>
      <c r="B5" s="10"/>
      <c r="C5" s="10"/>
      <c r="D5" s="10"/>
      <c r="E5" s="10"/>
      <c r="F5" s="10"/>
      <c r="G5" s="10"/>
      <c r="H5" s="10"/>
      <c r="J5" s="10"/>
      <c r="K5" s="10"/>
      <c r="L5" s="10"/>
      <c r="M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6" s="65" customFormat="1" ht="21" customHeight="1">
      <c r="A6" s="78" t="s">
        <v>240</v>
      </c>
      <c r="B6" s="78"/>
      <c r="C6" s="78"/>
      <c r="D6" s="79"/>
      <c r="E6" s="64"/>
      <c r="F6" s="78" t="s">
        <v>242</v>
      </c>
      <c r="G6" s="78"/>
      <c r="H6" s="83" t="s">
        <v>238</v>
      </c>
      <c r="I6" s="84"/>
      <c r="J6" s="84"/>
      <c r="K6" s="85"/>
      <c r="L6" s="91" t="s">
        <v>239</v>
      </c>
      <c r="M6" s="100"/>
      <c r="N6" s="78" t="s">
        <v>240</v>
      </c>
      <c r="O6" s="78"/>
      <c r="P6" s="79"/>
      <c r="Q6" s="64"/>
      <c r="R6" s="78" t="s">
        <v>242</v>
      </c>
      <c r="S6" s="78"/>
      <c r="T6" s="83" t="s">
        <v>238</v>
      </c>
      <c r="U6" s="84"/>
      <c r="V6" s="84"/>
      <c r="W6" s="85"/>
      <c r="X6" s="86" t="s">
        <v>239</v>
      </c>
      <c r="Y6" s="87"/>
      <c r="Z6" s="87"/>
    </row>
    <row r="7" spans="1:26" s="65" customFormat="1" ht="21" customHeight="1">
      <c r="A7" s="80"/>
      <c r="B7" s="80"/>
      <c r="C7" s="80"/>
      <c r="D7" s="81"/>
      <c r="E7" s="66"/>
      <c r="F7" s="92" t="s">
        <v>103</v>
      </c>
      <c r="G7" s="90" t="s">
        <v>104</v>
      </c>
      <c r="H7" s="90" t="s">
        <v>103</v>
      </c>
      <c r="I7" s="68" t="s">
        <v>105</v>
      </c>
      <c r="J7" s="69"/>
      <c r="K7" s="70"/>
      <c r="L7" s="90" t="s">
        <v>106</v>
      </c>
      <c r="M7" s="101" t="s">
        <v>107</v>
      </c>
      <c r="N7" s="80"/>
      <c r="O7" s="80"/>
      <c r="P7" s="81"/>
      <c r="Q7" s="66"/>
      <c r="R7" s="92" t="s">
        <v>103</v>
      </c>
      <c r="S7" s="90" t="s">
        <v>104</v>
      </c>
      <c r="T7" s="90" t="s">
        <v>103</v>
      </c>
      <c r="U7" s="68" t="s">
        <v>105</v>
      </c>
      <c r="V7" s="69"/>
      <c r="W7" s="70"/>
      <c r="X7" s="90" t="s">
        <v>106</v>
      </c>
      <c r="Y7" s="96" t="s">
        <v>107</v>
      </c>
      <c r="Z7" s="97"/>
    </row>
    <row r="8" spans="1:26" s="65" customFormat="1" ht="21" customHeight="1">
      <c r="A8" s="82"/>
      <c r="B8" s="82"/>
      <c r="C8" s="82"/>
      <c r="D8" s="82"/>
      <c r="E8" s="71"/>
      <c r="F8" s="93"/>
      <c r="G8" s="67"/>
      <c r="H8" s="67"/>
      <c r="I8" s="73" t="s">
        <v>108</v>
      </c>
      <c r="J8" s="72" t="s">
        <v>109</v>
      </c>
      <c r="K8" s="72" t="s">
        <v>110</v>
      </c>
      <c r="L8" s="67"/>
      <c r="M8" s="102"/>
      <c r="N8" s="82"/>
      <c r="O8" s="82"/>
      <c r="P8" s="82"/>
      <c r="Q8" s="71"/>
      <c r="R8" s="93"/>
      <c r="S8" s="67"/>
      <c r="T8" s="67"/>
      <c r="U8" s="73" t="s">
        <v>108</v>
      </c>
      <c r="V8" s="72" t="s">
        <v>109</v>
      </c>
      <c r="W8" s="72" t="s">
        <v>110</v>
      </c>
      <c r="X8" s="67"/>
      <c r="Y8" s="98"/>
      <c r="Z8" s="99"/>
    </row>
    <row r="9" spans="1:27" ht="6.75" customHeight="1">
      <c r="A9" s="95"/>
      <c r="B9" s="95"/>
      <c r="C9" s="95"/>
      <c r="D9" s="95"/>
      <c r="E9" s="15"/>
      <c r="F9" s="16"/>
      <c r="G9" s="17"/>
      <c r="H9" s="17"/>
      <c r="I9" s="18"/>
      <c r="J9" s="14"/>
      <c r="K9" s="19"/>
      <c r="L9" s="19"/>
      <c r="M9" s="103"/>
      <c r="N9" s="95"/>
      <c r="O9" s="95"/>
      <c r="P9" s="95"/>
      <c r="Q9" s="15"/>
      <c r="R9" s="16"/>
      <c r="S9" s="17"/>
      <c r="T9" s="17"/>
      <c r="U9" s="18"/>
      <c r="V9" s="14"/>
      <c r="W9" s="19"/>
      <c r="X9" s="19"/>
      <c r="Y9" s="17"/>
      <c r="Z9" s="19"/>
      <c r="AA9" s="13"/>
    </row>
    <row r="10" spans="1:27" s="7" customFormat="1" ht="20.25" customHeight="1">
      <c r="A10" s="74" t="s">
        <v>111</v>
      </c>
      <c r="B10" s="74"/>
      <c r="C10" s="74"/>
      <c r="D10" s="74"/>
      <c r="E10" s="31"/>
      <c r="F10" s="32">
        <v>544176</v>
      </c>
      <c r="G10" s="33">
        <v>1284836</v>
      </c>
      <c r="H10" s="34">
        <v>599584</v>
      </c>
      <c r="I10" s="33">
        <v>1341489</v>
      </c>
      <c r="J10" s="35">
        <v>647729</v>
      </c>
      <c r="K10" s="35">
        <v>693760</v>
      </c>
      <c r="L10" s="36">
        <f>+I10-G10</f>
        <v>56653</v>
      </c>
      <c r="M10" s="104">
        <f>+ROUND(L10/G10*100,1)</f>
        <v>4.4</v>
      </c>
      <c r="N10" s="37"/>
      <c r="O10" s="21" t="s">
        <v>102</v>
      </c>
      <c r="P10" s="22" t="s">
        <v>115</v>
      </c>
      <c r="Q10" s="38"/>
      <c r="R10" s="39">
        <v>5032</v>
      </c>
      <c r="S10" s="3">
        <v>12678</v>
      </c>
      <c r="T10" s="40">
        <v>5671</v>
      </c>
      <c r="U10" s="3">
        <v>13872</v>
      </c>
      <c r="V10" s="4">
        <v>6476</v>
      </c>
      <c r="W10" s="4">
        <v>7396</v>
      </c>
      <c r="X10" s="4">
        <f>+U10-S10</f>
        <v>1194</v>
      </c>
      <c r="Y10" s="76">
        <f>+ROUND(X10/S10*100,1)</f>
        <v>9.4</v>
      </c>
      <c r="Z10" s="76"/>
      <c r="AA10" s="41"/>
    </row>
    <row r="11" spans="1:27" s="7" customFormat="1" ht="12" customHeight="1">
      <c r="A11" s="74" t="s">
        <v>114</v>
      </c>
      <c r="B11" s="74"/>
      <c r="C11" s="74"/>
      <c r="D11" s="74"/>
      <c r="E11" s="42"/>
      <c r="F11" s="43"/>
      <c r="G11" s="43"/>
      <c r="L11" s="105"/>
      <c r="M11" s="106"/>
      <c r="N11" s="8"/>
      <c r="O11" s="21" t="s">
        <v>101</v>
      </c>
      <c r="P11" s="22" t="s">
        <v>116</v>
      </c>
      <c r="Q11" s="38"/>
      <c r="R11" s="39">
        <v>61</v>
      </c>
      <c r="S11" s="3">
        <v>231</v>
      </c>
      <c r="T11" s="40">
        <v>64</v>
      </c>
      <c r="U11" s="3">
        <v>214</v>
      </c>
      <c r="V11" s="4">
        <v>97</v>
      </c>
      <c r="W11" s="4">
        <v>117</v>
      </c>
      <c r="X11" s="4">
        <f>+U11-S11</f>
        <v>-17</v>
      </c>
      <c r="Y11" s="76">
        <f>+ROUND(X11/S11*100,1)</f>
        <v>-7.4</v>
      </c>
      <c r="Z11" s="76"/>
      <c r="AA11" s="41"/>
    </row>
    <row r="12" spans="1:27" s="7" customFormat="1" ht="12" customHeight="1">
      <c r="A12" s="74"/>
      <c r="B12" s="74"/>
      <c r="C12" s="74"/>
      <c r="D12" s="74"/>
      <c r="E12" s="31"/>
      <c r="F12" s="32">
        <v>107535</v>
      </c>
      <c r="G12" s="32">
        <v>261541</v>
      </c>
      <c r="H12" s="32">
        <v>116448</v>
      </c>
      <c r="I12" s="32">
        <v>269321</v>
      </c>
      <c r="J12" s="32">
        <v>135115</v>
      </c>
      <c r="K12" s="32">
        <v>134206</v>
      </c>
      <c r="L12" s="36">
        <f>+I12-G12</f>
        <v>7780</v>
      </c>
      <c r="M12" s="104">
        <f>+ROUND(L12/G12*100,1)</f>
        <v>3</v>
      </c>
      <c r="N12" s="74" t="s">
        <v>120</v>
      </c>
      <c r="O12" s="74"/>
      <c r="P12" s="74"/>
      <c r="Q12" s="38"/>
      <c r="R12" s="39"/>
      <c r="S12" s="39"/>
      <c r="T12" s="40"/>
      <c r="U12" s="3"/>
      <c r="V12" s="4"/>
      <c r="W12" s="4"/>
      <c r="X12" s="4"/>
      <c r="Y12" s="88"/>
      <c r="Z12" s="88"/>
      <c r="AA12" s="41"/>
    </row>
    <row r="13" spans="1:27" s="7" customFormat="1" ht="12" customHeight="1">
      <c r="A13" s="8"/>
      <c r="B13" s="77" t="s">
        <v>117</v>
      </c>
      <c r="C13" s="77"/>
      <c r="D13" s="22" t="s">
        <v>118</v>
      </c>
      <c r="E13" s="38"/>
      <c r="F13" s="39">
        <v>12941</v>
      </c>
      <c r="G13" s="3">
        <v>24645</v>
      </c>
      <c r="H13" s="40">
        <v>13442</v>
      </c>
      <c r="I13" s="3">
        <v>25158</v>
      </c>
      <c r="J13" s="4">
        <v>13124</v>
      </c>
      <c r="K13" s="4">
        <v>12034</v>
      </c>
      <c r="L13" s="4">
        <f>+I13-G13</f>
        <v>513</v>
      </c>
      <c r="M13" s="107">
        <f>+ROUND(L13/G13*100,1)</f>
        <v>2.1</v>
      </c>
      <c r="N13" s="74"/>
      <c r="O13" s="74"/>
      <c r="P13" s="74"/>
      <c r="Q13" s="31"/>
      <c r="R13" s="44">
        <v>98209</v>
      </c>
      <c r="S13" s="44">
        <v>238675</v>
      </c>
      <c r="T13" s="44">
        <v>105084</v>
      </c>
      <c r="U13" s="44">
        <v>243042</v>
      </c>
      <c r="V13" s="32">
        <v>115939</v>
      </c>
      <c r="W13" s="32">
        <v>127103</v>
      </c>
      <c r="X13" s="36">
        <f>+U13-S13</f>
        <v>4367</v>
      </c>
      <c r="Y13" s="89">
        <f>+ROUND(X13/S13*100,1)</f>
        <v>1.8</v>
      </c>
      <c r="Z13" s="89"/>
      <c r="AA13" s="41"/>
    </row>
    <row r="14" spans="1:27" s="7" customFormat="1" ht="12" customHeight="1">
      <c r="A14" s="8"/>
      <c r="B14" s="77" t="s">
        <v>100</v>
      </c>
      <c r="C14" s="77"/>
      <c r="D14" s="22" t="s">
        <v>119</v>
      </c>
      <c r="E14" s="38"/>
      <c r="F14" s="39">
        <v>424</v>
      </c>
      <c r="G14" s="3">
        <v>849</v>
      </c>
      <c r="H14" s="40">
        <v>335</v>
      </c>
      <c r="I14" s="3">
        <v>643</v>
      </c>
      <c r="J14" s="4">
        <v>353</v>
      </c>
      <c r="K14" s="4">
        <v>290</v>
      </c>
      <c r="L14" s="4">
        <f aca="true" t="shared" si="0" ref="L14:L33">+I14-G14</f>
        <v>-206</v>
      </c>
      <c r="M14" s="107">
        <f aca="true" t="shared" si="1" ref="M14:M33">+ROUND(L14/G14*100,1)</f>
        <v>-24.3</v>
      </c>
      <c r="N14" s="8"/>
      <c r="O14" s="21" t="s">
        <v>122</v>
      </c>
      <c r="P14" s="22" t="s">
        <v>123</v>
      </c>
      <c r="Q14" s="38"/>
      <c r="R14" s="39">
        <v>10881</v>
      </c>
      <c r="S14" s="3">
        <v>20723</v>
      </c>
      <c r="T14" s="40">
        <v>11441</v>
      </c>
      <c r="U14" s="3">
        <v>20835</v>
      </c>
      <c r="V14" s="4">
        <v>10033</v>
      </c>
      <c r="W14" s="4">
        <v>10802</v>
      </c>
      <c r="X14" s="4">
        <f>+U14-S14</f>
        <v>112</v>
      </c>
      <c r="Y14" s="76">
        <f>+ROUND(X14/S14*100,1)</f>
        <v>0.5</v>
      </c>
      <c r="Z14" s="76"/>
      <c r="AA14" s="41"/>
    </row>
    <row r="15" spans="1:27" s="7" customFormat="1" ht="12" customHeight="1">
      <c r="A15" s="8"/>
      <c r="B15" s="77" t="s">
        <v>99</v>
      </c>
      <c r="C15" s="77"/>
      <c r="D15" s="22" t="s">
        <v>121</v>
      </c>
      <c r="E15" s="38"/>
      <c r="F15" s="39">
        <v>139</v>
      </c>
      <c r="G15" s="3">
        <v>207</v>
      </c>
      <c r="H15" s="40">
        <v>148</v>
      </c>
      <c r="I15" s="3">
        <v>206</v>
      </c>
      <c r="J15" s="4">
        <v>76</v>
      </c>
      <c r="K15" s="4">
        <v>130</v>
      </c>
      <c r="L15" s="4">
        <f t="shared" si="0"/>
        <v>-1</v>
      </c>
      <c r="M15" s="107">
        <f t="shared" si="1"/>
        <v>-0.5</v>
      </c>
      <c r="N15" s="8"/>
      <c r="O15" s="21" t="s">
        <v>97</v>
      </c>
      <c r="P15" s="22" t="s">
        <v>125</v>
      </c>
      <c r="Q15" s="38"/>
      <c r="R15" s="39">
        <v>5210</v>
      </c>
      <c r="S15" s="3">
        <v>8436</v>
      </c>
      <c r="T15" s="40">
        <v>6169</v>
      </c>
      <c r="U15" s="3">
        <v>9607</v>
      </c>
      <c r="V15" s="4">
        <v>4394</v>
      </c>
      <c r="W15" s="4">
        <v>5213</v>
      </c>
      <c r="X15" s="4">
        <f aca="true" t="shared" si="2" ref="X15:X27">+U15-S15</f>
        <v>1171</v>
      </c>
      <c r="Y15" s="76">
        <f aca="true" t="shared" si="3" ref="Y15:Y27">+ROUND(X15/S15*100,1)</f>
        <v>13.9</v>
      </c>
      <c r="Z15" s="76"/>
      <c r="AA15" s="41"/>
    </row>
    <row r="16" spans="1:27" s="7" customFormat="1" ht="12" customHeight="1">
      <c r="A16" s="8"/>
      <c r="B16" s="77" t="s">
        <v>98</v>
      </c>
      <c r="C16" s="77"/>
      <c r="D16" s="22" t="s">
        <v>124</v>
      </c>
      <c r="E16" s="38"/>
      <c r="F16" s="39">
        <v>4595</v>
      </c>
      <c r="G16" s="3">
        <v>8280</v>
      </c>
      <c r="H16" s="40">
        <v>4951</v>
      </c>
      <c r="I16" s="3">
        <v>8213</v>
      </c>
      <c r="J16" s="4">
        <v>3983</v>
      </c>
      <c r="K16" s="4">
        <v>4230</v>
      </c>
      <c r="L16" s="4">
        <f t="shared" si="0"/>
        <v>-67</v>
      </c>
      <c r="M16" s="107">
        <f t="shared" si="1"/>
        <v>-0.8</v>
      </c>
      <c r="N16" s="8"/>
      <c r="O16" s="21" t="s">
        <v>95</v>
      </c>
      <c r="P16" s="22" t="s">
        <v>127</v>
      </c>
      <c r="Q16" s="38"/>
      <c r="R16" s="39">
        <v>5764</v>
      </c>
      <c r="S16" s="3">
        <v>12618</v>
      </c>
      <c r="T16" s="40">
        <v>6459</v>
      </c>
      <c r="U16" s="3">
        <v>13427</v>
      </c>
      <c r="V16" s="4">
        <v>6060</v>
      </c>
      <c r="W16" s="4">
        <v>7367</v>
      </c>
      <c r="X16" s="4">
        <f t="shared" si="2"/>
        <v>809</v>
      </c>
      <c r="Y16" s="76">
        <f t="shared" si="3"/>
        <v>6.4</v>
      </c>
      <c r="Z16" s="76"/>
      <c r="AA16" s="41"/>
    </row>
    <row r="17" spans="1:27" s="7" customFormat="1" ht="12" customHeight="1">
      <c r="A17" s="8"/>
      <c r="B17" s="77" t="s">
        <v>96</v>
      </c>
      <c r="C17" s="77"/>
      <c r="D17" s="22" t="s">
        <v>126</v>
      </c>
      <c r="E17" s="38"/>
      <c r="F17" s="39">
        <v>6393</v>
      </c>
      <c r="G17" s="3">
        <v>13293</v>
      </c>
      <c r="H17" s="40">
        <v>7105</v>
      </c>
      <c r="I17" s="3">
        <v>14518</v>
      </c>
      <c r="J17" s="4">
        <v>8078</v>
      </c>
      <c r="K17" s="4">
        <v>6440</v>
      </c>
      <c r="L17" s="4">
        <f t="shared" si="0"/>
        <v>1225</v>
      </c>
      <c r="M17" s="107">
        <f t="shared" si="1"/>
        <v>9.2</v>
      </c>
      <c r="N17" s="8"/>
      <c r="O17" s="21" t="s">
        <v>93</v>
      </c>
      <c r="P17" s="22" t="s">
        <v>129</v>
      </c>
      <c r="Q17" s="38"/>
      <c r="R17" s="39">
        <v>7891</v>
      </c>
      <c r="S17" s="3">
        <v>21126</v>
      </c>
      <c r="T17" s="40">
        <v>8411</v>
      </c>
      <c r="U17" s="3">
        <v>21798</v>
      </c>
      <c r="V17" s="4">
        <v>10383</v>
      </c>
      <c r="W17" s="4">
        <v>11415</v>
      </c>
      <c r="X17" s="4">
        <f t="shared" si="2"/>
        <v>672</v>
      </c>
      <c r="Y17" s="76">
        <f t="shared" si="3"/>
        <v>3.2</v>
      </c>
      <c r="Z17" s="76"/>
      <c r="AA17" s="41"/>
    </row>
    <row r="18" spans="1:27" s="7" customFormat="1" ht="12" customHeight="1">
      <c r="A18" s="8"/>
      <c r="B18" s="77" t="s">
        <v>94</v>
      </c>
      <c r="C18" s="77"/>
      <c r="D18" s="22" t="s">
        <v>128</v>
      </c>
      <c r="E18" s="38"/>
      <c r="F18" s="39">
        <v>4220</v>
      </c>
      <c r="G18" s="3">
        <v>8153</v>
      </c>
      <c r="H18" s="40">
        <v>4620</v>
      </c>
      <c r="I18" s="3">
        <v>8721</v>
      </c>
      <c r="J18" s="4">
        <v>4987</v>
      </c>
      <c r="K18" s="4">
        <v>3734</v>
      </c>
      <c r="L18" s="4">
        <f t="shared" si="0"/>
        <v>568</v>
      </c>
      <c r="M18" s="107">
        <f t="shared" si="1"/>
        <v>7</v>
      </c>
      <c r="N18" s="8"/>
      <c r="O18" s="21" t="s">
        <v>91</v>
      </c>
      <c r="P18" s="22" t="s">
        <v>131</v>
      </c>
      <c r="Q18" s="38"/>
      <c r="R18" s="39">
        <v>7423</v>
      </c>
      <c r="S18" s="3">
        <v>19520</v>
      </c>
      <c r="T18" s="40">
        <v>7666</v>
      </c>
      <c r="U18" s="3">
        <v>19252</v>
      </c>
      <c r="V18" s="4">
        <v>9014</v>
      </c>
      <c r="W18" s="4">
        <v>10238</v>
      </c>
      <c r="X18" s="4">
        <f t="shared" si="2"/>
        <v>-268</v>
      </c>
      <c r="Y18" s="76">
        <f t="shared" si="3"/>
        <v>-1.4</v>
      </c>
      <c r="Z18" s="76"/>
      <c r="AA18" s="41"/>
    </row>
    <row r="19" spans="1:27" s="7" customFormat="1" ht="12" customHeight="1">
      <c r="A19" s="8"/>
      <c r="B19" s="77" t="s">
        <v>92</v>
      </c>
      <c r="C19" s="77"/>
      <c r="D19" s="22" t="s">
        <v>130</v>
      </c>
      <c r="E19" s="38"/>
      <c r="F19" s="39">
        <v>4070</v>
      </c>
      <c r="G19" s="3">
        <v>11090</v>
      </c>
      <c r="H19" s="40">
        <v>4501</v>
      </c>
      <c r="I19" s="3">
        <v>11500</v>
      </c>
      <c r="J19" s="4">
        <v>5616</v>
      </c>
      <c r="K19" s="4">
        <v>5884</v>
      </c>
      <c r="L19" s="4">
        <f t="shared" si="0"/>
        <v>410</v>
      </c>
      <c r="M19" s="107">
        <f t="shared" si="1"/>
        <v>3.7</v>
      </c>
      <c r="N19" s="8"/>
      <c r="O19" s="21" t="s">
        <v>89</v>
      </c>
      <c r="P19" s="22" t="s">
        <v>133</v>
      </c>
      <c r="Q19" s="38"/>
      <c r="R19" s="39">
        <v>3917</v>
      </c>
      <c r="S19" s="3">
        <v>11684</v>
      </c>
      <c r="T19" s="40">
        <v>4051</v>
      </c>
      <c r="U19" s="3">
        <v>11779</v>
      </c>
      <c r="V19" s="4">
        <v>5655</v>
      </c>
      <c r="W19" s="4">
        <v>6124</v>
      </c>
      <c r="X19" s="4">
        <f t="shared" si="2"/>
        <v>95</v>
      </c>
      <c r="Y19" s="76">
        <f t="shared" si="3"/>
        <v>0.8</v>
      </c>
      <c r="Z19" s="76"/>
      <c r="AA19" s="41"/>
    </row>
    <row r="20" spans="1:27" s="7" customFormat="1" ht="12" customHeight="1">
      <c r="A20" s="8"/>
      <c r="B20" s="77" t="s">
        <v>90</v>
      </c>
      <c r="C20" s="77"/>
      <c r="D20" s="22" t="s">
        <v>132</v>
      </c>
      <c r="E20" s="38"/>
      <c r="F20" s="39">
        <v>4381</v>
      </c>
      <c r="G20" s="3">
        <v>14682</v>
      </c>
      <c r="H20" s="40">
        <v>4814</v>
      </c>
      <c r="I20" s="3">
        <v>15257</v>
      </c>
      <c r="J20" s="4">
        <v>7082</v>
      </c>
      <c r="K20" s="4">
        <v>8175</v>
      </c>
      <c r="L20" s="4">
        <f t="shared" si="0"/>
        <v>575</v>
      </c>
      <c r="M20" s="107">
        <f t="shared" si="1"/>
        <v>3.9</v>
      </c>
      <c r="N20" s="8"/>
      <c r="O20" s="21" t="s">
        <v>87</v>
      </c>
      <c r="P20" s="22" t="s">
        <v>135</v>
      </c>
      <c r="Q20" s="38"/>
      <c r="R20" s="39">
        <v>4217</v>
      </c>
      <c r="S20" s="3">
        <v>13181</v>
      </c>
      <c r="T20" s="40">
        <v>4650</v>
      </c>
      <c r="U20" s="3">
        <v>13758</v>
      </c>
      <c r="V20" s="4">
        <v>6584</v>
      </c>
      <c r="W20" s="4">
        <v>7174</v>
      </c>
      <c r="X20" s="4">
        <f t="shared" si="2"/>
        <v>577</v>
      </c>
      <c r="Y20" s="76">
        <f t="shared" si="3"/>
        <v>4.4</v>
      </c>
      <c r="Z20" s="76"/>
      <c r="AA20" s="41"/>
    </row>
    <row r="21" spans="1:27" s="7" customFormat="1" ht="12" customHeight="1">
      <c r="A21" s="8"/>
      <c r="B21" s="77" t="s">
        <v>88</v>
      </c>
      <c r="C21" s="77"/>
      <c r="D21" s="22" t="s">
        <v>134</v>
      </c>
      <c r="E21" s="38"/>
      <c r="F21" s="39">
        <v>4386</v>
      </c>
      <c r="G21" s="3">
        <v>12137</v>
      </c>
      <c r="H21" s="40">
        <v>4611</v>
      </c>
      <c r="I21" s="3">
        <v>12079</v>
      </c>
      <c r="J21" s="4">
        <v>5875</v>
      </c>
      <c r="K21" s="4">
        <v>6204</v>
      </c>
      <c r="L21" s="4">
        <f t="shared" si="0"/>
        <v>-58</v>
      </c>
      <c r="M21" s="107">
        <f t="shared" si="1"/>
        <v>-0.5</v>
      </c>
      <c r="N21" s="8"/>
      <c r="O21" s="21" t="s">
        <v>85</v>
      </c>
      <c r="P21" s="22" t="s">
        <v>137</v>
      </c>
      <c r="Q21" s="38"/>
      <c r="R21" s="39">
        <v>5751</v>
      </c>
      <c r="S21" s="3">
        <v>15805</v>
      </c>
      <c r="T21" s="40">
        <v>5764</v>
      </c>
      <c r="U21" s="3">
        <v>15401</v>
      </c>
      <c r="V21" s="4">
        <v>7237</v>
      </c>
      <c r="W21" s="4">
        <v>8164</v>
      </c>
      <c r="X21" s="4">
        <f t="shared" si="2"/>
        <v>-404</v>
      </c>
      <c r="Y21" s="76">
        <f t="shared" si="3"/>
        <v>-2.6</v>
      </c>
      <c r="Z21" s="76"/>
      <c r="AA21" s="41"/>
    </row>
    <row r="22" spans="1:27" s="7" customFormat="1" ht="12" customHeight="1">
      <c r="A22" s="8"/>
      <c r="B22" s="77" t="s">
        <v>86</v>
      </c>
      <c r="C22" s="77"/>
      <c r="D22" s="22" t="s">
        <v>136</v>
      </c>
      <c r="E22" s="38"/>
      <c r="F22" s="39">
        <v>3540</v>
      </c>
      <c r="G22" s="3">
        <v>9787</v>
      </c>
      <c r="H22" s="40">
        <v>3964</v>
      </c>
      <c r="I22" s="3">
        <v>10286</v>
      </c>
      <c r="J22" s="4">
        <v>4990</v>
      </c>
      <c r="K22" s="4">
        <v>5296</v>
      </c>
      <c r="L22" s="4">
        <f t="shared" si="0"/>
        <v>499</v>
      </c>
      <c r="M22" s="107">
        <f t="shared" si="1"/>
        <v>5.1</v>
      </c>
      <c r="N22" s="45"/>
      <c r="O22" s="21" t="s">
        <v>83</v>
      </c>
      <c r="P22" s="22" t="s">
        <v>139</v>
      </c>
      <c r="Q22" s="38"/>
      <c r="R22" s="39">
        <v>7691</v>
      </c>
      <c r="S22" s="3">
        <v>19162</v>
      </c>
      <c r="T22" s="40">
        <v>8331</v>
      </c>
      <c r="U22" s="3">
        <v>19539</v>
      </c>
      <c r="V22" s="4">
        <v>9029</v>
      </c>
      <c r="W22" s="4">
        <v>10510</v>
      </c>
      <c r="X22" s="4">
        <f t="shared" si="2"/>
        <v>377</v>
      </c>
      <c r="Y22" s="76">
        <f t="shared" si="3"/>
        <v>2</v>
      </c>
      <c r="Z22" s="76"/>
      <c r="AA22" s="41"/>
    </row>
    <row r="23" spans="1:27" s="7" customFormat="1" ht="12" customHeight="1">
      <c r="A23" s="8"/>
      <c r="B23" s="77" t="s">
        <v>84</v>
      </c>
      <c r="C23" s="77"/>
      <c r="D23" s="22" t="s">
        <v>138</v>
      </c>
      <c r="E23" s="38"/>
      <c r="F23" s="39">
        <v>4778</v>
      </c>
      <c r="G23" s="3">
        <v>12164</v>
      </c>
      <c r="H23" s="40">
        <v>5048</v>
      </c>
      <c r="I23" s="3">
        <v>12463</v>
      </c>
      <c r="J23" s="4">
        <v>6294</v>
      </c>
      <c r="K23" s="4">
        <v>6169</v>
      </c>
      <c r="L23" s="4">
        <f t="shared" si="0"/>
        <v>299</v>
      </c>
      <c r="M23" s="107">
        <f t="shared" si="1"/>
        <v>2.5</v>
      </c>
      <c r="N23" s="8"/>
      <c r="O23" s="21" t="s">
        <v>81</v>
      </c>
      <c r="P23" s="22" t="s">
        <v>141</v>
      </c>
      <c r="Q23" s="38"/>
      <c r="R23" s="39">
        <v>11598</v>
      </c>
      <c r="S23" s="3">
        <v>24990</v>
      </c>
      <c r="T23" s="40">
        <v>12708</v>
      </c>
      <c r="U23" s="3">
        <v>26086</v>
      </c>
      <c r="V23" s="4">
        <v>12428</v>
      </c>
      <c r="W23" s="4">
        <v>13658</v>
      </c>
      <c r="X23" s="4">
        <f t="shared" si="2"/>
        <v>1096</v>
      </c>
      <c r="Y23" s="76">
        <f t="shared" si="3"/>
        <v>4.4</v>
      </c>
      <c r="Z23" s="76"/>
      <c r="AA23" s="41"/>
    </row>
    <row r="24" spans="1:27" s="7" customFormat="1" ht="12" customHeight="1">
      <c r="A24" s="45"/>
      <c r="B24" s="77" t="s">
        <v>82</v>
      </c>
      <c r="C24" s="77"/>
      <c r="D24" s="22" t="s">
        <v>140</v>
      </c>
      <c r="E24" s="38"/>
      <c r="F24" s="39">
        <v>5494</v>
      </c>
      <c r="G24" s="3">
        <v>13522</v>
      </c>
      <c r="H24" s="40">
        <v>4886</v>
      </c>
      <c r="I24" s="3">
        <v>11474</v>
      </c>
      <c r="J24" s="4">
        <v>5505</v>
      </c>
      <c r="K24" s="4">
        <v>5969</v>
      </c>
      <c r="L24" s="4">
        <f t="shared" si="0"/>
        <v>-2048</v>
      </c>
      <c r="M24" s="107">
        <f t="shared" si="1"/>
        <v>-15.1</v>
      </c>
      <c r="N24" s="8"/>
      <c r="O24" s="21" t="s">
        <v>79</v>
      </c>
      <c r="P24" s="22" t="s">
        <v>143</v>
      </c>
      <c r="Q24" s="38"/>
      <c r="R24" s="39">
        <v>6521</v>
      </c>
      <c r="S24" s="3">
        <v>19481</v>
      </c>
      <c r="T24" s="40">
        <v>6940</v>
      </c>
      <c r="U24" s="3">
        <v>19639</v>
      </c>
      <c r="V24" s="4">
        <v>9416</v>
      </c>
      <c r="W24" s="4">
        <v>10223</v>
      </c>
      <c r="X24" s="4">
        <f t="shared" si="2"/>
        <v>158</v>
      </c>
      <c r="Y24" s="76">
        <f t="shared" si="3"/>
        <v>0.8</v>
      </c>
      <c r="Z24" s="76"/>
      <c r="AA24" s="41"/>
    </row>
    <row r="25" spans="1:27" s="7" customFormat="1" ht="12" customHeight="1">
      <c r="A25" s="8"/>
      <c r="B25" s="77" t="s">
        <v>80</v>
      </c>
      <c r="C25" s="77"/>
      <c r="D25" s="22" t="s">
        <v>142</v>
      </c>
      <c r="E25" s="38"/>
      <c r="F25" s="39">
        <v>4802</v>
      </c>
      <c r="G25" s="3">
        <v>13521</v>
      </c>
      <c r="H25" s="40">
        <v>5127</v>
      </c>
      <c r="I25" s="3">
        <v>13733</v>
      </c>
      <c r="J25" s="4">
        <v>6616</v>
      </c>
      <c r="K25" s="4">
        <v>7117</v>
      </c>
      <c r="L25" s="4">
        <f t="shared" si="0"/>
        <v>212</v>
      </c>
      <c r="M25" s="107">
        <f t="shared" si="1"/>
        <v>1.6</v>
      </c>
      <c r="N25" s="8"/>
      <c r="O25" s="21" t="s">
        <v>77</v>
      </c>
      <c r="P25" s="22" t="s">
        <v>145</v>
      </c>
      <c r="Q25" s="38"/>
      <c r="R25" s="39">
        <v>5777</v>
      </c>
      <c r="S25" s="3">
        <v>15946</v>
      </c>
      <c r="T25" s="40">
        <v>6132</v>
      </c>
      <c r="U25" s="3">
        <v>15866</v>
      </c>
      <c r="V25" s="4">
        <v>7667</v>
      </c>
      <c r="W25" s="4">
        <v>8199</v>
      </c>
      <c r="X25" s="4">
        <f t="shared" si="2"/>
        <v>-80</v>
      </c>
      <c r="Y25" s="76">
        <f t="shared" si="3"/>
        <v>-0.5</v>
      </c>
      <c r="Z25" s="76"/>
      <c r="AA25" s="41"/>
    </row>
    <row r="26" spans="1:27" s="7" customFormat="1" ht="12" customHeight="1">
      <c r="A26" s="8"/>
      <c r="B26" s="77" t="s">
        <v>78</v>
      </c>
      <c r="C26" s="77"/>
      <c r="D26" s="22" t="s">
        <v>144</v>
      </c>
      <c r="E26" s="38"/>
      <c r="F26" s="39">
        <v>10588</v>
      </c>
      <c r="G26" s="3">
        <v>22371</v>
      </c>
      <c r="H26" s="40">
        <v>11840</v>
      </c>
      <c r="I26" s="3">
        <v>23515</v>
      </c>
      <c r="J26" s="4">
        <v>12364</v>
      </c>
      <c r="K26" s="4">
        <v>11151</v>
      </c>
      <c r="L26" s="4">
        <f t="shared" si="0"/>
        <v>1144</v>
      </c>
      <c r="M26" s="107">
        <f t="shared" si="1"/>
        <v>5.1</v>
      </c>
      <c r="N26" s="46"/>
      <c r="O26" s="21" t="s">
        <v>75</v>
      </c>
      <c r="P26" s="22" t="s">
        <v>147</v>
      </c>
      <c r="Q26" s="38"/>
      <c r="R26" s="39">
        <v>8447</v>
      </c>
      <c r="S26" s="3">
        <v>19728</v>
      </c>
      <c r="T26" s="40">
        <v>8858</v>
      </c>
      <c r="U26" s="3">
        <v>19500</v>
      </c>
      <c r="V26" s="4">
        <v>9836</v>
      </c>
      <c r="W26" s="4">
        <v>9664</v>
      </c>
      <c r="X26" s="4">
        <f t="shared" si="2"/>
        <v>-228</v>
      </c>
      <c r="Y26" s="76">
        <f t="shared" si="3"/>
        <v>-1.2</v>
      </c>
      <c r="Z26" s="76"/>
      <c r="AA26" s="41"/>
    </row>
    <row r="27" spans="1:27" s="7" customFormat="1" ht="12" customHeight="1">
      <c r="A27" s="8"/>
      <c r="B27" s="77" t="s">
        <v>76</v>
      </c>
      <c r="C27" s="77"/>
      <c r="D27" s="22" t="s">
        <v>146</v>
      </c>
      <c r="E27" s="38"/>
      <c r="F27" s="39">
        <v>8414</v>
      </c>
      <c r="G27" s="3">
        <v>17244</v>
      </c>
      <c r="H27" s="40">
        <v>9204</v>
      </c>
      <c r="I27" s="3">
        <v>17678</v>
      </c>
      <c r="J27" s="4">
        <v>9227</v>
      </c>
      <c r="K27" s="4">
        <v>8451</v>
      </c>
      <c r="L27" s="4">
        <f t="shared" si="0"/>
        <v>434</v>
      </c>
      <c r="M27" s="107">
        <f t="shared" si="1"/>
        <v>2.5</v>
      </c>
      <c r="N27" s="8"/>
      <c r="O27" s="21" t="s">
        <v>73</v>
      </c>
      <c r="P27" s="22" t="s">
        <v>149</v>
      </c>
      <c r="Q27" s="38"/>
      <c r="R27" s="39">
        <v>7121</v>
      </c>
      <c r="S27" s="3">
        <v>16275</v>
      </c>
      <c r="T27" s="40">
        <v>7504</v>
      </c>
      <c r="U27" s="3">
        <v>16555</v>
      </c>
      <c r="V27" s="4">
        <v>8203</v>
      </c>
      <c r="W27" s="4">
        <v>8352</v>
      </c>
      <c r="X27" s="4">
        <f t="shared" si="2"/>
        <v>280</v>
      </c>
      <c r="Y27" s="76">
        <f t="shared" si="3"/>
        <v>1.7</v>
      </c>
      <c r="Z27" s="76"/>
      <c r="AA27" s="41"/>
    </row>
    <row r="28" spans="1:27" s="7" customFormat="1" ht="12" customHeight="1">
      <c r="A28" s="46"/>
      <c r="B28" s="77" t="s">
        <v>74</v>
      </c>
      <c r="C28" s="77"/>
      <c r="D28" s="22" t="s">
        <v>148</v>
      </c>
      <c r="E28" s="38"/>
      <c r="F28" s="39">
        <v>6978</v>
      </c>
      <c r="G28" s="3">
        <v>16793</v>
      </c>
      <c r="H28" s="40">
        <v>8095</v>
      </c>
      <c r="I28" s="3">
        <v>18714</v>
      </c>
      <c r="J28" s="4">
        <v>9828</v>
      </c>
      <c r="K28" s="4">
        <v>8886</v>
      </c>
      <c r="L28" s="4">
        <f t="shared" si="0"/>
        <v>1921</v>
      </c>
      <c r="M28" s="107">
        <f t="shared" si="1"/>
        <v>11.4</v>
      </c>
      <c r="N28" s="74" t="s">
        <v>152</v>
      </c>
      <c r="O28" s="74"/>
      <c r="P28" s="74"/>
      <c r="Q28" s="38"/>
      <c r="R28" s="39"/>
      <c r="S28" s="39"/>
      <c r="T28" s="40"/>
      <c r="U28" s="3"/>
      <c r="V28" s="4"/>
      <c r="W28" s="4"/>
      <c r="X28" s="4"/>
      <c r="Y28" s="88"/>
      <c r="Z28" s="88"/>
      <c r="AA28" s="41"/>
    </row>
    <row r="29" spans="1:27" s="7" customFormat="1" ht="12" customHeight="1">
      <c r="A29" s="8"/>
      <c r="B29" s="77" t="s">
        <v>72</v>
      </c>
      <c r="C29" s="77"/>
      <c r="D29" s="22" t="s">
        <v>150</v>
      </c>
      <c r="E29" s="38"/>
      <c r="F29" s="39">
        <v>6169</v>
      </c>
      <c r="G29" s="3">
        <v>16582</v>
      </c>
      <c r="H29" s="40">
        <v>6836</v>
      </c>
      <c r="I29" s="3">
        <v>17350</v>
      </c>
      <c r="J29" s="4">
        <v>8514</v>
      </c>
      <c r="K29" s="4">
        <v>8836</v>
      </c>
      <c r="L29" s="4">
        <f t="shared" si="0"/>
        <v>768</v>
      </c>
      <c r="M29" s="107">
        <f t="shared" si="1"/>
        <v>4.6</v>
      </c>
      <c r="N29" s="74"/>
      <c r="O29" s="74"/>
      <c r="P29" s="74"/>
      <c r="Q29" s="31"/>
      <c r="R29" s="44">
        <v>56674</v>
      </c>
      <c r="S29" s="44">
        <v>124224</v>
      </c>
      <c r="T29" s="44">
        <v>59914</v>
      </c>
      <c r="U29" s="44">
        <v>126474</v>
      </c>
      <c r="V29" s="44">
        <v>62242</v>
      </c>
      <c r="W29" s="44">
        <v>64232</v>
      </c>
      <c r="X29" s="36">
        <f>+U29-S29</f>
        <v>2250</v>
      </c>
      <c r="Y29" s="89">
        <f>+ROUND(X29/S29*100,1)</f>
        <v>1.8</v>
      </c>
      <c r="Z29" s="89"/>
      <c r="AA29" s="41"/>
    </row>
    <row r="30" spans="1:27" s="7" customFormat="1" ht="12" customHeight="1">
      <c r="A30" s="8"/>
      <c r="B30" s="77" t="s">
        <v>71</v>
      </c>
      <c r="C30" s="77"/>
      <c r="D30" s="22" t="s">
        <v>151</v>
      </c>
      <c r="E30" s="38"/>
      <c r="F30" s="39">
        <v>6647</v>
      </c>
      <c r="G30" s="3">
        <v>21157</v>
      </c>
      <c r="H30" s="40">
        <v>7948</v>
      </c>
      <c r="I30" s="3">
        <v>23028</v>
      </c>
      <c r="J30" s="4">
        <v>10919</v>
      </c>
      <c r="K30" s="4">
        <v>12109</v>
      </c>
      <c r="L30" s="4">
        <f t="shared" si="0"/>
        <v>1871</v>
      </c>
      <c r="M30" s="107">
        <f t="shared" si="1"/>
        <v>8.8</v>
      </c>
      <c r="N30" s="8"/>
      <c r="O30" s="21" t="s">
        <v>154</v>
      </c>
      <c r="P30" s="22" t="s">
        <v>155</v>
      </c>
      <c r="Q30" s="38"/>
      <c r="R30" s="39">
        <v>8044</v>
      </c>
      <c r="S30" s="3">
        <v>17528</v>
      </c>
      <c r="T30" s="47">
        <v>9785</v>
      </c>
      <c r="U30" s="3">
        <v>20074</v>
      </c>
      <c r="V30" s="4">
        <v>9056</v>
      </c>
      <c r="W30" s="4">
        <v>11018</v>
      </c>
      <c r="X30" s="4">
        <f>+U30-S30</f>
        <v>2546</v>
      </c>
      <c r="Y30" s="76">
        <f>+ROUND(X30/S30*100,1)</f>
        <v>14.5</v>
      </c>
      <c r="Z30" s="76"/>
      <c r="AA30" s="41"/>
    </row>
    <row r="31" spans="1:27" s="7" customFormat="1" ht="12" customHeight="1">
      <c r="A31" s="8"/>
      <c r="B31" s="77" t="s">
        <v>70</v>
      </c>
      <c r="C31" s="77"/>
      <c r="D31" s="22" t="s">
        <v>153</v>
      </c>
      <c r="E31" s="38"/>
      <c r="F31" s="39">
        <v>1697</v>
      </c>
      <c r="G31" s="3">
        <v>4783</v>
      </c>
      <c r="H31" s="40">
        <v>1798</v>
      </c>
      <c r="I31" s="3">
        <v>4941</v>
      </c>
      <c r="J31" s="4">
        <v>2290</v>
      </c>
      <c r="K31" s="4">
        <v>2651</v>
      </c>
      <c r="L31" s="4">
        <f t="shared" si="0"/>
        <v>158</v>
      </c>
      <c r="M31" s="107">
        <f t="shared" si="1"/>
        <v>3.3</v>
      </c>
      <c r="N31" s="45"/>
      <c r="O31" s="21" t="s">
        <v>68</v>
      </c>
      <c r="P31" s="22" t="s">
        <v>157</v>
      </c>
      <c r="Q31" s="38"/>
      <c r="R31" s="39">
        <v>7291</v>
      </c>
      <c r="S31" s="3">
        <v>17585</v>
      </c>
      <c r="T31" s="47">
        <v>7873</v>
      </c>
      <c r="U31" s="3">
        <v>17684</v>
      </c>
      <c r="V31" s="4">
        <v>8264</v>
      </c>
      <c r="W31" s="4">
        <v>9420</v>
      </c>
      <c r="X31" s="4">
        <f aca="true" t="shared" si="4" ref="X31:X36">+U31-S31</f>
        <v>99</v>
      </c>
      <c r="Y31" s="76">
        <f aca="true" t="shared" si="5" ref="Y31:Y36">+ROUND(X31/S31*100,1)</f>
        <v>0.6</v>
      </c>
      <c r="Z31" s="76"/>
      <c r="AA31" s="41"/>
    </row>
    <row r="32" spans="1:27" s="7" customFormat="1" ht="12" customHeight="1">
      <c r="A32" s="8"/>
      <c r="B32" s="77" t="s">
        <v>69</v>
      </c>
      <c r="C32" s="77"/>
      <c r="D32" s="22" t="s">
        <v>156</v>
      </c>
      <c r="E32" s="38"/>
      <c r="F32" s="39">
        <v>762</v>
      </c>
      <c r="G32" s="3">
        <v>2555</v>
      </c>
      <c r="H32" s="47">
        <v>732</v>
      </c>
      <c r="I32" s="3">
        <v>2315</v>
      </c>
      <c r="J32" s="4">
        <v>1080</v>
      </c>
      <c r="K32" s="4">
        <v>1235</v>
      </c>
      <c r="L32" s="4">
        <f t="shared" si="0"/>
        <v>-240</v>
      </c>
      <c r="M32" s="107">
        <f t="shared" si="1"/>
        <v>-9.4</v>
      </c>
      <c r="N32" s="8"/>
      <c r="O32" s="21" t="s">
        <v>66</v>
      </c>
      <c r="P32" s="22" t="s">
        <v>159</v>
      </c>
      <c r="Q32" s="48"/>
      <c r="R32" s="39">
        <v>6618</v>
      </c>
      <c r="S32" s="3">
        <v>14800</v>
      </c>
      <c r="T32" s="47">
        <v>6474</v>
      </c>
      <c r="U32" s="3">
        <v>13994</v>
      </c>
      <c r="V32" s="4">
        <v>7104</v>
      </c>
      <c r="W32" s="4">
        <v>6890</v>
      </c>
      <c r="X32" s="4">
        <f t="shared" si="4"/>
        <v>-806</v>
      </c>
      <c r="Y32" s="76">
        <f t="shared" si="5"/>
        <v>-5.4</v>
      </c>
      <c r="Z32" s="76"/>
      <c r="AA32" s="41"/>
    </row>
    <row r="33" spans="1:27" s="7" customFormat="1" ht="12" customHeight="1">
      <c r="A33" s="45"/>
      <c r="B33" s="77" t="s">
        <v>67</v>
      </c>
      <c r="C33" s="77"/>
      <c r="D33" s="22" t="s">
        <v>158</v>
      </c>
      <c r="E33" s="38"/>
      <c r="F33" s="39">
        <v>6117</v>
      </c>
      <c r="G33" s="3">
        <v>17726</v>
      </c>
      <c r="H33" s="47">
        <v>6443</v>
      </c>
      <c r="I33" s="3">
        <v>17529</v>
      </c>
      <c r="J33" s="4">
        <v>8314</v>
      </c>
      <c r="K33" s="4">
        <v>9215</v>
      </c>
      <c r="L33" s="4">
        <f t="shared" si="0"/>
        <v>-197</v>
      </c>
      <c r="M33" s="107">
        <f t="shared" si="1"/>
        <v>-1.1</v>
      </c>
      <c r="N33" s="49"/>
      <c r="O33" s="21" t="s">
        <v>65</v>
      </c>
      <c r="P33" s="22" t="s">
        <v>160</v>
      </c>
      <c r="Q33" s="38"/>
      <c r="R33" s="39">
        <v>8818</v>
      </c>
      <c r="S33" s="3">
        <v>21862</v>
      </c>
      <c r="T33" s="47">
        <v>9000</v>
      </c>
      <c r="U33" s="3">
        <v>21547</v>
      </c>
      <c r="V33" s="4">
        <v>10527</v>
      </c>
      <c r="W33" s="4">
        <v>11020</v>
      </c>
      <c r="X33" s="4">
        <f t="shared" si="4"/>
        <v>-315</v>
      </c>
      <c r="Y33" s="76">
        <f t="shared" si="5"/>
        <v>-1.4</v>
      </c>
      <c r="Z33" s="76"/>
      <c r="AA33" s="41"/>
    </row>
    <row r="34" spans="1:27" s="7" customFormat="1" ht="12" customHeight="1">
      <c r="A34" s="75" t="s">
        <v>161</v>
      </c>
      <c r="B34" s="75"/>
      <c r="C34" s="75"/>
      <c r="D34" s="75"/>
      <c r="E34" s="31"/>
      <c r="F34" s="51"/>
      <c r="G34" s="51"/>
      <c r="H34" s="52"/>
      <c r="I34" s="52"/>
      <c r="J34" s="52"/>
      <c r="K34" s="52"/>
      <c r="L34" s="50"/>
      <c r="M34" s="108"/>
      <c r="N34" s="8"/>
      <c r="O34" s="21" t="s">
        <v>64</v>
      </c>
      <c r="P34" s="22" t="s">
        <v>162</v>
      </c>
      <c r="Q34" s="38"/>
      <c r="R34" s="39">
        <v>7711</v>
      </c>
      <c r="S34" s="3">
        <v>15477</v>
      </c>
      <c r="T34" s="47">
        <v>8078</v>
      </c>
      <c r="U34" s="3">
        <v>16188</v>
      </c>
      <c r="V34" s="4">
        <v>8315</v>
      </c>
      <c r="W34" s="4">
        <v>7873</v>
      </c>
      <c r="X34" s="4">
        <f t="shared" si="4"/>
        <v>711</v>
      </c>
      <c r="Y34" s="76">
        <f t="shared" si="5"/>
        <v>4.6</v>
      </c>
      <c r="Z34" s="76"/>
      <c r="AA34" s="41"/>
    </row>
    <row r="35" spans="1:27" s="7" customFormat="1" ht="12" customHeight="1">
      <c r="A35" s="75"/>
      <c r="B35" s="75"/>
      <c r="C35" s="75"/>
      <c r="D35" s="75"/>
      <c r="E35" s="31"/>
      <c r="F35" s="44">
        <v>80231</v>
      </c>
      <c r="G35" s="44">
        <v>169337</v>
      </c>
      <c r="H35" s="44">
        <v>91183</v>
      </c>
      <c r="I35" s="44">
        <v>180720</v>
      </c>
      <c r="J35" s="44">
        <v>89634</v>
      </c>
      <c r="K35" s="44">
        <v>91086</v>
      </c>
      <c r="L35" s="36">
        <f>+I35-G35</f>
        <v>11383</v>
      </c>
      <c r="M35" s="104">
        <f>+ROUND(L35/G35*100,1)</f>
        <v>6.7</v>
      </c>
      <c r="N35" s="8"/>
      <c r="O35" s="21" t="s">
        <v>63</v>
      </c>
      <c r="P35" s="22" t="s">
        <v>163</v>
      </c>
      <c r="Q35" s="38"/>
      <c r="R35" s="39">
        <v>7533</v>
      </c>
      <c r="S35" s="3">
        <v>15412</v>
      </c>
      <c r="T35" s="47">
        <v>7781</v>
      </c>
      <c r="U35" s="3">
        <v>16199</v>
      </c>
      <c r="V35" s="4">
        <v>8379</v>
      </c>
      <c r="W35" s="4">
        <v>7820</v>
      </c>
      <c r="X35" s="4">
        <f t="shared" si="4"/>
        <v>787</v>
      </c>
      <c r="Y35" s="76">
        <f t="shared" si="5"/>
        <v>5.1</v>
      </c>
      <c r="Z35" s="76"/>
      <c r="AA35" s="41"/>
    </row>
    <row r="36" spans="1:27" s="7" customFormat="1" ht="12" customHeight="1">
      <c r="A36" s="8"/>
      <c r="B36" s="77" t="s">
        <v>164</v>
      </c>
      <c r="C36" s="77"/>
      <c r="D36" s="22" t="s">
        <v>165</v>
      </c>
      <c r="E36" s="38"/>
      <c r="F36" s="39">
        <v>1382</v>
      </c>
      <c r="G36" s="3">
        <v>2193</v>
      </c>
      <c r="H36" s="47">
        <v>1463</v>
      </c>
      <c r="I36" s="3">
        <v>2098</v>
      </c>
      <c r="J36" s="4">
        <v>1095</v>
      </c>
      <c r="K36" s="4">
        <v>1003</v>
      </c>
      <c r="L36" s="4">
        <f>+I36-G36</f>
        <v>-95</v>
      </c>
      <c r="M36" s="107">
        <f>+ROUND(L36/G36*100,1)</f>
        <v>-4.3</v>
      </c>
      <c r="N36" s="8"/>
      <c r="O36" s="21" t="s">
        <v>62</v>
      </c>
      <c r="P36" s="22" t="s">
        <v>166</v>
      </c>
      <c r="Q36" s="38"/>
      <c r="R36" s="39">
        <v>10659</v>
      </c>
      <c r="S36" s="3">
        <v>21560</v>
      </c>
      <c r="T36" s="47">
        <v>10923</v>
      </c>
      <c r="U36" s="3">
        <v>20788</v>
      </c>
      <c r="V36" s="4">
        <v>10597</v>
      </c>
      <c r="W36" s="4">
        <v>10191</v>
      </c>
      <c r="X36" s="4">
        <f t="shared" si="4"/>
        <v>-772</v>
      </c>
      <c r="Y36" s="76">
        <f t="shared" si="5"/>
        <v>-3.6</v>
      </c>
      <c r="Z36" s="76"/>
      <c r="AA36" s="41"/>
    </row>
    <row r="37" spans="1:27" s="7" customFormat="1" ht="12" customHeight="1">
      <c r="A37" s="8"/>
      <c r="B37" s="77" t="s">
        <v>61</v>
      </c>
      <c r="C37" s="77"/>
      <c r="D37" s="22" t="s">
        <v>167</v>
      </c>
      <c r="E37" s="38"/>
      <c r="F37" s="39">
        <v>2614</v>
      </c>
      <c r="G37" s="3">
        <v>4085</v>
      </c>
      <c r="H37" s="47">
        <v>3421</v>
      </c>
      <c r="I37" s="3">
        <v>5072</v>
      </c>
      <c r="J37" s="4">
        <v>2598</v>
      </c>
      <c r="K37" s="4">
        <v>2474</v>
      </c>
      <c r="L37" s="4">
        <f aca="true" t="shared" si="6" ref="L37:L56">+I37-G37</f>
        <v>987</v>
      </c>
      <c r="M37" s="107">
        <f aca="true" t="shared" si="7" ref="M37:M56">+ROUND(L37/G37*100,1)</f>
        <v>24.2</v>
      </c>
      <c r="N37" s="74" t="s">
        <v>169</v>
      </c>
      <c r="O37" s="74"/>
      <c r="P37" s="74"/>
      <c r="Q37" s="38"/>
      <c r="R37" s="39"/>
      <c r="S37" s="39"/>
      <c r="T37" s="47"/>
      <c r="U37" s="3"/>
      <c r="V37" s="4"/>
      <c r="W37" s="4"/>
      <c r="X37" s="4"/>
      <c r="Y37" s="76"/>
      <c r="Z37" s="76"/>
      <c r="AA37" s="41"/>
    </row>
    <row r="38" spans="1:27" s="7" customFormat="1" ht="12" customHeight="1">
      <c r="A38" s="8"/>
      <c r="B38" s="77" t="s">
        <v>60</v>
      </c>
      <c r="C38" s="77"/>
      <c r="D38" s="22" t="s">
        <v>168</v>
      </c>
      <c r="E38" s="38"/>
      <c r="F38" s="39">
        <v>1426</v>
      </c>
      <c r="G38" s="3">
        <v>2066</v>
      </c>
      <c r="H38" s="47">
        <v>1410</v>
      </c>
      <c r="I38" s="3">
        <v>2062</v>
      </c>
      <c r="J38" s="4">
        <v>1069</v>
      </c>
      <c r="K38" s="4">
        <v>993</v>
      </c>
      <c r="L38" s="4">
        <f t="shared" si="6"/>
        <v>-4</v>
      </c>
      <c r="M38" s="107">
        <f t="shared" si="7"/>
        <v>-0.2</v>
      </c>
      <c r="N38" s="74"/>
      <c r="O38" s="74"/>
      <c r="P38" s="74"/>
      <c r="Q38" s="31"/>
      <c r="R38" s="44">
        <v>75167</v>
      </c>
      <c r="S38" s="44">
        <v>196796</v>
      </c>
      <c r="T38" s="44">
        <v>81996</v>
      </c>
      <c r="U38" s="44">
        <v>203671</v>
      </c>
      <c r="V38" s="44">
        <v>97274</v>
      </c>
      <c r="W38" s="53">
        <v>106397</v>
      </c>
      <c r="X38" s="36">
        <f>+U38-S38</f>
        <v>6875</v>
      </c>
      <c r="Y38" s="89">
        <f>+ROUND(X38/S38*100,1)</f>
        <v>3.5</v>
      </c>
      <c r="Z38" s="89"/>
      <c r="AA38" s="41"/>
    </row>
    <row r="39" spans="1:27" s="7" customFormat="1" ht="12" customHeight="1">
      <c r="A39" s="46"/>
      <c r="B39" s="77" t="s">
        <v>59</v>
      </c>
      <c r="C39" s="77"/>
      <c r="D39" s="22" t="s">
        <v>170</v>
      </c>
      <c r="E39" s="38"/>
      <c r="F39" s="39">
        <v>5206</v>
      </c>
      <c r="G39" s="3">
        <v>9135</v>
      </c>
      <c r="H39" s="47">
        <v>6276</v>
      </c>
      <c r="I39" s="3">
        <v>10300</v>
      </c>
      <c r="J39" s="4">
        <v>5517</v>
      </c>
      <c r="K39" s="4">
        <v>4783</v>
      </c>
      <c r="L39" s="4">
        <f t="shared" si="6"/>
        <v>1165</v>
      </c>
      <c r="M39" s="107">
        <f t="shared" si="7"/>
        <v>12.8</v>
      </c>
      <c r="N39" s="46"/>
      <c r="O39" s="21" t="s">
        <v>171</v>
      </c>
      <c r="P39" s="22" t="s">
        <v>172</v>
      </c>
      <c r="Q39" s="38"/>
      <c r="R39" s="39">
        <v>6762</v>
      </c>
      <c r="S39" s="54">
        <v>15294</v>
      </c>
      <c r="T39" s="47">
        <v>7675</v>
      </c>
      <c r="U39" s="54">
        <v>16826</v>
      </c>
      <c r="V39" s="4">
        <v>8323</v>
      </c>
      <c r="W39" s="4">
        <v>8503</v>
      </c>
      <c r="X39" s="4">
        <f>+U39-S39</f>
        <v>1532</v>
      </c>
      <c r="Y39" s="76">
        <f>+ROUND(X39/S39*100,1)</f>
        <v>10</v>
      </c>
      <c r="Z39" s="76"/>
      <c r="AA39" s="41"/>
    </row>
    <row r="40" spans="1:27" s="7" customFormat="1" ht="12" customHeight="1">
      <c r="A40" s="8"/>
      <c r="B40" s="77" t="s">
        <v>58</v>
      </c>
      <c r="C40" s="77"/>
      <c r="D40" s="22" t="s">
        <v>173</v>
      </c>
      <c r="E40" s="38"/>
      <c r="F40" s="39">
        <v>3869</v>
      </c>
      <c r="G40" s="3">
        <v>6663</v>
      </c>
      <c r="H40" s="47">
        <v>5947</v>
      </c>
      <c r="I40" s="3">
        <v>9473</v>
      </c>
      <c r="J40" s="4">
        <v>4700</v>
      </c>
      <c r="K40" s="55">
        <v>4773</v>
      </c>
      <c r="L40" s="4">
        <f t="shared" si="6"/>
        <v>2810</v>
      </c>
      <c r="M40" s="107">
        <f t="shared" si="7"/>
        <v>42.2</v>
      </c>
      <c r="N40" s="8"/>
      <c r="O40" s="21" t="s">
        <v>57</v>
      </c>
      <c r="P40" s="22" t="s">
        <v>174</v>
      </c>
      <c r="Q40" s="38"/>
      <c r="R40" s="39">
        <v>4250</v>
      </c>
      <c r="S40" s="3">
        <v>8388</v>
      </c>
      <c r="T40" s="47">
        <v>4942</v>
      </c>
      <c r="U40" s="54">
        <v>9805</v>
      </c>
      <c r="V40" s="55">
        <v>4882</v>
      </c>
      <c r="W40" s="55">
        <v>4923</v>
      </c>
      <c r="X40" s="4">
        <f aca="true" t="shared" si="8" ref="X40:X45">+U40-S40</f>
        <v>1417</v>
      </c>
      <c r="Y40" s="76">
        <f aca="true" t="shared" si="9" ref="Y40:Y45">+ROUND(X40/S40*100,1)</f>
        <v>16.9</v>
      </c>
      <c r="Z40" s="76"/>
      <c r="AA40" s="41"/>
    </row>
    <row r="41" spans="1:27" s="7" customFormat="1" ht="12" customHeight="1">
      <c r="A41" s="8"/>
      <c r="B41" s="77" t="s">
        <v>56</v>
      </c>
      <c r="C41" s="77"/>
      <c r="D41" s="22" t="s">
        <v>175</v>
      </c>
      <c r="E41" s="38"/>
      <c r="F41" s="39">
        <v>3610</v>
      </c>
      <c r="G41" s="54">
        <v>6042</v>
      </c>
      <c r="H41" s="47">
        <v>3773</v>
      </c>
      <c r="I41" s="3">
        <v>6070</v>
      </c>
      <c r="J41" s="4">
        <v>2768</v>
      </c>
      <c r="K41" s="4">
        <v>3302</v>
      </c>
      <c r="L41" s="4">
        <f t="shared" si="6"/>
        <v>28</v>
      </c>
      <c r="M41" s="107">
        <f t="shared" si="7"/>
        <v>0.5</v>
      </c>
      <c r="N41" s="8"/>
      <c r="O41" s="21" t="s">
        <v>55</v>
      </c>
      <c r="P41" s="22" t="s">
        <v>176</v>
      </c>
      <c r="Q41" s="38"/>
      <c r="R41" s="39">
        <v>9053</v>
      </c>
      <c r="S41" s="3">
        <v>18092</v>
      </c>
      <c r="T41" s="47">
        <v>9989</v>
      </c>
      <c r="U41" s="54">
        <v>19400</v>
      </c>
      <c r="V41" s="4">
        <v>9160</v>
      </c>
      <c r="W41" s="4">
        <v>10240</v>
      </c>
      <c r="X41" s="4">
        <f t="shared" si="8"/>
        <v>1308</v>
      </c>
      <c r="Y41" s="76">
        <f t="shared" si="9"/>
        <v>7.2</v>
      </c>
      <c r="Z41" s="76"/>
      <c r="AA41" s="41"/>
    </row>
    <row r="42" spans="1:27" s="7" customFormat="1" ht="12" customHeight="1">
      <c r="A42" s="8"/>
      <c r="B42" s="77" t="s">
        <v>54</v>
      </c>
      <c r="C42" s="77"/>
      <c r="D42" s="22" t="s">
        <v>177</v>
      </c>
      <c r="E42" s="38"/>
      <c r="F42" s="39">
        <v>1885</v>
      </c>
      <c r="G42" s="3">
        <v>3306</v>
      </c>
      <c r="H42" s="47">
        <v>1981</v>
      </c>
      <c r="I42" s="3">
        <v>3328</v>
      </c>
      <c r="J42" s="55">
        <v>1466</v>
      </c>
      <c r="K42" s="4">
        <v>1862</v>
      </c>
      <c r="L42" s="4">
        <f t="shared" si="6"/>
        <v>22</v>
      </c>
      <c r="M42" s="107">
        <f t="shared" si="7"/>
        <v>0.7</v>
      </c>
      <c r="N42" s="8"/>
      <c r="O42" s="21" t="s">
        <v>53</v>
      </c>
      <c r="P42" s="22" t="s">
        <v>178</v>
      </c>
      <c r="Q42" s="38"/>
      <c r="R42" s="39">
        <v>6075</v>
      </c>
      <c r="S42" s="3">
        <v>15425</v>
      </c>
      <c r="T42" s="47">
        <v>6520</v>
      </c>
      <c r="U42" s="54">
        <v>15809</v>
      </c>
      <c r="V42" s="4">
        <v>7437</v>
      </c>
      <c r="W42" s="4">
        <v>8372</v>
      </c>
      <c r="X42" s="4">
        <f t="shared" si="8"/>
        <v>384</v>
      </c>
      <c r="Y42" s="76">
        <f t="shared" si="9"/>
        <v>2.5</v>
      </c>
      <c r="Z42" s="76"/>
      <c r="AA42" s="41"/>
    </row>
    <row r="43" spans="1:27" s="7" customFormat="1" ht="12" customHeight="1">
      <c r="A43" s="8"/>
      <c r="B43" s="77" t="s">
        <v>52</v>
      </c>
      <c r="C43" s="77"/>
      <c r="D43" s="22" t="s">
        <v>179</v>
      </c>
      <c r="E43" s="38"/>
      <c r="F43" s="39">
        <v>1032</v>
      </c>
      <c r="G43" s="3">
        <v>1917</v>
      </c>
      <c r="H43" s="47">
        <v>1183</v>
      </c>
      <c r="I43" s="3">
        <v>1923</v>
      </c>
      <c r="J43" s="4">
        <v>948</v>
      </c>
      <c r="K43" s="4">
        <v>975</v>
      </c>
      <c r="L43" s="4">
        <f t="shared" si="6"/>
        <v>6</v>
      </c>
      <c r="M43" s="107">
        <f t="shared" si="7"/>
        <v>0.3</v>
      </c>
      <c r="N43" s="8"/>
      <c r="O43" s="21" t="s">
        <v>51</v>
      </c>
      <c r="P43" s="22" t="s">
        <v>180</v>
      </c>
      <c r="Q43" s="38"/>
      <c r="R43" s="39">
        <v>6079</v>
      </c>
      <c r="S43" s="3">
        <v>15523</v>
      </c>
      <c r="T43" s="47">
        <v>6299</v>
      </c>
      <c r="U43" s="54">
        <v>15210</v>
      </c>
      <c r="V43" s="4">
        <v>7146</v>
      </c>
      <c r="W43" s="4">
        <v>8064</v>
      </c>
      <c r="X43" s="4">
        <f t="shared" si="8"/>
        <v>-313</v>
      </c>
      <c r="Y43" s="76">
        <f t="shared" si="9"/>
        <v>-2</v>
      </c>
      <c r="Z43" s="76"/>
      <c r="AA43" s="41"/>
    </row>
    <row r="44" spans="1:27" s="7" customFormat="1" ht="12" customHeight="1">
      <c r="A44" s="8"/>
      <c r="B44" s="77" t="s">
        <v>50</v>
      </c>
      <c r="C44" s="77"/>
      <c r="D44" s="22" t="s">
        <v>181</v>
      </c>
      <c r="E44" s="38"/>
      <c r="F44" s="39">
        <v>1709</v>
      </c>
      <c r="G44" s="3">
        <v>2903</v>
      </c>
      <c r="H44" s="47">
        <v>1920</v>
      </c>
      <c r="I44" s="3">
        <v>3006</v>
      </c>
      <c r="J44" s="4">
        <v>1410</v>
      </c>
      <c r="K44" s="4">
        <v>1596</v>
      </c>
      <c r="L44" s="4">
        <f t="shared" si="6"/>
        <v>103</v>
      </c>
      <c r="M44" s="107">
        <f t="shared" si="7"/>
        <v>3.5</v>
      </c>
      <c r="N44" s="8"/>
      <c r="O44" s="21" t="s">
        <v>49</v>
      </c>
      <c r="P44" s="22" t="s">
        <v>182</v>
      </c>
      <c r="Q44" s="38"/>
      <c r="R44" s="39">
        <v>5629</v>
      </c>
      <c r="S44" s="3">
        <v>15862</v>
      </c>
      <c r="T44" s="47">
        <v>6054</v>
      </c>
      <c r="U44" s="54">
        <v>16185</v>
      </c>
      <c r="V44" s="4">
        <v>7842</v>
      </c>
      <c r="W44" s="4">
        <v>8343</v>
      </c>
      <c r="X44" s="4">
        <f t="shared" si="8"/>
        <v>323</v>
      </c>
      <c r="Y44" s="76">
        <f t="shared" si="9"/>
        <v>2</v>
      </c>
      <c r="Z44" s="76"/>
      <c r="AA44" s="41"/>
    </row>
    <row r="45" spans="1:27" s="7" customFormat="1" ht="12" customHeight="1">
      <c r="A45" s="8"/>
      <c r="B45" s="77" t="s">
        <v>48</v>
      </c>
      <c r="C45" s="77"/>
      <c r="D45" s="22" t="s">
        <v>183</v>
      </c>
      <c r="E45" s="38"/>
      <c r="F45" s="39">
        <v>2529</v>
      </c>
      <c r="G45" s="3">
        <v>4812</v>
      </c>
      <c r="H45" s="47">
        <v>2929</v>
      </c>
      <c r="I45" s="3">
        <v>5348</v>
      </c>
      <c r="J45" s="4">
        <v>2517</v>
      </c>
      <c r="K45" s="4">
        <v>2831</v>
      </c>
      <c r="L45" s="4">
        <f t="shared" si="6"/>
        <v>536</v>
      </c>
      <c r="M45" s="107">
        <f t="shared" si="7"/>
        <v>11.1</v>
      </c>
      <c r="N45" s="8"/>
      <c r="O45" s="21" t="s">
        <v>47</v>
      </c>
      <c r="P45" s="22" t="s">
        <v>184</v>
      </c>
      <c r="Q45" s="38"/>
      <c r="R45" s="39">
        <v>6323</v>
      </c>
      <c r="S45" s="3">
        <v>16956</v>
      </c>
      <c r="T45" s="47">
        <v>6523</v>
      </c>
      <c r="U45" s="54">
        <v>16531</v>
      </c>
      <c r="V45" s="4">
        <v>7620</v>
      </c>
      <c r="W45" s="4">
        <v>8911</v>
      </c>
      <c r="X45" s="4">
        <f t="shared" si="8"/>
        <v>-425</v>
      </c>
      <c r="Y45" s="76">
        <f t="shared" si="9"/>
        <v>-2.5</v>
      </c>
      <c r="Z45" s="76"/>
      <c r="AA45" s="41"/>
    </row>
    <row r="46" spans="1:27" s="7" customFormat="1" ht="12" customHeight="1">
      <c r="A46" s="8"/>
      <c r="B46" s="77" t="s">
        <v>46</v>
      </c>
      <c r="C46" s="77"/>
      <c r="D46" s="22" t="s">
        <v>185</v>
      </c>
      <c r="E46" s="38"/>
      <c r="F46" s="39">
        <v>1124</v>
      </c>
      <c r="G46" s="3">
        <v>2013</v>
      </c>
      <c r="H46" s="47">
        <v>1301</v>
      </c>
      <c r="I46" s="3">
        <v>2169</v>
      </c>
      <c r="J46" s="4">
        <v>1117</v>
      </c>
      <c r="K46" s="4">
        <v>1052</v>
      </c>
      <c r="L46" s="4">
        <f t="shared" si="6"/>
        <v>156</v>
      </c>
      <c r="M46" s="107">
        <f t="shared" si="7"/>
        <v>7.7</v>
      </c>
      <c r="N46" s="8"/>
      <c r="O46" s="21" t="s">
        <v>45</v>
      </c>
      <c r="P46" s="22" t="s">
        <v>186</v>
      </c>
      <c r="Q46" s="38"/>
      <c r="R46" s="39">
        <v>5524</v>
      </c>
      <c r="S46" s="3">
        <v>13952</v>
      </c>
      <c r="T46" s="47">
        <v>5485</v>
      </c>
      <c r="U46" s="54">
        <v>13304</v>
      </c>
      <c r="V46" s="4">
        <v>6214</v>
      </c>
      <c r="W46" s="4">
        <v>7090</v>
      </c>
      <c r="X46" s="4">
        <f aca="true" t="shared" si="10" ref="X46:X54">+U46-S46</f>
        <v>-648</v>
      </c>
      <c r="Y46" s="76">
        <f aca="true" t="shared" si="11" ref="Y46:Y54">+ROUND(X46/S46*100,1)</f>
        <v>-4.6</v>
      </c>
      <c r="Z46" s="76"/>
      <c r="AA46" s="41"/>
    </row>
    <row r="47" spans="1:27" s="7" customFormat="1" ht="12" customHeight="1">
      <c r="A47" s="8"/>
      <c r="B47" s="77" t="s">
        <v>44</v>
      </c>
      <c r="C47" s="77"/>
      <c r="D47" s="22" t="s">
        <v>187</v>
      </c>
      <c r="E47" s="38"/>
      <c r="F47" s="39">
        <v>5496</v>
      </c>
      <c r="G47" s="3">
        <v>9513</v>
      </c>
      <c r="H47" s="47">
        <v>6086</v>
      </c>
      <c r="I47" s="3">
        <v>9823</v>
      </c>
      <c r="J47" s="4">
        <v>4796</v>
      </c>
      <c r="K47" s="4">
        <v>5027</v>
      </c>
      <c r="L47" s="4">
        <f t="shared" si="6"/>
        <v>310</v>
      </c>
      <c r="M47" s="107">
        <f t="shared" si="7"/>
        <v>3.3</v>
      </c>
      <c r="N47" s="8"/>
      <c r="O47" s="21" t="s">
        <v>43</v>
      </c>
      <c r="P47" s="22" t="s">
        <v>188</v>
      </c>
      <c r="Q47" s="38"/>
      <c r="R47" s="39">
        <v>3207</v>
      </c>
      <c r="S47" s="3">
        <v>9174</v>
      </c>
      <c r="T47" s="47">
        <v>3392</v>
      </c>
      <c r="U47" s="54">
        <v>9120</v>
      </c>
      <c r="V47" s="4">
        <v>4353</v>
      </c>
      <c r="W47" s="4">
        <v>4767</v>
      </c>
      <c r="X47" s="4">
        <f t="shared" si="10"/>
        <v>-54</v>
      </c>
      <c r="Y47" s="76">
        <f t="shared" si="11"/>
        <v>-0.6</v>
      </c>
      <c r="Z47" s="76"/>
      <c r="AA47" s="41"/>
    </row>
    <row r="48" spans="1:27" s="7" customFormat="1" ht="12" customHeight="1">
      <c r="A48" s="8"/>
      <c r="B48" s="77" t="s">
        <v>42</v>
      </c>
      <c r="C48" s="77"/>
      <c r="D48" s="22" t="s">
        <v>189</v>
      </c>
      <c r="E48" s="38"/>
      <c r="F48" s="39">
        <v>3733</v>
      </c>
      <c r="G48" s="3">
        <v>8808</v>
      </c>
      <c r="H48" s="47">
        <v>4216</v>
      </c>
      <c r="I48" s="3">
        <v>9396</v>
      </c>
      <c r="J48" s="4">
        <v>4581</v>
      </c>
      <c r="K48" s="4">
        <v>4815</v>
      </c>
      <c r="L48" s="4">
        <f t="shared" si="6"/>
        <v>588</v>
      </c>
      <c r="M48" s="107">
        <f t="shared" si="7"/>
        <v>6.7</v>
      </c>
      <c r="N48" s="8"/>
      <c r="O48" s="21" t="s">
        <v>41</v>
      </c>
      <c r="P48" s="22" t="s">
        <v>190</v>
      </c>
      <c r="Q48" s="38"/>
      <c r="R48" s="39">
        <v>5739</v>
      </c>
      <c r="S48" s="3">
        <v>16777</v>
      </c>
      <c r="T48" s="47">
        <v>6394</v>
      </c>
      <c r="U48" s="54">
        <v>17297</v>
      </c>
      <c r="V48" s="4">
        <v>8343</v>
      </c>
      <c r="W48" s="4">
        <v>8954</v>
      </c>
      <c r="X48" s="4">
        <f t="shared" si="10"/>
        <v>520</v>
      </c>
      <c r="Y48" s="76">
        <f t="shared" si="11"/>
        <v>3.1</v>
      </c>
      <c r="Z48" s="76"/>
      <c r="AA48" s="41"/>
    </row>
    <row r="49" spans="1:27" s="7" customFormat="1" ht="12" customHeight="1">
      <c r="A49" s="8"/>
      <c r="B49" s="77" t="s">
        <v>40</v>
      </c>
      <c r="C49" s="77"/>
      <c r="D49" s="22" t="s">
        <v>191</v>
      </c>
      <c r="E49" s="38"/>
      <c r="F49" s="39">
        <v>3657</v>
      </c>
      <c r="G49" s="3">
        <v>7339</v>
      </c>
      <c r="H49" s="47">
        <v>3870</v>
      </c>
      <c r="I49" s="3">
        <v>7347</v>
      </c>
      <c r="J49" s="4">
        <v>3729</v>
      </c>
      <c r="K49" s="4">
        <v>3618</v>
      </c>
      <c r="L49" s="4">
        <f t="shared" si="6"/>
        <v>8</v>
      </c>
      <c r="M49" s="107">
        <f t="shared" si="7"/>
        <v>0.1</v>
      </c>
      <c r="N49" s="8"/>
      <c r="O49" s="21" t="s">
        <v>39</v>
      </c>
      <c r="P49" s="22" t="s">
        <v>192</v>
      </c>
      <c r="Q49" s="38"/>
      <c r="R49" s="39">
        <v>3249</v>
      </c>
      <c r="S49" s="3">
        <v>8754</v>
      </c>
      <c r="T49" s="47">
        <v>3845</v>
      </c>
      <c r="U49" s="54">
        <v>9802</v>
      </c>
      <c r="V49" s="4">
        <v>4774</v>
      </c>
      <c r="W49" s="4">
        <v>5028</v>
      </c>
      <c r="X49" s="4">
        <f t="shared" si="10"/>
        <v>1048</v>
      </c>
      <c r="Y49" s="76">
        <f t="shared" si="11"/>
        <v>12</v>
      </c>
      <c r="Z49" s="76"/>
      <c r="AA49" s="41"/>
    </row>
    <row r="50" spans="1:27" s="7" customFormat="1" ht="12" customHeight="1">
      <c r="A50" s="8"/>
      <c r="B50" s="77" t="s">
        <v>38</v>
      </c>
      <c r="C50" s="77"/>
      <c r="D50" s="22" t="s">
        <v>193</v>
      </c>
      <c r="E50" s="38"/>
      <c r="F50" s="39">
        <v>4649</v>
      </c>
      <c r="G50" s="3">
        <v>9731</v>
      </c>
      <c r="H50" s="47">
        <v>5778</v>
      </c>
      <c r="I50" s="3">
        <v>10620</v>
      </c>
      <c r="J50" s="4">
        <v>5550</v>
      </c>
      <c r="K50" s="4">
        <v>5070</v>
      </c>
      <c r="L50" s="4">
        <f t="shared" si="6"/>
        <v>889</v>
      </c>
      <c r="M50" s="107">
        <f t="shared" si="7"/>
        <v>9.1</v>
      </c>
      <c r="N50" s="8"/>
      <c r="O50" s="21" t="s">
        <v>37</v>
      </c>
      <c r="P50" s="22" t="s">
        <v>194</v>
      </c>
      <c r="Q50" s="38"/>
      <c r="R50" s="39">
        <v>4180</v>
      </c>
      <c r="S50" s="3">
        <v>12316</v>
      </c>
      <c r="T50" s="47">
        <v>4743</v>
      </c>
      <c r="U50" s="54">
        <v>13159</v>
      </c>
      <c r="V50" s="4">
        <v>6366</v>
      </c>
      <c r="W50" s="4">
        <v>6793</v>
      </c>
      <c r="X50" s="4">
        <f t="shared" si="10"/>
        <v>843</v>
      </c>
      <c r="Y50" s="76">
        <f t="shared" si="11"/>
        <v>6.8</v>
      </c>
      <c r="Z50" s="76"/>
      <c r="AA50" s="41"/>
    </row>
    <row r="51" spans="1:27" s="7" customFormat="1" ht="12" customHeight="1">
      <c r="A51" s="8"/>
      <c r="B51" s="77" t="s">
        <v>36</v>
      </c>
      <c r="C51" s="77"/>
      <c r="D51" s="22" t="s">
        <v>195</v>
      </c>
      <c r="E51" s="38"/>
      <c r="F51" s="39">
        <v>2408</v>
      </c>
      <c r="G51" s="3">
        <v>5528</v>
      </c>
      <c r="H51" s="47">
        <v>2878</v>
      </c>
      <c r="I51" s="3">
        <v>6250</v>
      </c>
      <c r="J51" s="4">
        <v>3218</v>
      </c>
      <c r="K51" s="4">
        <v>3032</v>
      </c>
      <c r="L51" s="4">
        <f t="shared" si="6"/>
        <v>722</v>
      </c>
      <c r="M51" s="107">
        <f t="shared" si="7"/>
        <v>13.1</v>
      </c>
      <c r="N51" s="8"/>
      <c r="O51" s="21" t="s">
        <v>35</v>
      </c>
      <c r="P51" s="22" t="s">
        <v>196</v>
      </c>
      <c r="Q51" s="38"/>
      <c r="R51" s="39">
        <v>3070</v>
      </c>
      <c r="S51" s="3">
        <v>10625</v>
      </c>
      <c r="T51" s="47">
        <v>3418</v>
      </c>
      <c r="U51" s="54">
        <v>11086</v>
      </c>
      <c r="V51" s="4">
        <v>5276</v>
      </c>
      <c r="W51" s="4">
        <v>5810</v>
      </c>
      <c r="X51" s="4">
        <f t="shared" si="10"/>
        <v>461</v>
      </c>
      <c r="Y51" s="76">
        <f t="shared" si="11"/>
        <v>4.3</v>
      </c>
      <c r="Z51" s="76"/>
      <c r="AA51" s="41"/>
    </row>
    <row r="52" spans="1:27" s="7" customFormat="1" ht="12" customHeight="1">
      <c r="A52" s="8"/>
      <c r="B52" s="77" t="s">
        <v>34</v>
      </c>
      <c r="C52" s="77"/>
      <c r="D52" s="22" t="s">
        <v>197</v>
      </c>
      <c r="E52" s="38"/>
      <c r="F52" s="39">
        <v>4518</v>
      </c>
      <c r="G52" s="3">
        <v>13944</v>
      </c>
      <c r="H52" s="47">
        <v>4702</v>
      </c>
      <c r="I52" s="3">
        <v>14114</v>
      </c>
      <c r="J52" s="4">
        <v>6545</v>
      </c>
      <c r="K52" s="4">
        <v>7569</v>
      </c>
      <c r="L52" s="4">
        <f t="shared" si="6"/>
        <v>170</v>
      </c>
      <c r="M52" s="107">
        <f t="shared" si="7"/>
        <v>1.2</v>
      </c>
      <c r="N52" s="8"/>
      <c r="O52" s="21" t="s">
        <v>33</v>
      </c>
      <c r="P52" s="22" t="s">
        <v>198</v>
      </c>
      <c r="Q52" s="38"/>
      <c r="R52" s="39">
        <v>3106</v>
      </c>
      <c r="S52" s="3">
        <v>10494</v>
      </c>
      <c r="T52" s="47">
        <v>3251</v>
      </c>
      <c r="U52" s="54">
        <v>10232</v>
      </c>
      <c r="V52" s="4">
        <v>4943</v>
      </c>
      <c r="W52" s="4">
        <v>5289</v>
      </c>
      <c r="X52" s="4">
        <f t="shared" si="10"/>
        <v>-262</v>
      </c>
      <c r="Y52" s="76">
        <f t="shared" si="11"/>
        <v>-2.5</v>
      </c>
      <c r="Z52" s="76"/>
      <c r="AA52" s="41"/>
    </row>
    <row r="53" spans="1:27" s="7" customFormat="1" ht="12" customHeight="1">
      <c r="A53" s="8"/>
      <c r="B53" s="77" t="s">
        <v>32</v>
      </c>
      <c r="C53" s="77"/>
      <c r="D53" s="22" t="s">
        <v>199</v>
      </c>
      <c r="E53" s="38"/>
      <c r="F53" s="39">
        <v>7833</v>
      </c>
      <c r="G53" s="3">
        <v>17774</v>
      </c>
      <c r="H53" s="47">
        <v>8683</v>
      </c>
      <c r="I53" s="3">
        <v>19449</v>
      </c>
      <c r="J53" s="4">
        <v>9838</v>
      </c>
      <c r="K53" s="4">
        <v>9611</v>
      </c>
      <c r="L53" s="4">
        <f t="shared" si="6"/>
        <v>1675</v>
      </c>
      <c r="M53" s="107">
        <f t="shared" si="7"/>
        <v>9.4</v>
      </c>
      <c r="N53" s="8"/>
      <c r="O53" s="21" t="s">
        <v>31</v>
      </c>
      <c r="P53" s="22" t="s">
        <v>200</v>
      </c>
      <c r="Q53" s="38"/>
      <c r="R53" s="39">
        <v>802</v>
      </c>
      <c r="S53" s="3">
        <v>2821</v>
      </c>
      <c r="T53" s="47">
        <v>816</v>
      </c>
      <c r="U53" s="54">
        <v>2676</v>
      </c>
      <c r="V53" s="4">
        <v>1291</v>
      </c>
      <c r="W53" s="4">
        <v>1385</v>
      </c>
      <c r="X53" s="4">
        <f t="shared" si="10"/>
        <v>-145</v>
      </c>
      <c r="Y53" s="76">
        <f t="shared" si="11"/>
        <v>-5.1</v>
      </c>
      <c r="Z53" s="76"/>
      <c r="AA53" s="41"/>
    </row>
    <row r="54" spans="1:27" s="7" customFormat="1" ht="12" customHeight="1">
      <c r="A54" s="8"/>
      <c r="B54" s="77" t="s">
        <v>30</v>
      </c>
      <c r="C54" s="77"/>
      <c r="D54" s="22" t="s">
        <v>201</v>
      </c>
      <c r="E54" s="38"/>
      <c r="F54" s="39">
        <v>8771</v>
      </c>
      <c r="G54" s="3">
        <v>23126</v>
      </c>
      <c r="H54" s="47">
        <v>9464</v>
      </c>
      <c r="I54" s="3">
        <v>23554</v>
      </c>
      <c r="J54" s="4">
        <v>11654</v>
      </c>
      <c r="K54" s="4">
        <v>11900</v>
      </c>
      <c r="L54" s="4">
        <f t="shared" si="6"/>
        <v>428</v>
      </c>
      <c r="M54" s="107">
        <f t="shared" si="7"/>
        <v>1.9</v>
      </c>
      <c r="N54" s="8"/>
      <c r="O54" s="21" t="s">
        <v>29</v>
      </c>
      <c r="P54" s="22" t="s">
        <v>202</v>
      </c>
      <c r="Q54" s="38"/>
      <c r="R54" s="39">
        <v>2119</v>
      </c>
      <c r="S54" s="3">
        <v>6343</v>
      </c>
      <c r="T54" s="47">
        <v>2650</v>
      </c>
      <c r="U54" s="54">
        <v>7229</v>
      </c>
      <c r="V54" s="4">
        <v>3304</v>
      </c>
      <c r="W54" s="4">
        <v>3925</v>
      </c>
      <c r="X54" s="4">
        <f t="shared" si="10"/>
        <v>886</v>
      </c>
      <c r="Y54" s="76">
        <f t="shared" si="11"/>
        <v>14</v>
      </c>
      <c r="Z54" s="76"/>
      <c r="AA54" s="41"/>
    </row>
    <row r="55" spans="1:27" s="7" customFormat="1" ht="12" customHeight="1">
      <c r="A55" s="8"/>
      <c r="B55" s="77" t="s">
        <v>28</v>
      </c>
      <c r="C55" s="77"/>
      <c r="D55" s="22" t="s">
        <v>203</v>
      </c>
      <c r="E55" s="38"/>
      <c r="F55" s="39">
        <v>5658</v>
      </c>
      <c r="G55" s="3">
        <v>13089</v>
      </c>
      <c r="H55" s="47">
        <v>5934</v>
      </c>
      <c r="I55" s="3">
        <v>13216</v>
      </c>
      <c r="J55" s="4">
        <v>6644</v>
      </c>
      <c r="K55" s="4">
        <v>6572</v>
      </c>
      <c r="L55" s="4">
        <f t="shared" si="6"/>
        <v>127</v>
      </c>
      <c r="M55" s="107">
        <f t="shared" si="7"/>
        <v>1</v>
      </c>
      <c r="N55" s="74" t="s">
        <v>205</v>
      </c>
      <c r="O55" s="74"/>
      <c r="P55" s="74"/>
      <c r="Q55" s="48"/>
      <c r="R55" s="39"/>
      <c r="S55" s="39"/>
      <c r="T55" s="47"/>
      <c r="U55" s="3"/>
      <c r="V55" s="4"/>
      <c r="W55" s="4"/>
      <c r="X55" s="4"/>
      <c r="Y55" s="88"/>
      <c r="Z55" s="88"/>
      <c r="AA55" s="41"/>
    </row>
    <row r="56" spans="1:27" s="7" customFormat="1" ht="12" customHeight="1">
      <c r="A56" s="50"/>
      <c r="B56" s="77" t="s">
        <v>27</v>
      </c>
      <c r="C56" s="77"/>
      <c r="D56" s="22" t="s">
        <v>204</v>
      </c>
      <c r="E56" s="38"/>
      <c r="F56" s="39">
        <v>7122</v>
      </c>
      <c r="G56" s="3">
        <v>15350</v>
      </c>
      <c r="H56" s="47">
        <v>7968</v>
      </c>
      <c r="I56" s="3">
        <v>16102</v>
      </c>
      <c r="J56" s="4">
        <v>7874</v>
      </c>
      <c r="K56" s="4">
        <v>8228</v>
      </c>
      <c r="L56" s="4">
        <f t="shared" si="6"/>
        <v>752</v>
      </c>
      <c r="M56" s="107">
        <f t="shared" si="7"/>
        <v>4.9</v>
      </c>
      <c r="N56" s="74"/>
      <c r="O56" s="74"/>
      <c r="P56" s="74"/>
      <c r="Q56" s="31"/>
      <c r="R56" s="44">
        <v>53789</v>
      </c>
      <c r="S56" s="44">
        <v>154667</v>
      </c>
      <c r="T56" s="44">
        <v>61725</v>
      </c>
      <c r="U56" s="44">
        <v>166664</v>
      </c>
      <c r="V56" s="44">
        <v>79150</v>
      </c>
      <c r="W56" s="44">
        <v>87514</v>
      </c>
      <c r="X56" s="36">
        <f>+U56-S56</f>
        <v>11997</v>
      </c>
      <c r="Y56" s="89">
        <f>+ROUND(X56/S56*100,1)</f>
        <v>7.8</v>
      </c>
      <c r="Z56" s="89"/>
      <c r="AA56" s="41"/>
    </row>
    <row r="57" spans="1:27" s="7" customFormat="1" ht="12" customHeight="1">
      <c r="A57" s="75" t="s">
        <v>208</v>
      </c>
      <c r="B57" s="75"/>
      <c r="C57" s="75"/>
      <c r="D57" s="75"/>
      <c r="E57" s="31"/>
      <c r="F57" s="51"/>
      <c r="G57" s="51"/>
      <c r="H57" s="44"/>
      <c r="I57" s="44"/>
      <c r="J57" s="44"/>
      <c r="K57" s="44"/>
      <c r="L57" s="36"/>
      <c r="M57" s="104"/>
      <c r="N57" s="45"/>
      <c r="O57" s="21" t="s">
        <v>206</v>
      </c>
      <c r="P57" s="22" t="s">
        <v>207</v>
      </c>
      <c r="Q57" s="38"/>
      <c r="R57" s="39">
        <v>8521</v>
      </c>
      <c r="S57" s="39">
        <v>18912</v>
      </c>
      <c r="T57" s="47">
        <v>8914</v>
      </c>
      <c r="U57" s="54">
        <v>17928</v>
      </c>
      <c r="V57" s="4">
        <v>8734</v>
      </c>
      <c r="W57" s="4">
        <v>9194</v>
      </c>
      <c r="X57" s="4">
        <f>+U57-S57</f>
        <v>-984</v>
      </c>
      <c r="Y57" s="76">
        <f>+ROUND(X57/S57*100,1)</f>
        <v>-5.2</v>
      </c>
      <c r="Z57" s="76"/>
      <c r="AA57" s="41"/>
    </row>
    <row r="58" spans="1:27" s="7" customFormat="1" ht="12" customHeight="1">
      <c r="A58" s="75"/>
      <c r="B58" s="75"/>
      <c r="C58" s="75"/>
      <c r="D58" s="75"/>
      <c r="E58" s="31"/>
      <c r="F58" s="44">
        <v>72571</v>
      </c>
      <c r="G58" s="44">
        <v>139596</v>
      </c>
      <c r="H58" s="44">
        <v>83234</v>
      </c>
      <c r="I58" s="44">
        <v>151597</v>
      </c>
      <c r="J58" s="44">
        <v>68375</v>
      </c>
      <c r="K58" s="44">
        <v>83222</v>
      </c>
      <c r="L58" s="36">
        <f>+I58-G58</f>
        <v>12001</v>
      </c>
      <c r="M58" s="104">
        <f>+ROUND(L58/G58*100,1)</f>
        <v>8.6</v>
      </c>
      <c r="N58" s="8"/>
      <c r="O58" s="21" t="s">
        <v>26</v>
      </c>
      <c r="P58" s="22" t="s">
        <v>209</v>
      </c>
      <c r="Q58" s="38"/>
      <c r="R58" s="39">
        <v>2632</v>
      </c>
      <c r="S58" s="3">
        <v>6971</v>
      </c>
      <c r="T58" s="47">
        <v>3447</v>
      </c>
      <c r="U58" s="54">
        <v>7858</v>
      </c>
      <c r="V58" s="4">
        <v>3938</v>
      </c>
      <c r="W58" s="4">
        <v>3920</v>
      </c>
      <c r="X58" s="4">
        <f aca="true" t="shared" si="12" ref="X58:X72">+U58-S58</f>
        <v>887</v>
      </c>
      <c r="Y58" s="76">
        <f aca="true" t="shared" si="13" ref="Y58:Y72">+ROUND(X58/S58*100,1)</f>
        <v>12.7</v>
      </c>
      <c r="Z58" s="76"/>
      <c r="AA58" s="41"/>
    </row>
    <row r="59" spans="1:27" s="7" customFormat="1" ht="12" customHeight="1">
      <c r="A59" s="8"/>
      <c r="B59" s="77" t="s">
        <v>211</v>
      </c>
      <c r="C59" s="77"/>
      <c r="D59" s="22" t="s">
        <v>212</v>
      </c>
      <c r="E59" s="38"/>
      <c r="F59" s="39">
        <v>754</v>
      </c>
      <c r="G59" s="3">
        <v>1338</v>
      </c>
      <c r="H59" s="47">
        <v>780</v>
      </c>
      <c r="I59" s="3">
        <v>1264</v>
      </c>
      <c r="J59" s="4">
        <v>606</v>
      </c>
      <c r="K59" s="4">
        <v>658</v>
      </c>
      <c r="L59" s="4">
        <f>+I59-G59</f>
        <v>-74</v>
      </c>
      <c r="M59" s="107">
        <f>+ROUND(L59/G59*100,1)</f>
        <v>-5.5</v>
      </c>
      <c r="N59" s="8"/>
      <c r="O59" s="21" t="s">
        <v>25</v>
      </c>
      <c r="P59" s="22" t="s">
        <v>210</v>
      </c>
      <c r="Q59" s="38"/>
      <c r="R59" s="39">
        <v>4267</v>
      </c>
      <c r="S59" s="3">
        <v>9618</v>
      </c>
      <c r="T59" s="47">
        <v>5207</v>
      </c>
      <c r="U59" s="54">
        <v>11115</v>
      </c>
      <c r="V59" s="4">
        <v>5493</v>
      </c>
      <c r="W59" s="4">
        <v>5622</v>
      </c>
      <c r="X59" s="4">
        <f t="shared" si="12"/>
        <v>1497</v>
      </c>
      <c r="Y59" s="76">
        <f t="shared" si="13"/>
        <v>15.6</v>
      </c>
      <c r="Z59" s="76"/>
      <c r="AA59" s="41"/>
    </row>
    <row r="60" spans="1:27" s="7" customFormat="1" ht="12" customHeight="1">
      <c r="A60" s="8"/>
      <c r="B60" s="77" t="s">
        <v>23</v>
      </c>
      <c r="C60" s="77"/>
      <c r="D60" s="22" t="s">
        <v>214</v>
      </c>
      <c r="E60" s="38"/>
      <c r="F60" s="39">
        <v>4388</v>
      </c>
      <c r="G60" s="3">
        <v>6749</v>
      </c>
      <c r="H60" s="47">
        <v>5015</v>
      </c>
      <c r="I60" s="3">
        <v>7370</v>
      </c>
      <c r="J60" s="4">
        <v>3351</v>
      </c>
      <c r="K60" s="4">
        <v>4019</v>
      </c>
      <c r="L60" s="4">
        <f aca="true" t="shared" si="14" ref="L60:L71">+I60-G60</f>
        <v>621</v>
      </c>
      <c r="M60" s="107">
        <f aca="true" t="shared" si="15" ref="M60:M71">+ROUND(L60/G60*100,1)</f>
        <v>9.2</v>
      </c>
      <c r="N60" s="8"/>
      <c r="O60" s="21" t="s">
        <v>24</v>
      </c>
      <c r="P60" s="22" t="s">
        <v>213</v>
      </c>
      <c r="Q60" s="38"/>
      <c r="R60" s="39">
        <v>7412</v>
      </c>
      <c r="S60" s="3">
        <v>20933</v>
      </c>
      <c r="T60" s="47">
        <v>7788</v>
      </c>
      <c r="U60" s="54">
        <v>21110</v>
      </c>
      <c r="V60" s="4">
        <v>9846</v>
      </c>
      <c r="W60" s="4">
        <v>11264</v>
      </c>
      <c r="X60" s="4">
        <f t="shared" si="12"/>
        <v>177</v>
      </c>
      <c r="Y60" s="76">
        <f t="shared" si="13"/>
        <v>0.8</v>
      </c>
      <c r="Z60" s="76"/>
      <c r="AA60" s="41"/>
    </row>
    <row r="61" spans="1:27" s="7" customFormat="1" ht="12" customHeight="1">
      <c r="A61" s="8"/>
      <c r="B61" s="77" t="s">
        <v>21</v>
      </c>
      <c r="C61" s="77"/>
      <c r="D61" s="22" t="s">
        <v>216</v>
      </c>
      <c r="E61" s="38"/>
      <c r="F61" s="39">
        <v>2321</v>
      </c>
      <c r="G61" s="3">
        <v>3709</v>
      </c>
      <c r="H61" s="47">
        <v>2787</v>
      </c>
      <c r="I61" s="3">
        <v>4193</v>
      </c>
      <c r="J61" s="4">
        <v>1913</v>
      </c>
      <c r="K61" s="4">
        <v>2280</v>
      </c>
      <c r="L61" s="4">
        <f t="shared" si="14"/>
        <v>484</v>
      </c>
      <c r="M61" s="107">
        <f t="shared" si="15"/>
        <v>13</v>
      </c>
      <c r="N61" s="8"/>
      <c r="O61" s="21" t="s">
        <v>22</v>
      </c>
      <c r="P61" s="22" t="s">
        <v>215</v>
      </c>
      <c r="Q61" s="38"/>
      <c r="R61" s="39">
        <v>6977</v>
      </c>
      <c r="S61" s="3">
        <v>19820</v>
      </c>
      <c r="T61" s="47">
        <v>7563</v>
      </c>
      <c r="U61" s="54">
        <v>20361</v>
      </c>
      <c r="V61" s="4">
        <v>9565</v>
      </c>
      <c r="W61" s="4">
        <v>10796</v>
      </c>
      <c r="X61" s="4">
        <f t="shared" si="12"/>
        <v>541</v>
      </c>
      <c r="Y61" s="76">
        <f t="shared" si="13"/>
        <v>2.7</v>
      </c>
      <c r="Z61" s="76"/>
      <c r="AA61" s="41"/>
    </row>
    <row r="62" spans="1:27" s="7" customFormat="1" ht="12" customHeight="1">
      <c r="A62" s="8"/>
      <c r="B62" s="77" t="s">
        <v>19</v>
      </c>
      <c r="C62" s="77"/>
      <c r="D62" s="22" t="s">
        <v>218</v>
      </c>
      <c r="E62" s="38"/>
      <c r="F62" s="39">
        <v>5240</v>
      </c>
      <c r="G62" s="3">
        <v>8664</v>
      </c>
      <c r="H62" s="47">
        <v>6294</v>
      </c>
      <c r="I62" s="3">
        <v>9976</v>
      </c>
      <c r="J62" s="4">
        <v>4476</v>
      </c>
      <c r="K62" s="4">
        <v>5500</v>
      </c>
      <c r="L62" s="4">
        <f t="shared" si="14"/>
        <v>1312</v>
      </c>
      <c r="M62" s="107">
        <f t="shared" si="15"/>
        <v>15.1</v>
      </c>
      <c r="N62" s="8"/>
      <c r="O62" s="21" t="s">
        <v>20</v>
      </c>
      <c r="P62" s="22" t="s">
        <v>217</v>
      </c>
      <c r="Q62" s="38"/>
      <c r="R62" s="39">
        <v>3265</v>
      </c>
      <c r="S62" s="3">
        <v>10072</v>
      </c>
      <c r="T62" s="47">
        <v>3228</v>
      </c>
      <c r="U62" s="54">
        <v>9159</v>
      </c>
      <c r="V62" s="4">
        <v>4230</v>
      </c>
      <c r="W62" s="4">
        <v>4929</v>
      </c>
      <c r="X62" s="4">
        <f t="shared" si="12"/>
        <v>-913</v>
      </c>
      <c r="Y62" s="76">
        <f t="shared" si="13"/>
        <v>-9.1</v>
      </c>
      <c r="Z62" s="76"/>
      <c r="AA62" s="41"/>
    </row>
    <row r="63" spans="1:27" s="7" customFormat="1" ht="12" customHeight="1">
      <c r="A63" s="8"/>
      <c r="B63" s="77" t="s">
        <v>17</v>
      </c>
      <c r="C63" s="77"/>
      <c r="D63" s="22" t="s">
        <v>220</v>
      </c>
      <c r="E63" s="38"/>
      <c r="F63" s="39">
        <v>8378</v>
      </c>
      <c r="G63" s="3">
        <v>16808</v>
      </c>
      <c r="H63" s="47">
        <v>10136</v>
      </c>
      <c r="I63" s="3">
        <v>19106</v>
      </c>
      <c r="J63" s="4">
        <v>8346</v>
      </c>
      <c r="K63" s="4">
        <v>10760</v>
      </c>
      <c r="L63" s="4">
        <f t="shared" si="14"/>
        <v>2298</v>
      </c>
      <c r="M63" s="107">
        <f t="shared" si="15"/>
        <v>13.7</v>
      </c>
      <c r="N63" s="8"/>
      <c r="O63" s="21" t="s">
        <v>18</v>
      </c>
      <c r="P63" s="22" t="s">
        <v>219</v>
      </c>
      <c r="Q63" s="38"/>
      <c r="R63" s="39">
        <v>5495</v>
      </c>
      <c r="S63" s="3">
        <v>17497</v>
      </c>
      <c r="T63" s="47">
        <v>6029</v>
      </c>
      <c r="U63" s="54">
        <v>18147</v>
      </c>
      <c r="V63" s="4">
        <v>8451</v>
      </c>
      <c r="W63" s="4">
        <v>9696</v>
      </c>
      <c r="X63" s="4">
        <f t="shared" si="12"/>
        <v>650</v>
      </c>
      <c r="Y63" s="76">
        <f t="shared" si="13"/>
        <v>3.7</v>
      </c>
      <c r="Z63" s="76"/>
      <c r="AA63" s="41"/>
    </row>
    <row r="64" spans="1:27" s="7" customFormat="1" ht="12" customHeight="1">
      <c r="A64" s="8"/>
      <c r="B64" s="77" t="s">
        <v>15</v>
      </c>
      <c r="C64" s="77"/>
      <c r="D64" s="22" t="s">
        <v>222</v>
      </c>
      <c r="E64" s="38"/>
      <c r="F64" s="39">
        <v>6158</v>
      </c>
      <c r="G64" s="3">
        <v>10829</v>
      </c>
      <c r="H64" s="47">
        <v>7996</v>
      </c>
      <c r="I64" s="3">
        <v>13508</v>
      </c>
      <c r="J64" s="4">
        <v>5733</v>
      </c>
      <c r="K64" s="4">
        <v>7775</v>
      </c>
      <c r="L64" s="4">
        <f t="shared" si="14"/>
        <v>2679</v>
      </c>
      <c r="M64" s="107">
        <f t="shared" si="15"/>
        <v>24.7</v>
      </c>
      <c r="N64" s="8"/>
      <c r="O64" s="21" t="s">
        <v>16</v>
      </c>
      <c r="P64" s="22" t="s">
        <v>221</v>
      </c>
      <c r="Q64" s="38"/>
      <c r="R64" s="39">
        <v>693</v>
      </c>
      <c r="S64" s="3">
        <v>2650</v>
      </c>
      <c r="T64" s="47">
        <v>809</v>
      </c>
      <c r="U64" s="54">
        <v>2940</v>
      </c>
      <c r="V64" s="4">
        <v>1403</v>
      </c>
      <c r="W64" s="4">
        <v>1537</v>
      </c>
      <c r="X64" s="4">
        <f t="shared" si="12"/>
        <v>290</v>
      </c>
      <c r="Y64" s="76">
        <f t="shared" si="13"/>
        <v>10.9</v>
      </c>
      <c r="Z64" s="76"/>
      <c r="AA64" s="41"/>
    </row>
    <row r="65" spans="1:27" s="7" customFormat="1" ht="12" customHeight="1">
      <c r="A65" s="8"/>
      <c r="B65" s="77" t="s">
        <v>13</v>
      </c>
      <c r="C65" s="77"/>
      <c r="D65" s="22" t="s">
        <v>224</v>
      </c>
      <c r="E65" s="38"/>
      <c r="F65" s="39">
        <v>3390</v>
      </c>
      <c r="G65" s="3">
        <v>6642</v>
      </c>
      <c r="H65" s="47">
        <v>3604</v>
      </c>
      <c r="I65" s="3">
        <v>6635</v>
      </c>
      <c r="J65" s="4">
        <v>2968</v>
      </c>
      <c r="K65" s="4">
        <v>3667</v>
      </c>
      <c r="L65" s="4">
        <f t="shared" si="14"/>
        <v>-7</v>
      </c>
      <c r="M65" s="107">
        <f t="shared" si="15"/>
        <v>-0.1</v>
      </c>
      <c r="N65" s="8"/>
      <c r="O65" s="21" t="s">
        <v>14</v>
      </c>
      <c r="P65" s="22" t="s">
        <v>223</v>
      </c>
      <c r="Q65" s="38"/>
      <c r="R65" s="39">
        <v>5692</v>
      </c>
      <c r="S65" s="3">
        <v>17233</v>
      </c>
      <c r="T65" s="47">
        <v>6158</v>
      </c>
      <c r="U65" s="54">
        <v>17694</v>
      </c>
      <c r="V65" s="4">
        <v>8485</v>
      </c>
      <c r="W65" s="4">
        <v>9209</v>
      </c>
      <c r="X65" s="4">
        <f t="shared" si="12"/>
        <v>461</v>
      </c>
      <c r="Y65" s="76">
        <f t="shared" si="13"/>
        <v>2.7</v>
      </c>
      <c r="Z65" s="76"/>
      <c r="AA65" s="41"/>
    </row>
    <row r="66" spans="1:27" s="7" customFormat="1" ht="12" customHeight="1">
      <c r="A66" s="8"/>
      <c r="B66" s="77" t="s">
        <v>11</v>
      </c>
      <c r="C66" s="77"/>
      <c r="D66" s="22" t="s">
        <v>226</v>
      </c>
      <c r="E66" s="38"/>
      <c r="F66" s="39">
        <v>3708</v>
      </c>
      <c r="G66" s="3">
        <v>6307</v>
      </c>
      <c r="H66" s="47">
        <v>4043</v>
      </c>
      <c r="I66" s="3">
        <v>6429</v>
      </c>
      <c r="J66" s="4">
        <v>2853</v>
      </c>
      <c r="K66" s="4">
        <v>3576</v>
      </c>
      <c r="L66" s="4">
        <f t="shared" si="14"/>
        <v>122</v>
      </c>
      <c r="M66" s="107">
        <f t="shared" si="15"/>
        <v>1.9</v>
      </c>
      <c r="N66" s="8"/>
      <c r="O66" s="21" t="s">
        <v>12</v>
      </c>
      <c r="P66" s="22" t="s">
        <v>225</v>
      </c>
      <c r="Q66" s="38"/>
      <c r="R66" s="39">
        <v>3300</v>
      </c>
      <c r="S66" s="3">
        <v>10502</v>
      </c>
      <c r="T66" s="47">
        <v>4662</v>
      </c>
      <c r="U66" s="54">
        <v>13628</v>
      </c>
      <c r="V66" s="4">
        <v>6443</v>
      </c>
      <c r="W66" s="4">
        <v>7185</v>
      </c>
      <c r="X66" s="4">
        <f t="shared" si="12"/>
        <v>3126</v>
      </c>
      <c r="Y66" s="76">
        <f t="shared" si="13"/>
        <v>29.8</v>
      </c>
      <c r="Z66" s="76"/>
      <c r="AA66" s="41"/>
    </row>
    <row r="67" spans="1:27" s="7" customFormat="1" ht="12" customHeight="1">
      <c r="A67" s="8"/>
      <c r="B67" s="77" t="s">
        <v>9</v>
      </c>
      <c r="C67" s="77"/>
      <c r="D67" s="22" t="s">
        <v>228</v>
      </c>
      <c r="E67" s="38"/>
      <c r="F67" s="39">
        <v>674</v>
      </c>
      <c r="G67" s="3">
        <v>1275</v>
      </c>
      <c r="H67" s="47">
        <v>1076</v>
      </c>
      <c r="I67" s="3">
        <v>1643</v>
      </c>
      <c r="J67" s="4">
        <v>818</v>
      </c>
      <c r="K67" s="4">
        <v>825</v>
      </c>
      <c r="L67" s="4">
        <f t="shared" si="14"/>
        <v>368</v>
      </c>
      <c r="M67" s="107">
        <f t="shared" si="15"/>
        <v>28.9</v>
      </c>
      <c r="N67" s="8"/>
      <c r="O67" s="21" t="s">
        <v>10</v>
      </c>
      <c r="P67" s="22" t="s">
        <v>227</v>
      </c>
      <c r="Q67" s="38"/>
      <c r="R67" s="39">
        <v>2100</v>
      </c>
      <c r="S67" s="3">
        <v>7644</v>
      </c>
      <c r="T67" s="47">
        <v>2220</v>
      </c>
      <c r="U67" s="54">
        <v>7535</v>
      </c>
      <c r="V67" s="4">
        <v>3500</v>
      </c>
      <c r="W67" s="4">
        <v>4035</v>
      </c>
      <c r="X67" s="4">
        <f t="shared" si="12"/>
        <v>-109</v>
      </c>
      <c r="Y67" s="76">
        <f t="shared" si="13"/>
        <v>-1.4</v>
      </c>
      <c r="Z67" s="76"/>
      <c r="AA67" s="41"/>
    </row>
    <row r="68" spans="1:27" s="7" customFormat="1" ht="12" customHeight="1">
      <c r="A68" s="8"/>
      <c r="B68" s="77" t="s">
        <v>7</v>
      </c>
      <c r="C68" s="77"/>
      <c r="D68" s="22" t="s">
        <v>230</v>
      </c>
      <c r="E68" s="38"/>
      <c r="F68" s="39">
        <v>3719</v>
      </c>
      <c r="G68" s="3">
        <v>6878</v>
      </c>
      <c r="H68" s="47">
        <v>4503</v>
      </c>
      <c r="I68" s="3">
        <v>7534</v>
      </c>
      <c r="J68" s="4">
        <v>3350</v>
      </c>
      <c r="K68" s="4">
        <v>4184</v>
      </c>
      <c r="L68" s="4">
        <f t="shared" si="14"/>
        <v>656</v>
      </c>
      <c r="M68" s="107">
        <f t="shared" si="15"/>
        <v>9.5</v>
      </c>
      <c r="N68" s="8"/>
      <c r="O68" s="21" t="s">
        <v>8</v>
      </c>
      <c r="P68" s="22" t="s">
        <v>229</v>
      </c>
      <c r="Q68" s="38"/>
      <c r="R68" s="39">
        <v>904</v>
      </c>
      <c r="S68" s="3">
        <v>4207</v>
      </c>
      <c r="T68" s="47">
        <v>949</v>
      </c>
      <c r="U68" s="54">
        <v>4221</v>
      </c>
      <c r="V68" s="4">
        <v>1918</v>
      </c>
      <c r="W68" s="4">
        <v>2303</v>
      </c>
      <c r="X68" s="4">
        <f t="shared" si="12"/>
        <v>14</v>
      </c>
      <c r="Y68" s="76">
        <f t="shared" si="13"/>
        <v>0.3</v>
      </c>
      <c r="Z68" s="76"/>
      <c r="AA68" s="41"/>
    </row>
    <row r="69" spans="1:27" s="7" customFormat="1" ht="12" customHeight="1">
      <c r="A69" s="8"/>
      <c r="B69" s="77" t="s">
        <v>5</v>
      </c>
      <c r="C69" s="77"/>
      <c r="D69" s="22" t="s">
        <v>232</v>
      </c>
      <c r="E69" s="38"/>
      <c r="F69" s="39">
        <v>10185</v>
      </c>
      <c r="G69" s="3">
        <v>20862</v>
      </c>
      <c r="H69" s="47">
        <v>11438</v>
      </c>
      <c r="I69" s="3">
        <v>21819</v>
      </c>
      <c r="J69" s="4">
        <v>9739</v>
      </c>
      <c r="K69" s="4">
        <v>12080</v>
      </c>
      <c r="L69" s="4">
        <f t="shared" si="14"/>
        <v>957</v>
      </c>
      <c r="M69" s="107">
        <f t="shared" si="15"/>
        <v>4.6</v>
      </c>
      <c r="N69" s="8"/>
      <c r="O69" s="21" t="s">
        <v>6</v>
      </c>
      <c r="P69" s="22" t="s">
        <v>231</v>
      </c>
      <c r="Q69" s="38"/>
      <c r="R69" s="39">
        <v>823</v>
      </c>
      <c r="S69" s="3">
        <v>3231</v>
      </c>
      <c r="T69" s="47">
        <v>810</v>
      </c>
      <c r="U69" s="54">
        <v>2968</v>
      </c>
      <c r="V69" s="4">
        <v>1411</v>
      </c>
      <c r="W69" s="4">
        <v>1557</v>
      </c>
      <c r="X69" s="4">
        <f t="shared" si="12"/>
        <v>-263</v>
      </c>
      <c r="Y69" s="76">
        <f t="shared" si="13"/>
        <v>-8.1</v>
      </c>
      <c r="Z69" s="76"/>
      <c r="AA69" s="41"/>
    </row>
    <row r="70" spans="1:27" s="7" customFormat="1" ht="12" customHeight="1">
      <c r="A70" s="8"/>
      <c r="B70" s="77" t="s">
        <v>3</v>
      </c>
      <c r="C70" s="77"/>
      <c r="D70" s="22" t="s">
        <v>234</v>
      </c>
      <c r="E70" s="38"/>
      <c r="F70" s="39">
        <v>7782</v>
      </c>
      <c r="G70" s="3">
        <v>14522</v>
      </c>
      <c r="H70" s="47">
        <v>8332</v>
      </c>
      <c r="I70" s="3">
        <v>15028</v>
      </c>
      <c r="J70" s="4">
        <v>7084</v>
      </c>
      <c r="K70" s="4">
        <v>7944</v>
      </c>
      <c r="L70" s="4">
        <f t="shared" si="14"/>
        <v>506</v>
      </c>
      <c r="M70" s="107">
        <f t="shared" si="15"/>
        <v>3.5</v>
      </c>
      <c r="N70" s="8"/>
      <c r="O70" s="21" t="s">
        <v>4</v>
      </c>
      <c r="P70" s="22" t="s">
        <v>233</v>
      </c>
      <c r="Q70" s="38"/>
      <c r="R70" s="39">
        <v>272</v>
      </c>
      <c r="S70" s="3">
        <v>852</v>
      </c>
      <c r="T70" s="47">
        <v>263</v>
      </c>
      <c r="U70" s="54">
        <v>805</v>
      </c>
      <c r="V70" s="4">
        <v>379</v>
      </c>
      <c r="W70" s="4">
        <v>426</v>
      </c>
      <c r="X70" s="4">
        <f t="shared" si="12"/>
        <v>-47</v>
      </c>
      <c r="Y70" s="76">
        <f t="shared" si="13"/>
        <v>-5.5</v>
      </c>
      <c r="Z70" s="76"/>
      <c r="AA70" s="41"/>
    </row>
    <row r="71" spans="1:27" s="7" customFormat="1" ht="12" customHeight="1">
      <c r="A71" s="8"/>
      <c r="B71" s="77" t="s">
        <v>1</v>
      </c>
      <c r="C71" s="77"/>
      <c r="D71" s="22" t="s">
        <v>236</v>
      </c>
      <c r="E71" s="38"/>
      <c r="F71" s="39">
        <v>6162</v>
      </c>
      <c r="G71" s="3">
        <v>12014</v>
      </c>
      <c r="H71" s="47">
        <v>6714</v>
      </c>
      <c r="I71" s="3">
        <v>12592</v>
      </c>
      <c r="J71" s="4">
        <v>5829</v>
      </c>
      <c r="K71" s="4">
        <v>6763</v>
      </c>
      <c r="L71" s="4">
        <f t="shared" si="14"/>
        <v>578</v>
      </c>
      <c r="M71" s="107">
        <f t="shared" si="15"/>
        <v>4.8</v>
      </c>
      <c r="N71" s="8"/>
      <c r="O71" s="21" t="s">
        <v>2</v>
      </c>
      <c r="P71" s="22" t="s">
        <v>235</v>
      </c>
      <c r="Q71" s="38"/>
      <c r="R71" s="39">
        <v>283</v>
      </c>
      <c r="S71" s="3">
        <v>1005</v>
      </c>
      <c r="T71" s="47">
        <v>283</v>
      </c>
      <c r="U71" s="54">
        <v>919</v>
      </c>
      <c r="V71" s="4">
        <v>456</v>
      </c>
      <c r="W71" s="4">
        <v>463</v>
      </c>
      <c r="X71" s="4">
        <f t="shared" si="12"/>
        <v>-86</v>
      </c>
      <c r="Y71" s="76">
        <f t="shared" si="13"/>
        <v>-8.6</v>
      </c>
      <c r="Z71" s="76"/>
      <c r="AA71" s="41"/>
    </row>
    <row r="72" spans="2:27" s="7" customFormat="1" ht="12" customHeight="1">
      <c r="B72" s="77" t="s">
        <v>112</v>
      </c>
      <c r="C72" s="77"/>
      <c r="D72" s="22" t="s">
        <v>113</v>
      </c>
      <c r="F72" s="23">
        <v>4619</v>
      </c>
      <c r="G72" s="3">
        <v>10090</v>
      </c>
      <c r="H72" s="2">
        <v>4781</v>
      </c>
      <c r="I72" s="3">
        <v>10414</v>
      </c>
      <c r="J72" s="4">
        <v>4736</v>
      </c>
      <c r="K72" s="4">
        <v>5678</v>
      </c>
      <c r="L72" s="4">
        <f>+I72-G72</f>
        <v>324</v>
      </c>
      <c r="M72" s="107">
        <f>+ROUND(L72/G72*100,1)</f>
        <v>3.2</v>
      </c>
      <c r="N72" s="45"/>
      <c r="O72" s="21" t="s">
        <v>0</v>
      </c>
      <c r="P72" s="22" t="s">
        <v>237</v>
      </c>
      <c r="Q72" s="38"/>
      <c r="R72" s="39">
        <v>1153</v>
      </c>
      <c r="S72" s="3">
        <v>3520</v>
      </c>
      <c r="T72" s="47">
        <v>3395</v>
      </c>
      <c r="U72" s="54">
        <v>10276</v>
      </c>
      <c r="V72" s="4">
        <v>4898</v>
      </c>
      <c r="W72" s="4">
        <v>5378</v>
      </c>
      <c r="X72" s="4">
        <f t="shared" si="12"/>
        <v>6756</v>
      </c>
      <c r="Y72" s="76">
        <f t="shared" si="13"/>
        <v>191.9</v>
      </c>
      <c r="Z72" s="76"/>
      <c r="AA72" s="41"/>
    </row>
    <row r="73" spans="1:27" s="7" customFormat="1" ht="6.75" customHeight="1" thickBot="1">
      <c r="A73" s="94"/>
      <c r="B73" s="94"/>
      <c r="C73" s="94"/>
      <c r="D73" s="94"/>
      <c r="E73" s="57"/>
      <c r="F73" s="58"/>
      <c r="G73" s="58"/>
      <c r="H73" s="59"/>
      <c r="I73" s="56"/>
      <c r="J73" s="60"/>
      <c r="K73" s="60"/>
      <c r="L73" s="60"/>
      <c r="M73" s="109"/>
      <c r="N73" s="94"/>
      <c r="O73" s="94"/>
      <c r="P73" s="94"/>
      <c r="Q73" s="57"/>
      <c r="R73" s="58"/>
      <c r="S73" s="58"/>
      <c r="T73" s="59"/>
      <c r="U73" s="56"/>
      <c r="V73" s="60"/>
      <c r="W73" s="60"/>
      <c r="X73" s="61"/>
      <c r="Y73" s="24"/>
      <c r="Z73" s="24"/>
      <c r="AA73" s="41"/>
    </row>
    <row r="74" spans="1:27" s="7" customFormat="1" ht="15" customHeight="1">
      <c r="A74" s="25" t="s">
        <v>241</v>
      </c>
      <c r="B74" s="26"/>
      <c r="C74" s="52"/>
      <c r="D74" s="27"/>
      <c r="E74" s="27"/>
      <c r="F74" s="28"/>
      <c r="G74" s="28"/>
      <c r="H74" s="52"/>
      <c r="I74" s="52"/>
      <c r="J74" s="52"/>
      <c r="K74" s="52"/>
      <c r="L74" s="52"/>
      <c r="M74" s="52"/>
      <c r="N74" s="55"/>
      <c r="O74" s="3"/>
      <c r="P74" s="47"/>
      <c r="Q74" s="47"/>
      <c r="R74" s="62"/>
      <c r="S74" s="47"/>
      <c r="T74" s="3"/>
      <c r="U74" s="3"/>
      <c r="V74" s="3"/>
      <c r="W74" s="47"/>
      <c r="X74" s="4"/>
      <c r="Y74" s="29"/>
      <c r="Z74" s="30"/>
      <c r="AA74" s="41"/>
    </row>
    <row r="77" spans="6:7" ht="13.5">
      <c r="F77" s="1"/>
      <c r="G77" s="5"/>
    </row>
    <row r="78" spans="6:7" ht="13.5">
      <c r="F78" s="1"/>
      <c r="G78" s="5"/>
    </row>
    <row r="79" spans="6:7" ht="13.5">
      <c r="F79" s="20"/>
      <c r="G79" s="20"/>
    </row>
  </sheetData>
  <mergeCells count="151">
    <mergeCell ref="Y56:Z56"/>
    <mergeCell ref="Y57:Z57"/>
    <mergeCell ref="M7:M8"/>
    <mergeCell ref="Y54:Z54"/>
    <mergeCell ref="Y55:Z55"/>
    <mergeCell ref="Y52:Z52"/>
    <mergeCell ref="Y53:Z53"/>
    <mergeCell ref="Y44:Z44"/>
    <mergeCell ref="Y45:Z45"/>
    <mergeCell ref="Y38:Z38"/>
    <mergeCell ref="Y50:Z50"/>
    <mergeCell ref="Y51:Z51"/>
    <mergeCell ref="Y46:Z46"/>
    <mergeCell ref="Y47:Z47"/>
    <mergeCell ref="Y48:Z48"/>
    <mergeCell ref="Y49:Z49"/>
    <mergeCell ref="Y42:Z42"/>
    <mergeCell ref="Y43:Z43"/>
    <mergeCell ref="Y39:Z39"/>
    <mergeCell ref="Y40:Z40"/>
    <mergeCell ref="Y41:Z41"/>
    <mergeCell ref="Y34:Z34"/>
    <mergeCell ref="Y35:Z35"/>
    <mergeCell ref="Y36:Z36"/>
    <mergeCell ref="Y37:Z37"/>
    <mergeCell ref="Y32:Z32"/>
    <mergeCell ref="Y33:Z33"/>
    <mergeCell ref="A9:D9"/>
    <mergeCell ref="X7:X8"/>
    <mergeCell ref="Y7:Z8"/>
    <mergeCell ref="F7:F8"/>
    <mergeCell ref="N9:P9"/>
    <mergeCell ref="S7:S8"/>
    <mergeCell ref="T7:T8"/>
    <mergeCell ref="U7:W7"/>
    <mergeCell ref="Y28:Z28"/>
    <mergeCell ref="Y29:Z29"/>
    <mergeCell ref="Y30:Z30"/>
    <mergeCell ref="Y31:Z31"/>
    <mergeCell ref="Y20:Z20"/>
    <mergeCell ref="Y21:Z21"/>
    <mergeCell ref="A73:D73"/>
    <mergeCell ref="N73:P73"/>
    <mergeCell ref="Y22:Z22"/>
    <mergeCell ref="Y23:Z23"/>
    <mergeCell ref="Y24:Z24"/>
    <mergeCell ref="Y25:Z25"/>
    <mergeCell ref="Y26:Z26"/>
    <mergeCell ref="Y27:Z27"/>
    <mergeCell ref="Y17:Z17"/>
    <mergeCell ref="Y18:Z18"/>
    <mergeCell ref="R7:R8"/>
    <mergeCell ref="Y19:Z19"/>
    <mergeCell ref="Y16:Z16"/>
    <mergeCell ref="Y15:Z15"/>
    <mergeCell ref="Y12:Z12"/>
    <mergeCell ref="Y13:Z13"/>
    <mergeCell ref="Y14:Z14"/>
    <mergeCell ref="G7:G8"/>
    <mergeCell ref="H6:K6"/>
    <mergeCell ref="I7:K7"/>
    <mergeCell ref="L6:M6"/>
    <mergeCell ref="L7:L8"/>
    <mergeCell ref="H7:H8"/>
    <mergeCell ref="Y10:Z10"/>
    <mergeCell ref="Y11:Z11"/>
    <mergeCell ref="A6:D8"/>
    <mergeCell ref="F6:G6"/>
    <mergeCell ref="N6:P8"/>
    <mergeCell ref="R6:S6"/>
    <mergeCell ref="T6:W6"/>
    <mergeCell ref="X6:Z6"/>
    <mergeCell ref="B16:C16"/>
    <mergeCell ref="B17:C17"/>
    <mergeCell ref="B71:C71"/>
    <mergeCell ref="B67:C67"/>
    <mergeCell ref="A10:D10"/>
    <mergeCell ref="B13:C13"/>
    <mergeCell ref="B14:C14"/>
    <mergeCell ref="B15:C15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6:C36"/>
    <mergeCell ref="B37:C37"/>
    <mergeCell ref="B38:C38"/>
    <mergeCell ref="B30:C30"/>
    <mergeCell ref="B31:C31"/>
    <mergeCell ref="B32:C32"/>
    <mergeCell ref="B33:C33"/>
    <mergeCell ref="B39:C39"/>
    <mergeCell ref="B40:C40"/>
    <mergeCell ref="B41:C41"/>
    <mergeCell ref="B42:C42"/>
    <mergeCell ref="B48:C48"/>
    <mergeCell ref="B49:C49"/>
    <mergeCell ref="B50:C50"/>
    <mergeCell ref="B43:C43"/>
    <mergeCell ref="B44:C44"/>
    <mergeCell ref="B45:C45"/>
    <mergeCell ref="B46:C46"/>
    <mergeCell ref="B59:C59"/>
    <mergeCell ref="B60:C60"/>
    <mergeCell ref="B51:C51"/>
    <mergeCell ref="B52:C52"/>
    <mergeCell ref="B53:C53"/>
    <mergeCell ref="B54:C54"/>
    <mergeCell ref="B65:C65"/>
    <mergeCell ref="B66:C66"/>
    <mergeCell ref="B72:C72"/>
    <mergeCell ref="B61:C61"/>
    <mergeCell ref="B62:C62"/>
    <mergeCell ref="B63:C63"/>
    <mergeCell ref="B64:C64"/>
    <mergeCell ref="B68:C68"/>
    <mergeCell ref="B69:C69"/>
    <mergeCell ref="B70:C70"/>
    <mergeCell ref="Y58:Z58"/>
    <mergeCell ref="Y59:Z59"/>
    <mergeCell ref="Y60:Z60"/>
    <mergeCell ref="Y61:Z61"/>
    <mergeCell ref="Y62:Z62"/>
    <mergeCell ref="Y63:Z63"/>
    <mergeCell ref="Y64:Z64"/>
    <mergeCell ref="Y65:Z65"/>
    <mergeCell ref="Y70:Z70"/>
    <mergeCell ref="Y71:Z71"/>
    <mergeCell ref="Y72:Z72"/>
    <mergeCell ref="Y66:Z66"/>
    <mergeCell ref="Y67:Z67"/>
    <mergeCell ref="Y68:Z68"/>
    <mergeCell ref="Y69:Z69"/>
    <mergeCell ref="A11:D12"/>
    <mergeCell ref="A34:D35"/>
    <mergeCell ref="A57:D58"/>
    <mergeCell ref="N12:P13"/>
    <mergeCell ref="N28:P29"/>
    <mergeCell ref="N37:P38"/>
    <mergeCell ref="N55:P56"/>
    <mergeCell ref="B55:C55"/>
    <mergeCell ref="B56:C56"/>
    <mergeCell ref="B47:C4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総務企画局統計課</dc:creator>
  <cp:keywords/>
  <dc:description/>
  <cp:lastModifiedBy>福岡市総務企画局統計課</cp:lastModifiedBy>
  <cp:lastPrinted>2002-03-18T04:23:29Z</cp:lastPrinted>
  <dcterms:created xsi:type="dcterms:W3CDTF">1998-10-21T08:38:34Z</dcterms:created>
  <dcterms:modified xsi:type="dcterms:W3CDTF">2002-03-18T04:23:37Z</dcterms:modified>
  <cp:category/>
  <cp:version/>
  <cp:contentType/>
  <cp:contentStatus/>
</cp:coreProperties>
</file>