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firstSheet="2" activeTab="6"/>
  </bookViews>
  <sheets>
    <sheet name="第12表（東区）" sheetId="1" r:id="rId1"/>
    <sheet name="第12表（博多区）" sheetId="2" r:id="rId2"/>
    <sheet name="第12表（中央区）" sheetId="3" r:id="rId3"/>
    <sheet name="第12表（南区）" sheetId="4" r:id="rId4"/>
    <sheet name="第12表（城南区）" sheetId="5" r:id="rId5"/>
    <sheet name="第12表（早良区）" sheetId="6" r:id="rId6"/>
    <sheet name="第12表（西区）" sheetId="7" r:id="rId7"/>
  </sheets>
  <definedNames/>
  <calcPr calcMode="manual" fullCalcOnLoad="1"/>
</workbook>
</file>

<file path=xl/sharedStrings.xml><?xml version="1.0" encoding="utf-8"?>
<sst xmlns="http://schemas.openxmlformats.org/spreadsheetml/2006/main" count="887" uniqueCount="72">
  <si>
    <t>-</t>
  </si>
  <si>
    <t>-</t>
  </si>
  <si>
    <t>-</t>
  </si>
  <si>
    <t>総数</t>
  </si>
  <si>
    <t>事業所数</t>
  </si>
  <si>
    <t>従業者数</t>
  </si>
  <si>
    <t>民営</t>
  </si>
  <si>
    <t>個人</t>
  </si>
  <si>
    <t>法人</t>
  </si>
  <si>
    <t>会社</t>
  </si>
  <si>
    <t>会社以外の法人</t>
  </si>
  <si>
    <t>法人でない団体</t>
  </si>
  <si>
    <t>A-M　全産業</t>
  </si>
  <si>
    <t>A-C　農林漁業</t>
  </si>
  <si>
    <t>D-M　非農林漁業</t>
  </si>
  <si>
    <t>D　鉱業</t>
  </si>
  <si>
    <t>E　建設業</t>
  </si>
  <si>
    <t>東区</t>
  </si>
  <si>
    <t>F　製造業</t>
  </si>
  <si>
    <t>G　電気・ガス・熱供給・水道業</t>
  </si>
  <si>
    <t>H　運輸・通信業</t>
  </si>
  <si>
    <t>I1　卸売業</t>
  </si>
  <si>
    <t>I2　小売業</t>
  </si>
  <si>
    <t>J　金融・保険業</t>
  </si>
  <si>
    <t>K　不動産業</t>
  </si>
  <si>
    <t>L　サービス業</t>
  </si>
  <si>
    <t>M　公務(他に分類されないもの)</t>
  </si>
  <si>
    <t>１２　産業（大分類），経営組織（５区分）別事業所数及び従業者数－区</t>
  </si>
  <si>
    <t>産業　　　　　　　　　　　　　（大分類）</t>
  </si>
  <si>
    <t>I　卸売・小売業,飲食店</t>
  </si>
  <si>
    <t>I3　飲食店</t>
  </si>
  <si>
    <t>A-M</t>
  </si>
  <si>
    <t>A-C</t>
  </si>
  <si>
    <t>D-M</t>
  </si>
  <si>
    <t>D</t>
  </si>
  <si>
    <t>E</t>
  </si>
  <si>
    <t>F</t>
  </si>
  <si>
    <t>G</t>
  </si>
  <si>
    <t>H</t>
  </si>
  <si>
    <t>I</t>
  </si>
  <si>
    <t>I1</t>
  </si>
  <si>
    <t>I2</t>
  </si>
  <si>
    <t>I3</t>
  </si>
  <si>
    <t>J</t>
  </si>
  <si>
    <t>K</t>
  </si>
  <si>
    <t>L</t>
  </si>
  <si>
    <t>M</t>
  </si>
  <si>
    <t>A-M</t>
  </si>
  <si>
    <t>A-C</t>
  </si>
  <si>
    <t>D-M</t>
  </si>
  <si>
    <t>D</t>
  </si>
  <si>
    <t>E</t>
  </si>
  <si>
    <t>F</t>
  </si>
  <si>
    <t>G</t>
  </si>
  <si>
    <t>H</t>
  </si>
  <si>
    <t>I</t>
  </si>
  <si>
    <t>I1</t>
  </si>
  <si>
    <t>I3</t>
  </si>
  <si>
    <t>J</t>
  </si>
  <si>
    <t>K</t>
  </si>
  <si>
    <t>L</t>
  </si>
  <si>
    <t>M</t>
  </si>
  <si>
    <t>博多区</t>
  </si>
  <si>
    <t>中央区</t>
  </si>
  <si>
    <t>南区</t>
  </si>
  <si>
    <t>城南区</t>
  </si>
  <si>
    <t>早良区</t>
  </si>
  <si>
    <t>西区</t>
  </si>
  <si>
    <t>国　及　び　　　　地方公共団体等</t>
  </si>
  <si>
    <t>国　及　び　　　　地方公共団体等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</si>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</sst>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\ ###,###,##0;&quot;-&quot;###,###,##0"/>
    <numFmt numFmtId="180" formatCode="###,###,##0;&quot;-&quot;##,###,##0"/>
    <numFmt numFmtId="181" formatCode="##,###,##0;&quot;-&quot;#,###,##0"/>
    <numFmt numFmtId="182" formatCode="#,###,##0;&quot; -&quot;###,##0"/>
    <numFmt numFmtId="183" formatCode="0_ "/>
    <numFmt numFmtId="184" formatCode="0_);[Red]\(0\)"/>
    <numFmt numFmtId="185" formatCode="\ ###,##0;&quot;-&quot;###,##0"/>
  </numFmts>
  <fonts count="7">
    <font>
      <sz val="14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0" xfId="21" applyNumberFormat="1" applyFont="1" applyFill="1" applyBorder="1" applyAlignment="1" quotePrefix="1">
      <alignment horizontal="right" vertical="center"/>
      <protection/>
    </xf>
    <xf numFmtId="38" fontId="2" fillId="0" borderId="0" xfId="22" applyNumberFormat="1" applyFont="1" applyFill="1" applyBorder="1" applyAlignment="1" quotePrefix="1">
      <alignment horizontal="right" vertical="center"/>
      <protection/>
    </xf>
    <xf numFmtId="38" fontId="2" fillId="0" borderId="6" xfId="22" applyNumberFormat="1" applyFont="1" applyFill="1" applyBorder="1" applyAlignment="1" quotePrefix="1">
      <alignment horizontal="right" vertical="center"/>
      <protection/>
    </xf>
    <xf numFmtId="38" fontId="2" fillId="0" borderId="0" xfId="21" applyNumberFormat="1" applyFont="1" applyFill="1" applyBorder="1" applyAlignment="1">
      <alignment horizontal="right" vertical="center"/>
      <protection/>
    </xf>
    <xf numFmtId="38" fontId="2" fillId="0" borderId="0" xfId="22" applyNumberFormat="1" applyFont="1" applyFill="1" applyBorder="1" applyAlignment="1">
      <alignment horizontal="right" vertical="center"/>
      <protection/>
    </xf>
    <xf numFmtId="38" fontId="2" fillId="0" borderId="6" xfId="22" applyNumberFormat="1" applyFont="1" applyFill="1" applyBorder="1" applyAlignment="1">
      <alignment horizontal="right" vertical="center"/>
      <protection/>
    </xf>
    <xf numFmtId="38" fontId="2" fillId="0" borderId="9" xfId="22" applyNumberFormat="1" applyFont="1" applyFill="1" applyBorder="1" applyAlignment="1" quotePrefix="1">
      <alignment horizontal="right" vertical="center"/>
      <protection/>
    </xf>
    <xf numFmtId="38" fontId="2" fillId="0" borderId="7" xfId="22" applyNumberFormat="1" applyFont="1" applyFill="1" applyBorder="1" applyAlignment="1" quotePrefix="1">
      <alignment horizontal="right" vertical="center"/>
      <protection/>
    </xf>
    <xf numFmtId="38" fontId="2" fillId="0" borderId="3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8" xfId="0" applyNumberFormat="1" applyFont="1" applyBorder="1" applyAlignment="1">
      <alignment horizontal="right" vertical="center"/>
    </xf>
    <xf numFmtId="38" fontId="2" fillId="0" borderId="9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38" fontId="2" fillId="0" borderId="10" xfId="0" applyNumberFormat="1" applyFont="1" applyFill="1" applyBorder="1" applyAlignment="1" quotePrefix="1">
      <alignment horizontal="right" vertical="center"/>
    </xf>
    <xf numFmtId="38" fontId="2" fillId="0" borderId="10" xfId="22" applyNumberFormat="1" applyFont="1" applyFill="1" applyBorder="1" applyAlignment="1" quotePrefix="1">
      <alignment horizontal="right" vertical="center"/>
      <protection/>
    </xf>
    <xf numFmtId="38" fontId="2" fillId="0" borderId="5" xfId="22" applyNumberFormat="1" applyFont="1" applyFill="1" applyBorder="1" applyAlignment="1" quotePrefix="1">
      <alignment horizontal="right" vertical="center"/>
      <protection/>
    </xf>
    <xf numFmtId="38" fontId="2" fillId="0" borderId="0" xfId="0" applyNumberFormat="1" applyFont="1" applyFill="1" applyBorder="1" applyAlignment="1" quotePrefix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10" xfId="21" applyNumberFormat="1" applyFont="1" applyFill="1" applyBorder="1" applyAlignment="1" quotePrefix="1">
      <alignment horizontal="right" vertical="center"/>
      <protection/>
    </xf>
    <xf numFmtId="38" fontId="2" fillId="0" borderId="9" xfId="22" applyNumberFormat="1" applyFont="1" applyFill="1" applyBorder="1" applyAlignment="1">
      <alignment horizontal="right" vertical="center"/>
      <protection/>
    </xf>
    <xf numFmtId="38" fontId="2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02601" xfId="21"/>
    <cellStyle name="標準_中分類国地方公共団体区別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17" width="8" style="0" customWidth="1"/>
  </cols>
  <sheetData>
    <row r="1" spans="1:17" ht="23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3.25" customHeight="1">
      <c r="A3" s="36" t="s">
        <v>28</v>
      </c>
      <c r="B3" s="37" t="s">
        <v>3</v>
      </c>
      <c r="C3" s="37"/>
      <c r="D3" s="37" t="s">
        <v>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68</v>
      </c>
      <c r="Q3" s="40"/>
      <c r="R3" s="40" t="s">
        <v>28</v>
      </c>
    </row>
    <row r="4" spans="1:18" ht="23.25" customHeight="1">
      <c r="A4" s="36"/>
      <c r="B4" s="37"/>
      <c r="C4" s="37"/>
      <c r="D4" s="37" t="s">
        <v>3</v>
      </c>
      <c r="E4" s="37"/>
      <c r="F4" s="37" t="s">
        <v>7</v>
      </c>
      <c r="G4" s="37"/>
      <c r="H4" s="37" t="s">
        <v>8</v>
      </c>
      <c r="I4" s="37"/>
      <c r="J4" s="37"/>
      <c r="K4" s="37"/>
      <c r="L4" s="37"/>
      <c r="M4" s="38"/>
      <c r="N4" s="37" t="s">
        <v>11</v>
      </c>
      <c r="O4" s="37"/>
      <c r="P4" s="39"/>
      <c r="Q4" s="40"/>
      <c r="R4" s="40"/>
    </row>
    <row r="5" spans="1:18" ht="23.25" customHeight="1">
      <c r="A5" s="36"/>
      <c r="B5" s="37"/>
      <c r="C5" s="37"/>
      <c r="D5" s="37"/>
      <c r="E5" s="37"/>
      <c r="F5" s="37"/>
      <c r="G5" s="37"/>
      <c r="H5" s="37" t="s">
        <v>3</v>
      </c>
      <c r="I5" s="37"/>
      <c r="J5" s="37" t="s">
        <v>9</v>
      </c>
      <c r="K5" s="37"/>
      <c r="L5" s="37" t="s">
        <v>10</v>
      </c>
      <c r="M5" s="37"/>
      <c r="N5" s="37"/>
      <c r="O5" s="37"/>
      <c r="P5" s="39"/>
      <c r="Q5" s="40"/>
      <c r="R5" s="40"/>
    </row>
    <row r="6" spans="1:18" ht="23.25" customHeight="1">
      <c r="A6" s="36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4</v>
      </c>
      <c r="O6" s="1" t="s">
        <v>5</v>
      </c>
      <c r="P6" s="1" t="s">
        <v>4</v>
      </c>
      <c r="Q6" s="1" t="s">
        <v>5</v>
      </c>
      <c r="R6" s="40"/>
    </row>
    <row r="7" spans="1:18" ht="23.25" customHeight="1">
      <c r="A7" s="5" t="s">
        <v>12</v>
      </c>
      <c r="B7" s="19">
        <f>+D7+P7</f>
        <v>9164</v>
      </c>
      <c r="C7" s="20">
        <f>+E7+Q7</f>
        <v>103517</v>
      </c>
      <c r="D7" s="11">
        <v>8888</v>
      </c>
      <c r="E7" s="11">
        <v>92221</v>
      </c>
      <c r="F7" s="11">
        <v>3955</v>
      </c>
      <c r="G7" s="11">
        <v>14226</v>
      </c>
      <c r="H7" s="11">
        <v>4897</v>
      </c>
      <c r="I7" s="11">
        <v>77828</v>
      </c>
      <c r="J7" s="11">
        <v>4493</v>
      </c>
      <c r="K7" s="11">
        <v>67953</v>
      </c>
      <c r="L7" s="20">
        <f>+H7-J7</f>
        <v>404</v>
      </c>
      <c r="M7" s="20">
        <f>+I7-K7</f>
        <v>9875</v>
      </c>
      <c r="N7" s="20">
        <f>+D7-F7-H7</f>
        <v>36</v>
      </c>
      <c r="O7" s="20">
        <f>+E7-G7-I7</f>
        <v>167</v>
      </c>
      <c r="P7" s="12">
        <v>276</v>
      </c>
      <c r="Q7" s="13">
        <v>11296</v>
      </c>
      <c r="R7" s="3" t="s">
        <v>31</v>
      </c>
    </row>
    <row r="8" spans="1:18" ht="23.25" customHeight="1">
      <c r="A8" s="6" t="s">
        <v>13</v>
      </c>
      <c r="B8" s="21">
        <f>+D8</f>
        <v>3</v>
      </c>
      <c r="C8" s="20">
        <f>+E8</f>
        <v>34</v>
      </c>
      <c r="D8" s="11">
        <v>3</v>
      </c>
      <c r="E8" s="11">
        <v>34</v>
      </c>
      <c r="F8" s="14" t="s">
        <v>70</v>
      </c>
      <c r="G8" s="14" t="s">
        <v>70</v>
      </c>
      <c r="H8" s="11">
        <v>3</v>
      </c>
      <c r="I8" s="11">
        <v>34</v>
      </c>
      <c r="J8" s="11">
        <v>3</v>
      </c>
      <c r="K8" s="11">
        <v>34</v>
      </c>
      <c r="L8" s="20" t="s">
        <v>0</v>
      </c>
      <c r="M8" s="20" t="s">
        <v>0</v>
      </c>
      <c r="N8" s="20" t="s">
        <v>0</v>
      </c>
      <c r="O8" s="20" t="s">
        <v>0</v>
      </c>
      <c r="P8" s="15" t="s">
        <v>70</v>
      </c>
      <c r="Q8" s="16" t="s">
        <v>70</v>
      </c>
      <c r="R8" s="4" t="s">
        <v>32</v>
      </c>
    </row>
    <row r="9" spans="1:18" ht="23.25" customHeight="1">
      <c r="A9" s="6" t="s">
        <v>14</v>
      </c>
      <c r="B9" s="21">
        <f aca="true" t="shared" si="0" ref="B9:B21">+D9+P9</f>
        <v>9161</v>
      </c>
      <c r="C9" s="20">
        <f>+E9+Q9</f>
        <v>103483</v>
      </c>
      <c r="D9" s="11">
        <v>8885</v>
      </c>
      <c r="E9" s="11">
        <v>92187</v>
      </c>
      <c r="F9" s="11">
        <v>3955</v>
      </c>
      <c r="G9" s="11">
        <v>14226</v>
      </c>
      <c r="H9" s="11">
        <v>4894</v>
      </c>
      <c r="I9" s="11">
        <v>77794</v>
      </c>
      <c r="J9" s="11">
        <v>4490</v>
      </c>
      <c r="K9" s="11">
        <v>67919</v>
      </c>
      <c r="L9" s="20">
        <f aca="true" t="shared" si="1" ref="L9:L21">+H9-J9</f>
        <v>404</v>
      </c>
      <c r="M9" s="20">
        <f aca="true" t="shared" si="2" ref="M9:M21">+I9-K9</f>
        <v>9875</v>
      </c>
      <c r="N9" s="20">
        <f>+D9-F9-H9</f>
        <v>36</v>
      </c>
      <c r="O9" s="20">
        <f>+E9-G9-I9</f>
        <v>167</v>
      </c>
      <c r="P9" s="12">
        <v>276</v>
      </c>
      <c r="Q9" s="13">
        <v>11296</v>
      </c>
      <c r="R9" s="4" t="s">
        <v>33</v>
      </c>
    </row>
    <row r="10" spans="1:18" ht="23.25" customHeight="1">
      <c r="A10" s="6" t="s">
        <v>15</v>
      </c>
      <c r="B10" s="21" t="s">
        <v>2</v>
      </c>
      <c r="C10" s="20" t="s">
        <v>1</v>
      </c>
      <c r="D10" s="14" t="s">
        <v>70</v>
      </c>
      <c r="E10" s="14" t="s">
        <v>70</v>
      </c>
      <c r="F10" s="14" t="s">
        <v>70</v>
      </c>
      <c r="G10" s="14" t="s">
        <v>70</v>
      </c>
      <c r="H10" s="14" t="s">
        <v>70</v>
      </c>
      <c r="I10" s="14" t="s">
        <v>70</v>
      </c>
      <c r="J10" s="14" t="s">
        <v>70</v>
      </c>
      <c r="K10" s="14" t="s">
        <v>70</v>
      </c>
      <c r="L10" s="20" t="s">
        <v>0</v>
      </c>
      <c r="M10" s="20" t="s">
        <v>1</v>
      </c>
      <c r="N10" s="20" t="s">
        <v>0</v>
      </c>
      <c r="O10" s="20" t="s">
        <v>1</v>
      </c>
      <c r="P10" s="15" t="s">
        <v>70</v>
      </c>
      <c r="Q10" s="16" t="s">
        <v>70</v>
      </c>
      <c r="R10" s="4" t="s">
        <v>34</v>
      </c>
    </row>
    <row r="11" spans="1:18" ht="23.25" customHeight="1">
      <c r="A11" s="6" t="s">
        <v>16</v>
      </c>
      <c r="B11" s="21">
        <f>+D11</f>
        <v>672</v>
      </c>
      <c r="C11" s="20">
        <f>+E11</f>
        <v>6794</v>
      </c>
      <c r="D11" s="11">
        <v>672</v>
      </c>
      <c r="E11" s="11">
        <v>6794</v>
      </c>
      <c r="F11" s="11">
        <v>163</v>
      </c>
      <c r="G11" s="11">
        <v>524</v>
      </c>
      <c r="H11" s="11">
        <v>509</v>
      </c>
      <c r="I11" s="11">
        <v>6270</v>
      </c>
      <c r="J11" s="11">
        <v>507</v>
      </c>
      <c r="K11" s="11">
        <v>6250</v>
      </c>
      <c r="L11" s="20">
        <f t="shared" si="1"/>
        <v>2</v>
      </c>
      <c r="M11" s="20">
        <f t="shared" si="2"/>
        <v>20</v>
      </c>
      <c r="N11" s="20" t="s">
        <v>0</v>
      </c>
      <c r="O11" s="20" t="s">
        <v>1</v>
      </c>
      <c r="P11" s="15" t="s">
        <v>70</v>
      </c>
      <c r="Q11" s="16" t="s">
        <v>70</v>
      </c>
      <c r="R11" s="4" t="s">
        <v>35</v>
      </c>
    </row>
    <row r="12" spans="1:18" ht="23.25" customHeight="1">
      <c r="A12" s="7" t="s">
        <v>18</v>
      </c>
      <c r="B12" s="21">
        <f>+D12</f>
        <v>493</v>
      </c>
      <c r="C12" s="20">
        <f>+E12</f>
        <v>8507</v>
      </c>
      <c r="D12" s="11">
        <v>493</v>
      </c>
      <c r="E12" s="11">
        <v>8507</v>
      </c>
      <c r="F12" s="11">
        <v>105</v>
      </c>
      <c r="G12" s="11">
        <v>406</v>
      </c>
      <c r="H12" s="11">
        <v>388</v>
      </c>
      <c r="I12" s="11">
        <v>8101</v>
      </c>
      <c r="J12" s="11">
        <v>384</v>
      </c>
      <c r="K12" s="11">
        <v>8069</v>
      </c>
      <c r="L12" s="20">
        <f t="shared" si="1"/>
        <v>4</v>
      </c>
      <c r="M12" s="20">
        <f t="shared" si="2"/>
        <v>32</v>
      </c>
      <c r="N12" s="20" t="s">
        <v>0</v>
      </c>
      <c r="O12" s="20" t="s">
        <v>1</v>
      </c>
      <c r="P12" s="15" t="s">
        <v>70</v>
      </c>
      <c r="Q12" s="16" t="s">
        <v>70</v>
      </c>
      <c r="R12" s="9" t="s">
        <v>36</v>
      </c>
    </row>
    <row r="13" spans="1:18" ht="23.25" customHeight="1">
      <c r="A13" s="7" t="s">
        <v>19</v>
      </c>
      <c r="B13" s="21">
        <f t="shared" si="0"/>
        <v>26</v>
      </c>
      <c r="C13" s="20">
        <f>+E13+Q13</f>
        <v>594</v>
      </c>
      <c r="D13" s="11">
        <v>15</v>
      </c>
      <c r="E13" s="11">
        <v>551</v>
      </c>
      <c r="F13" s="14" t="s">
        <v>70</v>
      </c>
      <c r="G13" s="14" t="s">
        <v>70</v>
      </c>
      <c r="H13" s="11">
        <v>15</v>
      </c>
      <c r="I13" s="11">
        <v>551</v>
      </c>
      <c r="J13" s="11">
        <v>15</v>
      </c>
      <c r="K13" s="11">
        <v>551</v>
      </c>
      <c r="L13" s="20" t="s">
        <v>0</v>
      </c>
      <c r="M13" s="20" t="s">
        <v>0</v>
      </c>
      <c r="N13" s="20" t="s">
        <v>0</v>
      </c>
      <c r="O13" s="20" t="s">
        <v>1</v>
      </c>
      <c r="P13" s="12">
        <v>11</v>
      </c>
      <c r="Q13" s="13">
        <v>43</v>
      </c>
      <c r="R13" s="9" t="s">
        <v>37</v>
      </c>
    </row>
    <row r="14" spans="1:18" ht="23.25" customHeight="1">
      <c r="A14" s="7" t="s">
        <v>20</v>
      </c>
      <c r="B14" s="21">
        <f t="shared" si="0"/>
        <v>596</v>
      </c>
      <c r="C14" s="20">
        <f>+E14+Q14</f>
        <v>15415</v>
      </c>
      <c r="D14" s="11">
        <v>562</v>
      </c>
      <c r="E14" s="11">
        <v>14563</v>
      </c>
      <c r="F14" s="11">
        <v>74</v>
      </c>
      <c r="G14" s="11">
        <v>104</v>
      </c>
      <c r="H14" s="11">
        <v>488</v>
      </c>
      <c r="I14" s="11">
        <v>14459</v>
      </c>
      <c r="J14" s="11">
        <v>482</v>
      </c>
      <c r="K14" s="11">
        <v>14242</v>
      </c>
      <c r="L14" s="20">
        <f t="shared" si="1"/>
        <v>6</v>
      </c>
      <c r="M14" s="20">
        <f t="shared" si="2"/>
        <v>217</v>
      </c>
      <c r="N14" s="20" t="s">
        <v>0</v>
      </c>
      <c r="O14" s="20" t="s">
        <v>1</v>
      </c>
      <c r="P14" s="12">
        <v>34</v>
      </c>
      <c r="Q14" s="13">
        <v>852</v>
      </c>
      <c r="R14" s="9" t="s">
        <v>38</v>
      </c>
    </row>
    <row r="15" spans="1:18" ht="23.25" customHeight="1">
      <c r="A15" s="7" t="s">
        <v>29</v>
      </c>
      <c r="B15" s="21">
        <f t="shared" si="0"/>
        <v>4308</v>
      </c>
      <c r="C15" s="20">
        <f>+E15+Q15</f>
        <v>36062</v>
      </c>
      <c r="D15" s="11">
        <v>4307</v>
      </c>
      <c r="E15" s="11">
        <v>36060</v>
      </c>
      <c r="F15" s="11">
        <v>2100</v>
      </c>
      <c r="G15" s="11">
        <v>7175</v>
      </c>
      <c r="H15" s="11">
        <v>2205</v>
      </c>
      <c r="I15" s="11">
        <v>28877</v>
      </c>
      <c r="J15" s="11">
        <v>2156</v>
      </c>
      <c r="K15" s="11">
        <v>27941</v>
      </c>
      <c r="L15" s="20">
        <f t="shared" si="1"/>
        <v>49</v>
      </c>
      <c r="M15" s="20">
        <f t="shared" si="2"/>
        <v>936</v>
      </c>
      <c r="N15" s="20">
        <f>+D15-F15-H15</f>
        <v>2</v>
      </c>
      <c r="O15" s="20">
        <f>+E15-G15-I15</f>
        <v>8</v>
      </c>
      <c r="P15" s="12">
        <v>1</v>
      </c>
      <c r="Q15" s="13">
        <v>2</v>
      </c>
      <c r="R15" s="9" t="s">
        <v>39</v>
      </c>
    </row>
    <row r="16" spans="1:18" ht="23.25" customHeight="1">
      <c r="A16" s="7" t="s">
        <v>21</v>
      </c>
      <c r="B16" s="21">
        <f>+D16</f>
        <v>1022</v>
      </c>
      <c r="C16" s="20">
        <f>+E16</f>
        <v>13508</v>
      </c>
      <c r="D16" s="11">
        <v>1022</v>
      </c>
      <c r="E16" s="11">
        <v>13508</v>
      </c>
      <c r="F16" s="11">
        <v>83</v>
      </c>
      <c r="G16" s="11">
        <v>262</v>
      </c>
      <c r="H16" s="11">
        <v>939</v>
      </c>
      <c r="I16" s="11">
        <v>13246</v>
      </c>
      <c r="J16" s="11">
        <v>927</v>
      </c>
      <c r="K16" s="11">
        <v>12923</v>
      </c>
      <c r="L16" s="20">
        <f t="shared" si="1"/>
        <v>12</v>
      </c>
      <c r="M16" s="20">
        <f t="shared" si="2"/>
        <v>323</v>
      </c>
      <c r="N16" s="20" t="s">
        <v>0</v>
      </c>
      <c r="O16" s="20" t="s">
        <v>0</v>
      </c>
      <c r="P16" s="15" t="s">
        <v>70</v>
      </c>
      <c r="Q16" s="16" t="s">
        <v>70</v>
      </c>
      <c r="R16" s="9" t="s">
        <v>40</v>
      </c>
    </row>
    <row r="17" spans="1:18" ht="23.25" customHeight="1">
      <c r="A17" s="7" t="s">
        <v>22</v>
      </c>
      <c r="B17" s="21">
        <f t="shared" si="0"/>
        <v>2215</v>
      </c>
      <c r="C17" s="20">
        <f>+E17+Q17</f>
        <v>16054</v>
      </c>
      <c r="D17" s="11">
        <v>2214</v>
      </c>
      <c r="E17" s="11">
        <v>16052</v>
      </c>
      <c r="F17" s="11">
        <v>1157</v>
      </c>
      <c r="G17" s="11">
        <v>3991</v>
      </c>
      <c r="H17" s="11">
        <v>1055</v>
      </c>
      <c r="I17" s="11">
        <v>12053</v>
      </c>
      <c r="J17" s="11">
        <v>1026</v>
      </c>
      <c r="K17" s="11">
        <v>11575</v>
      </c>
      <c r="L17" s="20">
        <f t="shared" si="1"/>
        <v>29</v>
      </c>
      <c r="M17" s="20">
        <f t="shared" si="2"/>
        <v>478</v>
      </c>
      <c r="N17" s="20">
        <f>+D17-F17-H17</f>
        <v>2</v>
      </c>
      <c r="O17" s="20">
        <f>+E17-G17-I17</f>
        <v>8</v>
      </c>
      <c r="P17" s="12">
        <v>1</v>
      </c>
      <c r="Q17" s="13">
        <v>2</v>
      </c>
      <c r="R17" s="9" t="s">
        <v>41</v>
      </c>
    </row>
    <row r="18" spans="1:18" ht="23.25" customHeight="1">
      <c r="A18" s="7" t="s">
        <v>30</v>
      </c>
      <c r="B18" s="21">
        <f>+D18</f>
        <v>1071</v>
      </c>
      <c r="C18" s="20">
        <f>+E18</f>
        <v>6500</v>
      </c>
      <c r="D18" s="11">
        <v>1071</v>
      </c>
      <c r="E18" s="11">
        <v>6500</v>
      </c>
      <c r="F18" s="11">
        <v>860</v>
      </c>
      <c r="G18" s="11">
        <v>2922</v>
      </c>
      <c r="H18" s="11">
        <v>211</v>
      </c>
      <c r="I18" s="11">
        <v>3578</v>
      </c>
      <c r="J18" s="11">
        <v>203</v>
      </c>
      <c r="K18" s="11">
        <v>3443</v>
      </c>
      <c r="L18" s="20">
        <f t="shared" si="1"/>
        <v>8</v>
      </c>
      <c r="M18" s="20">
        <f t="shared" si="2"/>
        <v>135</v>
      </c>
      <c r="N18" s="20" t="s">
        <v>0</v>
      </c>
      <c r="O18" s="20" t="s">
        <v>0</v>
      </c>
      <c r="P18" s="15" t="s">
        <v>70</v>
      </c>
      <c r="Q18" s="16" t="s">
        <v>70</v>
      </c>
      <c r="R18" s="9" t="s">
        <v>42</v>
      </c>
    </row>
    <row r="19" spans="1:18" ht="23.25" customHeight="1">
      <c r="A19" s="7" t="s">
        <v>23</v>
      </c>
      <c r="B19" s="21">
        <f>+D19</f>
        <v>130</v>
      </c>
      <c r="C19" s="20">
        <f>+E19</f>
        <v>1429</v>
      </c>
      <c r="D19" s="11">
        <v>130</v>
      </c>
      <c r="E19" s="11">
        <v>1429</v>
      </c>
      <c r="F19" s="11">
        <v>28</v>
      </c>
      <c r="G19" s="11">
        <v>53</v>
      </c>
      <c r="H19" s="11">
        <v>102</v>
      </c>
      <c r="I19" s="11">
        <v>1376</v>
      </c>
      <c r="J19" s="11">
        <v>86</v>
      </c>
      <c r="K19" s="11">
        <v>1177</v>
      </c>
      <c r="L19" s="20">
        <f t="shared" si="1"/>
        <v>16</v>
      </c>
      <c r="M19" s="20">
        <f t="shared" si="2"/>
        <v>199</v>
      </c>
      <c r="N19" s="20" t="s">
        <v>0</v>
      </c>
      <c r="O19" s="20" t="s">
        <v>0</v>
      </c>
      <c r="P19" s="15" t="s">
        <v>70</v>
      </c>
      <c r="Q19" s="16" t="s">
        <v>70</v>
      </c>
      <c r="R19" s="9" t="s">
        <v>43</v>
      </c>
    </row>
    <row r="20" spans="1:18" ht="23.25" customHeight="1">
      <c r="A20" s="7" t="s">
        <v>24</v>
      </c>
      <c r="B20" s="21">
        <f t="shared" si="0"/>
        <v>390</v>
      </c>
      <c r="C20" s="20">
        <f>+E20+Q20</f>
        <v>1417</v>
      </c>
      <c r="D20" s="11">
        <v>387</v>
      </c>
      <c r="E20" s="11">
        <v>1415</v>
      </c>
      <c r="F20" s="11">
        <v>231</v>
      </c>
      <c r="G20" s="11">
        <v>407</v>
      </c>
      <c r="H20" s="11">
        <v>155</v>
      </c>
      <c r="I20" s="11">
        <v>1006</v>
      </c>
      <c r="J20" s="11">
        <v>154</v>
      </c>
      <c r="K20" s="11">
        <v>993</v>
      </c>
      <c r="L20" s="20">
        <f t="shared" si="1"/>
        <v>1</v>
      </c>
      <c r="M20" s="20">
        <f t="shared" si="2"/>
        <v>13</v>
      </c>
      <c r="N20" s="20">
        <f>+D20-F20-H20</f>
        <v>1</v>
      </c>
      <c r="O20" s="20">
        <f>+E20-G20-I20</f>
        <v>2</v>
      </c>
      <c r="P20" s="12">
        <v>3</v>
      </c>
      <c r="Q20" s="13">
        <v>2</v>
      </c>
      <c r="R20" s="9" t="s">
        <v>44</v>
      </c>
    </row>
    <row r="21" spans="1:18" ht="23.25" customHeight="1">
      <c r="A21" s="7" t="s">
        <v>25</v>
      </c>
      <c r="B21" s="21">
        <f t="shared" si="0"/>
        <v>2511</v>
      </c>
      <c r="C21" s="20">
        <f>+E21+Q21</f>
        <v>31361</v>
      </c>
      <c r="D21" s="11">
        <v>2319</v>
      </c>
      <c r="E21" s="11">
        <v>22868</v>
      </c>
      <c r="F21" s="11">
        <v>1254</v>
      </c>
      <c r="G21" s="11">
        <v>5557</v>
      </c>
      <c r="H21" s="11">
        <v>1032</v>
      </c>
      <c r="I21" s="11">
        <v>17154</v>
      </c>
      <c r="J21" s="11">
        <v>706</v>
      </c>
      <c r="K21" s="11">
        <v>8696</v>
      </c>
      <c r="L21" s="20">
        <f t="shared" si="1"/>
        <v>326</v>
      </c>
      <c r="M21" s="20">
        <f t="shared" si="2"/>
        <v>8458</v>
      </c>
      <c r="N21" s="20">
        <f>+D21-F21-H21</f>
        <v>33</v>
      </c>
      <c r="O21" s="20">
        <f>+E21-G21-I21</f>
        <v>157</v>
      </c>
      <c r="P21" s="12">
        <v>192</v>
      </c>
      <c r="Q21" s="13">
        <v>8493</v>
      </c>
      <c r="R21" s="9" t="s">
        <v>45</v>
      </c>
    </row>
    <row r="22" spans="1:18" ht="23.25" customHeight="1">
      <c r="A22" s="8" t="s">
        <v>26</v>
      </c>
      <c r="B22" s="22">
        <f>+P22</f>
        <v>35</v>
      </c>
      <c r="C22" s="23">
        <f>+Q22</f>
        <v>1904</v>
      </c>
      <c r="D22" s="24" t="s">
        <v>0</v>
      </c>
      <c r="E22" s="24" t="s">
        <v>1</v>
      </c>
      <c r="F22" s="24" t="s">
        <v>1</v>
      </c>
      <c r="G22" s="24" t="s">
        <v>1</v>
      </c>
      <c r="H22" s="24" t="s">
        <v>1</v>
      </c>
      <c r="I22" s="24" t="s">
        <v>1</v>
      </c>
      <c r="J22" s="24" t="s">
        <v>1</v>
      </c>
      <c r="K22" s="24" t="s">
        <v>1</v>
      </c>
      <c r="L22" s="24" t="s">
        <v>1</v>
      </c>
      <c r="M22" s="24" t="s">
        <v>1</v>
      </c>
      <c r="N22" s="24" t="s">
        <v>1</v>
      </c>
      <c r="O22" s="24" t="s">
        <v>1</v>
      </c>
      <c r="P22" s="17">
        <v>35</v>
      </c>
      <c r="Q22" s="18">
        <v>1904</v>
      </c>
      <c r="R22" s="10" t="s">
        <v>46</v>
      </c>
    </row>
  </sheetData>
  <mergeCells count="14">
    <mergeCell ref="R3:R6"/>
    <mergeCell ref="H5:I5"/>
    <mergeCell ref="J5:K5"/>
    <mergeCell ref="L5:M5"/>
    <mergeCell ref="A1:Q1"/>
    <mergeCell ref="A2:Q2"/>
    <mergeCell ref="A3:A6"/>
    <mergeCell ref="B3:C5"/>
    <mergeCell ref="D3:O3"/>
    <mergeCell ref="P3:Q5"/>
    <mergeCell ref="D4:E5"/>
    <mergeCell ref="F4:G5"/>
    <mergeCell ref="H4:M4"/>
    <mergeCell ref="N4:O5"/>
  </mergeCells>
  <printOptions/>
  <pageMargins left="0.6" right="0.59" top="0.58" bottom="0.59" header="0.512" footer="0.27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17" width="8" style="0" customWidth="1"/>
  </cols>
  <sheetData>
    <row r="1" spans="1:17" ht="23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>
      <c r="A2" s="35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3.25" customHeight="1">
      <c r="A3" s="36" t="s">
        <v>28</v>
      </c>
      <c r="B3" s="37" t="s">
        <v>3</v>
      </c>
      <c r="C3" s="37"/>
      <c r="D3" s="37" t="s">
        <v>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69</v>
      </c>
      <c r="Q3" s="40"/>
      <c r="R3" s="40" t="s">
        <v>28</v>
      </c>
    </row>
    <row r="4" spans="1:18" ht="23.25" customHeight="1">
      <c r="A4" s="36"/>
      <c r="B4" s="37"/>
      <c r="C4" s="37"/>
      <c r="D4" s="37" t="s">
        <v>3</v>
      </c>
      <c r="E4" s="37"/>
      <c r="F4" s="37" t="s">
        <v>7</v>
      </c>
      <c r="G4" s="37"/>
      <c r="H4" s="37" t="s">
        <v>8</v>
      </c>
      <c r="I4" s="37"/>
      <c r="J4" s="37"/>
      <c r="K4" s="37"/>
      <c r="L4" s="37"/>
      <c r="M4" s="38"/>
      <c r="N4" s="37" t="s">
        <v>11</v>
      </c>
      <c r="O4" s="37"/>
      <c r="P4" s="39"/>
      <c r="Q4" s="40"/>
      <c r="R4" s="40"/>
    </row>
    <row r="5" spans="1:18" ht="23.25" customHeight="1">
      <c r="A5" s="36"/>
      <c r="B5" s="37"/>
      <c r="C5" s="37"/>
      <c r="D5" s="37"/>
      <c r="E5" s="37"/>
      <c r="F5" s="37"/>
      <c r="G5" s="37"/>
      <c r="H5" s="37" t="s">
        <v>3</v>
      </c>
      <c r="I5" s="37"/>
      <c r="J5" s="37" t="s">
        <v>9</v>
      </c>
      <c r="K5" s="37"/>
      <c r="L5" s="37" t="s">
        <v>10</v>
      </c>
      <c r="M5" s="37"/>
      <c r="N5" s="37"/>
      <c r="O5" s="37"/>
      <c r="P5" s="39"/>
      <c r="Q5" s="40"/>
      <c r="R5" s="40"/>
    </row>
    <row r="6" spans="1:18" ht="23.25" customHeight="1">
      <c r="A6" s="36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4</v>
      </c>
      <c r="O6" s="1" t="s">
        <v>5</v>
      </c>
      <c r="P6" s="1" t="s">
        <v>4</v>
      </c>
      <c r="Q6" s="2" t="s">
        <v>5</v>
      </c>
      <c r="R6" s="40"/>
    </row>
    <row r="7" spans="1:18" ht="23.25" customHeight="1">
      <c r="A7" s="5" t="s">
        <v>12</v>
      </c>
      <c r="B7" s="19">
        <f>+D7+P7</f>
        <v>22445</v>
      </c>
      <c r="C7" s="25">
        <f>+E7+Q7</f>
        <v>292875</v>
      </c>
      <c r="D7" s="31">
        <v>22147</v>
      </c>
      <c r="E7" s="31">
        <v>277080</v>
      </c>
      <c r="F7" s="31">
        <v>7123</v>
      </c>
      <c r="G7" s="31">
        <v>26040</v>
      </c>
      <c r="H7" s="31">
        <v>14841</v>
      </c>
      <c r="I7" s="31">
        <v>250426</v>
      </c>
      <c r="J7" s="31">
        <v>14042</v>
      </c>
      <c r="K7" s="31">
        <v>235809</v>
      </c>
      <c r="L7" s="25">
        <f>+H7-J7</f>
        <v>799</v>
      </c>
      <c r="M7" s="25">
        <f>+I7-K7</f>
        <v>14617</v>
      </c>
      <c r="N7" s="25">
        <f>+D7-F7-H7</f>
        <v>183</v>
      </c>
      <c r="O7" s="25">
        <f>+E7-G7-I7</f>
        <v>614</v>
      </c>
      <c r="P7" s="27">
        <v>298</v>
      </c>
      <c r="Q7" s="28">
        <v>15795</v>
      </c>
      <c r="R7" s="3" t="s">
        <v>47</v>
      </c>
    </row>
    <row r="8" spans="1:18" ht="23.25" customHeight="1">
      <c r="A8" s="6" t="s">
        <v>13</v>
      </c>
      <c r="B8" s="21">
        <f>+D8</f>
        <v>4</v>
      </c>
      <c r="C8" s="20">
        <f>+E8</f>
        <v>45</v>
      </c>
      <c r="D8" s="11">
        <v>4</v>
      </c>
      <c r="E8" s="11">
        <v>45</v>
      </c>
      <c r="F8" s="14" t="s">
        <v>70</v>
      </c>
      <c r="G8" s="14" t="s">
        <v>70</v>
      </c>
      <c r="H8" s="11">
        <v>4</v>
      </c>
      <c r="I8" s="11">
        <v>45</v>
      </c>
      <c r="J8" s="11">
        <v>3</v>
      </c>
      <c r="K8" s="11">
        <v>19</v>
      </c>
      <c r="L8" s="20">
        <f aca="true" t="shared" si="0" ref="L8:L21">+H8-J8</f>
        <v>1</v>
      </c>
      <c r="M8" s="20">
        <f aca="true" t="shared" si="1" ref="M8:M21">+I8-K8</f>
        <v>26</v>
      </c>
      <c r="N8" s="15" t="s">
        <v>70</v>
      </c>
      <c r="O8" s="15" t="s">
        <v>70</v>
      </c>
      <c r="P8" s="15" t="s">
        <v>70</v>
      </c>
      <c r="Q8" s="16" t="s">
        <v>70</v>
      </c>
      <c r="R8" s="4" t="s">
        <v>48</v>
      </c>
    </row>
    <row r="9" spans="1:18" ht="23.25" customHeight="1">
      <c r="A9" s="6" t="s">
        <v>14</v>
      </c>
      <c r="B9" s="21">
        <f aca="true" t="shared" si="2" ref="B9:B21">+D9+P9</f>
        <v>22441</v>
      </c>
      <c r="C9" s="20">
        <f aca="true" t="shared" si="3" ref="C9:C21">+E9+Q9</f>
        <v>292830</v>
      </c>
      <c r="D9" s="11">
        <v>22143</v>
      </c>
      <c r="E9" s="11">
        <v>277035</v>
      </c>
      <c r="F9" s="11">
        <v>7123</v>
      </c>
      <c r="G9" s="11">
        <v>26040</v>
      </c>
      <c r="H9" s="11">
        <v>14837</v>
      </c>
      <c r="I9" s="11">
        <v>250381</v>
      </c>
      <c r="J9" s="11">
        <v>14039</v>
      </c>
      <c r="K9" s="11">
        <v>235790</v>
      </c>
      <c r="L9" s="20">
        <f t="shared" si="0"/>
        <v>798</v>
      </c>
      <c r="M9" s="20">
        <f t="shared" si="1"/>
        <v>14591</v>
      </c>
      <c r="N9" s="20">
        <f>+D9-F9-H9</f>
        <v>183</v>
      </c>
      <c r="O9" s="20">
        <f>+E9-G9-I9</f>
        <v>614</v>
      </c>
      <c r="P9" s="12">
        <v>298</v>
      </c>
      <c r="Q9" s="13">
        <v>15795</v>
      </c>
      <c r="R9" s="4" t="s">
        <v>49</v>
      </c>
    </row>
    <row r="10" spans="1:18" ht="23.25" customHeight="1">
      <c r="A10" s="6" t="s">
        <v>15</v>
      </c>
      <c r="B10" s="21">
        <f aca="true" t="shared" si="4" ref="B10:C12">+D10</f>
        <v>2</v>
      </c>
      <c r="C10" s="20">
        <f t="shared" si="4"/>
        <v>3</v>
      </c>
      <c r="D10" s="11">
        <v>2</v>
      </c>
      <c r="E10" s="11">
        <v>3</v>
      </c>
      <c r="F10" s="14" t="s">
        <v>70</v>
      </c>
      <c r="G10" s="14" t="s">
        <v>70</v>
      </c>
      <c r="H10" s="11">
        <v>2</v>
      </c>
      <c r="I10" s="11">
        <v>3</v>
      </c>
      <c r="J10" s="11">
        <v>2</v>
      </c>
      <c r="K10" s="11">
        <v>3</v>
      </c>
      <c r="L10" s="15" t="s">
        <v>70</v>
      </c>
      <c r="M10" s="15" t="s">
        <v>70</v>
      </c>
      <c r="N10" s="15" t="s">
        <v>70</v>
      </c>
      <c r="O10" s="15" t="s">
        <v>70</v>
      </c>
      <c r="P10" s="15" t="s">
        <v>70</v>
      </c>
      <c r="Q10" s="16" t="s">
        <v>70</v>
      </c>
      <c r="R10" s="4" t="s">
        <v>50</v>
      </c>
    </row>
    <row r="11" spans="1:18" ht="23.25" customHeight="1">
      <c r="A11" s="6" t="s">
        <v>16</v>
      </c>
      <c r="B11" s="21">
        <f t="shared" si="4"/>
        <v>1358</v>
      </c>
      <c r="C11" s="20">
        <f t="shared" si="4"/>
        <v>21204</v>
      </c>
      <c r="D11" s="11">
        <v>1358</v>
      </c>
      <c r="E11" s="11">
        <v>21204</v>
      </c>
      <c r="F11" s="11">
        <v>119</v>
      </c>
      <c r="G11" s="11">
        <v>481</v>
      </c>
      <c r="H11" s="11">
        <v>1239</v>
      </c>
      <c r="I11" s="11">
        <v>20723</v>
      </c>
      <c r="J11" s="11">
        <v>1239</v>
      </c>
      <c r="K11" s="11">
        <v>20723</v>
      </c>
      <c r="L11" s="15" t="s">
        <v>70</v>
      </c>
      <c r="M11" s="15" t="s">
        <v>70</v>
      </c>
      <c r="N11" s="15" t="s">
        <v>70</v>
      </c>
      <c r="O11" s="15" t="s">
        <v>70</v>
      </c>
      <c r="P11" s="15" t="s">
        <v>70</v>
      </c>
      <c r="Q11" s="16" t="s">
        <v>70</v>
      </c>
      <c r="R11" s="4" t="s">
        <v>51</v>
      </c>
    </row>
    <row r="12" spans="1:18" ht="23.25" customHeight="1">
      <c r="A12" s="7" t="s">
        <v>18</v>
      </c>
      <c r="B12" s="21">
        <f t="shared" si="4"/>
        <v>946</v>
      </c>
      <c r="C12" s="20">
        <f t="shared" si="4"/>
        <v>15734</v>
      </c>
      <c r="D12" s="11">
        <v>946</v>
      </c>
      <c r="E12" s="11">
        <v>15734</v>
      </c>
      <c r="F12" s="11">
        <v>267</v>
      </c>
      <c r="G12" s="11">
        <v>844</v>
      </c>
      <c r="H12" s="11">
        <v>679</v>
      </c>
      <c r="I12" s="11">
        <v>14890</v>
      </c>
      <c r="J12" s="11">
        <v>677</v>
      </c>
      <c r="K12" s="11">
        <v>14859</v>
      </c>
      <c r="L12" s="20">
        <f t="shared" si="0"/>
        <v>2</v>
      </c>
      <c r="M12" s="20">
        <f t="shared" si="1"/>
        <v>31</v>
      </c>
      <c r="N12" s="15" t="s">
        <v>70</v>
      </c>
      <c r="O12" s="15" t="s">
        <v>70</v>
      </c>
      <c r="P12" s="15" t="s">
        <v>70</v>
      </c>
      <c r="Q12" s="16" t="s">
        <v>70</v>
      </c>
      <c r="R12" s="9" t="s">
        <v>52</v>
      </c>
    </row>
    <row r="13" spans="1:18" ht="23.25" customHeight="1">
      <c r="A13" s="7" t="s">
        <v>19</v>
      </c>
      <c r="B13" s="21">
        <f t="shared" si="2"/>
        <v>40</v>
      </c>
      <c r="C13" s="20">
        <f t="shared" si="3"/>
        <v>1186</v>
      </c>
      <c r="D13" s="11">
        <v>28</v>
      </c>
      <c r="E13" s="11">
        <v>884</v>
      </c>
      <c r="F13" s="14" t="s">
        <v>70</v>
      </c>
      <c r="G13" s="14" t="s">
        <v>70</v>
      </c>
      <c r="H13" s="11">
        <v>28</v>
      </c>
      <c r="I13" s="11">
        <v>884</v>
      </c>
      <c r="J13" s="11">
        <v>24</v>
      </c>
      <c r="K13" s="11">
        <v>741</v>
      </c>
      <c r="L13" s="20">
        <f t="shared" si="0"/>
        <v>4</v>
      </c>
      <c r="M13" s="20">
        <f t="shared" si="1"/>
        <v>143</v>
      </c>
      <c r="N13" s="15" t="s">
        <v>70</v>
      </c>
      <c r="O13" s="15" t="s">
        <v>70</v>
      </c>
      <c r="P13" s="12">
        <v>12</v>
      </c>
      <c r="Q13" s="13">
        <v>302</v>
      </c>
      <c r="R13" s="9" t="s">
        <v>53</v>
      </c>
    </row>
    <row r="14" spans="1:18" ht="23.25" customHeight="1">
      <c r="A14" s="7" t="s">
        <v>20</v>
      </c>
      <c r="B14" s="21">
        <f t="shared" si="2"/>
        <v>746</v>
      </c>
      <c r="C14" s="20">
        <f t="shared" si="3"/>
        <v>23175</v>
      </c>
      <c r="D14" s="11">
        <v>709</v>
      </c>
      <c r="E14" s="11">
        <v>21259</v>
      </c>
      <c r="F14" s="11">
        <v>47</v>
      </c>
      <c r="G14" s="11">
        <v>78</v>
      </c>
      <c r="H14" s="11">
        <v>659</v>
      </c>
      <c r="I14" s="11">
        <v>21170</v>
      </c>
      <c r="J14" s="11">
        <v>650</v>
      </c>
      <c r="K14" s="11">
        <v>20967</v>
      </c>
      <c r="L14" s="20">
        <f t="shared" si="0"/>
        <v>9</v>
      </c>
      <c r="M14" s="20">
        <f t="shared" si="1"/>
        <v>203</v>
      </c>
      <c r="N14" s="20">
        <f>+D14-F14-H14</f>
        <v>3</v>
      </c>
      <c r="O14" s="20">
        <f>+E14-G14-I14</f>
        <v>11</v>
      </c>
      <c r="P14" s="12">
        <v>37</v>
      </c>
      <c r="Q14" s="13">
        <v>1916</v>
      </c>
      <c r="R14" s="9" t="s">
        <v>54</v>
      </c>
    </row>
    <row r="15" spans="1:18" ht="23.25" customHeight="1">
      <c r="A15" s="7" t="s">
        <v>29</v>
      </c>
      <c r="B15" s="21">
        <f t="shared" si="2"/>
        <v>12158</v>
      </c>
      <c r="C15" s="20">
        <f t="shared" si="3"/>
        <v>118752</v>
      </c>
      <c r="D15" s="11">
        <v>12157</v>
      </c>
      <c r="E15" s="11">
        <v>118750</v>
      </c>
      <c r="F15" s="11">
        <v>4624</v>
      </c>
      <c r="G15" s="11">
        <v>18014</v>
      </c>
      <c r="H15" s="11">
        <v>7533</v>
      </c>
      <c r="I15" s="11">
        <v>100736</v>
      </c>
      <c r="J15" s="11">
        <v>7471</v>
      </c>
      <c r="K15" s="11">
        <v>100119</v>
      </c>
      <c r="L15" s="20">
        <f t="shared" si="0"/>
        <v>62</v>
      </c>
      <c r="M15" s="20">
        <f t="shared" si="1"/>
        <v>617</v>
      </c>
      <c r="N15" s="15" t="s">
        <v>70</v>
      </c>
      <c r="O15" s="15" t="s">
        <v>70</v>
      </c>
      <c r="P15" s="12">
        <v>1</v>
      </c>
      <c r="Q15" s="13">
        <v>2</v>
      </c>
      <c r="R15" s="9" t="s">
        <v>55</v>
      </c>
    </row>
    <row r="16" spans="1:18" ht="23.25" customHeight="1">
      <c r="A16" s="7" t="s">
        <v>21</v>
      </c>
      <c r="B16" s="21">
        <f>+D16</f>
        <v>4799</v>
      </c>
      <c r="C16" s="20">
        <f>+E16</f>
        <v>63004</v>
      </c>
      <c r="D16" s="11">
        <v>4799</v>
      </c>
      <c r="E16" s="11">
        <v>63004</v>
      </c>
      <c r="F16" s="11">
        <v>173</v>
      </c>
      <c r="G16" s="11">
        <v>568</v>
      </c>
      <c r="H16" s="11">
        <v>4626</v>
      </c>
      <c r="I16" s="11">
        <v>62436</v>
      </c>
      <c r="J16" s="11">
        <v>4613</v>
      </c>
      <c r="K16" s="11">
        <v>62246</v>
      </c>
      <c r="L16" s="20">
        <f t="shared" si="0"/>
        <v>13</v>
      </c>
      <c r="M16" s="20">
        <f t="shared" si="1"/>
        <v>190</v>
      </c>
      <c r="N16" s="15" t="s">
        <v>70</v>
      </c>
      <c r="O16" s="15" t="s">
        <v>70</v>
      </c>
      <c r="P16" s="15" t="s">
        <v>70</v>
      </c>
      <c r="Q16" s="16" t="s">
        <v>70</v>
      </c>
      <c r="R16" s="9" t="s">
        <v>56</v>
      </c>
    </row>
    <row r="17" spans="1:18" ht="23.25" customHeight="1">
      <c r="A17" s="7" t="s">
        <v>22</v>
      </c>
      <c r="B17" s="21">
        <f t="shared" si="2"/>
        <v>3437</v>
      </c>
      <c r="C17" s="20">
        <f t="shared" si="3"/>
        <v>28646</v>
      </c>
      <c r="D17" s="11">
        <v>3436</v>
      </c>
      <c r="E17" s="11">
        <v>28644</v>
      </c>
      <c r="F17" s="11">
        <v>1400</v>
      </c>
      <c r="G17" s="11">
        <v>4771</v>
      </c>
      <c r="H17" s="11">
        <v>2036</v>
      </c>
      <c r="I17" s="11">
        <v>23873</v>
      </c>
      <c r="J17" s="11">
        <v>1995</v>
      </c>
      <c r="K17" s="11">
        <v>23526</v>
      </c>
      <c r="L17" s="20">
        <f t="shared" si="0"/>
        <v>41</v>
      </c>
      <c r="M17" s="20">
        <f t="shared" si="1"/>
        <v>347</v>
      </c>
      <c r="N17" s="15" t="s">
        <v>70</v>
      </c>
      <c r="O17" s="15" t="s">
        <v>70</v>
      </c>
      <c r="P17" s="12">
        <v>1</v>
      </c>
      <c r="Q17" s="13">
        <v>2</v>
      </c>
      <c r="R17" s="9" t="s">
        <v>41</v>
      </c>
    </row>
    <row r="18" spans="1:18" ht="23.25" customHeight="1">
      <c r="A18" s="7" t="s">
        <v>30</v>
      </c>
      <c r="B18" s="21">
        <f>+D18</f>
        <v>3922</v>
      </c>
      <c r="C18" s="20">
        <f>+E18</f>
        <v>27102</v>
      </c>
      <c r="D18" s="11">
        <v>3922</v>
      </c>
      <c r="E18" s="11">
        <v>27102</v>
      </c>
      <c r="F18" s="11">
        <v>3051</v>
      </c>
      <c r="G18" s="11">
        <v>12675</v>
      </c>
      <c r="H18" s="11">
        <v>871</v>
      </c>
      <c r="I18" s="11">
        <v>14427</v>
      </c>
      <c r="J18" s="11">
        <v>863</v>
      </c>
      <c r="K18" s="11">
        <v>14347</v>
      </c>
      <c r="L18" s="20">
        <f t="shared" si="0"/>
        <v>8</v>
      </c>
      <c r="M18" s="20">
        <f t="shared" si="1"/>
        <v>80</v>
      </c>
      <c r="N18" s="15" t="s">
        <v>70</v>
      </c>
      <c r="O18" s="15" t="s">
        <v>70</v>
      </c>
      <c r="P18" s="15" t="s">
        <v>70</v>
      </c>
      <c r="Q18" s="16" t="s">
        <v>70</v>
      </c>
      <c r="R18" s="9" t="s">
        <v>57</v>
      </c>
    </row>
    <row r="19" spans="1:18" ht="23.25" customHeight="1">
      <c r="A19" s="7" t="s">
        <v>23</v>
      </c>
      <c r="B19" s="21">
        <f>+D19</f>
        <v>592</v>
      </c>
      <c r="C19" s="20">
        <f>+E19</f>
        <v>14437</v>
      </c>
      <c r="D19" s="11">
        <v>592</v>
      </c>
      <c r="E19" s="11">
        <v>14437</v>
      </c>
      <c r="F19" s="11">
        <v>62</v>
      </c>
      <c r="G19" s="11">
        <v>153</v>
      </c>
      <c r="H19" s="11">
        <v>530</v>
      </c>
      <c r="I19" s="11">
        <v>14284</v>
      </c>
      <c r="J19" s="11">
        <v>496</v>
      </c>
      <c r="K19" s="11">
        <v>13551</v>
      </c>
      <c r="L19" s="20">
        <f t="shared" si="0"/>
        <v>34</v>
      </c>
      <c r="M19" s="20">
        <f t="shared" si="1"/>
        <v>733</v>
      </c>
      <c r="N19" s="15" t="s">
        <v>70</v>
      </c>
      <c r="O19" s="15" t="s">
        <v>70</v>
      </c>
      <c r="P19" s="15" t="s">
        <v>70</v>
      </c>
      <c r="Q19" s="16" t="s">
        <v>70</v>
      </c>
      <c r="R19" s="9" t="s">
        <v>58</v>
      </c>
    </row>
    <row r="20" spans="1:18" ht="23.25" customHeight="1">
      <c r="A20" s="7" t="s">
        <v>24</v>
      </c>
      <c r="B20" s="21">
        <f t="shared" si="2"/>
        <v>875</v>
      </c>
      <c r="C20" s="20">
        <f t="shared" si="3"/>
        <v>5180</v>
      </c>
      <c r="D20" s="11">
        <v>872</v>
      </c>
      <c r="E20" s="11">
        <v>5126</v>
      </c>
      <c r="F20" s="11">
        <v>290</v>
      </c>
      <c r="G20" s="11">
        <v>454</v>
      </c>
      <c r="H20" s="11">
        <v>568</v>
      </c>
      <c r="I20" s="11">
        <v>4645</v>
      </c>
      <c r="J20" s="11">
        <v>557</v>
      </c>
      <c r="K20" s="11">
        <v>4357</v>
      </c>
      <c r="L20" s="20">
        <f t="shared" si="0"/>
        <v>11</v>
      </c>
      <c r="M20" s="20">
        <f t="shared" si="1"/>
        <v>288</v>
      </c>
      <c r="N20" s="20">
        <f>+D20-F20-H20</f>
        <v>14</v>
      </c>
      <c r="O20" s="20">
        <f>+E20-G20-I20</f>
        <v>27</v>
      </c>
      <c r="P20" s="12">
        <v>3</v>
      </c>
      <c r="Q20" s="13">
        <v>54</v>
      </c>
      <c r="R20" s="9" t="s">
        <v>59</v>
      </c>
    </row>
    <row r="21" spans="1:18" ht="23.25" customHeight="1">
      <c r="A21" s="7" t="s">
        <v>25</v>
      </c>
      <c r="B21" s="21">
        <f t="shared" si="2"/>
        <v>5644</v>
      </c>
      <c r="C21" s="20">
        <f t="shared" si="3"/>
        <v>81884</v>
      </c>
      <c r="D21" s="11">
        <v>5479</v>
      </c>
      <c r="E21" s="11">
        <v>79638</v>
      </c>
      <c r="F21" s="11">
        <v>1714</v>
      </c>
      <c r="G21" s="11">
        <v>6016</v>
      </c>
      <c r="H21" s="11">
        <v>3599</v>
      </c>
      <c r="I21" s="11">
        <v>73046</v>
      </c>
      <c r="J21" s="11">
        <v>2923</v>
      </c>
      <c r="K21" s="11">
        <v>60470</v>
      </c>
      <c r="L21" s="20">
        <f t="shared" si="0"/>
        <v>676</v>
      </c>
      <c r="M21" s="20">
        <f t="shared" si="1"/>
        <v>12576</v>
      </c>
      <c r="N21" s="20">
        <f>+D21-F21-H21</f>
        <v>166</v>
      </c>
      <c r="O21" s="20">
        <f>+E21-G21-I21</f>
        <v>576</v>
      </c>
      <c r="P21" s="12">
        <v>165</v>
      </c>
      <c r="Q21" s="13">
        <v>2246</v>
      </c>
      <c r="R21" s="9" t="s">
        <v>60</v>
      </c>
    </row>
    <row r="22" spans="1:18" ht="23.25" customHeight="1">
      <c r="A22" s="8" t="s">
        <v>26</v>
      </c>
      <c r="B22" s="22">
        <f>+P22</f>
        <v>80</v>
      </c>
      <c r="C22" s="23">
        <f>+Q22</f>
        <v>11275</v>
      </c>
      <c r="D22" s="32" t="s">
        <v>70</v>
      </c>
      <c r="E22" s="32" t="s">
        <v>70</v>
      </c>
      <c r="F22" s="32" t="s">
        <v>70</v>
      </c>
      <c r="G22" s="32" t="s">
        <v>70</v>
      </c>
      <c r="H22" s="32" t="s">
        <v>70</v>
      </c>
      <c r="I22" s="32" t="s">
        <v>70</v>
      </c>
      <c r="J22" s="32" t="s">
        <v>70</v>
      </c>
      <c r="K22" s="32" t="s">
        <v>70</v>
      </c>
      <c r="L22" s="32" t="s">
        <v>70</v>
      </c>
      <c r="M22" s="32" t="s">
        <v>70</v>
      </c>
      <c r="N22" s="32" t="s">
        <v>70</v>
      </c>
      <c r="O22" s="32" t="s">
        <v>70</v>
      </c>
      <c r="P22" s="17">
        <v>80</v>
      </c>
      <c r="Q22" s="18">
        <v>11275</v>
      </c>
      <c r="R22" s="10" t="s">
        <v>61</v>
      </c>
    </row>
  </sheetData>
  <mergeCells count="14">
    <mergeCell ref="A1:Q1"/>
    <mergeCell ref="A2:Q2"/>
    <mergeCell ref="A3:A6"/>
    <mergeCell ref="B3:C5"/>
    <mergeCell ref="D3:O3"/>
    <mergeCell ref="P3:Q5"/>
    <mergeCell ref="D4:E5"/>
    <mergeCell ref="F4:G5"/>
    <mergeCell ref="H4:M4"/>
    <mergeCell ref="N4:O5"/>
    <mergeCell ref="R3:R6"/>
    <mergeCell ref="H5:I5"/>
    <mergeCell ref="J5:K5"/>
    <mergeCell ref="L5:M5"/>
  </mergeCells>
  <printOptions/>
  <pageMargins left="0.6" right="0.59" top="0.61" bottom="0.62" header="0.512" footer="0.29"/>
  <pageSetup horizontalDpi="600" verticalDpi="600" orientation="landscape" paperSize="9" scale="6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17" width="8" style="0" customWidth="1"/>
  </cols>
  <sheetData>
    <row r="1" spans="1:17" ht="23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3.25" customHeight="1">
      <c r="A3" s="36" t="s">
        <v>28</v>
      </c>
      <c r="B3" s="37" t="s">
        <v>3</v>
      </c>
      <c r="C3" s="37"/>
      <c r="D3" s="37" t="s">
        <v>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69</v>
      </c>
      <c r="Q3" s="40"/>
      <c r="R3" s="40" t="s">
        <v>28</v>
      </c>
    </row>
    <row r="4" spans="1:18" ht="23.25" customHeight="1">
      <c r="A4" s="36"/>
      <c r="B4" s="37"/>
      <c r="C4" s="37"/>
      <c r="D4" s="37" t="s">
        <v>3</v>
      </c>
      <c r="E4" s="37"/>
      <c r="F4" s="37" t="s">
        <v>7</v>
      </c>
      <c r="G4" s="37"/>
      <c r="H4" s="37" t="s">
        <v>8</v>
      </c>
      <c r="I4" s="37"/>
      <c r="J4" s="37"/>
      <c r="K4" s="37"/>
      <c r="L4" s="37"/>
      <c r="M4" s="38"/>
      <c r="N4" s="37" t="s">
        <v>11</v>
      </c>
      <c r="O4" s="37"/>
      <c r="P4" s="39"/>
      <c r="Q4" s="40"/>
      <c r="R4" s="40"/>
    </row>
    <row r="5" spans="1:18" ht="23.25" customHeight="1">
      <c r="A5" s="36"/>
      <c r="B5" s="37"/>
      <c r="C5" s="37"/>
      <c r="D5" s="37"/>
      <c r="E5" s="37"/>
      <c r="F5" s="37"/>
      <c r="G5" s="37"/>
      <c r="H5" s="37" t="s">
        <v>3</v>
      </c>
      <c r="I5" s="37"/>
      <c r="J5" s="37" t="s">
        <v>9</v>
      </c>
      <c r="K5" s="37"/>
      <c r="L5" s="37" t="s">
        <v>10</v>
      </c>
      <c r="M5" s="37"/>
      <c r="N5" s="37"/>
      <c r="O5" s="37"/>
      <c r="P5" s="39"/>
      <c r="Q5" s="40"/>
      <c r="R5" s="40"/>
    </row>
    <row r="6" spans="1:18" ht="23.25" customHeight="1">
      <c r="A6" s="36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4</v>
      </c>
      <c r="O6" s="1" t="s">
        <v>5</v>
      </c>
      <c r="P6" s="1" t="s">
        <v>4</v>
      </c>
      <c r="Q6" s="2" t="s">
        <v>5</v>
      </c>
      <c r="R6" s="40"/>
    </row>
    <row r="7" spans="1:18" ht="23.25" customHeight="1">
      <c r="A7" s="5" t="s">
        <v>12</v>
      </c>
      <c r="B7" s="19">
        <f>+D7+P7</f>
        <v>18780</v>
      </c>
      <c r="C7" s="25">
        <f>+E7+Q7</f>
        <v>213893</v>
      </c>
      <c r="D7" s="31">
        <v>18577</v>
      </c>
      <c r="E7" s="31">
        <v>201647</v>
      </c>
      <c r="F7" s="31">
        <v>6861</v>
      </c>
      <c r="G7" s="31">
        <v>22541</v>
      </c>
      <c r="H7" s="31">
        <v>11507</v>
      </c>
      <c r="I7" s="31">
        <v>178372</v>
      </c>
      <c r="J7" s="31">
        <v>10767</v>
      </c>
      <c r="K7" s="31">
        <v>164702</v>
      </c>
      <c r="L7" s="25">
        <f>+H7-J7</f>
        <v>740</v>
      </c>
      <c r="M7" s="25">
        <f>+I7-K7</f>
        <v>13670</v>
      </c>
      <c r="N7" s="25">
        <f>+D7-F7-H7</f>
        <v>209</v>
      </c>
      <c r="O7" s="25">
        <f>+E7-G7-I7</f>
        <v>734</v>
      </c>
      <c r="P7" s="27">
        <v>203</v>
      </c>
      <c r="Q7" s="28">
        <v>12246</v>
      </c>
      <c r="R7" s="3" t="s">
        <v>47</v>
      </c>
    </row>
    <row r="8" spans="1:18" ht="23.25" customHeight="1">
      <c r="A8" s="6" t="s">
        <v>13</v>
      </c>
      <c r="B8" s="21">
        <f>+D8</f>
        <v>5</v>
      </c>
      <c r="C8" s="20">
        <f>+E8</f>
        <v>139</v>
      </c>
      <c r="D8" s="11">
        <v>5</v>
      </c>
      <c r="E8" s="11">
        <v>139</v>
      </c>
      <c r="F8" s="14" t="s">
        <v>70</v>
      </c>
      <c r="G8" s="14" t="s">
        <v>70</v>
      </c>
      <c r="H8" s="11">
        <v>5</v>
      </c>
      <c r="I8" s="11">
        <v>139</v>
      </c>
      <c r="J8" s="11">
        <v>4</v>
      </c>
      <c r="K8" s="11">
        <v>125</v>
      </c>
      <c r="L8" s="20">
        <f aca="true" t="shared" si="0" ref="L8:L21">+H8-J8</f>
        <v>1</v>
      </c>
      <c r="M8" s="20">
        <f aca="true" t="shared" si="1" ref="M8:M21">+I8-K8</f>
        <v>14</v>
      </c>
      <c r="N8" s="15" t="s">
        <v>70</v>
      </c>
      <c r="O8" s="15" t="s">
        <v>70</v>
      </c>
      <c r="P8" s="15" t="s">
        <v>70</v>
      </c>
      <c r="Q8" s="16" t="s">
        <v>70</v>
      </c>
      <c r="R8" s="4" t="s">
        <v>48</v>
      </c>
    </row>
    <row r="9" spans="1:18" ht="23.25" customHeight="1">
      <c r="A9" s="6" t="s">
        <v>14</v>
      </c>
      <c r="B9" s="21">
        <f aca="true" t="shared" si="2" ref="B9:B21">+D9+P9</f>
        <v>18775</v>
      </c>
      <c r="C9" s="20">
        <f aca="true" t="shared" si="3" ref="C9:C21">+E9+Q9</f>
        <v>213754</v>
      </c>
      <c r="D9" s="11">
        <v>18572</v>
      </c>
      <c r="E9" s="11">
        <v>201508</v>
      </c>
      <c r="F9" s="11">
        <v>6861</v>
      </c>
      <c r="G9" s="11">
        <v>22541</v>
      </c>
      <c r="H9" s="11">
        <v>11502</v>
      </c>
      <c r="I9" s="11">
        <v>178233</v>
      </c>
      <c r="J9" s="11">
        <v>10763</v>
      </c>
      <c r="K9" s="11">
        <v>164577</v>
      </c>
      <c r="L9" s="20">
        <f t="shared" si="0"/>
        <v>739</v>
      </c>
      <c r="M9" s="20">
        <f t="shared" si="1"/>
        <v>13656</v>
      </c>
      <c r="N9" s="20">
        <f aca="true" t="shared" si="4" ref="N9:N21">+D9-F9-H9</f>
        <v>209</v>
      </c>
      <c r="O9" s="20">
        <f aca="true" t="shared" si="5" ref="O9:O21">+E9-G9-I9</f>
        <v>734</v>
      </c>
      <c r="P9" s="12">
        <v>203</v>
      </c>
      <c r="Q9" s="13">
        <v>12246</v>
      </c>
      <c r="R9" s="4" t="s">
        <v>49</v>
      </c>
    </row>
    <row r="10" spans="1:18" ht="23.25" customHeight="1">
      <c r="A10" s="6" t="s">
        <v>15</v>
      </c>
      <c r="B10" s="21">
        <f aca="true" t="shared" si="6" ref="B10:C12">+D10</f>
        <v>5</v>
      </c>
      <c r="C10" s="20">
        <f t="shared" si="6"/>
        <v>62</v>
      </c>
      <c r="D10" s="11">
        <v>5</v>
      </c>
      <c r="E10" s="11">
        <v>62</v>
      </c>
      <c r="F10" s="14" t="s">
        <v>70</v>
      </c>
      <c r="G10" s="14" t="s">
        <v>70</v>
      </c>
      <c r="H10" s="11">
        <v>5</v>
      </c>
      <c r="I10" s="11">
        <v>62</v>
      </c>
      <c r="J10" s="11">
        <v>5</v>
      </c>
      <c r="K10" s="11">
        <v>62</v>
      </c>
      <c r="L10" s="15" t="s">
        <v>70</v>
      </c>
      <c r="M10" s="15" t="s">
        <v>70</v>
      </c>
      <c r="N10" s="15" t="s">
        <v>70</v>
      </c>
      <c r="O10" s="15" t="s">
        <v>70</v>
      </c>
      <c r="P10" s="15" t="s">
        <v>70</v>
      </c>
      <c r="Q10" s="16" t="s">
        <v>70</v>
      </c>
      <c r="R10" s="4" t="s">
        <v>50</v>
      </c>
    </row>
    <row r="11" spans="1:18" ht="23.25" customHeight="1">
      <c r="A11" s="6" t="s">
        <v>16</v>
      </c>
      <c r="B11" s="21">
        <f t="shared" si="6"/>
        <v>777</v>
      </c>
      <c r="C11" s="20">
        <f t="shared" si="6"/>
        <v>14653</v>
      </c>
      <c r="D11" s="11">
        <v>777</v>
      </c>
      <c r="E11" s="11">
        <v>14653</v>
      </c>
      <c r="F11" s="11">
        <v>52</v>
      </c>
      <c r="G11" s="11">
        <v>139</v>
      </c>
      <c r="H11" s="11">
        <v>725</v>
      </c>
      <c r="I11" s="11">
        <v>14514</v>
      </c>
      <c r="J11" s="11">
        <v>725</v>
      </c>
      <c r="K11" s="11">
        <v>14514</v>
      </c>
      <c r="L11" s="15" t="s">
        <v>70</v>
      </c>
      <c r="M11" s="15" t="s">
        <v>70</v>
      </c>
      <c r="N11" s="15" t="s">
        <v>70</v>
      </c>
      <c r="O11" s="15" t="s">
        <v>70</v>
      </c>
      <c r="P11" s="15" t="s">
        <v>70</v>
      </c>
      <c r="Q11" s="16" t="s">
        <v>70</v>
      </c>
      <c r="R11" s="4" t="s">
        <v>51</v>
      </c>
    </row>
    <row r="12" spans="1:18" ht="23.25" customHeight="1">
      <c r="A12" s="7" t="s">
        <v>18</v>
      </c>
      <c r="B12" s="21">
        <f t="shared" si="6"/>
        <v>490</v>
      </c>
      <c r="C12" s="20">
        <f t="shared" si="6"/>
        <v>6702</v>
      </c>
      <c r="D12" s="11">
        <v>490</v>
      </c>
      <c r="E12" s="11">
        <v>6702</v>
      </c>
      <c r="F12" s="11">
        <v>135</v>
      </c>
      <c r="G12" s="11">
        <v>397</v>
      </c>
      <c r="H12" s="11">
        <v>354</v>
      </c>
      <c r="I12" s="11">
        <v>6303</v>
      </c>
      <c r="J12" s="11">
        <v>348</v>
      </c>
      <c r="K12" s="11">
        <v>6243</v>
      </c>
      <c r="L12" s="20">
        <f t="shared" si="0"/>
        <v>6</v>
      </c>
      <c r="M12" s="20">
        <f t="shared" si="1"/>
        <v>60</v>
      </c>
      <c r="N12" s="20">
        <f t="shared" si="4"/>
        <v>1</v>
      </c>
      <c r="O12" s="20">
        <f t="shared" si="5"/>
        <v>2</v>
      </c>
      <c r="P12" s="15" t="s">
        <v>70</v>
      </c>
      <c r="Q12" s="16" t="s">
        <v>70</v>
      </c>
      <c r="R12" s="9" t="s">
        <v>52</v>
      </c>
    </row>
    <row r="13" spans="1:18" ht="23.25" customHeight="1">
      <c r="A13" s="7" t="s">
        <v>19</v>
      </c>
      <c r="B13" s="21">
        <v>13</v>
      </c>
      <c r="C13" s="20">
        <f t="shared" si="3"/>
        <v>3684</v>
      </c>
      <c r="D13" s="11">
        <v>9</v>
      </c>
      <c r="E13" s="11">
        <v>3352</v>
      </c>
      <c r="F13" s="14" t="s">
        <v>70</v>
      </c>
      <c r="G13" s="14" t="s">
        <v>70</v>
      </c>
      <c r="H13" s="11">
        <v>9</v>
      </c>
      <c r="I13" s="11">
        <v>3352</v>
      </c>
      <c r="J13" s="11">
        <v>9</v>
      </c>
      <c r="K13" s="11">
        <v>3352</v>
      </c>
      <c r="L13" s="15" t="s">
        <v>70</v>
      </c>
      <c r="M13" s="15" t="s">
        <v>70</v>
      </c>
      <c r="N13" s="15" t="s">
        <v>70</v>
      </c>
      <c r="O13" s="15" t="s">
        <v>70</v>
      </c>
      <c r="P13" s="12">
        <v>4</v>
      </c>
      <c r="Q13" s="13">
        <v>332</v>
      </c>
      <c r="R13" s="9" t="s">
        <v>53</v>
      </c>
    </row>
    <row r="14" spans="1:18" ht="23.25" customHeight="1">
      <c r="A14" s="7" t="s">
        <v>20</v>
      </c>
      <c r="B14" s="21">
        <f t="shared" si="2"/>
        <v>441</v>
      </c>
      <c r="C14" s="20">
        <f t="shared" si="3"/>
        <v>10545</v>
      </c>
      <c r="D14" s="11">
        <v>412</v>
      </c>
      <c r="E14" s="11">
        <v>9278</v>
      </c>
      <c r="F14" s="11">
        <v>13</v>
      </c>
      <c r="G14" s="11">
        <v>32</v>
      </c>
      <c r="H14" s="11">
        <v>399</v>
      </c>
      <c r="I14" s="11">
        <v>9246</v>
      </c>
      <c r="J14" s="11">
        <v>396</v>
      </c>
      <c r="K14" s="11">
        <v>9018</v>
      </c>
      <c r="L14" s="20">
        <f t="shared" si="0"/>
        <v>3</v>
      </c>
      <c r="M14" s="20">
        <f t="shared" si="1"/>
        <v>228</v>
      </c>
      <c r="N14" s="15" t="s">
        <v>70</v>
      </c>
      <c r="O14" s="15" t="s">
        <v>70</v>
      </c>
      <c r="P14" s="12">
        <v>29</v>
      </c>
      <c r="Q14" s="13">
        <v>1267</v>
      </c>
      <c r="R14" s="9" t="s">
        <v>54</v>
      </c>
    </row>
    <row r="15" spans="1:18" ht="23.25" customHeight="1">
      <c r="A15" s="7" t="s">
        <v>29</v>
      </c>
      <c r="B15" s="21">
        <f t="shared" si="2"/>
        <v>8508</v>
      </c>
      <c r="C15" s="20">
        <f t="shared" si="3"/>
        <v>75753</v>
      </c>
      <c r="D15" s="11">
        <v>8507</v>
      </c>
      <c r="E15" s="11">
        <v>75751</v>
      </c>
      <c r="F15" s="11">
        <v>3497</v>
      </c>
      <c r="G15" s="11">
        <v>11709</v>
      </c>
      <c r="H15" s="11">
        <v>5009</v>
      </c>
      <c r="I15" s="11">
        <v>64037</v>
      </c>
      <c r="J15" s="11">
        <v>4973</v>
      </c>
      <c r="K15" s="11">
        <v>63095</v>
      </c>
      <c r="L15" s="20">
        <f t="shared" si="0"/>
        <v>36</v>
      </c>
      <c r="M15" s="20">
        <f t="shared" si="1"/>
        <v>942</v>
      </c>
      <c r="N15" s="20">
        <f t="shared" si="4"/>
        <v>1</v>
      </c>
      <c r="O15" s="20">
        <f t="shared" si="5"/>
        <v>5</v>
      </c>
      <c r="P15" s="12">
        <v>1</v>
      </c>
      <c r="Q15" s="13">
        <v>2</v>
      </c>
      <c r="R15" s="9" t="s">
        <v>55</v>
      </c>
    </row>
    <row r="16" spans="1:18" ht="23.25" customHeight="1">
      <c r="A16" s="7" t="s">
        <v>21</v>
      </c>
      <c r="B16" s="21">
        <f>+D16</f>
        <v>1703</v>
      </c>
      <c r="C16" s="20">
        <f>+E16</f>
        <v>22049</v>
      </c>
      <c r="D16" s="11">
        <v>1703</v>
      </c>
      <c r="E16" s="11">
        <v>22049</v>
      </c>
      <c r="F16" s="11">
        <v>81</v>
      </c>
      <c r="G16" s="11">
        <v>232</v>
      </c>
      <c r="H16" s="11">
        <v>1622</v>
      </c>
      <c r="I16" s="11">
        <v>21817</v>
      </c>
      <c r="J16" s="11">
        <v>1608</v>
      </c>
      <c r="K16" s="11">
        <v>21127</v>
      </c>
      <c r="L16" s="20">
        <f t="shared" si="0"/>
        <v>14</v>
      </c>
      <c r="M16" s="20">
        <f t="shared" si="1"/>
        <v>690</v>
      </c>
      <c r="N16" s="15" t="s">
        <v>70</v>
      </c>
      <c r="O16" s="15" t="s">
        <v>70</v>
      </c>
      <c r="P16" s="15" t="s">
        <v>70</v>
      </c>
      <c r="Q16" s="16" t="s">
        <v>70</v>
      </c>
      <c r="R16" s="9" t="s">
        <v>56</v>
      </c>
    </row>
    <row r="17" spans="1:18" ht="23.25" customHeight="1">
      <c r="A17" s="7" t="s">
        <v>22</v>
      </c>
      <c r="B17" s="21">
        <f t="shared" si="2"/>
        <v>3678</v>
      </c>
      <c r="C17" s="20">
        <f t="shared" si="3"/>
        <v>32060</v>
      </c>
      <c r="D17" s="11">
        <v>3677</v>
      </c>
      <c r="E17" s="11">
        <v>32058</v>
      </c>
      <c r="F17" s="11">
        <v>1286</v>
      </c>
      <c r="G17" s="11">
        <v>4221</v>
      </c>
      <c r="H17" s="11">
        <v>2390</v>
      </c>
      <c r="I17" s="11">
        <v>27832</v>
      </c>
      <c r="J17" s="11">
        <v>2375</v>
      </c>
      <c r="K17" s="11">
        <v>27654</v>
      </c>
      <c r="L17" s="20">
        <f t="shared" si="0"/>
        <v>15</v>
      </c>
      <c r="M17" s="20">
        <f t="shared" si="1"/>
        <v>178</v>
      </c>
      <c r="N17" s="20">
        <f t="shared" si="4"/>
        <v>1</v>
      </c>
      <c r="O17" s="20">
        <f t="shared" si="5"/>
        <v>5</v>
      </c>
      <c r="P17" s="12">
        <v>1</v>
      </c>
      <c r="Q17" s="13">
        <v>2</v>
      </c>
      <c r="R17" s="9" t="s">
        <v>41</v>
      </c>
    </row>
    <row r="18" spans="1:18" ht="23.25" customHeight="1">
      <c r="A18" s="7" t="s">
        <v>30</v>
      </c>
      <c r="B18" s="21">
        <f>+D18</f>
        <v>3127</v>
      </c>
      <c r="C18" s="20">
        <f>+E18</f>
        <v>21644</v>
      </c>
      <c r="D18" s="11">
        <v>3127</v>
      </c>
      <c r="E18" s="11">
        <v>21644</v>
      </c>
      <c r="F18" s="11">
        <v>2130</v>
      </c>
      <c r="G18" s="11">
        <v>7256</v>
      </c>
      <c r="H18" s="11">
        <v>997</v>
      </c>
      <c r="I18" s="11">
        <v>14388</v>
      </c>
      <c r="J18" s="11">
        <v>990</v>
      </c>
      <c r="K18" s="11">
        <v>14314</v>
      </c>
      <c r="L18" s="20">
        <f t="shared" si="0"/>
        <v>7</v>
      </c>
      <c r="M18" s="20">
        <f t="shared" si="1"/>
        <v>74</v>
      </c>
      <c r="N18" s="15" t="s">
        <v>70</v>
      </c>
      <c r="O18" s="15" t="s">
        <v>70</v>
      </c>
      <c r="P18" s="15" t="s">
        <v>70</v>
      </c>
      <c r="Q18" s="16" t="s">
        <v>70</v>
      </c>
      <c r="R18" s="9" t="s">
        <v>57</v>
      </c>
    </row>
    <row r="19" spans="1:18" ht="23.25" customHeight="1">
      <c r="A19" s="7" t="s">
        <v>23</v>
      </c>
      <c r="B19" s="21">
        <f t="shared" si="2"/>
        <v>575</v>
      </c>
      <c r="C19" s="20">
        <f t="shared" si="3"/>
        <v>14866</v>
      </c>
      <c r="D19" s="11">
        <v>573</v>
      </c>
      <c r="E19" s="11">
        <v>14196</v>
      </c>
      <c r="F19" s="11">
        <v>44</v>
      </c>
      <c r="G19" s="11">
        <v>105</v>
      </c>
      <c r="H19" s="11">
        <v>528</v>
      </c>
      <c r="I19" s="11">
        <v>14088</v>
      </c>
      <c r="J19" s="11">
        <v>486</v>
      </c>
      <c r="K19" s="11">
        <v>12730</v>
      </c>
      <c r="L19" s="20">
        <f t="shared" si="0"/>
        <v>42</v>
      </c>
      <c r="M19" s="20">
        <f t="shared" si="1"/>
        <v>1358</v>
      </c>
      <c r="N19" s="20">
        <f t="shared" si="4"/>
        <v>1</v>
      </c>
      <c r="O19" s="20">
        <f t="shared" si="5"/>
        <v>3</v>
      </c>
      <c r="P19" s="12">
        <v>2</v>
      </c>
      <c r="Q19" s="13">
        <v>670</v>
      </c>
      <c r="R19" s="9" t="s">
        <v>58</v>
      </c>
    </row>
    <row r="20" spans="1:18" ht="23.25" customHeight="1">
      <c r="A20" s="7" t="s">
        <v>24</v>
      </c>
      <c r="B20" s="21">
        <f t="shared" si="2"/>
        <v>1337</v>
      </c>
      <c r="C20" s="20">
        <f t="shared" si="3"/>
        <v>7754</v>
      </c>
      <c r="D20" s="11">
        <v>1335</v>
      </c>
      <c r="E20" s="11">
        <v>7752</v>
      </c>
      <c r="F20" s="11">
        <v>376</v>
      </c>
      <c r="G20" s="11">
        <v>622</v>
      </c>
      <c r="H20" s="11">
        <v>942</v>
      </c>
      <c r="I20" s="11">
        <v>7107</v>
      </c>
      <c r="J20" s="11">
        <v>926</v>
      </c>
      <c r="K20" s="11">
        <v>6234</v>
      </c>
      <c r="L20" s="20">
        <f t="shared" si="0"/>
        <v>16</v>
      </c>
      <c r="M20" s="20">
        <f t="shared" si="1"/>
        <v>873</v>
      </c>
      <c r="N20" s="20">
        <f t="shared" si="4"/>
        <v>17</v>
      </c>
      <c r="O20" s="20">
        <f t="shared" si="5"/>
        <v>23</v>
      </c>
      <c r="P20" s="12">
        <v>2</v>
      </c>
      <c r="Q20" s="13">
        <v>2</v>
      </c>
      <c r="R20" s="9" t="s">
        <v>59</v>
      </c>
    </row>
    <row r="21" spans="1:18" ht="23.25" customHeight="1">
      <c r="A21" s="7" t="s">
        <v>25</v>
      </c>
      <c r="B21" s="21">
        <f t="shared" si="2"/>
        <v>6575</v>
      </c>
      <c r="C21" s="20">
        <f t="shared" si="3"/>
        <v>72928</v>
      </c>
      <c r="D21" s="11">
        <v>6464</v>
      </c>
      <c r="E21" s="11">
        <v>69762</v>
      </c>
      <c r="F21" s="11">
        <v>2744</v>
      </c>
      <c r="G21" s="11">
        <v>9537</v>
      </c>
      <c r="H21" s="11">
        <v>3531</v>
      </c>
      <c r="I21" s="11">
        <v>59524</v>
      </c>
      <c r="J21" s="11">
        <v>2895</v>
      </c>
      <c r="K21" s="11">
        <v>49329</v>
      </c>
      <c r="L21" s="20">
        <f t="shared" si="0"/>
        <v>636</v>
      </c>
      <c r="M21" s="20">
        <f t="shared" si="1"/>
        <v>10195</v>
      </c>
      <c r="N21" s="20">
        <f t="shared" si="4"/>
        <v>189</v>
      </c>
      <c r="O21" s="20">
        <f t="shared" si="5"/>
        <v>701</v>
      </c>
      <c r="P21" s="12">
        <v>111</v>
      </c>
      <c r="Q21" s="13">
        <v>3166</v>
      </c>
      <c r="R21" s="9" t="s">
        <v>60</v>
      </c>
    </row>
    <row r="22" spans="1:18" ht="23.25" customHeight="1">
      <c r="A22" s="8" t="s">
        <v>26</v>
      </c>
      <c r="B22" s="22">
        <f>+P22</f>
        <v>54</v>
      </c>
      <c r="C22" s="23">
        <f>+Q22</f>
        <v>6807</v>
      </c>
      <c r="D22" s="32" t="s">
        <v>70</v>
      </c>
      <c r="E22" s="32" t="s">
        <v>70</v>
      </c>
      <c r="F22" s="32" t="s">
        <v>70</v>
      </c>
      <c r="G22" s="32" t="s">
        <v>70</v>
      </c>
      <c r="H22" s="32" t="s">
        <v>70</v>
      </c>
      <c r="I22" s="32" t="s">
        <v>70</v>
      </c>
      <c r="J22" s="32" t="s">
        <v>70</v>
      </c>
      <c r="K22" s="32" t="s">
        <v>70</v>
      </c>
      <c r="L22" s="32" t="s">
        <v>70</v>
      </c>
      <c r="M22" s="32" t="s">
        <v>70</v>
      </c>
      <c r="N22" s="32" t="s">
        <v>70</v>
      </c>
      <c r="O22" s="32" t="s">
        <v>70</v>
      </c>
      <c r="P22" s="17">
        <v>54</v>
      </c>
      <c r="Q22" s="18">
        <v>6807</v>
      </c>
      <c r="R22" s="10" t="s">
        <v>61</v>
      </c>
    </row>
  </sheetData>
  <mergeCells count="14">
    <mergeCell ref="R3:R6"/>
    <mergeCell ref="H5:I5"/>
    <mergeCell ref="J5:K5"/>
    <mergeCell ref="L5:M5"/>
    <mergeCell ref="A1:Q1"/>
    <mergeCell ref="A2:Q2"/>
    <mergeCell ref="A3:A6"/>
    <mergeCell ref="B3:C5"/>
    <mergeCell ref="D3:O3"/>
    <mergeCell ref="P3:Q5"/>
    <mergeCell ref="D4:E5"/>
    <mergeCell ref="F4:G5"/>
    <mergeCell ref="H4:M4"/>
    <mergeCell ref="N4:O5"/>
  </mergeCells>
  <printOptions/>
  <pageMargins left="0.6" right="0.59" top="0.61" bottom="0.59" header="0.512" footer="0.27"/>
  <pageSetup horizontalDpi="600" verticalDpi="600" orientation="landscape" paperSize="9" scale="65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17" width="8" style="0" customWidth="1"/>
  </cols>
  <sheetData>
    <row r="1" spans="1:17" ht="23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3.25" customHeight="1">
      <c r="A3" s="36" t="s">
        <v>28</v>
      </c>
      <c r="B3" s="37" t="s">
        <v>3</v>
      </c>
      <c r="C3" s="37"/>
      <c r="D3" s="37" t="s">
        <v>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69</v>
      </c>
      <c r="Q3" s="40"/>
      <c r="R3" s="40" t="s">
        <v>28</v>
      </c>
    </row>
    <row r="4" spans="1:18" ht="23.25" customHeight="1">
      <c r="A4" s="36"/>
      <c r="B4" s="37"/>
      <c r="C4" s="37"/>
      <c r="D4" s="37" t="s">
        <v>3</v>
      </c>
      <c r="E4" s="37"/>
      <c r="F4" s="37" t="s">
        <v>7</v>
      </c>
      <c r="G4" s="37"/>
      <c r="H4" s="37" t="s">
        <v>8</v>
      </c>
      <c r="I4" s="37"/>
      <c r="J4" s="37"/>
      <c r="K4" s="37"/>
      <c r="L4" s="37"/>
      <c r="M4" s="38"/>
      <c r="N4" s="37" t="s">
        <v>11</v>
      </c>
      <c r="O4" s="37"/>
      <c r="P4" s="39"/>
      <c r="Q4" s="40"/>
      <c r="R4" s="40"/>
    </row>
    <row r="5" spans="1:18" ht="23.25" customHeight="1">
      <c r="A5" s="36"/>
      <c r="B5" s="37"/>
      <c r="C5" s="37"/>
      <c r="D5" s="37"/>
      <c r="E5" s="37"/>
      <c r="F5" s="37"/>
      <c r="G5" s="37"/>
      <c r="H5" s="37" t="s">
        <v>3</v>
      </c>
      <c r="I5" s="37"/>
      <c r="J5" s="37" t="s">
        <v>9</v>
      </c>
      <c r="K5" s="37"/>
      <c r="L5" s="37" t="s">
        <v>10</v>
      </c>
      <c r="M5" s="37"/>
      <c r="N5" s="37"/>
      <c r="O5" s="37"/>
      <c r="P5" s="39"/>
      <c r="Q5" s="40"/>
      <c r="R5" s="40"/>
    </row>
    <row r="6" spans="1:18" ht="23.25" customHeight="1">
      <c r="A6" s="36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4</v>
      </c>
      <c r="O6" s="1" t="s">
        <v>5</v>
      </c>
      <c r="P6" s="1" t="s">
        <v>4</v>
      </c>
      <c r="Q6" s="2" t="s">
        <v>5</v>
      </c>
      <c r="R6" s="40"/>
    </row>
    <row r="7" spans="1:18" ht="23.25" customHeight="1">
      <c r="A7" s="5" t="s">
        <v>12</v>
      </c>
      <c r="B7" s="19">
        <f>+D7+P7</f>
        <v>9281</v>
      </c>
      <c r="C7" s="25">
        <f>+E7+Q7</f>
        <v>73674</v>
      </c>
      <c r="D7" s="26">
        <v>9101</v>
      </c>
      <c r="E7" s="26">
        <v>68871</v>
      </c>
      <c r="F7" s="26">
        <v>4803</v>
      </c>
      <c r="G7" s="26">
        <v>14294</v>
      </c>
      <c r="H7" s="26">
        <v>4262</v>
      </c>
      <c r="I7" s="26">
        <v>54442</v>
      </c>
      <c r="J7" s="26">
        <v>3934</v>
      </c>
      <c r="K7" s="26">
        <v>46656</v>
      </c>
      <c r="L7" s="25">
        <f>+H7-J7</f>
        <v>328</v>
      </c>
      <c r="M7" s="25">
        <f>+I7-K7</f>
        <v>7786</v>
      </c>
      <c r="N7" s="25">
        <f>+D7-F7-H7</f>
        <v>36</v>
      </c>
      <c r="O7" s="25">
        <f>+E7-G7-I7</f>
        <v>135</v>
      </c>
      <c r="P7" s="27">
        <v>180</v>
      </c>
      <c r="Q7" s="28">
        <v>4803</v>
      </c>
      <c r="R7" s="3" t="s">
        <v>47</v>
      </c>
    </row>
    <row r="8" spans="1:18" ht="23.25" customHeight="1">
      <c r="A8" s="6" t="s">
        <v>13</v>
      </c>
      <c r="B8" s="21">
        <f aca="true" t="shared" si="0" ref="B8:B21">+D8+P8</f>
        <v>3</v>
      </c>
      <c r="C8" s="20">
        <f>+E8</f>
        <v>27</v>
      </c>
      <c r="D8" s="29">
        <v>2</v>
      </c>
      <c r="E8" s="29">
        <v>27</v>
      </c>
      <c r="F8" s="30" t="s">
        <v>70</v>
      </c>
      <c r="G8" s="30" t="s">
        <v>70</v>
      </c>
      <c r="H8" s="29">
        <v>1</v>
      </c>
      <c r="I8" s="29">
        <v>7</v>
      </c>
      <c r="J8" s="29">
        <v>1</v>
      </c>
      <c r="K8" s="29">
        <v>7</v>
      </c>
      <c r="L8" s="30" t="s">
        <v>70</v>
      </c>
      <c r="M8" s="30" t="s">
        <v>70</v>
      </c>
      <c r="N8" s="20">
        <f>+D8-H8</f>
        <v>1</v>
      </c>
      <c r="O8" s="20">
        <f>+E8-I8</f>
        <v>20</v>
      </c>
      <c r="P8" s="12">
        <v>1</v>
      </c>
      <c r="Q8" s="16" t="s">
        <v>70</v>
      </c>
      <c r="R8" s="4" t="s">
        <v>48</v>
      </c>
    </row>
    <row r="9" spans="1:18" ht="23.25" customHeight="1">
      <c r="A9" s="6" t="s">
        <v>14</v>
      </c>
      <c r="B9" s="21">
        <f t="shared" si="0"/>
        <v>9278</v>
      </c>
      <c r="C9" s="20">
        <f>+E9+Q9</f>
        <v>73647</v>
      </c>
      <c r="D9" s="29">
        <v>9099</v>
      </c>
      <c r="E9" s="29">
        <v>68844</v>
      </c>
      <c r="F9" s="29">
        <v>4803</v>
      </c>
      <c r="G9" s="29">
        <v>14294</v>
      </c>
      <c r="H9" s="29">
        <v>4261</v>
      </c>
      <c r="I9" s="29">
        <v>54435</v>
      </c>
      <c r="J9" s="29">
        <v>3933</v>
      </c>
      <c r="K9" s="29">
        <v>46649</v>
      </c>
      <c r="L9" s="20">
        <f aca="true" t="shared" si="1" ref="L9:L21">+H9-J9</f>
        <v>328</v>
      </c>
      <c r="M9" s="20">
        <f aca="true" t="shared" si="2" ref="M9:M21">+I9-K9</f>
        <v>7786</v>
      </c>
      <c r="N9" s="20">
        <f>+D9-F9-H9</f>
        <v>35</v>
      </c>
      <c r="O9" s="20">
        <f>+E9-G9-I9</f>
        <v>115</v>
      </c>
      <c r="P9" s="12">
        <v>179</v>
      </c>
      <c r="Q9" s="13">
        <v>4803</v>
      </c>
      <c r="R9" s="4" t="s">
        <v>49</v>
      </c>
    </row>
    <row r="10" spans="1:18" ht="23.25" customHeight="1">
      <c r="A10" s="6" t="s">
        <v>15</v>
      </c>
      <c r="B10" s="30" t="s">
        <v>70</v>
      </c>
      <c r="C10" s="30" t="s">
        <v>70</v>
      </c>
      <c r="D10" s="30" t="s">
        <v>70</v>
      </c>
      <c r="E10" s="30" t="s">
        <v>70</v>
      </c>
      <c r="F10" s="30" t="s">
        <v>70</v>
      </c>
      <c r="G10" s="30" t="s">
        <v>70</v>
      </c>
      <c r="H10" s="30" t="s">
        <v>70</v>
      </c>
      <c r="I10" s="30" t="s">
        <v>70</v>
      </c>
      <c r="J10" s="30" t="s">
        <v>70</v>
      </c>
      <c r="K10" s="30" t="s">
        <v>70</v>
      </c>
      <c r="L10" s="30" t="s">
        <v>70</v>
      </c>
      <c r="M10" s="30" t="s">
        <v>70</v>
      </c>
      <c r="N10" s="30" t="s">
        <v>70</v>
      </c>
      <c r="O10" s="30" t="s">
        <v>70</v>
      </c>
      <c r="P10" s="15" t="s">
        <v>70</v>
      </c>
      <c r="Q10" s="16" t="s">
        <v>70</v>
      </c>
      <c r="R10" s="4" t="s">
        <v>50</v>
      </c>
    </row>
    <row r="11" spans="1:18" ht="23.25" customHeight="1">
      <c r="A11" s="6" t="s">
        <v>16</v>
      </c>
      <c r="B11" s="21">
        <f>+D11</f>
        <v>856</v>
      </c>
      <c r="C11" s="20">
        <f>+E11</f>
        <v>9110</v>
      </c>
      <c r="D11" s="29">
        <v>856</v>
      </c>
      <c r="E11" s="29">
        <v>9110</v>
      </c>
      <c r="F11" s="29">
        <v>233</v>
      </c>
      <c r="G11" s="29">
        <v>744</v>
      </c>
      <c r="H11" s="29">
        <v>623</v>
      </c>
      <c r="I11" s="29">
        <v>8366</v>
      </c>
      <c r="J11" s="29">
        <v>622</v>
      </c>
      <c r="K11" s="29">
        <v>8365</v>
      </c>
      <c r="L11" s="20">
        <f t="shared" si="1"/>
        <v>1</v>
      </c>
      <c r="M11" s="20">
        <f t="shared" si="2"/>
        <v>1</v>
      </c>
      <c r="N11" s="30" t="s">
        <v>70</v>
      </c>
      <c r="O11" s="30" t="s">
        <v>70</v>
      </c>
      <c r="P11" s="15" t="s">
        <v>70</v>
      </c>
      <c r="Q11" s="16" t="s">
        <v>70</v>
      </c>
      <c r="R11" s="4" t="s">
        <v>51</v>
      </c>
    </row>
    <row r="12" spans="1:18" ht="23.25" customHeight="1">
      <c r="A12" s="7" t="s">
        <v>18</v>
      </c>
      <c r="B12" s="21">
        <f>+D12</f>
        <v>427</v>
      </c>
      <c r="C12" s="20">
        <f>+E12</f>
        <v>5468</v>
      </c>
      <c r="D12" s="29">
        <v>427</v>
      </c>
      <c r="E12" s="29">
        <v>5468</v>
      </c>
      <c r="F12" s="29">
        <v>153</v>
      </c>
      <c r="G12" s="29">
        <v>501</v>
      </c>
      <c r="H12" s="29">
        <v>274</v>
      </c>
      <c r="I12" s="29">
        <v>4967</v>
      </c>
      <c r="J12" s="29">
        <v>271</v>
      </c>
      <c r="K12" s="29">
        <v>4940</v>
      </c>
      <c r="L12" s="20">
        <f t="shared" si="1"/>
        <v>3</v>
      </c>
      <c r="M12" s="20">
        <f t="shared" si="2"/>
        <v>27</v>
      </c>
      <c r="N12" s="30" t="s">
        <v>70</v>
      </c>
      <c r="O12" s="30" t="s">
        <v>70</v>
      </c>
      <c r="P12" s="15" t="s">
        <v>70</v>
      </c>
      <c r="Q12" s="16" t="s">
        <v>70</v>
      </c>
      <c r="R12" s="9" t="s">
        <v>52</v>
      </c>
    </row>
    <row r="13" spans="1:18" ht="23.25" customHeight="1">
      <c r="A13" s="7" t="s">
        <v>19</v>
      </c>
      <c r="B13" s="21">
        <f t="shared" si="0"/>
        <v>5</v>
      </c>
      <c r="C13" s="20">
        <f>+E13+Q13</f>
        <v>153</v>
      </c>
      <c r="D13" s="29">
        <v>1</v>
      </c>
      <c r="E13" s="29">
        <v>30</v>
      </c>
      <c r="F13" s="30" t="s">
        <v>70</v>
      </c>
      <c r="G13" s="30" t="s">
        <v>70</v>
      </c>
      <c r="H13" s="29">
        <v>1</v>
      </c>
      <c r="I13" s="29">
        <v>30</v>
      </c>
      <c r="J13" s="29">
        <v>1</v>
      </c>
      <c r="K13" s="29">
        <v>30</v>
      </c>
      <c r="L13" s="30" t="s">
        <v>70</v>
      </c>
      <c r="M13" s="30" t="s">
        <v>70</v>
      </c>
      <c r="N13" s="30" t="s">
        <v>70</v>
      </c>
      <c r="O13" s="30" t="s">
        <v>70</v>
      </c>
      <c r="P13" s="12">
        <v>4</v>
      </c>
      <c r="Q13" s="13">
        <v>123</v>
      </c>
      <c r="R13" s="9" t="s">
        <v>53</v>
      </c>
    </row>
    <row r="14" spans="1:18" ht="23.25" customHeight="1">
      <c r="A14" s="7" t="s">
        <v>20</v>
      </c>
      <c r="B14" s="21">
        <f t="shared" si="0"/>
        <v>195</v>
      </c>
      <c r="C14" s="20">
        <f>+E14+Q14</f>
        <v>3940</v>
      </c>
      <c r="D14" s="29">
        <v>170</v>
      </c>
      <c r="E14" s="29">
        <v>3245</v>
      </c>
      <c r="F14" s="29">
        <v>86</v>
      </c>
      <c r="G14" s="29">
        <v>151</v>
      </c>
      <c r="H14" s="29">
        <v>84</v>
      </c>
      <c r="I14" s="29">
        <v>3094</v>
      </c>
      <c r="J14" s="29">
        <v>84</v>
      </c>
      <c r="K14" s="29">
        <v>3094</v>
      </c>
      <c r="L14" s="30" t="s">
        <v>70</v>
      </c>
      <c r="M14" s="30" t="s">
        <v>70</v>
      </c>
      <c r="N14" s="30" t="s">
        <v>70</v>
      </c>
      <c r="O14" s="30" t="s">
        <v>70</v>
      </c>
      <c r="P14" s="12">
        <v>25</v>
      </c>
      <c r="Q14" s="13">
        <v>695</v>
      </c>
      <c r="R14" s="9" t="s">
        <v>54</v>
      </c>
    </row>
    <row r="15" spans="1:18" ht="23.25" customHeight="1">
      <c r="A15" s="7" t="s">
        <v>29</v>
      </c>
      <c r="B15" s="21">
        <f t="shared" si="0"/>
        <v>3973</v>
      </c>
      <c r="C15" s="20">
        <f>+E15+Q15</f>
        <v>25920</v>
      </c>
      <c r="D15" s="29">
        <v>3972</v>
      </c>
      <c r="E15" s="29">
        <v>25918</v>
      </c>
      <c r="F15" s="29">
        <v>2207</v>
      </c>
      <c r="G15" s="29">
        <v>7362</v>
      </c>
      <c r="H15" s="29">
        <v>1761</v>
      </c>
      <c r="I15" s="29">
        <v>18528</v>
      </c>
      <c r="J15" s="29">
        <v>1739</v>
      </c>
      <c r="K15" s="29">
        <v>18214</v>
      </c>
      <c r="L15" s="20">
        <f t="shared" si="1"/>
        <v>22</v>
      </c>
      <c r="M15" s="20">
        <f t="shared" si="2"/>
        <v>314</v>
      </c>
      <c r="N15" s="20">
        <f>+D15-F15-H15</f>
        <v>4</v>
      </c>
      <c r="O15" s="20">
        <f>+E15-G15-I15</f>
        <v>28</v>
      </c>
      <c r="P15" s="12">
        <v>1</v>
      </c>
      <c r="Q15" s="13">
        <v>2</v>
      </c>
      <c r="R15" s="9" t="s">
        <v>55</v>
      </c>
    </row>
    <row r="16" spans="1:18" ht="23.25" customHeight="1">
      <c r="A16" s="7" t="s">
        <v>21</v>
      </c>
      <c r="B16" s="21">
        <f>+D16</f>
        <v>683</v>
      </c>
      <c r="C16" s="20">
        <f>+E16</f>
        <v>5979</v>
      </c>
      <c r="D16" s="29">
        <v>683</v>
      </c>
      <c r="E16" s="29">
        <v>5979</v>
      </c>
      <c r="F16" s="29">
        <v>90</v>
      </c>
      <c r="G16" s="29">
        <v>311</v>
      </c>
      <c r="H16" s="29">
        <v>593</v>
      </c>
      <c r="I16" s="29">
        <v>5668</v>
      </c>
      <c r="J16" s="29">
        <v>589</v>
      </c>
      <c r="K16" s="29">
        <v>5633</v>
      </c>
      <c r="L16" s="20">
        <f t="shared" si="1"/>
        <v>4</v>
      </c>
      <c r="M16" s="20">
        <f t="shared" si="2"/>
        <v>35</v>
      </c>
      <c r="N16" s="30" t="s">
        <v>70</v>
      </c>
      <c r="O16" s="30" t="s">
        <v>70</v>
      </c>
      <c r="P16" s="15" t="s">
        <v>70</v>
      </c>
      <c r="Q16" s="16" t="s">
        <v>70</v>
      </c>
      <c r="R16" s="9" t="s">
        <v>56</v>
      </c>
    </row>
    <row r="17" spans="1:18" ht="23.25" customHeight="1">
      <c r="A17" s="7" t="s">
        <v>22</v>
      </c>
      <c r="B17" s="21">
        <f t="shared" si="0"/>
        <v>2181</v>
      </c>
      <c r="C17" s="20">
        <f>+E17+Q17</f>
        <v>14200</v>
      </c>
      <c r="D17" s="29">
        <v>2180</v>
      </c>
      <c r="E17" s="29">
        <v>14198</v>
      </c>
      <c r="F17" s="29">
        <v>1207</v>
      </c>
      <c r="G17" s="29">
        <v>4111</v>
      </c>
      <c r="H17" s="29">
        <v>969</v>
      </c>
      <c r="I17" s="29">
        <v>10059</v>
      </c>
      <c r="J17" s="29">
        <v>956</v>
      </c>
      <c r="K17" s="29">
        <v>9844</v>
      </c>
      <c r="L17" s="20">
        <f t="shared" si="1"/>
        <v>13</v>
      </c>
      <c r="M17" s="20">
        <f t="shared" si="2"/>
        <v>215</v>
      </c>
      <c r="N17" s="20">
        <f>+D17-F17-H17</f>
        <v>4</v>
      </c>
      <c r="O17" s="20">
        <f>+E17-G17-I17</f>
        <v>28</v>
      </c>
      <c r="P17" s="12">
        <v>1</v>
      </c>
      <c r="Q17" s="13">
        <v>2</v>
      </c>
      <c r="R17" s="9" t="s">
        <v>41</v>
      </c>
    </row>
    <row r="18" spans="1:18" ht="23.25" customHeight="1">
      <c r="A18" s="7" t="s">
        <v>30</v>
      </c>
      <c r="B18" s="21">
        <f aca="true" t="shared" si="3" ref="B18:C20">+D18</f>
        <v>1109</v>
      </c>
      <c r="C18" s="20">
        <f t="shared" si="3"/>
        <v>5741</v>
      </c>
      <c r="D18" s="29">
        <v>1109</v>
      </c>
      <c r="E18" s="29">
        <v>5741</v>
      </c>
      <c r="F18" s="29">
        <v>910</v>
      </c>
      <c r="G18" s="29">
        <v>2940</v>
      </c>
      <c r="H18" s="29">
        <v>199</v>
      </c>
      <c r="I18" s="29">
        <v>2801</v>
      </c>
      <c r="J18" s="29">
        <v>194</v>
      </c>
      <c r="K18" s="29">
        <v>2737</v>
      </c>
      <c r="L18" s="20">
        <f t="shared" si="1"/>
        <v>5</v>
      </c>
      <c r="M18" s="20">
        <f t="shared" si="2"/>
        <v>64</v>
      </c>
      <c r="N18" s="30" t="s">
        <v>70</v>
      </c>
      <c r="O18" s="30" t="s">
        <v>70</v>
      </c>
      <c r="P18" s="15" t="s">
        <v>70</v>
      </c>
      <c r="Q18" s="16" t="s">
        <v>70</v>
      </c>
      <c r="R18" s="9" t="s">
        <v>57</v>
      </c>
    </row>
    <row r="19" spans="1:18" ht="23.25" customHeight="1">
      <c r="A19" s="7" t="s">
        <v>23</v>
      </c>
      <c r="B19" s="21">
        <f t="shared" si="3"/>
        <v>157</v>
      </c>
      <c r="C19" s="20">
        <f t="shared" si="3"/>
        <v>1465</v>
      </c>
      <c r="D19" s="29">
        <v>157</v>
      </c>
      <c r="E19" s="29">
        <v>1465</v>
      </c>
      <c r="F19" s="29">
        <v>43</v>
      </c>
      <c r="G19" s="29">
        <v>79</v>
      </c>
      <c r="H19" s="29">
        <v>114</v>
      </c>
      <c r="I19" s="29">
        <v>1386</v>
      </c>
      <c r="J19" s="29">
        <v>107</v>
      </c>
      <c r="K19" s="29">
        <v>1333</v>
      </c>
      <c r="L19" s="20">
        <f t="shared" si="1"/>
        <v>7</v>
      </c>
      <c r="M19" s="20">
        <f t="shared" si="2"/>
        <v>53</v>
      </c>
      <c r="N19" s="30" t="s">
        <v>70</v>
      </c>
      <c r="O19" s="30" t="s">
        <v>70</v>
      </c>
      <c r="P19" s="15" t="s">
        <v>70</v>
      </c>
      <c r="Q19" s="16" t="s">
        <v>70</v>
      </c>
      <c r="R19" s="9" t="s">
        <v>58</v>
      </c>
    </row>
    <row r="20" spans="1:18" ht="23.25" customHeight="1">
      <c r="A20" s="7" t="s">
        <v>24</v>
      </c>
      <c r="B20" s="21">
        <f t="shared" si="3"/>
        <v>813</v>
      </c>
      <c r="C20" s="20">
        <f t="shared" si="3"/>
        <v>1896</v>
      </c>
      <c r="D20" s="29">
        <v>813</v>
      </c>
      <c r="E20" s="29">
        <v>1896</v>
      </c>
      <c r="F20" s="29">
        <v>524</v>
      </c>
      <c r="G20" s="29">
        <v>811</v>
      </c>
      <c r="H20" s="29">
        <v>284</v>
      </c>
      <c r="I20" s="29">
        <v>1080</v>
      </c>
      <c r="J20" s="29">
        <v>280</v>
      </c>
      <c r="K20" s="29">
        <v>1076</v>
      </c>
      <c r="L20" s="20">
        <f t="shared" si="1"/>
        <v>4</v>
      </c>
      <c r="M20" s="20">
        <f t="shared" si="2"/>
        <v>4</v>
      </c>
      <c r="N20" s="20">
        <f>+D20-F20-H20</f>
        <v>5</v>
      </c>
      <c r="O20" s="20">
        <f>+E20-G20-I20</f>
        <v>5</v>
      </c>
      <c r="P20" s="15" t="s">
        <v>70</v>
      </c>
      <c r="Q20" s="16" t="s">
        <v>70</v>
      </c>
      <c r="R20" s="9" t="s">
        <v>59</v>
      </c>
    </row>
    <row r="21" spans="1:18" ht="23.25" customHeight="1">
      <c r="A21" s="7" t="s">
        <v>25</v>
      </c>
      <c r="B21" s="21">
        <f t="shared" si="0"/>
        <v>2840</v>
      </c>
      <c r="C21" s="20">
        <f>+E21+Q21</f>
        <v>24820</v>
      </c>
      <c r="D21" s="29">
        <v>2703</v>
      </c>
      <c r="E21" s="29">
        <v>21712</v>
      </c>
      <c r="F21" s="29">
        <v>1557</v>
      </c>
      <c r="G21" s="29">
        <v>4646</v>
      </c>
      <c r="H21" s="29">
        <v>1120</v>
      </c>
      <c r="I21" s="29">
        <v>16984</v>
      </c>
      <c r="J21" s="29">
        <v>829</v>
      </c>
      <c r="K21" s="29">
        <v>9597</v>
      </c>
      <c r="L21" s="20">
        <f t="shared" si="1"/>
        <v>291</v>
      </c>
      <c r="M21" s="20">
        <f t="shared" si="2"/>
        <v>7387</v>
      </c>
      <c r="N21" s="20">
        <f>+D21-F21-H21</f>
        <v>26</v>
      </c>
      <c r="O21" s="20">
        <f>+E21-G21-I21</f>
        <v>82</v>
      </c>
      <c r="P21" s="12">
        <v>137</v>
      </c>
      <c r="Q21" s="13">
        <v>3108</v>
      </c>
      <c r="R21" s="9" t="s">
        <v>60</v>
      </c>
    </row>
    <row r="22" spans="1:18" ht="23.25" customHeight="1">
      <c r="A22" s="8" t="s">
        <v>26</v>
      </c>
      <c r="B22" s="22">
        <f>+P22</f>
        <v>12</v>
      </c>
      <c r="C22" s="23">
        <f>+Q22</f>
        <v>875</v>
      </c>
      <c r="D22" s="33" t="s">
        <v>70</v>
      </c>
      <c r="E22" s="33" t="s">
        <v>70</v>
      </c>
      <c r="F22" s="33" t="s">
        <v>70</v>
      </c>
      <c r="G22" s="33" t="s">
        <v>70</v>
      </c>
      <c r="H22" s="33" t="s">
        <v>70</v>
      </c>
      <c r="I22" s="33" t="s">
        <v>70</v>
      </c>
      <c r="J22" s="33" t="s">
        <v>70</v>
      </c>
      <c r="K22" s="33" t="s">
        <v>70</v>
      </c>
      <c r="L22" s="33" t="s">
        <v>70</v>
      </c>
      <c r="M22" s="33" t="s">
        <v>70</v>
      </c>
      <c r="N22" s="33" t="s">
        <v>70</v>
      </c>
      <c r="O22" s="33" t="s">
        <v>70</v>
      </c>
      <c r="P22" s="17">
        <v>12</v>
      </c>
      <c r="Q22" s="18">
        <v>875</v>
      </c>
      <c r="R22" s="10" t="s">
        <v>61</v>
      </c>
    </row>
  </sheetData>
  <mergeCells count="14">
    <mergeCell ref="A1:Q1"/>
    <mergeCell ref="A2:Q2"/>
    <mergeCell ref="A3:A6"/>
    <mergeCell ref="B3:C5"/>
    <mergeCell ref="D3:O3"/>
    <mergeCell ref="P3:Q5"/>
    <mergeCell ref="D4:E5"/>
    <mergeCell ref="F4:G5"/>
    <mergeCell ref="H4:M4"/>
    <mergeCell ref="N4:O5"/>
    <mergeCell ref="R3:R6"/>
    <mergeCell ref="H5:I5"/>
    <mergeCell ref="J5:K5"/>
    <mergeCell ref="L5:M5"/>
  </mergeCells>
  <printOptions/>
  <pageMargins left="0.6" right="0.59" top="0.61" bottom="0.59" header="0.512" footer="0.27"/>
  <pageSetup horizontalDpi="600" verticalDpi="600" orientation="landscape" paperSize="9" scale="65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17" width="8" style="0" customWidth="1"/>
  </cols>
  <sheetData>
    <row r="1" spans="1:17" ht="23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3.25" customHeight="1">
      <c r="A3" s="36" t="s">
        <v>28</v>
      </c>
      <c r="B3" s="37" t="s">
        <v>3</v>
      </c>
      <c r="C3" s="37"/>
      <c r="D3" s="37" t="s">
        <v>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69</v>
      </c>
      <c r="Q3" s="40"/>
      <c r="R3" s="40" t="s">
        <v>28</v>
      </c>
    </row>
    <row r="4" spans="1:18" ht="23.25" customHeight="1">
      <c r="A4" s="36"/>
      <c r="B4" s="37"/>
      <c r="C4" s="37"/>
      <c r="D4" s="37" t="s">
        <v>3</v>
      </c>
      <c r="E4" s="37"/>
      <c r="F4" s="37" t="s">
        <v>7</v>
      </c>
      <c r="G4" s="37"/>
      <c r="H4" s="37" t="s">
        <v>8</v>
      </c>
      <c r="I4" s="37"/>
      <c r="J4" s="37"/>
      <c r="K4" s="37"/>
      <c r="L4" s="37"/>
      <c r="M4" s="38"/>
      <c r="N4" s="37" t="s">
        <v>11</v>
      </c>
      <c r="O4" s="37"/>
      <c r="P4" s="39"/>
      <c r="Q4" s="40"/>
      <c r="R4" s="40"/>
    </row>
    <row r="5" spans="1:18" ht="23.25" customHeight="1">
      <c r="A5" s="36"/>
      <c r="B5" s="37"/>
      <c r="C5" s="37"/>
      <c r="D5" s="37"/>
      <c r="E5" s="37"/>
      <c r="F5" s="37"/>
      <c r="G5" s="37"/>
      <c r="H5" s="37" t="s">
        <v>3</v>
      </c>
      <c r="I5" s="37"/>
      <c r="J5" s="37" t="s">
        <v>9</v>
      </c>
      <c r="K5" s="37"/>
      <c r="L5" s="37" t="s">
        <v>10</v>
      </c>
      <c r="M5" s="37"/>
      <c r="N5" s="37"/>
      <c r="O5" s="37"/>
      <c r="P5" s="39"/>
      <c r="Q5" s="40"/>
      <c r="R5" s="40"/>
    </row>
    <row r="6" spans="1:18" ht="23.25" customHeight="1">
      <c r="A6" s="36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4</v>
      </c>
      <c r="O6" s="1" t="s">
        <v>5</v>
      </c>
      <c r="P6" s="1" t="s">
        <v>4</v>
      </c>
      <c r="Q6" s="2" t="s">
        <v>5</v>
      </c>
      <c r="R6" s="40"/>
    </row>
    <row r="7" spans="1:18" ht="23.25" customHeight="1">
      <c r="A7" s="5" t="s">
        <v>12</v>
      </c>
      <c r="B7" s="19">
        <f>+D7+P7</f>
        <v>3715</v>
      </c>
      <c r="C7" s="25">
        <f>+E7+Q7</f>
        <v>27513</v>
      </c>
      <c r="D7" s="26">
        <v>3638</v>
      </c>
      <c r="E7" s="26">
        <v>25953</v>
      </c>
      <c r="F7" s="26">
        <v>2287</v>
      </c>
      <c r="G7" s="26">
        <v>6812</v>
      </c>
      <c r="H7" s="26">
        <v>1343</v>
      </c>
      <c r="I7" s="26">
        <v>19118</v>
      </c>
      <c r="J7" s="26">
        <v>1205</v>
      </c>
      <c r="K7" s="26">
        <v>13432</v>
      </c>
      <c r="L7" s="25">
        <f>+H7-J7</f>
        <v>138</v>
      </c>
      <c r="M7" s="25">
        <f>+I7-K7</f>
        <v>5686</v>
      </c>
      <c r="N7" s="25">
        <f>+D7-F7-H7</f>
        <v>8</v>
      </c>
      <c r="O7" s="25">
        <f>+E7-G7-I7</f>
        <v>23</v>
      </c>
      <c r="P7" s="27">
        <v>77</v>
      </c>
      <c r="Q7" s="28">
        <v>1560</v>
      </c>
      <c r="R7" s="3" t="s">
        <v>47</v>
      </c>
    </row>
    <row r="8" spans="1:18" ht="23.25" customHeight="1">
      <c r="A8" s="6" t="s">
        <v>13</v>
      </c>
      <c r="B8" s="30" t="s">
        <v>70</v>
      </c>
      <c r="C8" s="30" t="s">
        <v>70</v>
      </c>
      <c r="D8" s="30" t="s">
        <v>70</v>
      </c>
      <c r="E8" s="30" t="s">
        <v>70</v>
      </c>
      <c r="F8" s="30" t="s">
        <v>70</v>
      </c>
      <c r="G8" s="30" t="s">
        <v>70</v>
      </c>
      <c r="H8" s="30" t="s">
        <v>70</v>
      </c>
      <c r="I8" s="30" t="s">
        <v>70</v>
      </c>
      <c r="J8" s="30" t="s">
        <v>70</v>
      </c>
      <c r="K8" s="30" t="s">
        <v>70</v>
      </c>
      <c r="L8" s="30" t="s">
        <v>70</v>
      </c>
      <c r="M8" s="30" t="s">
        <v>70</v>
      </c>
      <c r="N8" s="30" t="s">
        <v>70</v>
      </c>
      <c r="O8" s="30" t="s">
        <v>70</v>
      </c>
      <c r="P8" s="15" t="s">
        <v>70</v>
      </c>
      <c r="Q8" s="16" t="s">
        <v>70</v>
      </c>
      <c r="R8" s="4" t="s">
        <v>48</v>
      </c>
    </row>
    <row r="9" spans="1:18" ht="23.25" customHeight="1">
      <c r="A9" s="6" t="s">
        <v>14</v>
      </c>
      <c r="B9" s="21">
        <f>+D9+P9</f>
        <v>3715</v>
      </c>
      <c r="C9" s="20">
        <f>+E9+Q9</f>
        <v>27513</v>
      </c>
      <c r="D9" s="29">
        <v>3638</v>
      </c>
      <c r="E9" s="29">
        <v>25953</v>
      </c>
      <c r="F9" s="29">
        <v>2287</v>
      </c>
      <c r="G9" s="29">
        <v>6812</v>
      </c>
      <c r="H9" s="29">
        <v>1343</v>
      </c>
      <c r="I9" s="29">
        <v>19118</v>
      </c>
      <c r="J9" s="29">
        <v>1205</v>
      </c>
      <c r="K9" s="29">
        <v>13432</v>
      </c>
      <c r="L9" s="20">
        <f aca="true" t="shared" si="0" ref="L9:L21">+H9-J9</f>
        <v>138</v>
      </c>
      <c r="M9" s="20">
        <f aca="true" t="shared" si="1" ref="M9:M21">+I9-K9</f>
        <v>5686</v>
      </c>
      <c r="N9" s="20">
        <f>+D9-F9-H9</f>
        <v>8</v>
      </c>
      <c r="O9" s="20">
        <f>+E9-G9-I9</f>
        <v>23</v>
      </c>
      <c r="P9" s="12">
        <v>77</v>
      </c>
      <c r="Q9" s="13">
        <v>1560</v>
      </c>
      <c r="R9" s="4" t="s">
        <v>49</v>
      </c>
    </row>
    <row r="10" spans="1:18" ht="23.25" customHeight="1">
      <c r="A10" s="6" t="s">
        <v>15</v>
      </c>
      <c r="B10" s="30" t="s">
        <v>70</v>
      </c>
      <c r="C10" s="30" t="s">
        <v>70</v>
      </c>
      <c r="D10" s="30" t="s">
        <v>70</v>
      </c>
      <c r="E10" s="30" t="s">
        <v>70</v>
      </c>
      <c r="F10" s="30" t="s">
        <v>70</v>
      </c>
      <c r="G10" s="30" t="s">
        <v>70</v>
      </c>
      <c r="H10" s="30" t="s">
        <v>70</v>
      </c>
      <c r="I10" s="30" t="s">
        <v>70</v>
      </c>
      <c r="J10" s="30" t="s">
        <v>70</v>
      </c>
      <c r="K10" s="30" t="s">
        <v>70</v>
      </c>
      <c r="L10" s="30" t="s">
        <v>70</v>
      </c>
      <c r="M10" s="30" t="s">
        <v>70</v>
      </c>
      <c r="N10" s="30" t="s">
        <v>70</v>
      </c>
      <c r="O10" s="30" t="s">
        <v>70</v>
      </c>
      <c r="P10" s="15" t="s">
        <v>70</v>
      </c>
      <c r="Q10" s="16" t="s">
        <v>70</v>
      </c>
      <c r="R10" s="4" t="s">
        <v>50</v>
      </c>
    </row>
    <row r="11" spans="1:18" ht="23.25" customHeight="1">
      <c r="A11" s="6" t="s">
        <v>16</v>
      </c>
      <c r="B11" s="21">
        <f>+D11</f>
        <v>358</v>
      </c>
      <c r="C11" s="20">
        <f>+E11</f>
        <v>2727</v>
      </c>
      <c r="D11" s="29">
        <v>358</v>
      </c>
      <c r="E11" s="29">
        <v>2727</v>
      </c>
      <c r="F11" s="29">
        <v>105</v>
      </c>
      <c r="G11" s="29">
        <v>295</v>
      </c>
      <c r="H11" s="29">
        <v>253</v>
      </c>
      <c r="I11" s="29">
        <v>2432</v>
      </c>
      <c r="J11" s="29">
        <v>253</v>
      </c>
      <c r="K11" s="29">
        <v>2432</v>
      </c>
      <c r="L11" s="30" t="s">
        <v>70</v>
      </c>
      <c r="M11" s="30" t="s">
        <v>70</v>
      </c>
      <c r="N11" s="30" t="s">
        <v>70</v>
      </c>
      <c r="O11" s="30" t="s">
        <v>70</v>
      </c>
      <c r="P11" s="15" t="s">
        <v>70</v>
      </c>
      <c r="Q11" s="16" t="s">
        <v>70</v>
      </c>
      <c r="R11" s="4" t="s">
        <v>51</v>
      </c>
    </row>
    <row r="12" spans="1:18" ht="23.25" customHeight="1">
      <c r="A12" s="7" t="s">
        <v>18</v>
      </c>
      <c r="B12" s="21">
        <f>+D12</f>
        <v>89</v>
      </c>
      <c r="C12" s="20">
        <f>+E12</f>
        <v>716</v>
      </c>
      <c r="D12" s="29">
        <v>89</v>
      </c>
      <c r="E12" s="29">
        <v>716</v>
      </c>
      <c r="F12" s="29">
        <v>46</v>
      </c>
      <c r="G12" s="29">
        <v>149</v>
      </c>
      <c r="H12" s="29">
        <v>43</v>
      </c>
      <c r="I12" s="29">
        <v>567</v>
      </c>
      <c r="J12" s="29">
        <v>43</v>
      </c>
      <c r="K12" s="29">
        <v>567</v>
      </c>
      <c r="L12" s="30" t="s">
        <v>70</v>
      </c>
      <c r="M12" s="30" t="s">
        <v>70</v>
      </c>
      <c r="N12" s="30" t="s">
        <v>70</v>
      </c>
      <c r="O12" s="30" t="s">
        <v>70</v>
      </c>
      <c r="P12" s="15" t="s">
        <v>70</v>
      </c>
      <c r="Q12" s="16" t="s">
        <v>70</v>
      </c>
      <c r="R12" s="9" t="s">
        <v>52</v>
      </c>
    </row>
    <row r="13" spans="1:18" ht="23.25" customHeight="1">
      <c r="A13" s="7" t="s">
        <v>19</v>
      </c>
      <c r="B13" s="21">
        <f>+D13+P13</f>
        <v>5</v>
      </c>
      <c r="C13" s="20">
        <f>+E13</f>
        <v>43</v>
      </c>
      <c r="D13" s="29">
        <v>3</v>
      </c>
      <c r="E13" s="29">
        <v>43</v>
      </c>
      <c r="F13" s="30" t="s">
        <v>70</v>
      </c>
      <c r="G13" s="30" t="s">
        <v>70</v>
      </c>
      <c r="H13" s="29">
        <v>3</v>
      </c>
      <c r="I13" s="29">
        <v>43</v>
      </c>
      <c r="J13" s="29">
        <v>3</v>
      </c>
      <c r="K13" s="29">
        <v>43</v>
      </c>
      <c r="L13" s="30" t="s">
        <v>70</v>
      </c>
      <c r="M13" s="30" t="s">
        <v>70</v>
      </c>
      <c r="N13" s="30" t="s">
        <v>70</v>
      </c>
      <c r="O13" s="30" t="s">
        <v>70</v>
      </c>
      <c r="P13" s="12">
        <v>2</v>
      </c>
      <c r="Q13" s="16" t="s">
        <v>70</v>
      </c>
      <c r="R13" s="9" t="s">
        <v>53</v>
      </c>
    </row>
    <row r="14" spans="1:18" ht="23.25" customHeight="1">
      <c r="A14" s="7" t="s">
        <v>20</v>
      </c>
      <c r="B14" s="21">
        <f>+D14+P14</f>
        <v>109</v>
      </c>
      <c r="C14" s="20">
        <f>+E14+Q14</f>
        <v>2012</v>
      </c>
      <c r="D14" s="29">
        <v>95</v>
      </c>
      <c r="E14" s="29">
        <v>1643</v>
      </c>
      <c r="F14" s="29">
        <v>55</v>
      </c>
      <c r="G14" s="29">
        <v>101</v>
      </c>
      <c r="H14" s="29">
        <v>40</v>
      </c>
      <c r="I14" s="29">
        <v>1542</v>
      </c>
      <c r="J14" s="29">
        <v>39</v>
      </c>
      <c r="K14" s="29">
        <v>1540</v>
      </c>
      <c r="L14" s="20">
        <f t="shared" si="0"/>
        <v>1</v>
      </c>
      <c r="M14" s="20">
        <f t="shared" si="1"/>
        <v>2</v>
      </c>
      <c r="N14" s="30" t="s">
        <v>70</v>
      </c>
      <c r="O14" s="30" t="s">
        <v>70</v>
      </c>
      <c r="P14" s="12">
        <v>14</v>
      </c>
      <c r="Q14" s="13">
        <v>369</v>
      </c>
      <c r="R14" s="9" t="s">
        <v>54</v>
      </c>
    </row>
    <row r="15" spans="1:18" ht="23.25" customHeight="1">
      <c r="A15" s="7" t="s">
        <v>29</v>
      </c>
      <c r="B15" s="21">
        <f aca="true" t="shared" si="2" ref="B15:C19">+D15</f>
        <v>1584</v>
      </c>
      <c r="C15" s="20">
        <f t="shared" si="2"/>
        <v>9317</v>
      </c>
      <c r="D15" s="29">
        <v>1584</v>
      </c>
      <c r="E15" s="29">
        <v>9317</v>
      </c>
      <c r="F15" s="29">
        <v>1050</v>
      </c>
      <c r="G15" s="29">
        <v>3405</v>
      </c>
      <c r="H15" s="29">
        <v>534</v>
      </c>
      <c r="I15" s="29">
        <v>5912</v>
      </c>
      <c r="J15" s="29">
        <v>527</v>
      </c>
      <c r="K15" s="29">
        <v>5768</v>
      </c>
      <c r="L15" s="20">
        <f t="shared" si="0"/>
        <v>7</v>
      </c>
      <c r="M15" s="20">
        <f t="shared" si="1"/>
        <v>144</v>
      </c>
      <c r="N15" s="30" t="s">
        <v>70</v>
      </c>
      <c r="O15" s="30" t="s">
        <v>70</v>
      </c>
      <c r="P15" s="15" t="s">
        <v>70</v>
      </c>
      <c r="Q15" s="16" t="s">
        <v>70</v>
      </c>
      <c r="R15" s="9" t="s">
        <v>55</v>
      </c>
    </row>
    <row r="16" spans="1:18" ht="23.25" customHeight="1">
      <c r="A16" s="7" t="s">
        <v>21</v>
      </c>
      <c r="B16" s="21">
        <f t="shared" si="2"/>
        <v>145</v>
      </c>
      <c r="C16" s="20">
        <f t="shared" si="2"/>
        <v>963</v>
      </c>
      <c r="D16" s="29">
        <v>145</v>
      </c>
      <c r="E16" s="29">
        <v>963</v>
      </c>
      <c r="F16" s="29">
        <v>40</v>
      </c>
      <c r="G16" s="29">
        <v>114</v>
      </c>
      <c r="H16" s="29">
        <v>105</v>
      </c>
      <c r="I16" s="29">
        <v>849</v>
      </c>
      <c r="J16" s="29">
        <v>105</v>
      </c>
      <c r="K16" s="29">
        <v>849</v>
      </c>
      <c r="L16" s="30" t="s">
        <v>70</v>
      </c>
      <c r="M16" s="30" t="s">
        <v>70</v>
      </c>
      <c r="N16" s="30" t="s">
        <v>70</v>
      </c>
      <c r="O16" s="30" t="s">
        <v>70</v>
      </c>
      <c r="P16" s="15" t="s">
        <v>70</v>
      </c>
      <c r="Q16" s="16" t="s">
        <v>70</v>
      </c>
      <c r="R16" s="9" t="s">
        <v>56</v>
      </c>
    </row>
    <row r="17" spans="1:18" ht="23.25" customHeight="1">
      <c r="A17" s="7" t="s">
        <v>22</v>
      </c>
      <c r="B17" s="21">
        <f t="shared" si="2"/>
        <v>885</v>
      </c>
      <c r="C17" s="20">
        <f t="shared" si="2"/>
        <v>5533</v>
      </c>
      <c r="D17" s="29">
        <v>885</v>
      </c>
      <c r="E17" s="29">
        <v>5533</v>
      </c>
      <c r="F17" s="29">
        <v>553</v>
      </c>
      <c r="G17" s="29">
        <v>1955</v>
      </c>
      <c r="H17" s="29">
        <v>332</v>
      </c>
      <c r="I17" s="29">
        <v>3578</v>
      </c>
      <c r="J17" s="29">
        <v>327</v>
      </c>
      <c r="K17" s="29">
        <v>3441</v>
      </c>
      <c r="L17" s="20">
        <f t="shared" si="0"/>
        <v>5</v>
      </c>
      <c r="M17" s="20">
        <f t="shared" si="1"/>
        <v>137</v>
      </c>
      <c r="N17" s="30" t="s">
        <v>70</v>
      </c>
      <c r="O17" s="30" t="s">
        <v>70</v>
      </c>
      <c r="P17" s="15" t="s">
        <v>70</v>
      </c>
      <c r="Q17" s="16" t="s">
        <v>70</v>
      </c>
      <c r="R17" s="9" t="s">
        <v>41</v>
      </c>
    </row>
    <row r="18" spans="1:18" ht="23.25" customHeight="1">
      <c r="A18" s="7" t="s">
        <v>30</v>
      </c>
      <c r="B18" s="21">
        <f t="shared" si="2"/>
        <v>554</v>
      </c>
      <c r="C18" s="20">
        <f t="shared" si="2"/>
        <v>2821</v>
      </c>
      <c r="D18" s="29">
        <v>554</v>
      </c>
      <c r="E18" s="29">
        <v>2821</v>
      </c>
      <c r="F18" s="29">
        <v>457</v>
      </c>
      <c r="G18" s="29">
        <v>1336</v>
      </c>
      <c r="H18" s="29">
        <v>97</v>
      </c>
      <c r="I18" s="29">
        <v>1485</v>
      </c>
      <c r="J18" s="29">
        <v>95</v>
      </c>
      <c r="K18" s="29">
        <v>1478</v>
      </c>
      <c r="L18" s="20">
        <f t="shared" si="0"/>
        <v>2</v>
      </c>
      <c r="M18" s="20">
        <f t="shared" si="1"/>
        <v>7</v>
      </c>
      <c r="N18" s="30" t="s">
        <v>70</v>
      </c>
      <c r="O18" s="30" t="s">
        <v>70</v>
      </c>
      <c r="P18" s="15" t="s">
        <v>70</v>
      </c>
      <c r="Q18" s="16" t="s">
        <v>70</v>
      </c>
      <c r="R18" s="9" t="s">
        <v>57</v>
      </c>
    </row>
    <row r="19" spans="1:18" ht="23.25" customHeight="1">
      <c r="A19" s="7" t="s">
        <v>23</v>
      </c>
      <c r="B19" s="21">
        <f t="shared" si="2"/>
        <v>51</v>
      </c>
      <c r="C19" s="20">
        <f t="shared" si="2"/>
        <v>266</v>
      </c>
      <c r="D19" s="29">
        <v>51</v>
      </c>
      <c r="E19" s="29">
        <v>266</v>
      </c>
      <c r="F19" s="29">
        <v>23</v>
      </c>
      <c r="G19" s="29">
        <v>46</v>
      </c>
      <c r="H19" s="29">
        <v>28</v>
      </c>
      <c r="I19" s="29">
        <v>220</v>
      </c>
      <c r="J19" s="29">
        <v>25</v>
      </c>
      <c r="K19" s="29">
        <v>205</v>
      </c>
      <c r="L19" s="20">
        <f t="shared" si="0"/>
        <v>3</v>
      </c>
      <c r="M19" s="20">
        <f t="shared" si="1"/>
        <v>15</v>
      </c>
      <c r="N19" s="30" t="s">
        <v>70</v>
      </c>
      <c r="O19" s="30" t="s">
        <v>70</v>
      </c>
      <c r="P19" s="15" t="s">
        <v>70</v>
      </c>
      <c r="Q19" s="16" t="s">
        <v>70</v>
      </c>
      <c r="R19" s="9" t="s">
        <v>58</v>
      </c>
    </row>
    <row r="20" spans="1:18" ht="23.25" customHeight="1">
      <c r="A20" s="7" t="s">
        <v>24</v>
      </c>
      <c r="B20" s="21">
        <f>+D20+P20</f>
        <v>303</v>
      </c>
      <c r="C20" s="20">
        <f>+E20+Q20</f>
        <v>710</v>
      </c>
      <c r="D20" s="29">
        <v>301</v>
      </c>
      <c r="E20" s="29">
        <v>709</v>
      </c>
      <c r="F20" s="29">
        <v>206</v>
      </c>
      <c r="G20" s="29">
        <v>346</v>
      </c>
      <c r="H20" s="29">
        <v>95</v>
      </c>
      <c r="I20" s="29">
        <v>363</v>
      </c>
      <c r="J20" s="29">
        <v>89</v>
      </c>
      <c r="K20" s="29">
        <v>360</v>
      </c>
      <c r="L20" s="20">
        <f t="shared" si="0"/>
        <v>6</v>
      </c>
      <c r="M20" s="20">
        <f t="shared" si="1"/>
        <v>3</v>
      </c>
      <c r="N20" s="30" t="s">
        <v>70</v>
      </c>
      <c r="O20" s="30" t="s">
        <v>70</v>
      </c>
      <c r="P20" s="12">
        <v>2</v>
      </c>
      <c r="Q20" s="13">
        <v>1</v>
      </c>
      <c r="R20" s="9" t="s">
        <v>59</v>
      </c>
    </row>
    <row r="21" spans="1:18" ht="23.25" customHeight="1">
      <c r="A21" s="7" t="s">
        <v>25</v>
      </c>
      <c r="B21" s="21">
        <f>+D21+P21</f>
        <v>1211</v>
      </c>
      <c r="C21" s="20">
        <f>+E21+Q21</f>
        <v>11351</v>
      </c>
      <c r="D21" s="29">
        <v>1157</v>
      </c>
      <c r="E21" s="29">
        <v>10532</v>
      </c>
      <c r="F21" s="29">
        <v>802</v>
      </c>
      <c r="G21" s="29">
        <v>2470</v>
      </c>
      <c r="H21" s="29">
        <v>347</v>
      </c>
      <c r="I21" s="29">
        <v>8039</v>
      </c>
      <c r="J21" s="29">
        <v>226</v>
      </c>
      <c r="K21" s="29">
        <v>2517</v>
      </c>
      <c r="L21" s="20">
        <f t="shared" si="0"/>
        <v>121</v>
      </c>
      <c r="M21" s="20">
        <f t="shared" si="1"/>
        <v>5522</v>
      </c>
      <c r="N21" s="20">
        <f>+D21-F21-H21</f>
        <v>8</v>
      </c>
      <c r="O21" s="20">
        <f>+E21-G21-I21</f>
        <v>23</v>
      </c>
      <c r="P21" s="12">
        <v>54</v>
      </c>
      <c r="Q21" s="13">
        <v>819</v>
      </c>
      <c r="R21" s="9" t="s">
        <v>60</v>
      </c>
    </row>
    <row r="22" spans="1:18" ht="23.25" customHeight="1">
      <c r="A22" s="8" t="s">
        <v>26</v>
      </c>
      <c r="B22" s="22">
        <f>+P22</f>
        <v>5</v>
      </c>
      <c r="C22" s="23">
        <f>+Q22</f>
        <v>371</v>
      </c>
      <c r="D22" s="33" t="s">
        <v>70</v>
      </c>
      <c r="E22" s="33" t="s">
        <v>70</v>
      </c>
      <c r="F22" s="33" t="s">
        <v>70</v>
      </c>
      <c r="G22" s="33" t="s">
        <v>70</v>
      </c>
      <c r="H22" s="33" t="s">
        <v>70</v>
      </c>
      <c r="I22" s="33" t="s">
        <v>70</v>
      </c>
      <c r="J22" s="33" t="s">
        <v>70</v>
      </c>
      <c r="K22" s="33" t="s">
        <v>70</v>
      </c>
      <c r="L22" s="33" t="s">
        <v>70</v>
      </c>
      <c r="M22" s="33" t="s">
        <v>70</v>
      </c>
      <c r="N22" s="33" t="s">
        <v>70</v>
      </c>
      <c r="O22" s="33" t="s">
        <v>70</v>
      </c>
      <c r="P22" s="17">
        <v>5</v>
      </c>
      <c r="Q22" s="18">
        <v>371</v>
      </c>
      <c r="R22" s="10" t="s">
        <v>61</v>
      </c>
    </row>
  </sheetData>
  <mergeCells count="14">
    <mergeCell ref="R3:R6"/>
    <mergeCell ref="H5:I5"/>
    <mergeCell ref="J5:K5"/>
    <mergeCell ref="L5:M5"/>
    <mergeCell ref="A1:Q1"/>
    <mergeCell ref="A2:Q2"/>
    <mergeCell ref="A3:A6"/>
    <mergeCell ref="B3:C5"/>
    <mergeCell ref="D3:O3"/>
    <mergeCell ref="P3:Q5"/>
    <mergeCell ref="D4:E5"/>
    <mergeCell ref="F4:G5"/>
    <mergeCell ref="H4:M4"/>
    <mergeCell ref="N4:O5"/>
  </mergeCells>
  <printOptions/>
  <pageMargins left="0.6" right="0.59" top="0.58" bottom="0.59" header="0.512" footer="0.29"/>
  <pageSetup horizontalDpi="600" verticalDpi="600" orientation="landscape" paperSize="9" scale="65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17" width="8" style="0" customWidth="1"/>
  </cols>
  <sheetData>
    <row r="1" spans="1:17" ht="23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3.25" customHeight="1">
      <c r="A3" s="36" t="s">
        <v>28</v>
      </c>
      <c r="B3" s="37" t="s">
        <v>3</v>
      </c>
      <c r="C3" s="37"/>
      <c r="D3" s="37" t="s">
        <v>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69</v>
      </c>
      <c r="Q3" s="40"/>
      <c r="R3" s="40" t="s">
        <v>28</v>
      </c>
    </row>
    <row r="4" spans="1:18" ht="23.25" customHeight="1">
      <c r="A4" s="36"/>
      <c r="B4" s="37"/>
      <c r="C4" s="37"/>
      <c r="D4" s="37" t="s">
        <v>3</v>
      </c>
      <c r="E4" s="37"/>
      <c r="F4" s="37" t="s">
        <v>7</v>
      </c>
      <c r="G4" s="37"/>
      <c r="H4" s="37" t="s">
        <v>8</v>
      </c>
      <c r="I4" s="37"/>
      <c r="J4" s="37"/>
      <c r="K4" s="37"/>
      <c r="L4" s="37"/>
      <c r="M4" s="38"/>
      <c r="N4" s="37" t="s">
        <v>11</v>
      </c>
      <c r="O4" s="37"/>
      <c r="P4" s="39"/>
      <c r="Q4" s="40"/>
      <c r="R4" s="40"/>
    </row>
    <row r="5" spans="1:18" ht="23.25" customHeight="1">
      <c r="A5" s="36"/>
      <c r="B5" s="37"/>
      <c r="C5" s="37"/>
      <c r="D5" s="37"/>
      <c r="E5" s="37"/>
      <c r="F5" s="37"/>
      <c r="G5" s="37"/>
      <c r="H5" s="37" t="s">
        <v>3</v>
      </c>
      <c r="I5" s="37"/>
      <c r="J5" s="37" t="s">
        <v>9</v>
      </c>
      <c r="K5" s="37"/>
      <c r="L5" s="37" t="s">
        <v>10</v>
      </c>
      <c r="M5" s="37"/>
      <c r="N5" s="37"/>
      <c r="O5" s="37"/>
      <c r="P5" s="39"/>
      <c r="Q5" s="40"/>
      <c r="R5" s="40"/>
    </row>
    <row r="6" spans="1:18" ht="23.25" customHeight="1">
      <c r="A6" s="36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4</v>
      </c>
      <c r="O6" s="1" t="s">
        <v>5</v>
      </c>
      <c r="P6" s="1" t="s">
        <v>4</v>
      </c>
      <c r="Q6" s="2" t="s">
        <v>5</v>
      </c>
      <c r="R6" s="40"/>
    </row>
    <row r="7" spans="1:18" ht="23.25" customHeight="1">
      <c r="A7" s="5" t="s">
        <v>12</v>
      </c>
      <c r="B7" s="19">
        <f>+D7+P7</f>
        <v>7129</v>
      </c>
      <c r="C7" s="25">
        <f>+E7+Q7</f>
        <v>60223</v>
      </c>
      <c r="D7" s="26">
        <v>6934</v>
      </c>
      <c r="E7" s="26">
        <v>56228</v>
      </c>
      <c r="F7" s="26">
        <v>3971</v>
      </c>
      <c r="G7" s="26">
        <v>12877</v>
      </c>
      <c r="H7" s="26">
        <v>2935</v>
      </c>
      <c r="I7" s="26">
        <v>43256</v>
      </c>
      <c r="J7" s="26">
        <v>2676</v>
      </c>
      <c r="K7" s="26">
        <v>36624</v>
      </c>
      <c r="L7" s="25">
        <f>+H7-J7</f>
        <v>259</v>
      </c>
      <c r="M7" s="25">
        <f>+I7-K7</f>
        <v>6632</v>
      </c>
      <c r="N7" s="25">
        <f>+D7-F7-H7</f>
        <v>28</v>
      </c>
      <c r="O7" s="25">
        <f>+E7-G7-I7</f>
        <v>95</v>
      </c>
      <c r="P7" s="27">
        <v>195</v>
      </c>
      <c r="Q7" s="28">
        <v>3995</v>
      </c>
      <c r="R7" s="3" t="s">
        <v>47</v>
      </c>
    </row>
    <row r="8" spans="1:18" ht="23.25" customHeight="1">
      <c r="A8" s="6" t="s">
        <v>13</v>
      </c>
      <c r="B8" s="21">
        <f aca="true" t="shared" si="0" ref="B8:B21">+D8+P8</f>
        <v>6</v>
      </c>
      <c r="C8" s="20">
        <f aca="true" t="shared" si="1" ref="C8:C21">+E8+Q8</f>
        <v>43</v>
      </c>
      <c r="D8" s="29">
        <v>3</v>
      </c>
      <c r="E8" s="29">
        <v>24</v>
      </c>
      <c r="F8" s="30" t="s">
        <v>70</v>
      </c>
      <c r="G8" s="30" t="s">
        <v>70</v>
      </c>
      <c r="H8" s="29">
        <v>3</v>
      </c>
      <c r="I8" s="29">
        <v>24</v>
      </c>
      <c r="J8" s="29">
        <v>2</v>
      </c>
      <c r="K8" s="29">
        <v>13</v>
      </c>
      <c r="L8" s="20">
        <f aca="true" t="shared" si="2" ref="L8:L21">+H8-J8</f>
        <v>1</v>
      </c>
      <c r="M8" s="20">
        <f aca="true" t="shared" si="3" ref="M8:M21">+I8-K8</f>
        <v>11</v>
      </c>
      <c r="N8" s="30" t="s">
        <v>70</v>
      </c>
      <c r="O8" s="30" t="s">
        <v>70</v>
      </c>
      <c r="P8" s="12">
        <v>3</v>
      </c>
      <c r="Q8" s="13">
        <v>19</v>
      </c>
      <c r="R8" s="4" t="s">
        <v>48</v>
      </c>
    </row>
    <row r="9" spans="1:18" ht="23.25" customHeight="1">
      <c r="A9" s="6" t="s">
        <v>14</v>
      </c>
      <c r="B9" s="21">
        <f t="shared" si="0"/>
        <v>7123</v>
      </c>
      <c r="C9" s="20">
        <f t="shared" si="1"/>
        <v>60180</v>
      </c>
      <c r="D9" s="29">
        <v>6931</v>
      </c>
      <c r="E9" s="29">
        <v>56204</v>
      </c>
      <c r="F9" s="29">
        <v>3971</v>
      </c>
      <c r="G9" s="29">
        <v>12877</v>
      </c>
      <c r="H9" s="29">
        <v>2932</v>
      </c>
      <c r="I9" s="29">
        <v>43232</v>
      </c>
      <c r="J9" s="29">
        <v>2674</v>
      </c>
      <c r="K9" s="29">
        <v>36611</v>
      </c>
      <c r="L9" s="20">
        <f t="shared" si="2"/>
        <v>258</v>
      </c>
      <c r="M9" s="20">
        <f t="shared" si="3"/>
        <v>6621</v>
      </c>
      <c r="N9" s="20">
        <f>+D9-F9-H9</f>
        <v>28</v>
      </c>
      <c r="O9" s="20">
        <f>+E9-G9-I9</f>
        <v>95</v>
      </c>
      <c r="P9" s="12">
        <v>192</v>
      </c>
      <c r="Q9" s="13">
        <v>3976</v>
      </c>
      <c r="R9" s="4" t="s">
        <v>49</v>
      </c>
    </row>
    <row r="10" spans="1:18" ht="23.25" customHeight="1">
      <c r="A10" s="6" t="s">
        <v>15</v>
      </c>
      <c r="B10" s="30" t="s">
        <v>70</v>
      </c>
      <c r="C10" s="30" t="s">
        <v>0</v>
      </c>
      <c r="D10" s="30" t="s">
        <v>70</v>
      </c>
      <c r="E10" s="30" t="s">
        <v>70</v>
      </c>
      <c r="F10" s="30" t="s">
        <v>70</v>
      </c>
      <c r="G10" s="30" t="s">
        <v>70</v>
      </c>
      <c r="H10" s="30" t="s">
        <v>70</v>
      </c>
      <c r="I10" s="30" t="s">
        <v>70</v>
      </c>
      <c r="J10" s="30" t="s">
        <v>70</v>
      </c>
      <c r="K10" s="30" t="s">
        <v>70</v>
      </c>
      <c r="L10" s="30" t="s">
        <v>70</v>
      </c>
      <c r="M10" s="30" t="s">
        <v>70</v>
      </c>
      <c r="N10" s="30" t="s">
        <v>70</v>
      </c>
      <c r="O10" s="30" t="s">
        <v>70</v>
      </c>
      <c r="P10" s="15" t="s">
        <v>70</v>
      </c>
      <c r="Q10" s="16" t="s">
        <v>70</v>
      </c>
      <c r="R10" s="4" t="s">
        <v>50</v>
      </c>
    </row>
    <row r="11" spans="1:18" ht="23.25" customHeight="1">
      <c r="A11" s="6" t="s">
        <v>16</v>
      </c>
      <c r="B11" s="21">
        <f>+D11</f>
        <v>668</v>
      </c>
      <c r="C11" s="20">
        <f>+E11</f>
        <v>4945</v>
      </c>
      <c r="D11" s="29">
        <v>668</v>
      </c>
      <c r="E11" s="29">
        <v>4945</v>
      </c>
      <c r="F11" s="29">
        <v>243</v>
      </c>
      <c r="G11" s="29">
        <v>853</v>
      </c>
      <c r="H11" s="29">
        <v>425</v>
      </c>
      <c r="I11" s="29">
        <v>4092</v>
      </c>
      <c r="J11" s="29">
        <v>425</v>
      </c>
      <c r="K11" s="29">
        <v>4092</v>
      </c>
      <c r="L11" s="30" t="s">
        <v>70</v>
      </c>
      <c r="M11" s="30" t="s">
        <v>70</v>
      </c>
      <c r="N11" s="30" t="s">
        <v>70</v>
      </c>
      <c r="O11" s="30" t="s">
        <v>70</v>
      </c>
      <c r="P11" s="15" t="s">
        <v>70</v>
      </c>
      <c r="Q11" s="16" t="s">
        <v>70</v>
      </c>
      <c r="R11" s="4" t="s">
        <v>51</v>
      </c>
    </row>
    <row r="12" spans="1:18" ht="23.25" customHeight="1">
      <c r="A12" s="7" t="s">
        <v>18</v>
      </c>
      <c r="B12" s="21">
        <f>+D12</f>
        <v>196</v>
      </c>
      <c r="C12" s="20">
        <f>+E12</f>
        <v>1607</v>
      </c>
      <c r="D12" s="29">
        <v>196</v>
      </c>
      <c r="E12" s="29">
        <v>1607</v>
      </c>
      <c r="F12" s="29">
        <v>107</v>
      </c>
      <c r="G12" s="29">
        <v>340</v>
      </c>
      <c r="H12" s="29">
        <v>88</v>
      </c>
      <c r="I12" s="29">
        <v>1259</v>
      </c>
      <c r="J12" s="29">
        <v>88</v>
      </c>
      <c r="K12" s="29">
        <v>1259</v>
      </c>
      <c r="L12" s="30" t="s">
        <v>70</v>
      </c>
      <c r="M12" s="30" t="s">
        <v>70</v>
      </c>
      <c r="N12" s="20">
        <f>+D12-F12-H12</f>
        <v>1</v>
      </c>
      <c r="O12" s="20">
        <f>+E12-G12-I12</f>
        <v>8</v>
      </c>
      <c r="P12" s="15" t="s">
        <v>70</v>
      </c>
      <c r="Q12" s="16" t="s">
        <v>70</v>
      </c>
      <c r="R12" s="9" t="s">
        <v>52</v>
      </c>
    </row>
    <row r="13" spans="1:18" ht="23.25" customHeight="1">
      <c r="A13" s="7" t="s">
        <v>19</v>
      </c>
      <c r="B13" s="21">
        <f t="shared" si="0"/>
        <v>11</v>
      </c>
      <c r="C13" s="20">
        <f t="shared" si="1"/>
        <v>235</v>
      </c>
      <c r="D13" s="29">
        <v>4</v>
      </c>
      <c r="E13" s="29">
        <v>208</v>
      </c>
      <c r="F13" s="30" t="s">
        <v>70</v>
      </c>
      <c r="G13" s="30" t="s">
        <v>70</v>
      </c>
      <c r="H13" s="29">
        <v>4</v>
      </c>
      <c r="I13" s="29">
        <v>208</v>
      </c>
      <c r="J13" s="29">
        <v>4</v>
      </c>
      <c r="K13" s="29">
        <v>208</v>
      </c>
      <c r="L13" s="30" t="s">
        <v>70</v>
      </c>
      <c r="M13" s="30" t="s">
        <v>70</v>
      </c>
      <c r="N13" s="30" t="s">
        <v>70</v>
      </c>
      <c r="O13" s="30" t="s">
        <v>70</v>
      </c>
      <c r="P13" s="12">
        <v>7</v>
      </c>
      <c r="Q13" s="13">
        <v>27</v>
      </c>
      <c r="R13" s="9" t="s">
        <v>53</v>
      </c>
    </row>
    <row r="14" spans="1:18" ht="23.25" customHeight="1">
      <c r="A14" s="7" t="s">
        <v>20</v>
      </c>
      <c r="B14" s="21">
        <f t="shared" si="0"/>
        <v>210</v>
      </c>
      <c r="C14" s="20">
        <f t="shared" si="1"/>
        <v>2797</v>
      </c>
      <c r="D14" s="29">
        <v>185</v>
      </c>
      <c r="E14" s="29">
        <v>2432</v>
      </c>
      <c r="F14" s="29">
        <v>97</v>
      </c>
      <c r="G14" s="29">
        <v>137</v>
      </c>
      <c r="H14" s="29">
        <v>87</v>
      </c>
      <c r="I14" s="29">
        <v>2293</v>
      </c>
      <c r="J14" s="29">
        <v>83</v>
      </c>
      <c r="K14" s="29">
        <v>2242</v>
      </c>
      <c r="L14" s="20">
        <f t="shared" si="2"/>
        <v>4</v>
      </c>
      <c r="M14" s="20">
        <f t="shared" si="3"/>
        <v>51</v>
      </c>
      <c r="N14" s="20">
        <f>+D14-F14-H14</f>
        <v>1</v>
      </c>
      <c r="O14" s="20">
        <f>+E14-G14-I14</f>
        <v>2</v>
      </c>
      <c r="P14" s="12">
        <v>25</v>
      </c>
      <c r="Q14" s="13">
        <v>365</v>
      </c>
      <c r="R14" s="9" t="s">
        <v>54</v>
      </c>
    </row>
    <row r="15" spans="1:18" ht="23.25" customHeight="1">
      <c r="A15" s="7" t="s">
        <v>29</v>
      </c>
      <c r="B15" s="21">
        <f t="shared" si="0"/>
        <v>3145</v>
      </c>
      <c r="C15" s="20">
        <f t="shared" si="1"/>
        <v>21862</v>
      </c>
      <c r="D15" s="29">
        <v>3144</v>
      </c>
      <c r="E15" s="29">
        <v>21860</v>
      </c>
      <c r="F15" s="29">
        <v>1926</v>
      </c>
      <c r="G15" s="29">
        <v>6884</v>
      </c>
      <c r="H15" s="29">
        <v>1218</v>
      </c>
      <c r="I15" s="29">
        <v>14976</v>
      </c>
      <c r="J15" s="29">
        <v>1200</v>
      </c>
      <c r="K15" s="29">
        <v>14547</v>
      </c>
      <c r="L15" s="20">
        <f t="shared" si="2"/>
        <v>18</v>
      </c>
      <c r="M15" s="20">
        <f t="shared" si="3"/>
        <v>429</v>
      </c>
      <c r="N15" s="30" t="s">
        <v>70</v>
      </c>
      <c r="O15" s="30" t="s">
        <v>70</v>
      </c>
      <c r="P15" s="12">
        <v>1</v>
      </c>
      <c r="Q15" s="13">
        <v>2</v>
      </c>
      <c r="R15" s="9" t="s">
        <v>55</v>
      </c>
    </row>
    <row r="16" spans="1:18" ht="23.25" customHeight="1">
      <c r="A16" s="7" t="s">
        <v>21</v>
      </c>
      <c r="B16" s="21">
        <f>+D16</f>
        <v>299</v>
      </c>
      <c r="C16" s="20">
        <f>+E16</f>
        <v>2769</v>
      </c>
      <c r="D16" s="29">
        <v>299</v>
      </c>
      <c r="E16" s="29">
        <v>2769</v>
      </c>
      <c r="F16" s="29">
        <v>61</v>
      </c>
      <c r="G16" s="29">
        <v>212</v>
      </c>
      <c r="H16" s="29">
        <v>238</v>
      </c>
      <c r="I16" s="29">
        <v>2557</v>
      </c>
      <c r="J16" s="29">
        <v>235</v>
      </c>
      <c r="K16" s="29">
        <v>2544</v>
      </c>
      <c r="L16" s="20">
        <f t="shared" si="2"/>
        <v>3</v>
      </c>
      <c r="M16" s="20">
        <f t="shared" si="3"/>
        <v>13</v>
      </c>
      <c r="N16" s="30" t="s">
        <v>70</v>
      </c>
      <c r="O16" s="30" t="s">
        <v>70</v>
      </c>
      <c r="P16" s="15" t="s">
        <v>70</v>
      </c>
      <c r="Q16" s="16" t="s">
        <v>70</v>
      </c>
      <c r="R16" s="9" t="s">
        <v>56</v>
      </c>
    </row>
    <row r="17" spans="1:18" ht="23.25" customHeight="1">
      <c r="A17" s="7" t="s">
        <v>22</v>
      </c>
      <c r="B17" s="21">
        <f t="shared" si="0"/>
        <v>1796</v>
      </c>
      <c r="C17" s="20">
        <f t="shared" si="1"/>
        <v>13271</v>
      </c>
      <c r="D17" s="29">
        <v>1795</v>
      </c>
      <c r="E17" s="29">
        <v>13269</v>
      </c>
      <c r="F17" s="29">
        <v>1011</v>
      </c>
      <c r="G17" s="29">
        <v>3881</v>
      </c>
      <c r="H17" s="29">
        <v>784</v>
      </c>
      <c r="I17" s="29">
        <v>9388</v>
      </c>
      <c r="J17" s="29">
        <v>772</v>
      </c>
      <c r="K17" s="29">
        <v>8993</v>
      </c>
      <c r="L17" s="20">
        <f t="shared" si="2"/>
        <v>12</v>
      </c>
      <c r="M17" s="20">
        <f t="shared" si="3"/>
        <v>395</v>
      </c>
      <c r="N17" s="30" t="s">
        <v>70</v>
      </c>
      <c r="O17" s="30" t="s">
        <v>70</v>
      </c>
      <c r="P17" s="12">
        <v>1</v>
      </c>
      <c r="Q17" s="13">
        <v>2</v>
      </c>
      <c r="R17" s="9" t="s">
        <v>41</v>
      </c>
    </row>
    <row r="18" spans="1:18" ht="23.25" customHeight="1">
      <c r="A18" s="7" t="s">
        <v>30</v>
      </c>
      <c r="B18" s="21">
        <f aca="true" t="shared" si="4" ref="B18:C20">+D18</f>
        <v>1050</v>
      </c>
      <c r="C18" s="20">
        <f t="shared" si="4"/>
        <v>5822</v>
      </c>
      <c r="D18" s="29">
        <v>1050</v>
      </c>
      <c r="E18" s="29">
        <v>5822</v>
      </c>
      <c r="F18" s="29">
        <v>854</v>
      </c>
      <c r="G18" s="29">
        <v>2791</v>
      </c>
      <c r="H18" s="29">
        <v>196</v>
      </c>
      <c r="I18" s="29">
        <v>3031</v>
      </c>
      <c r="J18" s="29">
        <v>193</v>
      </c>
      <c r="K18" s="29">
        <v>3010</v>
      </c>
      <c r="L18" s="20">
        <f t="shared" si="2"/>
        <v>3</v>
      </c>
      <c r="M18" s="20">
        <f t="shared" si="3"/>
        <v>21</v>
      </c>
      <c r="N18" s="30" t="s">
        <v>70</v>
      </c>
      <c r="O18" s="30" t="s">
        <v>70</v>
      </c>
      <c r="P18" s="15" t="s">
        <v>70</v>
      </c>
      <c r="Q18" s="16" t="s">
        <v>70</v>
      </c>
      <c r="R18" s="9" t="s">
        <v>57</v>
      </c>
    </row>
    <row r="19" spans="1:18" ht="23.25" customHeight="1">
      <c r="A19" s="7" t="s">
        <v>23</v>
      </c>
      <c r="B19" s="21">
        <f t="shared" si="4"/>
        <v>131</v>
      </c>
      <c r="C19" s="20">
        <f t="shared" si="4"/>
        <v>1324</v>
      </c>
      <c r="D19" s="29">
        <v>131</v>
      </c>
      <c r="E19" s="29">
        <v>1324</v>
      </c>
      <c r="F19" s="29">
        <v>28</v>
      </c>
      <c r="G19" s="29">
        <v>58</v>
      </c>
      <c r="H19" s="29">
        <v>103</v>
      </c>
      <c r="I19" s="29">
        <v>1266</v>
      </c>
      <c r="J19" s="29">
        <v>98</v>
      </c>
      <c r="K19" s="29">
        <v>1224</v>
      </c>
      <c r="L19" s="20">
        <f t="shared" si="2"/>
        <v>5</v>
      </c>
      <c r="M19" s="20">
        <f t="shared" si="3"/>
        <v>42</v>
      </c>
      <c r="N19" s="30" t="s">
        <v>70</v>
      </c>
      <c r="O19" s="30" t="s">
        <v>70</v>
      </c>
      <c r="P19" s="15" t="s">
        <v>70</v>
      </c>
      <c r="Q19" s="16" t="s">
        <v>70</v>
      </c>
      <c r="R19" s="9" t="s">
        <v>58</v>
      </c>
    </row>
    <row r="20" spans="1:18" ht="23.25" customHeight="1">
      <c r="A20" s="7" t="s">
        <v>24</v>
      </c>
      <c r="B20" s="21">
        <f t="shared" si="4"/>
        <v>420</v>
      </c>
      <c r="C20" s="20">
        <f t="shared" si="4"/>
        <v>1186</v>
      </c>
      <c r="D20" s="29">
        <v>420</v>
      </c>
      <c r="E20" s="29">
        <v>1186</v>
      </c>
      <c r="F20" s="29">
        <v>234</v>
      </c>
      <c r="G20" s="29">
        <v>402</v>
      </c>
      <c r="H20" s="29">
        <v>180</v>
      </c>
      <c r="I20" s="29">
        <v>776</v>
      </c>
      <c r="J20" s="29">
        <v>176</v>
      </c>
      <c r="K20" s="29">
        <v>773</v>
      </c>
      <c r="L20" s="20">
        <f t="shared" si="2"/>
        <v>4</v>
      </c>
      <c r="M20" s="20">
        <f t="shared" si="3"/>
        <v>3</v>
      </c>
      <c r="N20" s="20">
        <f>+D20-F20-H20</f>
        <v>6</v>
      </c>
      <c r="O20" s="20">
        <f>+E20-G20-I20</f>
        <v>8</v>
      </c>
      <c r="P20" s="15" t="s">
        <v>70</v>
      </c>
      <c r="Q20" s="16" t="s">
        <v>70</v>
      </c>
      <c r="R20" s="9" t="s">
        <v>59</v>
      </c>
    </row>
    <row r="21" spans="1:18" ht="23.25" customHeight="1">
      <c r="A21" s="7" t="s">
        <v>25</v>
      </c>
      <c r="B21" s="21">
        <f t="shared" si="0"/>
        <v>2323</v>
      </c>
      <c r="C21" s="20">
        <f t="shared" si="1"/>
        <v>24896</v>
      </c>
      <c r="D21" s="29">
        <v>2183</v>
      </c>
      <c r="E21" s="29">
        <v>22642</v>
      </c>
      <c r="F21" s="29">
        <v>1336</v>
      </c>
      <c r="G21" s="29">
        <v>4203</v>
      </c>
      <c r="H21" s="29">
        <v>827</v>
      </c>
      <c r="I21" s="29">
        <v>18362</v>
      </c>
      <c r="J21" s="29">
        <v>600</v>
      </c>
      <c r="K21" s="29">
        <v>12266</v>
      </c>
      <c r="L21" s="20">
        <f t="shared" si="2"/>
        <v>227</v>
      </c>
      <c r="M21" s="20">
        <f t="shared" si="3"/>
        <v>6096</v>
      </c>
      <c r="N21" s="20">
        <f>+D21-F21-H21</f>
        <v>20</v>
      </c>
      <c r="O21" s="20">
        <f>+E21-G21-I21</f>
        <v>77</v>
      </c>
      <c r="P21" s="12">
        <v>140</v>
      </c>
      <c r="Q21" s="13">
        <v>2254</v>
      </c>
      <c r="R21" s="9" t="s">
        <v>60</v>
      </c>
    </row>
    <row r="22" spans="1:18" ht="23.25" customHeight="1">
      <c r="A22" s="8" t="s">
        <v>26</v>
      </c>
      <c r="B22" s="22">
        <f>+P22</f>
        <v>19</v>
      </c>
      <c r="C22" s="23">
        <f>+Q22</f>
        <v>1328</v>
      </c>
      <c r="D22" s="33" t="s">
        <v>70</v>
      </c>
      <c r="E22" s="33" t="s">
        <v>70</v>
      </c>
      <c r="F22" s="33" t="s">
        <v>70</v>
      </c>
      <c r="G22" s="33" t="s">
        <v>70</v>
      </c>
      <c r="H22" s="33" t="s">
        <v>70</v>
      </c>
      <c r="I22" s="33" t="s">
        <v>70</v>
      </c>
      <c r="J22" s="33" t="s">
        <v>70</v>
      </c>
      <c r="K22" s="33" t="s">
        <v>70</v>
      </c>
      <c r="L22" s="33" t="s">
        <v>70</v>
      </c>
      <c r="M22" s="33" t="s">
        <v>70</v>
      </c>
      <c r="N22" s="33" t="s">
        <v>70</v>
      </c>
      <c r="O22" s="33" t="s">
        <v>70</v>
      </c>
      <c r="P22" s="17">
        <v>19</v>
      </c>
      <c r="Q22" s="18">
        <v>1328</v>
      </c>
      <c r="R22" s="10" t="s">
        <v>61</v>
      </c>
    </row>
  </sheetData>
  <mergeCells count="14">
    <mergeCell ref="A1:Q1"/>
    <mergeCell ref="A2:Q2"/>
    <mergeCell ref="A3:A6"/>
    <mergeCell ref="B3:C5"/>
    <mergeCell ref="D3:O3"/>
    <mergeCell ref="P3:Q5"/>
    <mergeCell ref="D4:E5"/>
    <mergeCell ref="F4:G5"/>
    <mergeCell ref="H4:M4"/>
    <mergeCell ref="N4:O5"/>
    <mergeCell ref="R3:R6"/>
    <mergeCell ref="H5:I5"/>
    <mergeCell ref="J5:K5"/>
    <mergeCell ref="L5:M5"/>
  </mergeCells>
  <printOptions/>
  <pageMargins left="0.6" right="0.59" top="0.56" bottom="0.59" header="0.512" footer="0.27"/>
  <pageSetup horizontalDpi="600" verticalDpi="600" orientation="landscape" paperSize="9" scale="6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"/>
    </sheetView>
  </sheetViews>
  <sheetFormatPr defaultColWidth="8.66015625" defaultRowHeight="18"/>
  <cols>
    <col min="1" max="1" width="26" style="0" customWidth="1"/>
    <col min="2" max="17" width="8" style="0" customWidth="1"/>
  </cols>
  <sheetData>
    <row r="1" spans="1:17" ht="23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3.25" customHeight="1">
      <c r="A3" s="36" t="s">
        <v>28</v>
      </c>
      <c r="B3" s="37" t="s">
        <v>3</v>
      </c>
      <c r="C3" s="37"/>
      <c r="D3" s="37" t="s">
        <v>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69</v>
      </c>
      <c r="Q3" s="40"/>
      <c r="R3" s="40" t="s">
        <v>28</v>
      </c>
    </row>
    <row r="4" spans="1:18" ht="23.25" customHeight="1">
      <c r="A4" s="36"/>
      <c r="B4" s="37"/>
      <c r="C4" s="37"/>
      <c r="D4" s="37" t="s">
        <v>3</v>
      </c>
      <c r="E4" s="37"/>
      <c r="F4" s="37" t="s">
        <v>7</v>
      </c>
      <c r="G4" s="37"/>
      <c r="H4" s="37" t="s">
        <v>8</v>
      </c>
      <c r="I4" s="37"/>
      <c r="J4" s="37"/>
      <c r="K4" s="37"/>
      <c r="L4" s="37"/>
      <c r="M4" s="38"/>
      <c r="N4" s="37" t="s">
        <v>11</v>
      </c>
      <c r="O4" s="37"/>
      <c r="P4" s="39"/>
      <c r="Q4" s="40"/>
      <c r="R4" s="40"/>
    </row>
    <row r="5" spans="1:18" ht="23.25" customHeight="1">
      <c r="A5" s="36"/>
      <c r="B5" s="37"/>
      <c r="C5" s="37"/>
      <c r="D5" s="37"/>
      <c r="E5" s="37"/>
      <c r="F5" s="37"/>
      <c r="G5" s="37"/>
      <c r="H5" s="37" t="s">
        <v>3</v>
      </c>
      <c r="I5" s="37"/>
      <c r="J5" s="37" t="s">
        <v>9</v>
      </c>
      <c r="K5" s="37"/>
      <c r="L5" s="37" t="s">
        <v>10</v>
      </c>
      <c r="M5" s="37"/>
      <c r="N5" s="37"/>
      <c r="O5" s="37"/>
      <c r="P5" s="39"/>
      <c r="Q5" s="40"/>
      <c r="R5" s="40"/>
    </row>
    <row r="6" spans="1:18" ht="23.25" customHeight="1">
      <c r="A6" s="36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4</v>
      </c>
      <c r="O6" s="1" t="s">
        <v>5</v>
      </c>
      <c r="P6" s="1" t="s">
        <v>4</v>
      </c>
      <c r="Q6" s="2" t="s">
        <v>5</v>
      </c>
      <c r="R6" s="40"/>
    </row>
    <row r="7" spans="1:18" ht="23.25" customHeight="1">
      <c r="A7" s="5" t="s">
        <v>12</v>
      </c>
      <c r="B7" s="19">
        <f>+D7+P7</f>
        <v>4622</v>
      </c>
      <c r="C7" s="25">
        <f>+E7+Q7</f>
        <v>42565</v>
      </c>
      <c r="D7" s="26">
        <v>4438</v>
      </c>
      <c r="E7" s="26">
        <v>39226</v>
      </c>
      <c r="F7" s="26">
        <v>2287</v>
      </c>
      <c r="G7" s="26">
        <v>7647</v>
      </c>
      <c r="H7" s="26">
        <v>2141</v>
      </c>
      <c r="I7" s="26">
        <v>31560</v>
      </c>
      <c r="J7" s="26">
        <v>1890</v>
      </c>
      <c r="K7" s="26">
        <v>25666</v>
      </c>
      <c r="L7" s="25">
        <f>+H7-J7</f>
        <v>251</v>
      </c>
      <c r="M7" s="25">
        <f>+I7-K7</f>
        <v>5894</v>
      </c>
      <c r="N7" s="25">
        <f>+D7-F7-H7</f>
        <v>10</v>
      </c>
      <c r="O7" s="25">
        <f>+E7-G7-I7</f>
        <v>19</v>
      </c>
      <c r="P7" s="27">
        <v>184</v>
      </c>
      <c r="Q7" s="28">
        <v>3339</v>
      </c>
      <c r="R7" s="3" t="s">
        <v>47</v>
      </c>
    </row>
    <row r="8" spans="1:18" ht="23.25" customHeight="1">
      <c r="A8" s="6" t="s">
        <v>13</v>
      </c>
      <c r="B8" s="21">
        <f>+D8</f>
        <v>8</v>
      </c>
      <c r="C8" s="20">
        <f>+E8</f>
        <v>109</v>
      </c>
      <c r="D8" s="29">
        <v>8</v>
      </c>
      <c r="E8" s="29">
        <v>109</v>
      </c>
      <c r="F8" s="30" t="s">
        <v>70</v>
      </c>
      <c r="G8" s="30" t="s">
        <v>70</v>
      </c>
      <c r="H8" s="29">
        <v>8</v>
      </c>
      <c r="I8" s="29">
        <v>109</v>
      </c>
      <c r="J8" s="29">
        <v>6</v>
      </c>
      <c r="K8" s="29">
        <v>67</v>
      </c>
      <c r="L8" s="20">
        <f aca="true" t="shared" si="0" ref="L8:L21">+H8-J8</f>
        <v>2</v>
      </c>
      <c r="M8" s="20">
        <f aca="true" t="shared" si="1" ref="M8:M21">+I8-K8</f>
        <v>42</v>
      </c>
      <c r="N8" s="30" t="s">
        <v>70</v>
      </c>
      <c r="O8" s="30" t="s">
        <v>70</v>
      </c>
      <c r="P8" s="15" t="s">
        <v>70</v>
      </c>
      <c r="Q8" s="16" t="s">
        <v>70</v>
      </c>
      <c r="R8" s="4" t="s">
        <v>48</v>
      </c>
    </row>
    <row r="9" spans="1:18" ht="23.25" customHeight="1">
      <c r="A9" s="6" t="s">
        <v>14</v>
      </c>
      <c r="B9" s="21">
        <f>+D9+P9</f>
        <v>4614</v>
      </c>
      <c r="C9" s="20">
        <f>+E9+Q9</f>
        <v>42456</v>
      </c>
      <c r="D9" s="29">
        <v>4430</v>
      </c>
      <c r="E9" s="29">
        <v>39117</v>
      </c>
      <c r="F9" s="29">
        <v>2287</v>
      </c>
      <c r="G9" s="29">
        <v>7647</v>
      </c>
      <c r="H9" s="29">
        <v>2133</v>
      </c>
      <c r="I9" s="29">
        <v>31451</v>
      </c>
      <c r="J9" s="29">
        <v>1884</v>
      </c>
      <c r="K9" s="29">
        <v>25599</v>
      </c>
      <c r="L9" s="20">
        <f t="shared" si="0"/>
        <v>249</v>
      </c>
      <c r="M9" s="20">
        <f t="shared" si="1"/>
        <v>5852</v>
      </c>
      <c r="N9" s="20">
        <f>+D9-F9-H9</f>
        <v>10</v>
      </c>
      <c r="O9" s="20">
        <f>+E9-G9-I9</f>
        <v>19</v>
      </c>
      <c r="P9" s="12">
        <v>184</v>
      </c>
      <c r="Q9" s="13">
        <v>3339</v>
      </c>
      <c r="R9" s="4" t="s">
        <v>49</v>
      </c>
    </row>
    <row r="10" spans="1:18" ht="23.25" customHeight="1">
      <c r="A10" s="6" t="s">
        <v>15</v>
      </c>
      <c r="B10" s="21">
        <f aca="true" t="shared" si="2" ref="B10:C12">+D10</f>
        <v>1</v>
      </c>
      <c r="C10" s="20">
        <f t="shared" si="2"/>
        <v>4</v>
      </c>
      <c r="D10" s="29">
        <v>1</v>
      </c>
      <c r="E10" s="29">
        <v>4</v>
      </c>
      <c r="F10" s="29">
        <v>1</v>
      </c>
      <c r="G10" s="29">
        <v>4</v>
      </c>
      <c r="H10" s="30" t="s">
        <v>70</v>
      </c>
      <c r="I10" s="30" t="s">
        <v>70</v>
      </c>
      <c r="J10" s="30" t="s">
        <v>70</v>
      </c>
      <c r="K10" s="30" t="s">
        <v>70</v>
      </c>
      <c r="L10" s="30" t="s">
        <v>70</v>
      </c>
      <c r="M10" s="30" t="s">
        <v>70</v>
      </c>
      <c r="N10" s="30" t="s">
        <v>70</v>
      </c>
      <c r="O10" s="30" t="s">
        <v>70</v>
      </c>
      <c r="P10" s="15" t="s">
        <v>70</v>
      </c>
      <c r="Q10" s="16" t="s">
        <v>70</v>
      </c>
      <c r="R10" s="4" t="s">
        <v>50</v>
      </c>
    </row>
    <row r="11" spans="1:18" ht="23.25" customHeight="1">
      <c r="A11" s="6" t="s">
        <v>16</v>
      </c>
      <c r="B11" s="21">
        <f t="shared" si="2"/>
        <v>543</v>
      </c>
      <c r="C11" s="20">
        <f t="shared" si="2"/>
        <v>3887</v>
      </c>
      <c r="D11" s="29">
        <v>543</v>
      </c>
      <c r="E11" s="29">
        <v>3887</v>
      </c>
      <c r="F11" s="29">
        <v>212</v>
      </c>
      <c r="G11" s="29">
        <v>652</v>
      </c>
      <c r="H11" s="29">
        <v>331</v>
      </c>
      <c r="I11" s="29">
        <v>3235</v>
      </c>
      <c r="J11" s="29">
        <v>331</v>
      </c>
      <c r="K11" s="29">
        <v>3235</v>
      </c>
      <c r="L11" s="20" t="s">
        <v>71</v>
      </c>
      <c r="M11" s="20" t="s">
        <v>71</v>
      </c>
      <c r="N11" s="30" t="s">
        <v>70</v>
      </c>
      <c r="O11" s="30" t="s">
        <v>70</v>
      </c>
      <c r="P11" s="15" t="s">
        <v>70</v>
      </c>
      <c r="Q11" s="16" t="s">
        <v>70</v>
      </c>
      <c r="R11" s="4" t="s">
        <v>51</v>
      </c>
    </row>
    <row r="12" spans="1:18" ht="23.25" customHeight="1">
      <c r="A12" s="7" t="s">
        <v>18</v>
      </c>
      <c r="B12" s="21">
        <v>161</v>
      </c>
      <c r="C12" s="20">
        <f t="shared" si="2"/>
        <v>4492</v>
      </c>
      <c r="D12" s="29">
        <v>160</v>
      </c>
      <c r="E12" s="29">
        <v>4492</v>
      </c>
      <c r="F12" s="29">
        <v>59</v>
      </c>
      <c r="G12" s="29">
        <v>204</v>
      </c>
      <c r="H12" s="29">
        <v>101</v>
      </c>
      <c r="I12" s="29">
        <v>4288</v>
      </c>
      <c r="J12" s="29">
        <v>99</v>
      </c>
      <c r="K12" s="29">
        <v>4230</v>
      </c>
      <c r="L12" s="20">
        <f t="shared" si="0"/>
        <v>2</v>
      </c>
      <c r="M12" s="20">
        <f t="shared" si="1"/>
        <v>58</v>
      </c>
      <c r="N12" s="30" t="s">
        <v>70</v>
      </c>
      <c r="O12" s="30" t="s">
        <v>70</v>
      </c>
      <c r="P12" s="12">
        <v>1</v>
      </c>
      <c r="Q12" s="16" t="s">
        <v>70</v>
      </c>
      <c r="R12" s="9" t="s">
        <v>52</v>
      </c>
    </row>
    <row r="13" spans="1:18" ht="23.25" customHeight="1">
      <c r="A13" s="7" t="s">
        <v>19</v>
      </c>
      <c r="B13" s="21">
        <f>+D13+P13</f>
        <v>9</v>
      </c>
      <c r="C13" s="20">
        <f>+E13+Q13</f>
        <v>43</v>
      </c>
      <c r="D13" s="29">
        <v>2</v>
      </c>
      <c r="E13" s="29">
        <v>11</v>
      </c>
      <c r="F13" s="30" t="s">
        <v>70</v>
      </c>
      <c r="G13" s="30" t="s">
        <v>70</v>
      </c>
      <c r="H13" s="29">
        <v>2</v>
      </c>
      <c r="I13" s="29">
        <v>11</v>
      </c>
      <c r="J13" s="29">
        <v>2</v>
      </c>
      <c r="K13" s="29">
        <v>11</v>
      </c>
      <c r="L13" s="20" t="s">
        <v>71</v>
      </c>
      <c r="M13" s="20" t="s">
        <v>71</v>
      </c>
      <c r="N13" s="30" t="s">
        <v>70</v>
      </c>
      <c r="O13" s="30" t="s">
        <v>70</v>
      </c>
      <c r="P13" s="12">
        <v>7</v>
      </c>
      <c r="Q13" s="13">
        <v>32</v>
      </c>
      <c r="R13" s="9" t="s">
        <v>53</v>
      </c>
    </row>
    <row r="14" spans="1:18" ht="23.25" customHeight="1">
      <c r="A14" s="7" t="s">
        <v>20</v>
      </c>
      <c r="B14" s="21">
        <f>+D14+P14</f>
        <v>204</v>
      </c>
      <c r="C14" s="20">
        <f>+E14+Q14</f>
        <v>2429</v>
      </c>
      <c r="D14" s="29">
        <v>179</v>
      </c>
      <c r="E14" s="29">
        <v>1783</v>
      </c>
      <c r="F14" s="29">
        <v>123</v>
      </c>
      <c r="G14" s="29">
        <v>150</v>
      </c>
      <c r="H14" s="29">
        <v>56</v>
      </c>
      <c r="I14" s="29">
        <v>1633</v>
      </c>
      <c r="J14" s="29">
        <v>56</v>
      </c>
      <c r="K14" s="29">
        <v>1633</v>
      </c>
      <c r="L14" s="20" t="s">
        <v>71</v>
      </c>
      <c r="M14" s="20" t="s">
        <v>71</v>
      </c>
      <c r="N14" s="30" t="s">
        <v>70</v>
      </c>
      <c r="O14" s="30" t="s">
        <v>70</v>
      </c>
      <c r="P14" s="12">
        <v>25</v>
      </c>
      <c r="Q14" s="13">
        <v>646</v>
      </c>
      <c r="R14" s="9" t="s">
        <v>54</v>
      </c>
    </row>
    <row r="15" spans="1:18" ht="23.25" customHeight="1">
      <c r="A15" s="7" t="s">
        <v>29</v>
      </c>
      <c r="B15" s="21">
        <f aca="true" t="shared" si="3" ref="B15:C19">+D15</f>
        <v>1907</v>
      </c>
      <c r="C15" s="20">
        <f t="shared" si="3"/>
        <v>15058</v>
      </c>
      <c r="D15" s="29">
        <v>1907</v>
      </c>
      <c r="E15" s="29">
        <v>15058</v>
      </c>
      <c r="F15" s="29">
        <v>997</v>
      </c>
      <c r="G15" s="29">
        <v>3681</v>
      </c>
      <c r="H15" s="29">
        <v>909</v>
      </c>
      <c r="I15" s="29">
        <v>11374</v>
      </c>
      <c r="J15" s="29">
        <v>896</v>
      </c>
      <c r="K15" s="29">
        <v>11239</v>
      </c>
      <c r="L15" s="20">
        <f t="shared" si="0"/>
        <v>13</v>
      </c>
      <c r="M15" s="20">
        <f t="shared" si="1"/>
        <v>135</v>
      </c>
      <c r="N15" s="20">
        <f>+D15-F15-H15</f>
        <v>1</v>
      </c>
      <c r="O15" s="20">
        <f>+E15-G15-I15</f>
        <v>3</v>
      </c>
      <c r="P15" s="15" t="s">
        <v>70</v>
      </c>
      <c r="Q15" s="16" t="s">
        <v>70</v>
      </c>
      <c r="R15" s="9" t="s">
        <v>55</v>
      </c>
    </row>
    <row r="16" spans="1:18" ht="23.25" customHeight="1">
      <c r="A16" s="7" t="s">
        <v>21</v>
      </c>
      <c r="B16" s="21">
        <f t="shared" si="3"/>
        <v>208</v>
      </c>
      <c r="C16" s="20">
        <f t="shared" si="3"/>
        <v>1763</v>
      </c>
      <c r="D16" s="29">
        <v>208</v>
      </c>
      <c r="E16" s="29">
        <v>1763</v>
      </c>
      <c r="F16" s="29">
        <v>45</v>
      </c>
      <c r="G16" s="29">
        <v>122</v>
      </c>
      <c r="H16" s="29">
        <v>163</v>
      </c>
      <c r="I16" s="29">
        <v>1641</v>
      </c>
      <c r="J16" s="29">
        <v>162</v>
      </c>
      <c r="K16" s="29">
        <v>1631</v>
      </c>
      <c r="L16" s="20">
        <f t="shared" si="0"/>
        <v>1</v>
      </c>
      <c r="M16" s="20">
        <f t="shared" si="1"/>
        <v>10</v>
      </c>
      <c r="N16" s="30" t="s">
        <v>70</v>
      </c>
      <c r="O16" s="30" t="s">
        <v>70</v>
      </c>
      <c r="P16" s="15" t="s">
        <v>70</v>
      </c>
      <c r="Q16" s="16" t="s">
        <v>70</v>
      </c>
      <c r="R16" s="9" t="s">
        <v>56</v>
      </c>
    </row>
    <row r="17" spans="1:18" ht="23.25" customHeight="1">
      <c r="A17" s="7" t="s">
        <v>22</v>
      </c>
      <c r="B17" s="21">
        <f t="shared" si="3"/>
        <v>1211</v>
      </c>
      <c r="C17" s="20">
        <f t="shared" si="3"/>
        <v>9462</v>
      </c>
      <c r="D17" s="29">
        <v>1211</v>
      </c>
      <c r="E17" s="29">
        <v>9462</v>
      </c>
      <c r="F17" s="29">
        <v>597</v>
      </c>
      <c r="G17" s="29">
        <v>2202</v>
      </c>
      <c r="H17" s="29">
        <v>613</v>
      </c>
      <c r="I17" s="29">
        <v>7257</v>
      </c>
      <c r="J17" s="29">
        <v>602</v>
      </c>
      <c r="K17" s="29">
        <v>7143</v>
      </c>
      <c r="L17" s="20">
        <f t="shared" si="0"/>
        <v>11</v>
      </c>
      <c r="M17" s="20">
        <f t="shared" si="1"/>
        <v>114</v>
      </c>
      <c r="N17" s="20">
        <f>+D17-F17-H17</f>
        <v>1</v>
      </c>
      <c r="O17" s="20">
        <f>+E17-G17-I17</f>
        <v>3</v>
      </c>
      <c r="P17" s="15" t="s">
        <v>70</v>
      </c>
      <c r="Q17" s="16" t="s">
        <v>70</v>
      </c>
      <c r="R17" s="9" t="s">
        <v>41</v>
      </c>
    </row>
    <row r="18" spans="1:18" ht="23.25" customHeight="1">
      <c r="A18" s="7" t="s">
        <v>30</v>
      </c>
      <c r="B18" s="21">
        <f t="shared" si="3"/>
        <v>488</v>
      </c>
      <c r="C18" s="20">
        <f t="shared" si="3"/>
        <v>3833</v>
      </c>
      <c r="D18" s="29">
        <v>488</v>
      </c>
      <c r="E18" s="29">
        <v>3833</v>
      </c>
      <c r="F18" s="29">
        <v>355</v>
      </c>
      <c r="G18" s="29">
        <v>1357</v>
      </c>
      <c r="H18" s="29">
        <v>133</v>
      </c>
      <c r="I18" s="29">
        <v>2476</v>
      </c>
      <c r="J18" s="29">
        <v>132</v>
      </c>
      <c r="K18" s="29">
        <v>2465</v>
      </c>
      <c r="L18" s="20">
        <f t="shared" si="0"/>
        <v>1</v>
      </c>
      <c r="M18" s="20">
        <f t="shared" si="1"/>
        <v>11</v>
      </c>
      <c r="N18" s="30" t="s">
        <v>70</v>
      </c>
      <c r="O18" s="30" t="s">
        <v>70</v>
      </c>
      <c r="P18" s="15" t="s">
        <v>70</v>
      </c>
      <c r="Q18" s="16" t="s">
        <v>70</v>
      </c>
      <c r="R18" s="9" t="s">
        <v>57</v>
      </c>
    </row>
    <row r="19" spans="1:18" ht="23.25" customHeight="1">
      <c r="A19" s="7" t="s">
        <v>23</v>
      </c>
      <c r="B19" s="21">
        <f t="shared" si="3"/>
        <v>76</v>
      </c>
      <c r="C19" s="20">
        <f t="shared" si="3"/>
        <v>739</v>
      </c>
      <c r="D19" s="29">
        <v>76</v>
      </c>
      <c r="E19" s="29">
        <v>739</v>
      </c>
      <c r="F19" s="29">
        <v>14</v>
      </c>
      <c r="G19" s="29">
        <v>25</v>
      </c>
      <c r="H19" s="29">
        <v>62</v>
      </c>
      <c r="I19" s="29">
        <v>714</v>
      </c>
      <c r="J19" s="29">
        <v>57</v>
      </c>
      <c r="K19" s="29">
        <v>681</v>
      </c>
      <c r="L19" s="20">
        <f t="shared" si="0"/>
        <v>5</v>
      </c>
      <c r="M19" s="20">
        <f t="shared" si="1"/>
        <v>33</v>
      </c>
      <c r="N19" s="30" t="s">
        <v>70</v>
      </c>
      <c r="O19" s="30" t="s">
        <v>70</v>
      </c>
      <c r="P19" s="15" t="s">
        <v>70</v>
      </c>
      <c r="Q19" s="16" t="s">
        <v>70</v>
      </c>
      <c r="R19" s="9" t="s">
        <v>58</v>
      </c>
    </row>
    <row r="20" spans="1:18" ht="23.25" customHeight="1">
      <c r="A20" s="7" t="s">
        <v>24</v>
      </c>
      <c r="B20" s="21">
        <f>+D20+P20</f>
        <v>202</v>
      </c>
      <c r="C20" s="20">
        <f>+E20+Q20</f>
        <v>501</v>
      </c>
      <c r="D20" s="29">
        <v>201</v>
      </c>
      <c r="E20" s="29">
        <v>500</v>
      </c>
      <c r="F20" s="29">
        <v>126</v>
      </c>
      <c r="G20" s="29">
        <v>204</v>
      </c>
      <c r="H20" s="29">
        <v>73</v>
      </c>
      <c r="I20" s="29">
        <v>294</v>
      </c>
      <c r="J20" s="29">
        <v>72</v>
      </c>
      <c r="K20" s="29">
        <v>291</v>
      </c>
      <c r="L20" s="20">
        <f t="shared" si="0"/>
        <v>1</v>
      </c>
      <c r="M20" s="20">
        <f t="shared" si="1"/>
        <v>3</v>
      </c>
      <c r="N20" s="20">
        <f>+D20-F20-H20</f>
        <v>2</v>
      </c>
      <c r="O20" s="20">
        <f>+E20-G20-I20</f>
        <v>2</v>
      </c>
      <c r="P20" s="12">
        <v>1</v>
      </c>
      <c r="Q20" s="13">
        <v>1</v>
      </c>
      <c r="R20" s="9" t="s">
        <v>59</v>
      </c>
    </row>
    <row r="21" spans="1:18" ht="23.25" customHeight="1">
      <c r="A21" s="7" t="s">
        <v>25</v>
      </c>
      <c r="B21" s="21">
        <f>+D21+P21</f>
        <v>1492</v>
      </c>
      <c r="C21" s="20">
        <f>+E21+Q21</f>
        <v>14732</v>
      </c>
      <c r="D21" s="29">
        <v>1361</v>
      </c>
      <c r="E21" s="29">
        <v>12643</v>
      </c>
      <c r="F21" s="29">
        <v>755</v>
      </c>
      <c r="G21" s="29">
        <v>2727</v>
      </c>
      <c r="H21" s="29">
        <v>599</v>
      </c>
      <c r="I21" s="29">
        <v>9902</v>
      </c>
      <c r="J21" s="29">
        <v>371</v>
      </c>
      <c r="K21" s="29">
        <v>4279</v>
      </c>
      <c r="L21" s="20">
        <f t="shared" si="0"/>
        <v>228</v>
      </c>
      <c r="M21" s="20">
        <f t="shared" si="1"/>
        <v>5623</v>
      </c>
      <c r="N21" s="20">
        <f>+D21-F21-H21</f>
        <v>7</v>
      </c>
      <c r="O21" s="20">
        <f>+E21-G21-I21</f>
        <v>14</v>
      </c>
      <c r="P21" s="12">
        <v>131</v>
      </c>
      <c r="Q21" s="13">
        <v>2089</v>
      </c>
      <c r="R21" s="9" t="s">
        <v>60</v>
      </c>
    </row>
    <row r="22" spans="1:18" ht="23.25" customHeight="1">
      <c r="A22" s="8" t="s">
        <v>26</v>
      </c>
      <c r="B22" s="22">
        <f>+P22</f>
        <v>19</v>
      </c>
      <c r="C22" s="23">
        <f>+Q22</f>
        <v>571</v>
      </c>
      <c r="D22" s="24" t="s">
        <v>0</v>
      </c>
      <c r="E22" s="24" t="s">
        <v>0</v>
      </c>
      <c r="F22" s="24" t="s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0</v>
      </c>
      <c r="N22" s="24" t="s">
        <v>0</v>
      </c>
      <c r="O22" s="24" t="s">
        <v>0</v>
      </c>
      <c r="P22" s="17">
        <v>19</v>
      </c>
      <c r="Q22" s="18">
        <v>571</v>
      </c>
      <c r="R22" s="10" t="s">
        <v>61</v>
      </c>
    </row>
  </sheetData>
  <mergeCells count="14">
    <mergeCell ref="R3:R6"/>
    <mergeCell ref="H5:I5"/>
    <mergeCell ref="J5:K5"/>
    <mergeCell ref="L5:M5"/>
    <mergeCell ref="A1:Q1"/>
    <mergeCell ref="A2:Q2"/>
    <mergeCell ref="A3:A6"/>
    <mergeCell ref="B3:C5"/>
    <mergeCell ref="D3:O3"/>
    <mergeCell ref="P3:Q5"/>
    <mergeCell ref="D4:E5"/>
    <mergeCell ref="F4:G5"/>
    <mergeCell ref="H4:M4"/>
    <mergeCell ref="N4:O5"/>
  </mergeCells>
  <printOptions/>
  <pageMargins left="0.6" right="0.59" top="0.58" bottom="0.59" header="0.512" footer="0.27"/>
  <pageSetup horizontalDpi="600" verticalDpi="600" orientation="landscape" paperSize="9" scale="6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2003-03-07T00:52:49Z</cp:lastPrinted>
  <dcterms:created xsi:type="dcterms:W3CDTF">2002-10-09T00:08:41Z</dcterms:created>
  <dcterms:modified xsi:type="dcterms:W3CDTF">2003-03-31T05:44:15Z</dcterms:modified>
  <cp:category/>
  <cp:version/>
  <cp:contentType/>
  <cp:contentStatus/>
</cp:coreProperties>
</file>