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G-02指定指導係\10加算届・変更届,廃止・休止・失効関係\01　加算届\処遇改善加算\02　届出書類\12　R06（2024）年度\★最新様式\01計画書\計画書様式\"/>
    </mc:Choice>
  </mc:AlternateContent>
  <workbookProtection lockStructure="1"/>
  <bookViews>
    <workbookView xWindow="28680" yWindow="-120" windowWidth="29040" windowHeight="15840" firstSheet="1" activeTab="1"/>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externalReferences>
    <externalReference r:id="rId15"/>
  </externalReference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AB131" i="18"/>
  <c r="AB129" i="18"/>
  <c r="T60" i="18"/>
  <c r="T67" i="38"/>
  <c r="AW63" i="38"/>
  <c r="AW62" i="38"/>
  <c r="AW61" i="38"/>
  <c r="AK56" i="38"/>
  <c r="AC56" i="38"/>
  <c r="H53" i="38"/>
  <c r="L49" i="38"/>
  <c r="L50" i="38" s="1"/>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49" i="37"/>
  <c r="L50" i="37" s="1"/>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49" i="36"/>
  <c r="L50" i="36" s="1"/>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49" i="35"/>
  <c r="L50" i="35" s="1"/>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AW48" i="35"/>
  <c r="BE48" i="35" s="1"/>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W48" i="38" s="1"/>
  <c r="AH61" i="38"/>
  <c r="Q49" i="37"/>
  <c r="BA51" i="35"/>
  <c r="Q51" i="35"/>
  <c r="AW48" i="34" l="1"/>
  <c r="BE48" i="34" s="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AW48" i="37"/>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AW48" i="36"/>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AC51" i="36"/>
  <c r="AC52" i="36" s="1"/>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BE51" i="37" l="1"/>
  <c r="AC51" i="37"/>
  <c r="AC52" i="37" s="1"/>
  <c r="G51" i="34"/>
  <c r="G52" i="34" s="1"/>
  <c r="AS51" i="34"/>
  <c r="BI51" i="34" s="1"/>
  <c r="V50" i="34"/>
  <c r="G51" i="37"/>
  <c r="G52" i="37" s="1"/>
  <c r="AS51" i="37"/>
  <c r="BI51" i="37" s="1"/>
  <c r="G51" i="36"/>
  <c r="G52" i="36" s="1"/>
  <c r="AS51" i="36"/>
  <c r="BI51" i="36" s="1"/>
  <c r="V50" i="36"/>
  <c r="G52" i="35"/>
  <c r="V51" i="35"/>
  <c r="V52" i="35" s="1"/>
  <c r="V50" i="38"/>
  <c r="G51" i="38"/>
  <c r="AS51" i="38"/>
  <c r="BI51" i="38" s="1"/>
  <c r="Q52" i="37"/>
  <c r="Q52" i="36"/>
  <c r="Q52" i="34"/>
  <c r="V51" i="34"/>
  <c r="V52" i="34" s="1"/>
  <c r="V51" i="36" l="1"/>
  <c r="V52" i="36" s="1"/>
  <c r="V51" i="37"/>
  <c r="V52" i="37" s="1"/>
  <c r="G52" i="38"/>
  <c r="V51" i="38"/>
  <c r="V52" i="38" s="1"/>
  <c r="T67" i="29" l="1"/>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48" i="29"/>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48" i="28" l="1"/>
  <c r="AW60" i="28"/>
  <c r="AS60" i="28"/>
  <c r="AS32" i="28" s="1"/>
  <c r="CI3" i="28"/>
  <c r="Q50" i="28"/>
  <c r="BV51" i="28"/>
  <c r="CI6" i="28"/>
  <c r="L49" i="28"/>
  <c r="L50" i="28" s="1"/>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W48" i="20"/>
  <c r="AP57" i="21"/>
  <c r="BA48" i="21" s="1"/>
  <c r="AH57" i="21"/>
  <c r="Q49" i="21" s="1"/>
  <c r="AP62" i="21"/>
  <c r="CI8" i="21" s="1"/>
  <c r="AH62" i="21"/>
  <c r="AS48" i="20"/>
  <c r="L49" i="20"/>
  <c r="L50" i="20" s="1"/>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AW48" i="21"/>
  <c r="BE48" i="21" s="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AK206" i="18"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L49" i="12"/>
  <c r="CI7" i="12"/>
  <c r="S143" i="18" s="1"/>
  <c r="AW48" i="12"/>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Q18" i="18" s="1"/>
  <c r="AW51" i="12"/>
  <c r="AC51" i="12"/>
  <c r="BE51" i="12"/>
  <c r="AM129" i="18"/>
  <c r="AK134" i="18" s="1"/>
  <c r="AK225" i="18" s="1"/>
  <c r="V50" i="12"/>
  <c r="S118" i="18" l="1"/>
  <c r="L52" i="12"/>
  <c r="T106" i="18"/>
  <c r="AK114" i="18" s="1"/>
  <c r="G52" i="12"/>
  <c r="V52" i="12"/>
  <c r="BI51" i="12"/>
  <c r="Q19" i="18" l="1"/>
  <c r="Q25" i="18" s="1"/>
  <c r="Y25" i="18" s="1"/>
  <c r="AK212" i="18" s="1"/>
  <c r="AK125" i="18"/>
  <c r="AK224" i="18" s="1"/>
  <c r="AK222" i="18"/>
  <c r="Q21" i="18"/>
  <c r="Y20" i="18"/>
  <c r="AK210" i="18" s="1"/>
  <c r="AC52" i="12"/>
  <c r="Y21" i="18" l="1"/>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F48" authorId="0" shapeId="0">
      <text>
        <r>
          <rPr>
            <sz val="9"/>
            <color indexed="81"/>
            <rFont val="MS P ゴシック"/>
            <family val="3"/>
            <charset val="128"/>
          </rPr>
          <t>①賃金改善実施期間や②処遇改善加算による賃金改善を行う給与の種類（該当するものを全てチェック）と整合性が合うように記載すること。
また、②でチェックを入れた給与項目をどのように改善するか、給与の名称と金額について記載すること。
なお、対象者を限定する場合は対象者についても記載すること。
（以下例文）
〇基本給
・福祉・介護職員の基本給の引上げ（引上げ幅は、年齢、資格、経験、技能、勤務成績等を考慮して各人ごとに決定）
　◆月給　○○○○～○○○○円の増額
　◆時間給　○○○～○○○円の増額。
・その他の職員の基本給の引上げ（引上げ幅は、年齢、資格、経験、技能、勤務成績等を考慮して各人ごとに決定）
　◆月給　○○○○～○○○○円の増額
　◆時間給　○○○～○○○円の増額
〇手当（新設）
　◆処遇手当を新設し、毎月〇〇〇円を支払う。
　◆処遇改善加算を原資として、処遇改善手当・特定処遇手当・ベースアップ手当として、毎月〇〇〇円を支払う
〇手当（既存の増額）
　◆資格手当のうち、介護・福祉士、精神保健福祉士、等の資格保有者に対して、毎月〇〇〇円増額する。
〇賞与
　◆毎年６月と１２月に□□に対して、〇〇〇〇〇円支払う。
〇その他（一時金）
　◆処遇改善加算の残りを一時金として３月末に支払う。
　（賃金改善実施期間内に実施）
〇その他（法定福利費）
　◆加算で増額した法定福利費○○～○○円</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一月あたりの障害福祉サービス等報酬総額として見込まれる額を、前年１月から12月までの１年間の障害福祉サービス等報酬総額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<sst xmlns="http://schemas.openxmlformats.org/spreadsheetml/2006/main" count="6514" uniqueCount="2396">
  <si>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</si>
  <si>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</si>
  <si>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</si>
  <si>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</si>
  <si>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</si>
  <si>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</si>
  <si>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</si>
  <si>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</si>
  <si>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</si>
  <si>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</si>
  <si>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</si>
  <si>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</si>
  <si>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</si>
  <si>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</si>
  <si>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</si>
  <si>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</si>
  <si>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</si>
  <si>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</si>
  <si>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</si>
  <si>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</si>
  <si>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</si>
  <si>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</si>
  <si>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</si>
  <si>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</si>
  <si>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</si>
  <si>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</si>
  <si>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</si>
  <si>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</si>
  <si>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</si>
  <si>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</si>
  <si>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</si>
  <si>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</si>
  <si>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</si>
  <si>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</si>
  <si>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</si>
  <si>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</si>
  <si>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</si>
  <si>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</si>
  <si>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</si>
  <si>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</si>
  <si>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</si>
  <si>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</si>
  <si>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</si>
  <si>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</si>
  <si>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</si>
  <si>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</si>
  <si>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</si>
  <si>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</si>
  <si>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</si>
  <si>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</si>
  <si>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</si>
  <si>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</si>
  <si>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</si>
  <si>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</si>
  <si>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</si>
  <si>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</si>
  <si>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</si>
  <si>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</si>
  <si>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</si>
  <si>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</si>
  <si>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</si>
  <si>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</si>
  <si>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</si>
  <si>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</si>
  <si>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</si>
  <si>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</si>
  <si>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</si>
  <si>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</si>
  <si>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</si>
  <si>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</si>
  <si>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</si>
  <si>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</si>
  <si>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</si>
  <si>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</si>
  <si>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</si>
  <si>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</si>
  <si>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</si>
  <si>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</si>
  <si>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</si>
  <si>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</si>
  <si>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</si>
  <si>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</si>
  <si>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</si>
  <si>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</si>
  <si>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</si>
  <si>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</si>
  <si>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</si>
  <si>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</si>
  <si>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</si>
  <si>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</si>
  <si>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</si>
  <si>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</si>
  <si>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</si>
  <si>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</si>
  <si>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</si>
  <si>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</si>
  <si>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</si>
  <si>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</si>
  <si>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</si>
  <si>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</si>
  <si>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</si>
  <si>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</si>
  <si>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</si>
  <si>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</si>
  <si>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</si>
  <si>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</si>
  <si>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</si>
  <si>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</si>
  <si>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</si>
  <si>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</si>
  <si>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</si>
  <si>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</si>
  <si>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</si>
  <si>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</si>
  <si>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</si>
  <si>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</si>
  <si>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</si>
  <si>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</si>
  <si>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</si>
  <si>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</si>
  <si>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</si>
  <si>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</si>
  <si>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</si>
  <si>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</si>
  <si>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</si>
  <si>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</si>
  <si>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</si>
  <si>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</si>
  <si>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</si>
  <si>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</si>
  <si>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</si>
  <si>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</si>
  <si>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</si>
  <si>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</si>
  <si>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</si>
  <si>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</si>
  <si>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</si>
  <si>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</si>
  <si>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</si>
  <si>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</si>
  <si>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</si>
  <si>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</si>
  <si>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</si>
  <si>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</si>
  <si>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</si>
  <si>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</si>
  <si>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</si>
  <si>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</si>
  <si>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</si>
  <si>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</si>
  <si>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</si>
  <si>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</si>
  <si>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</si>
  <si>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</si>
  <si>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</si>
  <si>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</si>
  <si>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</si>
  <si>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</si>
  <si>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</si>
  <si>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</si>
  <si>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</si>
  <si>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</si>
  <si>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</si>
  <si>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</si>
  <si>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</si>
  <si>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</si>
  <si>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</si>
  <si>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</si>
  <si>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</si>
  <si>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</si>
  <si>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</si>
  <si>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</si>
  <si>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</si>
  <si>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</si>
  <si>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</si>
  <si>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</si>
  <si>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</si>
  <si>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</si>
  <si>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</si>
  <si>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</si>
  <si>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</si>
  <si>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</si>
  <si>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</si>
  <si>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</si>
  <si>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</si>
  <si>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</si>
  <si>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</si>
  <si>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</si>
  <si>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</si>
  <si>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</si>
  <si>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</si>
  <si>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</si>
  <si>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</si>
  <si>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</si>
  <si>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</si>
  <si>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</si>
  <si>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</si>
  <si>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</si>
  <si>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</si>
  <si>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</si>
  <si>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</si>
  <si>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</si>
  <si>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</si>
  <si>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</si>
  <si>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</si>
  <si>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</si>
  <si>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</si>
  <si>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</si>
  <si>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</si>
  <si>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</si>
  <si>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</si>
  <si>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</si>
  <si>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</si>
  <si>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</si>
  <si>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</si>
  <si>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</si>
  <si>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</si>
  <si>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</si>
  <si>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</si>
  <si>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</si>
  <si>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</si>
  <si>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</si>
  <si>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</si>
  <si>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</si>
  <si>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</si>
  <si>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</si>
  <si>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</si>
  <si>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</si>
  <si>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</si>
  <si>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</si>
  <si>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</si>
  <si>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</si>
  <si>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</si>
  <si>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</si>
  <si>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</si>
  <si>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</si>
  <si>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</si>
  <si>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</si>
  <si>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</si>
  <si>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</si>
  <si>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</si>
  <si>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</si>
  <si>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</si>
  <si>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</si>
  <si>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</si>
  <si>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</si>
  <si>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</si>
  <si>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</si>
  <si>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</si>
  <si>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</si>
  <si>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</si>
  <si>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</si>
  <si>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</si>
  <si>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</si>
  <si>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</si>
  <si>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</si>
  <si>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</si>
  <si>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</si>
  <si>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</si>
  <si>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</si>
  <si>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</si>
  <si>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</si>
  <si>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</si>
  <si>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</si>
  <si>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</si>
  <si>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</si>
  <si>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</si>
  <si>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</si>
  <si>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</si>
  <si>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</si>
  <si>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</si>
  <si>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</si>
  <si>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</si>
  <si>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</si>
  <si>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</si>
  <si>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</si>
  <si>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</si>
  <si>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</si>
  <si>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</si>
  <si>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</si>
  <si>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</si>
  <si>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</si>
  <si>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</si>
  <si>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</si>
  <si>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</si>
  <si>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</si>
  <si>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</si>
  <si>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</si>
  <si>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</si>
  <si>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</si>
  <si>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</si>
  <si>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</si>
  <si>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</si>
  <si>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</si>
  <si>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</si>
  <si>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</si>
  <si>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</si>
  <si>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</si>
  <si>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</si>
  <si>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</si>
  <si>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</si>
  <si>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</si>
  <si>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</si>
  <si>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</si>
  <si>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</si>
  <si>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</si>
  <si>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</si>
  <si>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</si>
  <si>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</si>
  <si>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</si>
  <si>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</si>
  <si>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</si>
  <si>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</si>
  <si>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</si>
  <si>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</si>
  <si>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</si>
  <si>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</si>
  <si>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</si>
  <si>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</si>
  <si>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</si>
  <si>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</si>
  <si>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</si>
  <si>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</si>
  <si>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</si>
  <si>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</si>
  <si>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</si>
  <si>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</si>
  <si>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</si>
  <si>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</si>
  <si>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</si>
  <si>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</si>
  <si>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</si>
  <si>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</si>
  <si>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</si>
  <si>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</si>
  <si>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</si>
  <si>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</si>
  <si>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</si>
  <si>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</si>
  <si>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</si>
  <si>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</si>
  <si>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</si>
  <si>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</si>
  <si>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</si>
  <si>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</si>
  <si>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</si>
  <si>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</si>
  <si>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</si>
  <si>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</si>
  <si>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</si>
  <si>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</si>
  <si>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</si>
  <si>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</si>
  <si>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</si>
  <si>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</si>
  <si>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</si>
  <si>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</si>
  <si>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</si>
  <si>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</si>
  <si>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</si>
  <si>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</si>
  <si>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</si>
  <si>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</si>
  <si>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</si>
  <si>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</si>
  <si>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</si>
  <si>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</si>
  <si>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</si>
  <si>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</si>
  <si>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</si>
  <si>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</si>
  <si>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</si>
  <si>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</si>
  <si>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</si>
  <si>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</si>
  <si>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</si>
  <si>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</si>
  <si>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</si>
  <si>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</si>
  <si>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</si>
  <si>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</si>
  <si>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</si>
  <si>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</si>
  <si>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</si>
  <si>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</si>
  <si>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</si>
  <si>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</si>
  <si>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</si>
  <si>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</si>
  <si>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</si>
  <si>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</si>
  <si>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</si>
  <si>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</si>
  <si>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</si>
  <si>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</si>
  <si>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</si>
  <si>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</si>
  <si>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</si>
  <si>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</si>
  <si>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</si>
  <si>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</si>
  <si>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</si>
  <si>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</si>
  <si>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</si>
  <si>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</si>
  <si>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</si>
  <si>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</si>
  <si>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</si>
  <si>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</si>
  <si>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</si>
  <si>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</si>
  <si>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</si>
  <si>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</si>
  <si>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</si>
  <si>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</si>
  <si>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</si>
  <si>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</si>
  <si>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</si>
  <si>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</si>
  <si>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</si>
  <si>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</si>
  <si>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</si>
  <si>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</si>
  <si>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</si>
  <si>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</si>
  <si>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</si>
  <si>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</si>
  <si>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</si>
  <si>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</si>
  <si>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</si>
  <si>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</si>
  <si>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</si>
  <si>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</si>
  <si>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</si>
  <si>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</si>
  <si>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</si>
  <si>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</si>
  <si>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</si>
  <si>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</si>
  <si>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</si>
  <si>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</si>
  <si>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</si>
  <si>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</si>
  <si>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</si>
  <si>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</si>
  <si>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</si>
  <si>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</si>
  <si>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</si>
  <si>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</si>
  <si>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</si>
  <si>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</si>
  <si>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</si>
  <si>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</si>
  <si>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</si>
  <si>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</si>
  <si>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</si>
  <si>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</si>
  <si>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</si>
  <si>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</si>
  <si>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</si>
  <si>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</si>
  <si>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</si>
  <si>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</si>
  <si>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</si>
  <si>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</si>
  <si>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</si>
  <si>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</si>
  <si>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</si>
  <si>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</si>
  <si>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</si>
  <si>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</si>
  <si>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</si>
  <si>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</si>
  <si>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</si>
  <si>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</si>
  <si>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</si>
  <si>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</si>
  <si>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</si>
  <si>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</si>
  <si>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</si>
  <si>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</si>
  <si>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</si>
  <si>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</si>
  <si>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</si>
  <si>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</si>
  <si>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</si>
  <si>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</si>
  <si>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</si>
  <si>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</si>
  <si>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</si>
  <si>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</si>
  <si>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</si>
  <si>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</si>
  <si>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</si>
  <si>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</si>
  <si>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</si>
  <si>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</si>
  <si>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</si>
  <si>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</si>
  <si>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</si>
  <si>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</si>
  <si>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</si>
  <si>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</si>
  <si>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</si>
  <si>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</si>
  <si>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</si>
  <si>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</si>
  <si>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</si>
  <si>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</si>
  <si>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</si>
  <si>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</si>
  <si>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</si>
  <si>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</si>
  <si>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</si>
  <si>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</si>
  <si>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</si>
  <si>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</si>
  <si>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</si>
  <si>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</si>
  <si>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</si>
  <si>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</si>
  <si>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</si>
  <si>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</si>
  <si>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</si>
  <si>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</si>
  <si>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</si>
  <si>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</si>
  <si>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</si>
  <si>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</si>
  <si>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</si>
  <si>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</si>
  <si>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</si>
  <si>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</si>
  <si>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</si>
  <si>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</si>
  <si>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</si>
  <si>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</si>
  <si>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</si>
  <si>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</si>
  <si>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</si>
  <si>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</si>
  <si>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</si>
  <si>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</si>
  <si>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</si>
  <si>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</si>
  <si>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</si>
  <si>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</si>
  <si>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</si>
  <si>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</si>
  <si>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</si>
  <si>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</si>
  <si>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</si>
  <si>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</si>
  <si>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</si>
  <si>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</si>
  <si>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</si>
  <si>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</si>
  <si>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</si>
  <si>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</si>
  <si>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</si>
  <si>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</si>
  <si>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</si>
  <si>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</si>
  <si>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</si>
  <si>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</si>
  <si>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</si>
  <si>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</si>
  <si>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</si>
  <si>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</si>
  <si>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</si>
  <si>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</si>
  <si>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</si>
  <si>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</si>
  <si>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</si>
  <si>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</si>
  <si>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</si>
  <si>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</si>
  <si>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</si>
  <si>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</si>
  <si>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</si>
  <si>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</si>
  <si>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</si>
  <si>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</si>
  <si>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</si>
  <si>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</si>
  <si>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</si>
  <si>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</si>
  <si>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</si>
  <si>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</si>
  <si>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</si>
  <si>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</si>
  <si>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</si>
  <si>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</si>
  <si>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</si>
  <si>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</si>
  <si>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</si>
  <si>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</si>
  <si>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</si>
  <si>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</si>
  <si>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</si>
  <si>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</si>
  <si>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</si>
  <si>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</si>
  <si>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</si>
  <si>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</si>
  <si>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</si>
  <si>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</si>
  <si>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</si>
  <si>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</si>
  <si>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</si>
  <si>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</si>
  <si>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</si>
  <si>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</si>
  <si>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</si>
  <si>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</si>
  <si>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</si>
  <si>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</si>
  <si>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</si>
  <si>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</si>
  <si>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</si>
  <si>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</si>
  <si>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</si>
  <si>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</si>
  <si>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</si>
  <si>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</si>
  <si>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</si>
  <si>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</si>
  <si>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</si>
  <si>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</si>
  <si>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</si>
  <si>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</si>
  <si>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</si>
  <si>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</si>
  <si>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</si>
  <si>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</si>
  <si>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</si>
  <si>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</si>
  <si>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</si>
  <si>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</si>
  <si>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</si>
  <si>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</si>
  <si>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</si>
  <si>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</si>
  <si>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</si>
  <si>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</si>
  <si>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</si>
  <si>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</si>
  <si>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</si>
  <si>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</si>
  <si>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</si>
  <si>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</si>
  <si>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</si>
  <si>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</si>
  <si>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</si>
  <si>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</si>
  <si>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</si>
  <si>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</si>
  <si>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</si>
  <si>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</si>
  <si>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</si>
  <si>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</si>
  <si>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</si>
  <si>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</si>
  <si>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</si>
  <si>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</si>
  <si>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</si>
  <si>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</si>
  <si>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</si>
  <si>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</si>
  <si>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</si>
  <si>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</si>
  <si>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</si>
  <si>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</si>
  <si>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</si>
  <si>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</si>
  <si>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</si>
  <si>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</si>
  <si>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</si>
  <si>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</si>
  <si>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</si>
  <si>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</si>
  <si>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</si>
  <si>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</si>
  <si>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</si>
  <si>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</si>
  <si>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</si>
  <si>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</si>
  <si>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</si>
  <si>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</si>
  <si>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</si>
  <si>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</si>
  <si>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</si>
  <si>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</si>
  <si>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</si>
  <si>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</si>
  <si>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</si>
  <si>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</si>
  <si>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</si>
  <si>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</si>
  <si>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</si>
  <si>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</si>
  <si>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</si>
  <si>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</si>
  <si>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</si>
  <si>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</si>
  <si>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</si>
  <si>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</si>
  <si>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</si>
  <si>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</si>
  <si>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</si>
  <si>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</si>
  <si>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</si>
  <si>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</si>
  <si>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</si>
  <si>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</si>
  <si>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</si>
  <si>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</si>
  <si>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</si>
  <si>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</si>
  <si>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</si>
  <si>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</si>
  <si>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</si>
  <si>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</si>
  <si>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</si>
  <si>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</si>
  <si>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</si>
  <si>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</si>
  <si>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</si>
  <si>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</si>
  <si>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</si>
  <si>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</si>
  <si>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</si>
  <si>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</si>
  <si>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</si>
  <si>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</si>
  <si>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</si>
  <si>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</si>
  <si>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</si>
  <si>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</si>
  <si>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</si>
  <si>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</si>
  <si>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</si>
  <si>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</si>
  <si>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</si>
  <si>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</si>
  <si>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</si>
  <si>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</si>
  <si>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</si>
  <si>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</si>
  <si>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</si>
  <si>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</si>
  <si>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</si>
  <si>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</si>
  <si>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</si>
  <si>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</si>
  <si>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</si>
  <si>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</si>
  <si>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</si>
  <si>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</si>
  <si>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</si>
  <si>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</si>
  <si>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</si>
  <si>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</si>
  <si>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</si>
  <si>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</si>
  <si>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</si>
  <si>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</si>
  <si>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</si>
  <si>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</si>
  <si>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</si>
  <si>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</si>
  <si>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</si>
  <si>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</si>
  <si>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</si>
  <si>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</si>
  <si>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</si>
  <si>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</si>
  <si>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</si>
  <si>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</si>
  <si>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</si>
  <si>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</si>
  <si>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</si>
  <si>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</si>
  <si>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</si>
  <si>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</si>
  <si>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</si>
  <si>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</si>
  <si>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</si>
  <si>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</si>
  <si>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</si>
  <si>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</si>
  <si>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</si>
  <si>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</si>
  <si>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</si>
  <si>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</si>
  <si>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</si>
  <si>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</si>
  <si>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</si>
  <si>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</si>
  <si>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</si>
  <si>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</si>
  <si>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</si>
  <si>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</si>
  <si>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</si>
  <si>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</si>
  <si>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</si>
  <si>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</si>
  <si>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</si>
  <si>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</si>
  <si>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</si>
  <si>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</si>
  <si>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</si>
  <si>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</si>
  <si>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</si>
  <si>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</si>
  <si>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</si>
  <si>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</si>
  <si>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</si>
  <si>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</si>
  <si>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</si>
  <si>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</si>
  <si>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</si>
  <si>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</si>
  <si>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</si>
  <si>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</si>
  <si>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</si>
  <si>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</si>
  <si>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</si>
  <si>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</si>
  <si>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</si>
  <si>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</si>
  <si>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</si>
  <si>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</si>
  <si>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</si>
  <si>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</si>
  <si>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</si>
  <si>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</si>
  <si>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</si>
  <si>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</si>
  <si>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</si>
  <si>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</si>
  <si>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</si>
  <si>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</si>
  <si>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</si>
  <si>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</si>
  <si>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</si>
  <si>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</si>
  <si>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</si>
  <si>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</si>
  <si>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</si>
  <si>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</si>
  <si>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</si>
  <si>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</si>
  <si>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</si>
  <si>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</si>
  <si>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</si>
  <si>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</si>
  <si>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</si>
  <si>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</si>
  <si>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</si>
  <si>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</si>
  <si>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</si>
  <si>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</si>
  <si>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</si>
  <si>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</si>
  <si>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</si>
  <si>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</si>
  <si>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</si>
  <si>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</si>
  <si>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</si>
  <si>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</si>
  <si>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</si>
  <si>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</si>
  <si>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</si>
  <si>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</si>
  <si>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</si>
  <si>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</si>
  <si>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</si>
  <si>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</si>
  <si>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</si>
  <si>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</si>
  <si>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</si>
  <si>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</si>
  <si>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</si>
  <si>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</si>
  <si>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</si>
  <si>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</si>
  <si>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</si>
  <si>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</si>
  <si>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</si>
  <si>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</si>
  <si>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</si>
  <si>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</si>
  <si>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</si>
  <si>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</si>
  <si>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</si>
  <si>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</si>
  <si>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</si>
  <si>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</si>
  <si>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</si>
  <si>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</si>
  <si>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</si>
  <si>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</si>
  <si>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</si>
  <si>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</si>
  <si>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</si>
  <si>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</si>
  <si>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</si>
  <si>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</si>
  <si>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</si>
  <si>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</si>
  <si>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</si>
  <si>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</si>
  <si>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</si>
  <si>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</si>
  <si>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</si>
  <si>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</si>
  <si>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</si>
  <si>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</si>
  <si>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</si>
  <si>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</si>
  <si>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</si>
  <si>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</si>
  <si>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</si>
  <si>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</si>
  <si>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</si>
  <si>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</si>
  <si>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</si>
  <si>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</si>
  <si>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</si>
  <si>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</si>
  <si>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</si>
  <si>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</si>
  <si>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</si>
  <si>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</si>
  <si>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</si>
  <si>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</si>
  <si>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</si>
  <si>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</si>
  <si>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</si>
  <si>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</si>
  <si>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</si>
  <si>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</si>
  <si>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</si>
  <si>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</si>
  <si>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</si>
  <si>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</si>
  <si>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</si>
  <si>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</si>
  <si>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</si>
  <si>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</si>
  <si>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</si>
  <si>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</si>
  <si>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</si>
  <si>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</si>
  <si>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</si>
  <si>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</si>
  <si>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</si>
  <si>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</si>
  <si>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</si>
  <si>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</si>
  <si>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</si>
  <si>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</si>
  <si>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</si>
  <si>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</si>
  <si>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</si>
  <si>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</si>
  <si>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</si>
  <si>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</si>
  <si>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</si>
  <si>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</si>
  <si>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</si>
  <si>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</si>
  <si>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</si>
  <si>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</si>
  <si>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</si>
  <si>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</si>
  <si>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</si>
  <si>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</si>
  <si>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</si>
  <si>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</si>
  <si>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</si>
  <si>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</si>
  <si>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</si>
  <si>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</si>
  <si>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</si>
  <si>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</si>
  <si>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</si>
  <si>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</si>
  <si>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</si>
  <si>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</si>
  <si>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</si>
  <si>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</si>
  <si>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</si>
  <si>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</si>
  <si>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</si>
  <si>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</si>
  <si>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</si>
  <si>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</si>
  <si>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</si>
  <si>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</si>
  <si>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</si>
  <si>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</si>
  <si>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</si>
  <si>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</si>
  <si>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</si>
  <si>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</si>
  <si>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</si>
  <si>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</si>
  <si>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</si>
  <si>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</si>
  <si>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</si>
  <si>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</si>
  <si>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</si>
  <si>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</si>
  <si>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</si>
  <si>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</si>
  <si>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</si>
  <si>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</si>
  <si>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</si>
  <si>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</si>
  <si>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</si>
  <si>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</si>
  <si>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</si>
  <si>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</si>
  <si>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</si>
  <si>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</si>
  <si>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</si>
  <si>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</si>
  <si>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</si>
  <si>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</si>
  <si>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</si>
  <si>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</si>
  <si>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</si>
  <si>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</si>
  <si>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</si>
  <si>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</si>
  <si>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</si>
  <si>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</si>
  <si>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</si>
  <si>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</si>
  <si>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</si>
  <si>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</si>
  <si>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</si>
  <si>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</si>
  <si>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</si>
  <si>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</si>
  <si>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</si>
  <si>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</si>
  <si>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</si>
  <si>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</si>
  <si>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</si>
  <si>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</si>
  <si>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</si>
  <si>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</si>
  <si>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</si>
  <si>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</si>
  <si>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</si>
  <si>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</si>
  <si>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</si>
  <si>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</si>
  <si>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</si>
  <si>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</si>
  <si>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</si>
  <si>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</si>
  <si>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</si>
  <si>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</si>
  <si>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</si>
  <si>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</si>
  <si>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</si>
  <si>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</si>
  <si>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</si>
  <si>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</si>
  <si>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</si>
  <si>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</si>
  <si>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</si>
  <si>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</si>
  <si>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</si>
  <si>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</si>
  <si>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</si>
  <si>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</si>
  <si>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</si>
  <si>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</si>
  <si>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</si>
  <si>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</si>
  <si>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</si>
  <si>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</si>
  <si>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</si>
  <si>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</si>
  <si>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</si>
  <si>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</si>
  <si>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</si>
  <si>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</si>
  <si>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</si>
  <si>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</si>
  <si>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</si>
  <si>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</si>
  <si>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</si>
  <si>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</si>
  <si>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</si>
  <si>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</si>
  <si>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</si>
  <si>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</si>
  <si>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</si>
  <si>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</si>
  <si>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</si>
  <si>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</si>
  <si>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</si>
  <si>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</si>
  <si>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</si>
  <si>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</si>
  <si>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</si>
  <si>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</si>
  <si>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</si>
  <si>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</si>
  <si>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</si>
  <si>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</si>
  <si>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</si>
  <si>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</si>
  <si>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</si>
  <si>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</si>
  <si>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</si>
  <si>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</si>
  <si>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</si>
  <si>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</si>
  <si>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</si>
  <si>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</si>
  <si>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</si>
  <si>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</si>
  <si>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</si>
  <si>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</si>
  <si>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</si>
  <si>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</si>
  <si>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</si>
  <si>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</si>
  <si>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</si>
  <si>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</si>
  <si>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</si>
  <si>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</si>
  <si>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</si>
  <si>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</si>
  <si>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</si>
  <si>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</si>
  <si>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</si>
  <si>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</si>
  <si>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</si>
  <si>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</si>
  <si>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</si>
  <si>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</si>
  <si>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</si>
  <si>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</si>
  <si>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</si>
  <si>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</si>
  <si>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</si>
  <si>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</si>
  <si>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</si>
  <si>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</si>
  <si>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</si>
  <si>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</si>
  <si>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</si>
  <si>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</si>
  <si>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</si>
  <si>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</si>
  <si>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</si>
  <si>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</si>
  <si>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</si>
  <si>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</si>
  <si>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</si>
  <si>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</si>
  <si>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</si>
  <si>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</si>
  <si>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</si>
  <si>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</si>
  <si>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</si>
  <si>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</si>
  <si>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</si>
  <si>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</si>
  <si>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</si>
  <si>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</si>
  <si>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</si>
  <si>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</si>
  <si>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</si>
  <si>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</si>
  <si>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</si>
  <si>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</si>
  <si>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</si>
  <si>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</si>
  <si>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</si>
  <si>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</si>
  <si>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</si>
  <si>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</si>
  <si>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</si>
  <si>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</si>
  <si>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</si>
  <si>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</si>
  <si>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</si>
  <si>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</si>
  <si>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</si>
  <si>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</si>
  <si>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</si>
  <si>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</si>
  <si>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</si>
  <si>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</si>
  <si>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</si>
  <si>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</si>
  <si>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</si>
  <si>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</si>
  <si>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</si>
  <si>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</si>
  <si>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</si>
  <si>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</si>
  <si>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</si>
  <si>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</si>
  <si>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</si>
  <si>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</si>
  <si>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</si>
  <si>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</si>
  <si>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</si>
  <si>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</si>
  <si>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</si>
  <si>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</si>
  <si>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</si>
  <si>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</si>
  <si>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</si>
  <si>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</si>
  <si>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</si>
  <si>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</si>
  <si>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</si>
  <si>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</si>
  <si>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</si>
  <si>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</si>
  <si>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</si>
  <si>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</si>
  <si>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</si>
  <si>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</si>
  <si>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</si>
  <si>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</si>
  <si>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</si>
  <si>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</si>
  <si>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</si>
  <si>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</si>
  <si>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</si>
  <si>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</si>
  <si>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</si>
  <si>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</si>
  <si>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</si>
  <si>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</si>
  <si>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</si>
  <si>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</si>
  <si>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</si>
  <si>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</si>
  <si>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</si>
  <si>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</si>
  <si>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</si>
  <si>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</si>
  <si>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</si>
  <si>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</si>
  <si>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</si>
  <si>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</si>
  <si>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</si>
  <si>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</si>
  <si>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</si>
  <si>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</si>
  <si>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</si>
  <si>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</si>
  <si>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</si>
  <si>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</si>
  <si>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</si>
  <si>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</si>
  <si>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</si>
  <si>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</si>
  <si>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</si>
  <si>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</si>
  <si>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</si>
  <si>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</si>
  <si>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</si>
  <si>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</si>
  <si>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</si>
  <si>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</si>
  <si>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</si>
  <si>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</si>
  <si>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</si>
  <si>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</si>
  <si>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</si>
  <si>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</si>
  <si>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</si>
  <si>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</si>
  <si>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</si>
  <si>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</si>
  <si>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</si>
  <si>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</si>
  <si>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</si>
  <si>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</si>
  <si>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</si>
  <si>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</si>
  <si>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</si>
  <si>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</si>
  <si>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</si>
  <si>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</si>
  <si>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</si>
  <si>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</si>
  <si>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</si>
  <si>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</si>
  <si>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</si>
  <si>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</si>
  <si>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</si>
  <si>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</si>
  <si>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</si>
  <si>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</si>
  <si>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</si>
  <si>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</si>
  <si>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</si>
  <si>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</si>
  <si>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</si>
  <si>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</si>
  <si>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</si>
  <si>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</si>
  <si>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</si>
  <si>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</si>
  <si>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</si>
  <si>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</si>
  <si>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</si>
  <si>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</si>
  <si>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</si>
  <si>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</si>
  <si>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</si>
  <si>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</si>
  <si>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</si>
  <si>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</si>
  <si>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</si>
  <si>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</si>
  <si>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</si>
  <si>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</si>
  <si>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</si>
  <si>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</si>
  <si>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</si>
  <si>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</si>
  <si>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</si>
  <si>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</si>
  <si>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</si>
  <si>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</si>
  <si>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</si>
  <si>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</si>
  <si>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</si>
  <si>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</si>
  <si>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</si>
  <si>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</si>
  <si>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</si>
  <si>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</si>
  <si>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</si>
  <si>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</si>
  <si>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</si>
  <si>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</si>
  <si>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</si>
  <si>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</si>
  <si>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</si>
  <si>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</si>
  <si>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</si>
  <si>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</si>
  <si>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</si>
  <si>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</si>
  <si>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</si>
  <si>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</si>
  <si>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</si>
  <si>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</si>
  <si>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</si>
  <si>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</si>
  <si>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</si>
  <si>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</si>
  <si>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</si>
  <si>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</si>
  <si>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</si>
  <si>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</si>
  <si>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</si>
  <si>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</si>
  <si>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</si>
  <si>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</si>
  <si>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</si>
  <si>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</si>
  <si>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</si>
  <si>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</si>
  <si>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</si>
  <si>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</si>
  <si>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</si>
  <si>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</si>
  <si>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</si>
  <si>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</si>
  <si>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</si>
  <si>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</si>
  <si>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</si>
  <si>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</si>
  <si>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</si>
  <si>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</si>
  <si>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</si>
  <si>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</si>
  <si>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</si>
  <si>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</si>
  <si>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</si>
  <si>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</si>
  <si>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</si>
  <si>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</si>
  <si>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</si>
  <si>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</si>
  <si>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</si>
  <si>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</si>
  <si>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</si>
  <si>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</si>
  <si>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</si>
  <si>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</si>
  <si>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</si>
  <si>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</si>
  <si>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</si>
  <si>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</si>
  <si>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</si>
  <si>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</si>
  <si>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</si>
  <si>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</si>
  <si>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</si>
  <si>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</si>
  <si>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</si>
  <si>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</si>
  <si>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</si>
  <si>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</si>
  <si>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</si>
  <si>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</si>
  <si>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</si>
  <si>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</si>
  <si>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</si>
  <si>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</si>
  <si>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</si>
  <si>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</si>
  <si>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</si>
  <si>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</si>
  <si>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</si>
  <si>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</si>
  <si>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</si>
  <si>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</si>
  <si>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</si>
  <si>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</si>
  <si>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</si>
  <si>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</si>
  <si>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</si>
  <si>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</si>
  <si>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</si>
  <si>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</si>
  <si>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</si>
  <si>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</si>
  <si>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</si>
  <si>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</si>
  <si>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</si>
  <si>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</si>
  <si>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</si>
  <si>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</si>
  <si>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</si>
  <si>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</si>
  <si>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</si>
  <si>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</si>
  <si>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</si>
  <si>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</si>
  <si>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</si>
  <si>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</si>
  <si>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</si>
  <si>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</si>
  <si>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</si>
  <si>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</si>
  <si>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</si>
  <si>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</si>
  <si>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</si>
  <si>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</si>
  <si>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</si>
  <si>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</si>
  <si>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</si>
  <si>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</si>
  <si>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</si>
  <si>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</si>
  <si>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</si>
  <si>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</si>
  <si>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</si>
  <si>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</si>
  <si>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</si>
  <si>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</si>
  <si>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</si>
  <si>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</si>
  <si>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</si>
  <si>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</si>
  <si>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</si>
  <si>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</si>
  <si>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</si>
  <si>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</si>
  <si>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</si>
  <si>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</si>
  <si>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</si>
  <si>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</si>
  <si>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</si>
  <si>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</si>
  <si>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</si>
  <si>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</si>
  <si>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</si>
  <si>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</si>
  <si>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</si>
  <si>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</si>
  <si>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</si>
  <si>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</si>
  <si>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</si>
  <si>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</si>
  <si>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</si>
  <si>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</si>
  <si>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</si>
  <si>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</si>
  <si>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</si>
  <si>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</si>
  <si>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</si>
  <si>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</si>
  <si>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</si>
  <si>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</si>
  <si>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</si>
  <si>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</si>
  <si>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</si>
  <si>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</si>
  <si>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</si>
  <si>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</si>
  <si>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</si>
  <si>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</si>
  <si>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</si>
  <si>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</si>
  <si>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</si>
  <si>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</si>
  <si>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</si>
  <si>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</si>
  <si>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</si>
  <si>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</si>
  <si>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</si>
  <si>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</si>
  <si>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</si>
  <si>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</si>
  <si>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</si>
  <si>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</si>
  <si>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</si>
  <si>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</si>
  <si>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</si>
  <si>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</si>
  <si>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</si>
  <si>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</si>
  <si>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</si>
  <si>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</si>
  <si>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</si>
  <si>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</si>
  <si>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</si>
  <si>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</si>
  <si>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</si>
  <si>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</si>
  <si>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</si>
  <si>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</si>
  <si>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</si>
  <si>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</si>
  <si>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</si>
  <si>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</si>
  <si>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</si>
  <si>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</si>
  <si>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</si>
  <si>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</si>
  <si>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</si>
  <si>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</si>
  <si>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</si>
  <si>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</si>
  <si>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</si>
  <si>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</si>
  <si>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</si>
  <si>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</si>
  <si>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</si>
  <si>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</si>
  <si>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</si>
  <si>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</si>
  <si>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</si>
  <si>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</si>
  <si>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</si>
  <si>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</si>
  <si>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</si>
  <si>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</si>
  <si>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</si>
  <si>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</si>
  <si>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</si>
  <si>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</si>
  <si>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</si>
  <si>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</si>
  <si>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</si>
  <si>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</si>
  <si>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</si>
  <si>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</si>
  <si>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</si>
  <si>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</si>
  <si>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</si>
  <si>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</si>
  <si>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</si>
  <si>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</si>
  <si>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</si>
  <si>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</si>
  <si>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</si>
  <si>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</si>
  <si>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</si>
  <si>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</si>
  <si>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</si>
  <si>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</si>
  <si>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</si>
  <si>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</si>
  <si>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</si>
  <si>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</si>
  <si>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</si>
  <si>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</si>
  <si>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</si>
  <si>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</si>
  <si>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</si>
  <si>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</si>
  <si>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</si>
  <si>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</si>
  <si>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</si>
  <si>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</si>
  <si>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</si>
  <si>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</si>
  <si>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</si>
  <si>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</si>
  <si>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</si>
  <si>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</si>
  <si>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</si>
  <si>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</si>
  <si>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</si>
  <si>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</si>
  <si>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</si>
  <si>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</si>
  <si>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</si>
  <si>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</si>
  <si>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</si>
  <si>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</si>
  <si>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</si>
  <si>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</si>
  <si>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</si>
  <si>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</si>
  <si>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</si>
  <si>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</si>
  <si>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</si>
  <si>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</si>
  <si>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</si>
  <si>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</si>
  <si>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</si>
  <si>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</si>
  <si>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</si>
  <si>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</si>
  <si>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</si>
  <si>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</si>
  <si>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</si>
  <si>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</si>
  <si>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</si>
  <si>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</si>
  <si>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</si>
  <si>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</si>
  <si>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</si>
  <si>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</si>
  <si>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</si>
  <si>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</si>
  <si>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</si>
  <si>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</si>
  <si>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</si>
  <si>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</si>
  <si>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</si>
  <si>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</si>
  <si>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</si>
  <si>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</si>
  <si>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</si>
  <si>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</si>
  <si>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</si>
  <si>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</si>
  <si>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</si>
  <si>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</si>
  <si>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</si>
  <si>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</si>
  <si>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</si>
  <si>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</si>
  <si>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</si>
  <si>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</si>
  <si>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</si>
  <si>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</si>
  <si>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</si>
  <si>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</si>
  <si>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</si>
  <si>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</si>
  <si>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</si>
  <si>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</si>
  <si>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</si>
  <si>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</si>
  <si>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</si>
  <si>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</si>
  <si>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</si>
  <si>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</si>
  <si>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</si>
  <si>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</si>
  <si>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</si>
  <si>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</si>
  <si>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</si>
  <si>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</si>
  <si>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</si>
  <si>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</si>
  <si>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</si>
  <si>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</si>
  <si>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</si>
  <si>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</si>
  <si>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</si>
  <si>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</si>
  <si>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</si>
  <si>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</si>
  <si>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</si>
  <si>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</si>
  <si>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</si>
  <si>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</si>
  <si>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</si>
  <si>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</si>
  <si>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</si>
  <si>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</si>
  <si>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</si>
  <si>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</si>
  <si>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</si>
  <si>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</si>
  <si>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</si>
  <si>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</si>
  <si>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</si>
  <si>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</si>
  <si>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</si>
  <si>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</si>
  <si>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</si>
  <si>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</si>
  <si>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</si>
  <si>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</si>
  <si>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</si>
  <si>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</si>
  <si>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</si>
  <si>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</si>
  <si>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</si>
  <si>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</si>
  <si>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</si>
  <si>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</si>
  <si>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</si>
  <si>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</si>
  <si>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</si>
  <si>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</si>
  <si>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</si>
  <si>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</si>
  <si>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</si>
  <si>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</si>
  <si>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</si>
  <si>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</si>
  <si>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</si>
  <si>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</si>
  <si>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</si>
  <si>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</si>
  <si>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</si>
  <si>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</si>
  <si>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</si>
  <si>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</si>
  <si>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</si>
  <si>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</si>
  <si>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</si>
  <si>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</si>
  <si>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</si>
  <si>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</si>
  <si>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</si>
  <si>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</si>
  <si>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</si>
  <si>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</si>
  <si>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</si>
  <si>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</si>
  <si>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</si>
  <si>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</si>
  <si>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</si>
  <si>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</si>
  <si>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</si>
  <si>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</si>
  <si>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</si>
  <si>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</si>
  <si>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</si>
  <si>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</si>
  <si>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</si>
  <si>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</si>
  <si>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</si>
  <si>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</si>
  <si>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</si>
  <si>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</si>
  <si>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</si>
  <si>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</si>
  <si>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</si>
  <si>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</si>
  <si>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</si>
  <si>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</si>
  <si>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</si>
  <si>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</si>
  <si>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</si>
  <si>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</si>
  <si>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</si>
  <si>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</si>
  <si>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</si>
  <si>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</si>
  <si>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</si>
  <si>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</si>
  <si>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</si>
  <si>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</si>
  <si>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</si>
  <si>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</si>
  <si>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</si>
  <si>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</si>
  <si>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</si>
  <si>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</si>
  <si>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</si>
  <si>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</si>
  <si>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</si>
  <si>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</si>
  <si>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</si>
  <si>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</si>
  <si>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</si>
  <si>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</si>
  <si>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</si>
  <si>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</si>
  <si>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</si>
  <si>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</si>
  <si>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</si>
  <si>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</si>
  <si>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</si>
  <si>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</si>
  <si>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</si>
  <si>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</si>
  <si>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</si>
  <si>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</si>
  <si>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</si>
  <si>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</si>
  <si>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</si>
  <si>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</si>
  <si>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</si>
  <si>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</si>
  <si>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</si>
  <si>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</si>
  <si>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</si>
  <si>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</si>
  <si>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</si>
  <si>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</si>
  <si>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</si>
  <si>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</si>
  <si>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</si>
  <si>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</si>
  <si>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</si>
  <si>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</si>
  <si>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</si>
  <si>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</si>
  <si>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</si>
  <si>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</si>
  <si>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</si>
  <si>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</si>
  <si>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</si>
  <si>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</si>
  <si>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</si>
  <si>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</si>
  <si>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</si>
  <si>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</si>
  <si>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</si>
  <si>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</si>
  <si>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</si>
  <si>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</si>
  <si>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</si>
  <si>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</si>
  <si>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</si>
  <si>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</si>
  <si>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</si>
  <si>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</si>
  <si>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</si>
  <si>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</si>
  <si>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</si>
  <si>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</si>
  <si>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</si>
  <si>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</si>
  <si>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</si>
  <si>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</si>
  <si>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</si>
  <si>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</si>
  <si>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</si>
  <si>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</si>
  <si>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</si>
  <si>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</si>
  <si>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</si>
  <si>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</si>
  <si>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</si>
  <si>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</si>
  <si>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</si>
  <si>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</si>
  <si>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</si>
  <si>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</si>
  <si>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</si>
  <si>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</si>
  <si>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</si>
  <si>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</si>
  <si>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</si>
  <si>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</si>
  <si>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</si>
  <si>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</si>
  <si>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</si>
  <si>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</si>
  <si>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</si>
  <si>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</si>
  <si>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</si>
  <si>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</si>
  <si>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</si>
  <si>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</si>
  <si>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</si>
  <si>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</si>
  <si>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</si>
  <si>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</si>
  <si>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</si>
  <si>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</si>
  <si>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</si>
  <si>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</si>
  <si>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</si>
  <si>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</si>
  <si>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</si>
  <si>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</si>
  <si>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</si>
  <si>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</si>
  <si>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</si>
  <si>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</si>
  <si>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</si>
  <si>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</si>
  <si>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</si>
  <si>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</si>
  <si>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</si>
  <si>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</si>
  <si>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</si>
  <si>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</si>
  <si>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</si>
  <si>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</si>
  <si>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</si>
  <si>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</si>
  <si>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</si>
  <si>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</si>
  <si>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</si>
  <si>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</si>
  <si>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</si>
  <si>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</si>
  <si>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</si>
  <si>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</si>
  <si>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</si>
  <si>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</si>
  <si>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</si>
  <si>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</si>
  <si>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</si>
  <si>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</si>
  <si>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</si>
  <si>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</si>
  <si>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</si>
  <si>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</si>
  <si>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</si>
  <si>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</si>
  <si>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</si>
  <si>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</si>
  <si>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</si>
  <si>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</si>
  <si>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</si>
  <si>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</si>
  <si>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</si>
  <si>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</si>
  <si>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</si>
  <si>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</si>
  <si>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</si>
  <si>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</si>
  <si>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</si>
  <si>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</si>
  <si>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</si>
  <si>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</si>
  <si>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</si>
  <si>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</si>
  <si>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</si>
  <si>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</si>
  <si>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</si>
  <si>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</si>
  <si>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</si>
  <si>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</si>
  <si>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</si>
  <si>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</si>
  <si>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</si>
  <si>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</si>
  <si>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</si>
  <si>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</si>
  <si>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</si>
  <si>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</si>
  <si>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</si>
  <si>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</si>
  <si>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</si>
  <si>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</si>
  <si>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</si>
  <si>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</si>
  <si>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</si>
  <si>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</si>
  <si>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</si>
  <si>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</si>
  <si>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</si>
  <si>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</si>
  <si>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</si>
  <si>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</si>
  <si>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</si>
  <si>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</si>
  <si>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</si>
  <si>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</si>
  <si>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</si>
  <si>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</si>
  <si>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</si>
  <si>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</si>
  <si>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</si>
  <si>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</si>
  <si>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</si>
  <si>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</si>
  <si>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</si>
  <si>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</si>
  <si>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</si>
  <si>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</si>
  <si>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</si>
  <si>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</si>
  <si>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</si>
  <si>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</si>
  <si>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</si>
  <si>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</si>
  <si>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</si>
  <si>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</si>
  <si>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</si>
  <si>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</si>
  <si>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</si>
  <si>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</si>
  <si>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</si>
  <si>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</si>
  <si>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</si>
  <si>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</si>
  <si>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</si>
  <si>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</si>
  <si>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</si>
  <si>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</si>
  <si>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</si>
  <si>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</si>
  <si>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</si>
  <si>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</si>
  <si>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</si>
  <si>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</si>
  <si>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</si>
  <si>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</si>
  <si>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</si>
  <si>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</si>
  <si>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</si>
  <si>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</si>
  <si>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</si>
  <si>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</si>
  <si>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</si>
  <si>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</si>
  <si>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</si>
  <si>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</si>
  <si>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</si>
  <si>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</si>
  <si>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</si>
  <si>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</si>
  <si>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</si>
  <si>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</si>
  <si>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</si>
  <si>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</si>
  <si>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</si>
  <si>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</si>
  <si>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</si>
  <si>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</si>
  <si>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</si>
  <si>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</si>
  <si>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</si>
  <si>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</si>
  <si>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</si>
  <si>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</si>
  <si>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</si>
  <si>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</si>
  <si>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</si>
  <si>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</si>
  <si>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</si>
  <si>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</si>
  <si>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</si>
  <si>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</si>
  <si>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</si>
  <si>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</si>
  <si>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</si>
  <si>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</si>
  <si>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</si>
  <si>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</si>
  <si>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</si>
  <si>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</si>
  <si>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</si>
  <si>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</si>
  <si>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</si>
  <si>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</si>
  <si>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</si>
  <si>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</si>
  <si>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</si>
  <si>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</si>
  <si>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</si>
  <si>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</si>
  <si>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</si>
  <si>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</si>
  <si>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</si>
  <si>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</si>
  <si>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</si>
  <si>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</si>
  <si>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</si>
  <si>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</si>
  <si>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</si>
  <si>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</si>
  <si>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</si>
  <si>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</si>
  <si>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</si>
  <si>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</si>
  <si>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</si>
  <si>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</si>
  <si>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</si>
  <si>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</si>
  <si>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</si>
  <si>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</si>
  <si>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</si>
  <si>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</si>
  <si>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</si>
  <si>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</si>
  <si>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</si>
  <si>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</si>
  <si>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</si>
  <si>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</si>
  <si>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</si>
  <si>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</si>
  <si>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</si>
  <si>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</si>
  <si>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</si>
  <si>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</si>
  <si>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</si>
  <si>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</si>
  <si>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</si>
  <si>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</si>
  <si>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</si>
  <si>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</si>
  <si>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</si>
  <si>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</si>
  <si>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</si>
  <si>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</si>
  <si>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</si>
  <si>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</si>
  <si>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</si>
  <si>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</si>
  <si>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</si>
  <si>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</si>
  <si>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</si>
  <si>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</si>
  <si>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</si>
  <si>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</si>
  <si>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</si>
  <si>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</si>
  <si>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</si>
  <si>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</si>
  <si>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</si>
  <si>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</si>
  <si>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</si>
  <si>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</si>
  <si>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</si>
  <si>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</si>
  <si>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</si>
  <si>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</si>
  <si>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</si>
  <si>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</si>
  <si>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</si>
  <si>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</si>
  <si>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</si>
  <si>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</si>
  <si>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</si>
  <si>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</si>
  <si>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</si>
  <si>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</si>
  <si>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</si>
  <si>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</si>
  <si>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</si>
  <si>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</si>
  <si>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</si>
  <si>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</si>
  <si>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</si>
  <si>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</si>
  <si>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</si>
  <si>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</si>
  <si>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</si>
  <si>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</si>
  <si>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</si>
  <si>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</si>
  <si>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</si>
  <si>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</si>
  <si>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</si>
  <si>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</si>
  <si>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</si>
  <si>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</si>
  <si>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</si>
  <si>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</si>
  <si>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</si>
  <si>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</si>
  <si>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</si>
  <si>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</si>
  <si>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</si>
  <si>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</si>
  <si>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</si>
  <si>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</si>
  <si>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</si>
  <si>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</si>
  <si>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</si>
  <si>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</si>
  <si>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</si>
  <si>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</si>
  <si>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</si>
  <si>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</si>
  <si>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</si>
  <si>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</si>
  <si>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</si>
  <si>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</si>
  <si>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</si>
  <si>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</si>
  <si>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</si>
  <si>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</si>
  <si>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</si>
  <si>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</si>
  <si>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</si>
  <si>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</si>
  <si>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</si>
  <si>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</si>
  <si>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</si>
  <si>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</si>
  <si>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</si>
  <si>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</si>
  <si>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</si>
  <si>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</si>
  <si>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</si>
  <si>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</si>
  <si>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</si>
  <si>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</si>
  <si>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</si>
  <si>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</si>
  <si>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</si>
  <si>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</si>
  <si>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</si>
  <si>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</si>
  <si>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</si>
  <si>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</si>
  <si>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</si>
  <si>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</si>
  <si>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</si>
  <si>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</si>
  <si>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</si>
  <si>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</si>
  <si>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</si>
  <si>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</si>
  <si>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</si>
  <si>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</si>
  <si>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</si>
  <si>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</si>
  <si>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</si>
  <si>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</si>
  <si>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</si>
  <si>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</si>
  <si>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</si>
  <si>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</si>
  <si>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</si>
  <si>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</si>
  <si>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</si>
  <si>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</si>
  <si>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</si>
  <si>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</si>
  <si>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</si>
  <si>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</si>
  <si>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</si>
  <si>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</si>
  <si>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</si>
  <si>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</si>
  <si>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</si>
  <si>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</si>
  <si>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</si>
  <si>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</si>
  <si>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</si>
  <si>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</si>
  <si>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</si>
  <si>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</si>
  <si>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</si>
  <si>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</si>
  <si>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</si>
  <si>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</si>
  <si>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</si>
  <si>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</si>
  <si>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</si>
  <si>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</si>
  <si>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</si>
  <si>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</si>
  <si>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</si>
  <si>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</si>
  <si>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</si>
  <si>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</si>
  <si>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</si>
  <si>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</si>
  <si>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</si>
  <si>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</si>
  <si>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</si>
  <si>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</si>
  <si>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</si>
  <si>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</si>
  <si>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</si>
  <si>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</si>
  <si>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</si>
  <si>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</si>
  <si>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</si>
  <si>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</si>
  <si>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</si>
  <si>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</si>
  <si>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</si>
  <si>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</si>
  <si>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</si>
  <si>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</si>
  <si>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</si>
  <si>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</si>
  <si>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</si>
  <si>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</si>
  <si>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</si>
  <si>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</si>
  <si>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</si>
  <si>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</si>
  <si>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</si>
  <si>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</si>
  <si>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</si>
  <si>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</si>
  <si>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</si>
  <si>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</si>
  <si>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</si>
  <si>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</si>
  <si>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</si>
  <si>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</si>
  <si>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</si>
  <si>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</si>
  <si>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</si>
  <si>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</si>
  <si>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</si>
  <si>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</si>
  <si>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</si>
  <si>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</si>
  <si>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</si>
  <si>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</si>
  <si>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</si>
  <si>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</si>
  <si>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</si>
  <si>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</si>
  <si>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</si>
  <si>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</si>
  <si>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</si>
  <si>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</si>
  <si>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</si>
  <si>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</si>
  <si>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</si>
  <si>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</si>
  <si>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</si>
  <si>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</si>
  <si>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</si>
  <si>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</si>
  <si>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</si>
  <si>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</si>
  <si>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</si>
  <si>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</si>
  <si>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</si>
  <si>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</si>
  <si>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</si>
  <si>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</si>
  <si>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</si>
  <si>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</si>
  <si>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</si>
  <si>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</si>
  <si>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</si>
  <si>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</si>
  <si>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</si>
  <si>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</si>
  <si>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</si>
  <si>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</si>
  <si>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</si>
  <si>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</si>
  <si>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</si>
  <si>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</si>
  <si>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</si>
  <si>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</si>
  <si>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</si>
  <si>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</si>
  <si>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</si>
  <si>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</si>
  <si>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</si>
  <si>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</si>
  <si>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</si>
  <si>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</si>
  <si>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</si>
  <si>
    <t>福岡市</t>
    <rPh sb="0" eb="3">
      <t>フクオカシ</t>
    </rPh>
    <phoneticPr fontId="14"/>
  </si>
  <si>
    <t>福岡市</t>
    <rPh sb="0" eb="3">
      <t>フクオカシ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</si>
</sst>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6">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0" applyFont="1" applyFill="1" applyBorder="1" applyAlignment="1" applyProtection="1">
      <alignment horizontal="left" vertical="top" wrapText="1"/>
      <protection locked="0"/>
    </xf>
    <xf numFmtId="0" fontId="25" fillId="8" borderId="17" xfId="0" applyFont="1" applyFill="1" applyBorder="1" applyAlignment="1" applyProtection="1">
      <alignment horizontal="left" vertical="top" wrapText="1"/>
      <protection locked="0"/>
    </xf>
    <xf numFmtId="0" fontId="25" fillId="8" borderId="26" xfId="0" applyFont="1" applyFill="1" applyBorder="1" applyAlignment="1" applyProtection="1">
      <alignment horizontal="left" vertical="top" wrapText="1"/>
      <protection locked="0"/>
    </xf>
    <xf numFmtId="0" fontId="25" fillId="8" borderId="14" xfId="0" applyFont="1" applyFill="1" applyBorder="1" applyAlignment="1" applyProtection="1">
      <alignment horizontal="left" vertical="top" wrapText="1"/>
      <protection locked="0"/>
    </xf>
    <xf numFmtId="0" fontId="25" fillId="8" borderId="0" xfId="0" applyFont="1" applyFill="1" applyAlignment="1" applyProtection="1">
      <alignment horizontal="left" vertical="top" wrapText="1"/>
      <protection locked="0"/>
    </xf>
    <xf numFmtId="0" fontId="25" fillId="8" borderId="43" xfId="0" applyFont="1" applyFill="1" applyBorder="1" applyAlignment="1" applyProtection="1">
      <alignment horizontal="left" vertical="top" wrapText="1"/>
      <protection locked="0"/>
    </xf>
    <xf numFmtId="0" fontId="25" fillId="8" borderId="62" xfId="0" applyFont="1" applyFill="1" applyBorder="1" applyAlignment="1" applyProtection="1">
      <alignment horizontal="left" vertical="top" wrapText="1"/>
      <protection locked="0"/>
    </xf>
    <xf numFmtId="0" fontId="25" fillId="8" borderId="15" xfId="0" applyFont="1" applyFill="1" applyBorder="1" applyAlignment="1" applyProtection="1">
      <alignment horizontal="left" vertical="top" wrapText="1"/>
      <protection locked="0"/>
    </xf>
    <xf numFmtId="0" fontId="25" fillId="8" borderId="63" xfId="0"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4287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2608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695640"/>
              <a:ext cx="179070" cy="213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75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62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10534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42300"/>
              <a:ext cx="17907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6990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6362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2608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xmlns:a14="http://schemas.microsoft.com/office/drawing/2010/main"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91440</xdr:colOff>
          <xdr:row>36</xdr:row>
          <xdr:rowOff>15240</xdr:rowOff>
        </xdr:from>
        <xdr:to>
          <xdr:col>2</xdr:col>
          <xdr:colOff>76200</xdr:colOff>
          <xdr:row>36</xdr:row>
          <xdr:rowOff>175260</xdr:rowOff>
        </xdr:to>
        <xdr:sp macro="" textlink="">
          <xdr:nvSpPr>
            <xdr:cNvPr id="35840"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43</xdr:row>
          <xdr:rowOff>53340</xdr:rowOff>
        </xdr:from>
        <xdr:to>
          <xdr:col>6</xdr:col>
          <xdr:colOff>15240</xdr:colOff>
          <xdr:row>43</xdr:row>
          <xdr:rowOff>220980</xdr:rowOff>
        </xdr:to>
        <xdr:sp macro="" textlink="">
          <xdr:nvSpPr>
            <xdr:cNvPr id="3590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43</xdr:row>
          <xdr:rowOff>53340</xdr:rowOff>
        </xdr:from>
        <xdr:to>
          <xdr:col>10</xdr:col>
          <xdr:colOff>22860</xdr:colOff>
          <xdr:row>43</xdr:row>
          <xdr:rowOff>220980</xdr:rowOff>
        </xdr:to>
        <xdr:sp macro="" textlink="">
          <xdr:nvSpPr>
            <xdr:cNvPr id="3590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43</xdr:row>
          <xdr:rowOff>53340</xdr:rowOff>
        </xdr:from>
        <xdr:to>
          <xdr:col>16</xdr:col>
          <xdr:colOff>22860</xdr:colOff>
          <xdr:row>43</xdr:row>
          <xdr:rowOff>220980</xdr:rowOff>
        </xdr:to>
        <xdr:sp macro="" textlink="">
          <xdr:nvSpPr>
            <xdr:cNvPr id="48"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43</xdr:row>
          <xdr:rowOff>53340</xdr:rowOff>
        </xdr:from>
        <xdr:to>
          <xdr:col>23</xdr:col>
          <xdr:colOff>22860</xdr:colOff>
          <xdr:row>43</xdr:row>
          <xdr:rowOff>220980</xdr:rowOff>
        </xdr:to>
        <xdr:sp macro="" textlink="">
          <xdr:nvSpPr>
            <xdr:cNvPr id="49"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43</xdr:row>
          <xdr:rowOff>53340</xdr:rowOff>
        </xdr:from>
        <xdr:to>
          <xdr:col>27</xdr:col>
          <xdr:colOff>15240</xdr:colOff>
          <xdr:row>43</xdr:row>
          <xdr:rowOff>220980</xdr:rowOff>
        </xdr:to>
        <xdr:sp macro="" textlink="">
          <xdr:nvSpPr>
            <xdr:cNvPr id="50"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44</xdr:row>
          <xdr:rowOff>175260</xdr:rowOff>
        </xdr:from>
        <xdr:to>
          <xdr:col>6</xdr:col>
          <xdr:colOff>15240</xdr:colOff>
          <xdr:row>46</xdr:row>
          <xdr:rowOff>15240</xdr:rowOff>
        </xdr:to>
        <xdr:sp macro="" textlink="">
          <xdr:nvSpPr>
            <xdr:cNvPr id="51"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44</xdr:row>
          <xdr:rowOff>182880</xdr:rowOff>
        </xdr:from>
        <xdr:to>
          <xdr:col>13</xdr:col>
          <xdr:colOff>22860</xdr:colOff>
          <xdr:row>46</xdr:row>
          <xdr:rowOff>15240</xdr:rowOff>
        </xdr:to>
        <xdr:sp macro="" textlink="">
          <xdr:nvSpPr>
            <xdr:cNvPr id="52"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44</xdr:row>
          <xdr:rowOff>182880</xdr:rowOff>
        </xdr:from>
        <xdr:to>
          <xdr:col>20</xdr:col>
          <xdr:colOff>22860</xdr:colOff>
          <xdr:row>46</xdr:row>
          <xdr:rowOff>15240</xdr:rowOff>
        </xdr:to>
        <xdr:sp macro="" textlink="">
          <xdr:nvSpPr>
            <xdr:cNvPr id="53"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53</xdr:row>
          <xdr:rowOff>22860</xdr:rowOff>
        </xdr:from>
        <xdr:to>
          <xdr:col>23</xdr:col>
          <xdr:colOff>22860</xdr:colOff>
          <xdr:row>54</xdr:row>
          <xdr:rowOff>0</xdr:rowOff>
        </xdr:to>
        <xdr:sp macro="" textlink="">
          <xdr:nvSpPr>
            <xdr:cNvPr id="54"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22860</xdr:rowOff>
        </xdr:from>
        <xdr:to>
          <xdr:col>27</xdr:col>
          <xdr:colOff>22860</xdr:colOff>
          <xdr:row>54</xdr:row>
          <xdr:rowOff>0</xdr:rowOff>
        </xdr:to>
        <xdr:sp macro="" textlink="">
          <xdr:nvSpPr>
            <xdr:cNvPr id="55"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54</xdr:row>
          <xdr:rowOff>121920</xdr:rowOff>
        </xdr:from>
        <xdr:to>
          <xdr:col>6</xdr:col>
          <xdr:colOff>7620</xdr:colOff>
          <xdr:row>55</xdr:row>
          <xdr:rowOff>60960</xdr:rowOff>
        </xdr:to>
        <xdr:sp macro="" textlink="">
          <xdr:nvSpPr>
            <xdr:cNvPr id="56"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97</xdr:row>
          <xdr:rowOff>7620</xdr:rowOff>
        </xdr:from>
        <xdr:to>
          <xdr:col>3</xdr:col>
          <xdr:colOff>83820</xdr:colOff>
          <xdr:row>97</xdr:row>
          <xdr:rowOff>175260</xdr:rowOff>
        </xdr:to>
        <xdr:sp macro="" textlink="">
          <xdr:nvSpPr>
            <xdr:cNvPr id="57"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102</xdr:row>
          <xdr:rowOff>38100</xdr:rowOff>
        </xdr:from>
        <xdr:to>
          <xdr:col>13</xdr:col>
          <xdr:colOff>83820</xdr:colOff>
          <xdr:row>102</xdr:row>
          <xdr:rowOff>220980</xdr:rowOff>
        </xdr:to>
        <xdr:sp macro="" textlink="">
          <xdr:nvSpPr>
            <xdr:cNvPr id="58"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104</xdr:row>
          <xdr:rowOff>160020</xdr:rowOff>
        </xdr:from>
        <xdr:to>
          <xdr:col>3</xdr:col>
          <xdr:colOff>83820</xdr:colOff>
          <xdr:row>106</xdr:row>
          <xdr:rowOff>0</xdr:rowOff>
        </xdr:to>
        <xdr:sp macro="" textlink="">
          <xdr:nvSpPr>
            <xdr:cNvPr id="59"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113</xdr:row>
          <xdr:rowOff>38100</xdr:rowOff>
        </xdr:from>
        <xdr:to>
          <xdr:col>13</xdr:col>
          <xdr:colOff>83820</xdr:colOff>
          <xdr:row>113</xdr:row>
          <xdr:rowOff>205740</xdr:rowOff>
        </xdr:to>
        <xdr:sp macro="" textlink="">
          <xdr:nvSpPr>
            <xdr:cNvPr id="60"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117</xdr:row>
          <xdr:rowOff>22860</xdr:rowOff>
        </xdr:from>
        <xdr:to>
          <xdr:col>2</xdr:col>
          <xdr:colOff>60960</xdr:colOff>
          <xdr:row>117</xdr:row>
          <xdr:rowOff>198120</xdr:rowOff>
        </xdr:to>
        <xdr:sp macro="" textlink="">
          <xdr:nvSpPr>
            <xdr:cNvPr id="61"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124</xdr:row>
          <xdr:rowOff>45720</xdr:rowOff>
        </xdr:from>
        <xdr:to>
          <xdr:col>13</xdr:col>
          <xdr:colOff>83820</xdr:colOff>
          <xdr:row>124</xdr:row>
          <xdr:rowOff>236220</xdr:rowOff>
        </xdr:to>
        <xdr:sp macro="" textlink="">
          <xdr:nvSpPr>
            <xdr:cNvPr id="6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175260</xdr:rowOff>
        </xdr:from>
        <xdr:to>
          <xdr:col>8</xdr:col>
          <xdr:colOff>22860</xdr:colOff>
          <xdr:row>108</xdr:row>
          <xdr:rowOff>152400</xdr:rowOff>
        </xdr:to>
        <xdr:sp macro="" textlink="">
          <xdr:nvSpPr>
            <xdr:cNvPr id="6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190500</xdr:rowOff>
        </xdr:from>
        <xdr:to>
          <xdr:col>8</xdr:col>
          <xdr:colOff>22860</xdr:colOff>
          <xdr:row>110</xdr:row>
          <xdr:rowOff>167640</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119</xdr:row>
          <xdr:rowOff>7620</xdr:rowOff>
        </xdr:from>
        <xdr:to>
          <xdr:col>7</xdr:col>
          <xdr:colOff>0</xdr:colOff>
          <xdr:row>119</xdr:row>
          <xdr:rowOff>243840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120</xdr:row>
          <xdr:rowOff>91440</xdr:rowOff>
        </xdr:from>
        <xdr:to>
          <xdr:col>7</xdr:col>
          <xdr:colOff>0</xdr:colOff>
          <xdr:row>120</xdr:row>
          <xdr:rowOff>266700</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121</xdr:row>
          <xdr:rowOff>114300</xdr:rowOff>
        </xdr:from>
        <xdr:to>
          <xdr:col>7</xdr:col>
          <xdr:colOff>0</xdr:colOff>
          <xdr:row>121</xdr:row>
          <xdr:rowOff>266700</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152</xdr:row>
          <xdr:rowOff>121920</xdr:rowOff>
        </xdr:from>
        <xdr:to>
          <xdr:col>6</xdr:col>
          <xdr:colOff>0</xdr:colOff>
          <xdr:row>154</xdr:row>
          <xdr:rowOff>15240</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153</xdr:row>
          <xdr:rowOff>129540</xdr:rowOff>
        </xdr:from>
        <xdr:to>
          <xdr:col>6</xdr:col>
          <xdr:colOff>0</xdr:colOff>
          <xdr:row>155</xdr:row>
          <xdr:rowOff>22860</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154</xdr:row>
          <xdr:rowOff>121920</xdr:rowOff>
        </xdr:from>
        <xdr:to>
          <xdr:col>6</xdr:col>
          <xdr:colOff>0</xdr:colOff>
          <xdr:row>156</xdr:row>
          <xdr:rowOff>22860</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155</xdr:row>
          <xdr:rowOff>121920</xdr:rowOff>
        </xdr:from>
        <xdr:to>
          <xdr:col>6</xdr:col>
          <xdr:colOff>0</xdr:colOff>
          <xdr:row>157</xdr:row>
          <xdr:rowOff>22860</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30480</xdr:rowOff>
        </xdr:from>
        <xdr:to>
          <xdr:col>6</xdr:col>
          <xdr:colOff>0</xdr:colOff>
          <xdr:row>157</xdr:row>
          <xdr:rowOff>205740</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236220</xdr:rowOff>
        </xdr:from>
        <xdr:to>
          <xdr:col>6</xdr:col>
          <xdr:colOff>0</xdr:colOff>
          <xdr:row>159</xdr:row>
          <xdr:rowOff>22860</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158</xdr:row>
          <xdr:rowOff>114300</xdr:rowOff>
        </xdr:from>
        <xdr:to>
          <xdr:col>6</xdr:col>
          <xdr:colOff>0</xdr:colOff>
          <xdr:row>160</xdr:row>
          <xdr:rowOff>22860</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159</xdr:row>
          <xdr:rowOff>114300</xdr:rowOff>
        </xdr:from>
        <xdr:to>
          <xdr:col>6</xdr:col>
          <xdr:colOff>0</xdr:colOff>
          <xdr:row>161</xdr:row>
          <xdr:rowOff>22860</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160</xdr:row>
          <xdr:rowOff>114300</xdr:rowOff>
        </xdr:from>
        <xdr:to>
          <xdr:col>6</xdr:col>
          <xdr:colOff>0</xdr:colOff>
          <xdr:row>162</xdr:row>
          <xdr:rowOff>22860</xdr:rowOff>
        </xdr:to>
        <xdr:sp macro="" textlink="">
          <xdr:nvSpPr>
            <xdr:cNvPr id="35917"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162</xdr:row>
          <xdr:rowOff>22860</xdr:rowOff>
        </xdr:from>
        <xdr:to>
          <xdr:col>6</xdr:col>
          <xdr:colOff>0</xdr:colOff>
          <xdr:row>162</xdr:row>
          <xdr:rowOff>198120</xdr:rowOff>
        </xdr:to>
        <xdr:sp macro="" textlink="">
          <xdr:nvSpPr>
            <xdr:cNvPr id="35918"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162</xdr:row>
          <xdr:rowOff>213360</xdr:rowOff>
        </xdr:from>
        <xdr:to>
          <xdr:col>6</xdr:col>
          <xdr:colOff>0</xdr:colOff>
          <xdr:row>164</xdr:row>
          <xdr:rowOff>22860</xdr:rowOff>
        </xdr:to>
        <xdr:sp macro="" textlink="">
          <xdr:nvSpPr>
            <xdr:cNvPr id="35919"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163</xdr:row>
          <xdr:rowOff>114300</xdr:rowOff>
        </xdr:from>
        <xdr:to>
          <xdr:col>6</xdr:col>
          <xdr:colOff>0</xdr:colOff>
          <xdr:row>165</xdr:row>
          <xdr:rowOff>22860</xdr:rowOff>
        </xdr:to>
        <xdr:sp macro="" textlink="">
          <xdr:nvSpPr>
            <xdr:cNvPr id="35920"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166</xdr:row>
          <xdr:rowOff>22860</xdr:rowOff>
        </xdr:from>
        <xdr:to>
          <xdr:col>6</xdr:col>
          <xdr:colOff>0</xdr:colOff>
          <xdr:row>166</xdr:row>
          <xdr:rowOff>198120</xdr:rowOff>
        </xdr:to>
        <xdr:sp macro="" textlink="">
          <xdr:nvSpPr>
            <xdr:cNvPr id="35921"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166</xdr:row>
          <xdr:rowOff>205740</xdr:rowOff>
        </xdr:from>
        <xdr:to>
          <xdr:col>6</xdr:col>
          <xdr:colOff>0</xdr:colOff>
          <xdr:row>168</xdr:row>
          <xdr:rowOff>22860</xdr:rowOff>
        </xdr:to>
        <xdr:sp macro="" textlink="">
          <xdr:nvSpPr>
            <xdr:cNvPr id="35922"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167</xdr:row>
          <xdr:rowOff>114300</xdr:rowOff>
        </xdr:from>
        <xdr:to>
          <xdr:col>6</xdr:col>
          <xdr:colOff>0</xdr:colOff>
          <xdr:row>169</xdr:row>
          <xdr:rowOff>22860</xdr:rowOff>
        </xdr:to>
        <xdr:sp macro="" textlink="">
          <xdr:nvSpPr>
            <xdr:cNvPr id="35923"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168</xdr:row>
          <xdr:rowOff>114300</xdr:rowOff>
        </xdr:from>
        <xdr:to>
          <xdr:col>6</xdr:col>
          <xdr:colOff>0</xdr:colOff>
          <xdr:row>170</xdr:row>
          <xdr:rowOff>22860</xdr:rowOff>
        </xdr:to>
        <xdr:sp macro="" textlink="">
          <xdr:nvSpPr>
            <xdr:cNvPr id="35924"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169</xdr:row>
          <xdr:rowOff>114300</xdr:rowOff>
        </xdr:from>
        <xdr:to>
          <xdr:col>6</xdr:col>
          <xdr:colOff>0</xdr:colOff>
          <xdr:row>171</xdr:row>
          <xdr:rowOff>22860</xdr:rowOff>
        </xdr:to>
        <xdr:sp macro="" textlink="">
          <xdr:nvSpPr>
            <xdr:cNvPr id="35925"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171</xdr:row>
          <xdr:rowOff>22860</xdr:rowOff>
        </xdr:from>
        <xdr:to>
          <xdr:col>6</xdr:col>
          <xdr:colOff>0</xdr:colOff>
          <xdr:row>171</xdr:row>
          <xdr:rowOff>182880</xdr:rowOff>
        </xdr:to>
        <xdr:sp macro="" textlink="">
          <xdr:nvSpPr>
            <xdr:cNvPr id="35926"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171</xdr:row>
          <xdr:rowOff>205740</xdr:rowOff>
        </xdr:from>
        <xdr:to>
          <xdr:col>6</xdr:col>
          <xdr:colOff>0</xdr:colOff>
          <xdr:row>173</xdr:row>
          <xdr:rowOff>22860</xdr:rowOff>
        </xdr:to>
        <xdr:sp macro="" textlink="">
          <xdr:nvSpPr>
            <xdr:cNvPr id="35927"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172</xdr:row>
          <xdr:rowOff>114300</xdr:rowOff>
        </xdr:from>
        <xdr:to>
          <xdr:col>6</xdr:col>
          <xdr:colOff>0</xdr:colOff>
          <xdr:row>174</xdr:row>
          <xdr:rowOff>22860</xdr:rowOff>
        </xdr:to>
        <xdr:sp macro="" textlink="">
          <xdr:nvSpPr>
            <xdr:cNvPr id="35928"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173</xdr:row>
          <xdr:rowOff>114300</xdr:rowOff>
        </xdr:from>
        <xdr:to>
          <xdr:col>6</xdr:col>
          <xdr:colOff>0</xdr:colOff>
          <xdr:row>175</xdr:row>
          <xdr:rowOff>22860</xdr:rowOff>
        </xdr:to>
        <xdr:sp macro="" textlink="">
          <xdr:nvSpPr>
            <xdr:cNvPr id="35929"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173</xdr:row>
          <xdr:rowOff>114300</xdr:rowOff>
        </xdr:from>
        <xdr:to>
          <xdr:col>6</xdr:col>
          <xdr:colOff>0</xdr:colOff>
          <xdr:row>175</xdr:row>
          <xdr:rowOff>22860</xdr:rowOff>
        </xdr:to>
        <xdr:sp macro="" textlink="">
          <xdr:nvSpPr>
            <xdr:cNvPr id="35930"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174</xdr:row>
          <xdr:rowOff>114300</xdr:rowOff>
        </xdr:from>
        <xdr:to>
          <xdr:col>6</xdr:col>
          <xdr:colOff>0</xdr:colOff>
          <xdr:row>176</xdr:row>
          <xdr:rowOff>22860</xdr:rowOff>
        </xdr:to>
        <xdr:sp macro="" textlink="">
          <xdr:nvSpPr>
            <xdr:cNvPr id="35931"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175</xdr:row>
          <xdr:rowOff>114300</xdr:rowOff>
        </xdr:from>
        <xdr:to>
          <xdr:col>6</xdr:col>
          <xdr:colOff>0</xdr:colOff>
          <xdr:row>177</xdr:row>
          <xdr:rowOff>22860</xdr:rowOff>
        </xdr:to>
        <xdr:sp macro="" textlink="">
          <xdr:nvSpPr>
            <xdr:cNvPr id="35932"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176</xdr:row>
          <xdr:rowOff>114300</xdr:rowOff>
        </xdr:from>
        <xdr:to>
          <xdr:col>6</xdr:col>
          <xdr:colOff>0</xdr:colOff>
          <xdr:row>178</xdr:row>
          <xdr:rowOff>22860</xdr:rowOff>
        </xdr:to>
        <xdr:sp macro="" textlink="">
          <xdr:nvSpPr>
            <xdr:cNvPr id="35933"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181</xdr:row>
          <xdr:rowOff>38100</xdr:rowOff>
        </xdr:from>
        <xdr:to>
          <xdr:col>6</xdr:col>
          <xdr:colOff>7620</xdr:colOff>
          <xdr:row>181</xdr:row>
          <xdr:rowOff>213360</xdr:rowOff>
        </xdr:to>
        <xdr:sp macro="" textlink="">
          <xdr:nvSpPr>
            <xdr:cNvPr id="35934"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182</xdr:row>
          <xdr:rowOff>7620</xdr:rowOff>
        </xdr:from>
        <xdr:to>
          <xdr:col>6</xdr:col>
          <xdr:colOff>15240</xdr:colOff>
          <xdr:row>182</xdr:row>
          <xdr:rowOff>182880</xdr:rowOff>
        </xdr:to>
        <xdr:sp macro="" textlink="">
          <xdr:nvSpPr>
            <xdr:cNvPr id="35935"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38100</xdr:rowOff>
        </xdr:from>
        <xdr:to>
          <xdr:col>1</xdr:col>
          <xdr:colOff>175260</xdr:colOff>
          <xdr:row>187</xdr:row>
          <xdr:rowOff>205740</xdr:rowOff>
        </xdr:to>
        <xdr:sp macro="" textlink="">
          <xdr:nvSpPr>
            <xdr:cNvPr id="35936"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91440</xdr:rowOff>
        </xdr:from>
        <xdr:to>
          <xdr:col>1</xdr:col>
          <xdr:colOff>167640</xdr:colOff>
          <xdr:row>188</xdr:row>
          <xdr:rowOff>274320</xdr:rowOff>
        </xdr:to>
        <xdr:sp macro="" textlink="">
          <xdr:nvSpPr>
            <xdr:cNvPr id="35937"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83820</xdr:rowOff>
        </xdr:from>
        <xdr:to>
          <xdr:col>1</xdr:col>
          <xdr:colOff>175260</xdr:colOff>
          <xdr:row>189</xdr:row>
          <xdr:rowOff>266700</xdr:rowOff>
        </xdr:to>
        <xdr:sp macro="" textlink="">
          <xdr:nvSpPr>
            <xdr:cNvPr id="35938"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15240</xdr:rowOff>
        </xdr:from>
        <xdr:to>
          <xdr:col>1</xdr:col>
          <xdr:colOff>175260</xdr:colOff>
          <xdr:row>190</xdr:row>
          <xdr:rowOff>198120</xdr:rowOff>
        </xdr:to>
        <xdr:sp macro="" textlink="">
          <xdr:nvSpPr>
            <xdr:cNvPr id="35939"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15240</xdr:rowOff>
        </xdr:from>
        <xdr:to>
          <xdr:col>1</xdr:col>
          <xdr:colOff>175260</xdr:colOff>
          <xdr:row>191</xdr:row>
          <xdr:rowOff>198120</xdr:rowOff>
        </xdr:to>
        <xdr:sp macro="" textlink="">
          <xdr:nvSpPr>
            <xdr:cNvPr id="35940"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213360</xdr:rowOff>
        </xdr:from>
        <xdr:to>
          <xdr:col>1</xdr:col>
          <xdr:colOff>175260</xdr:colOff>
          <xdr:row>193</xdr:row>
          <xdr:rowOff>22860</xdr:rowOff>
        </xdr:to>
        <xdr:sp macro="" textlink="">
          <xdr:nvSpPr>
            <xdr:cNvPr id="35941"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74</xdr:row>
          <xdr:rowOff>22860</xdr:rowOff>
        </xdr:from>
        <xdr:to>
          <xdr:col>3</xdr:col>
          <xdr:colOff>83820</xdr:colOff>
          <xdr:row>74</xdr:row>
          <xdr:rowOff>198120</xdr:rowOff>
        </xdr:to>
        <xdr:sp macro="" textlink="">
          <xdr:nvSpPr>
            <xdr:cNvPr id="35942"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134</xdr:row>
          <xdr:rowOff>114300</xdr:rowOff>
        </xdr:from>
        <xdr:to>
          <xdr:col>2</xdr:col>
          <xdr:colOff>152400</xdr:colOff>
          <xdr:row>136</xdr:row>
          <xdr:rowOff>30480</xdr:rowOff>
        </xdr:to>
        <xdr:sp macro="" textlink="">
          <xdr:nvSpPr>
            <xdr:cNvPr id="35943"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135</xdr:row>
          <xdr:rowOff>129540</xdr:rowOff>
        </xdr:from>
        <xdr:to>
          <xdr:col>2</xdr:col>
          <xdr:colOff>137160</xdr:colOff>
          <xdr:row>137</xdr:row>
          <xdr:rowOff>30480</xdr:rowOff>
        </xdr:to>
        <xdr:sp macro="" textlink="">
          <xdr:nvSpPr>
            <xdr:cNvPr id="35944"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137</xdr:row>
          <xdr:rowOff>22860</xdr:rowOff>
        </xdr:from>
        <xdr:to>
          <xdr:col>2</xdr:col>
          <xdr:colOff>137160</xdr:colOff>
          <xdr:row>137</xdr:row>
          <xdr:rowOff>251460</xdr:rowOff>
        </xdr:to>
        <xdr:sp macro="" textlink="">
          <xdr:nvSpPr>
            <xdr:cNvPr id="35945"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137</xdr:row>
          <xdr:rowOff>236220</xdr:rowOff>
        </xdr:from>
        <xdr:to>
          <xdr:col>2</xdr:col>
          <xdr:colOff>137160</xdr:colOff>
          <xdr:row>139</xdr:row>
          <xdr:rowOff>30480</xdr:rowOff>
        </xdr:to>
        <xdr:sp macro="" textlink="">
          <xdr:nvSpPr>
            <xdr:cNvPr id="35946"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164</xdr:row>
          <xdr:rowOff>121920</xdr:rowOff>
        </xdr:from>
        <xdr:to>
          <xdr:col>6</xdr:col>
          <xdr:colOff>0</xdr:colOff>
          <xdr:row>166</xdr:row>
          <xdr:rowOff>30480</xdr:rowOff>
        </xdr:to>
        <xdr:sp macro="" textlink="">
          <xdr:nvSpPr>
            <xdr:cNvPr id="35947" name="Check Box 76" hidden="1">
              <a:extLst>
                <a:ext uri="{63B3BB69-23CF-44E3-9099-C40C66FF867C}">
                  <a14:compatExt spid="_x0000_s359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68189" y="4240530"/>
          <a:ext cx="300994" cy="407670"/>
          <a:chOff x="4492278" y="3772557"/>
          <a:chExt cx="303836" cy="486904"/>
        </a:xfrm>
      </xdr:grpSpPr>
      <xdr:sp macro="" textlink="">
        <xdr:nvSpPr>
          <xdr:cNvPr id="68609" name="Option Button 1" hidden="1">
            <a:extLst>
              <a:ext uri="{63B3BB69-23CF-44E3-9099-C40C66FF867C}">
                <a14:compatExt xmlns:a14="http://schemas.microsoft.com/office/drawing/2010/main"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xmlns:a14="http://schemas.microsoft.com/office/drawing/2010/main"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58665" y="4794885"/>
          <a:ext cx="300990" cy="714375"/>
          <a:chOff x="4470327" y="4496262"/>
          <a:chExt cx="301792" cy="780086"/>
        </a:xfrm>
      </xdr:grpSpPr>
      <xdr:sp macro="" textlink="">
        <xdr:nvSpPr>
          <xdr:cNvPr id="68611" name="Option Button 3" hidden="1">
            <a:extLst>
              <a:ext uri="{63B3BB69-23CF-44E3-9099-C40C66FF867C}">
                <a14:compatExt xmlns:a14="http://schemas.microsoft.com/office/drawing/2010/main" spid="_x0000_s68611"/>
              </a:ext>
              <a:ext uri="{FF2B5EF4-FFF2-40B4-BE49-F238E27FC236}">
                <a16:creationId xmlns:a16="http://schemas.microsoft.com/office/drawing/2014/main" id="{00000000-0008-0000-0900-0000030C0100}"/>
              </a:ext>
            </a:extLst>
          </xdr:cNvPr>
          <xdr:cNvSpPr/>
        </xdr:nvSpPr>
        <xdr:spPr bwMode="auto">
          <a:xfrm>
            <a:off x="4470327" y="4496262"/>
            <a:ext cx="301792" cy="239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xmlns:a14="http://schemas.microsoft.com/office/drawing/2010/main"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xmlns:a14="http://schemas.microsoft.com/office/drawing/2010/main" spid="_x0000_s68613"/>
              </a:ext>
              <a:ext uri="{FF2B5EF4-FFF2-40B4-BE49-F238E27FC236}">
                <a16:creationId xmlns:a16="http://schemas.microsoft.com/office/drawing/2014/main" id="{00000000-0008-0000-0900-0000050C0100}"/>
              </a:ext>
            </a:extLst>
          </xdr:cNvPr>
          <xdr:cNvSpPr/>
        </xdr:nvSpPr>
        <xdr:spPr bwMode="auto">
          <a:xfrm>
            <a:off x="4470327" y="5026723"/>
            <a:ext cx="301792" cy="249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58666" y="5655942"/>
          <a:ext cx="300996" cy="695326"/>
          <a:chOff x="4540192" y="5456617"/>
          <a:chExt cx="308373" cy="759871"/>
        </a:xfrm>
      </xdr:grpSpPr>
      <xdr:sp macro="" textlink="">
        <xdr:nvSpPr>
          <xdr:cNvPr id="68614" name="Option Button 6" hidden="1">
            <a:extLst>
              <a:ext uri="{63B3BB69-23CF-44E3-9099-C40C66FF867C}">
                <a14:compatExt xmlns:a14="http://schemas.microsoft.com/office/drawing/2010/main" spid="_x0000_s68614"/>
              </a:ext>
              <a:ext uri="{FF2B5EF4-FFF2-40B4-BE49-F238E27FC236}">
                <a16:creationId xmlns:a16="http://schemas.microsoft.com/office/drawing/2014/main" id="{00000000-0008-0000-0900-0000060C0100}"/>
              </a:ext>
            </a:extLst>
          </xdr:cNvPr>
          <xdr:cNvSpPr/>
        </xdr:nvSpPr>
        <xdr:spPr bwMode="auto">
          <a:xfrm>
            <a:off x="4540192" y="5456617"/>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xmlns:a14="http://schemas.microsoft.com/office/drawing/2010/main"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xmlns:a14="http://schemas.microsoft.com/office/drawing/2010/main" spid="_x0000_s68616"/>
              </a:ext>
              <a:ext uri="{FF2B5EF4-FFF2-40B4-BE49-F238E27FC236}">
                <a16:creationId xmlns:a16="http://schemas.microsoft.com/office/drawing/2014/main" id="{00000000-0008-0000-0900-0000080C0100}"/>
              </a:ext>
            </a:extLst>
          </xdr:cNvPr>
          <xdr:cNvSpPr/>
        </xdr:nvSpPr>
        <xdr:spPr bwMode="auto">
          <a:xfrm>
            <a:off x="4540194" y="5997900"/>
            <a:ext cx="308371" cy="21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xmlns:a14="http://schemas.microsoft.com/office/drawing/2010/main"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xmlns:a14="http://schemas.microsoft.com/office/drawing/2010/main"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15025" y="9033515"/>
          <a:ext cx="300990" cy="375280"/>
          <a:chOff x="5753695" y="8927978"/>
          <a:chExt cx="301792" cy="494737"/>
        </a:xfrm>
      </xdr:grpSpPr>
      <xdr:sp macro="" textlink="">
        <xdr:nvSpPr>
          <xdr:cNvPr id="68619" name="Option Button 11" hidden="1">
            <a:extLst>
              <a:ext uri="{63B3BB69-23CF-44E3-9099-C40C66FF867C}">
                <a14:compatExt xmlns:a14="http://schemas.microsoft.com/office/drawing/2010/main" spid="_x0000_s68619"/>
              </a:ext>
              <a:ext uri="{FF2B5EF4-FFF2-40B4-BE49-F238E27FC236}">
                <a16:creationId xmlns:a16="http://schemas.microsoft.com/office/drawing/2014/main" id="{00000000-0008-0000-0900-00000B0C0100}"/>
              </a:ext>
            </a:extLst>
          </xdr:cNvPr>
          <xdr:cNvSpPr/>
        </xdr:nvSpPr>
        <xdr:spPr bwMode="auto">
          <a:xfrm>
            <a:off x="5753695" y="8927978"/>
            <a:ext cx="301792" cy="2410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xmlns:a14="http://schemas.microsoft.com/office/drawing/2010/main" spid="_x0000_s68620"/>
              </a:ext>
              <a:ext uri="{FF2B5EF4-FFF2-40B4-BE49-F238E27FC236}">
                <a16:creationId xmlns:a16="http://schemas.microsoft.com/office/drawing/2014/main" id="{00000000-0008-0000-0900-00000C0C0100}"/>
              </a:ext>
            </a:extLst>
          </xdr:cNvPr>
          <xdr:cNvSpPr/>
        </xdr:nvSpPr>
        <xdr:spPr bwMode="auto">
          <a:xfrm>
            <a:off x="5753695" y="920705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xmlns:a14="http://schemas.microsoft.com/office/drawing/2010/main"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xmlns:a14="http://schemas.microsoft.com/office/drawing/2010/main"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xmlns:a14="http://schemas.microsoft.com/office/drawing/2010/main"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xmlns:a14="http://schemas.microsoft.com/office/drawing/2010/main"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58666" y="6517005"/>
          <a:ext cx="300996" cy="683895"/>
          <a:chOff x="4540192" y="6438951"/>
          <a:chExt cx="308373" cy="779254"/>
        </a:xfrm>
      </xdr:grpSpPr>
      <xdr:sp macro="" textlink="">
        <xdr:nvSpPr>
          <xdr:cNvPr id="68625" name="Option Button 17" hidden="1">
            <a:extLst>
              <a:ext uri="{63B3BB69-23CF-44E3-9099-C40C66FF867C}">
                <a14:compatExt xmlns:a14="http://schemas.microsoft.com/office/drawing/2010/main" spid="_x0000_s68625"/>
              </a:ext>
              <a:ext uri="{FF2B5EF4-FFF2-40B4-BE49-F238E27FC236}">
                <a16:creationId xmlns:a16="http://schemas.microsoft.com/office/drawing/2014/main" id="{00000000-0008-0000-0900-0000110C0100}"/>
              </a:ext>
            </a:extLst>
          </xdr:cNvPr>
          <xdr:cNvSpPr/>
        </xdr:nvSpPr>
        <xdr:spPr bwMode="auto">
          <a:xfrm>
            <a:off x="4540192" y="6438951"/>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xmlns:a14="http://schemas.microsoft.com/office/drawing/2010/main"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xmlns:a14="http://schemas.microsoft.com/office/drawing/2010/main" spid="_x0000_s68627"/>
              </a:ext>
              <a:ext uri="{FF2B5EF4-FFF2-40B4-BE49-F238E27FC236}">
                <a16:creationId xmlns:a16="http://schemas.microsoft.com/office/drawing/2014/main" id="{00000000-0008-0000-0900-0000130C0100}"/>
              </a:ext>
            </a:extLst>
          </xdr:cNvPr>
          <xdr:cNvSpPr/>
        </xdr:nvSpPr>
        <xdr:spPr bwMode="auto">
          <a:xfrm>
            <a:off x="4540194" y="7001741"/>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xmlns:a14="http://schemas.microsoft.com/office/drawing/2010/main"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xmlns:a14="http://schemas.microsoft.com/office/drawing/2010/main"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xmlns:a14="http://schemas.microsoft.com/office/drawing/2010/main"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xmlns:a14="http://schemas.microsoft.com/office/drawing/2010/main"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xmlns:a14="http://schemas.microsoft.com/office/drawing/2010/main"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xmlns:a14="http://schemas.microsoft.com/office/drawing/2010/main"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xmlns:a14="http://schemas.microsoft.com/office/drawing/2010/main"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xmlns:a14="http://schemas.microsoft.com/office/drawing/2010/main"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xmlns:a14="http://schemas.microsoft.com/office/drawing/2010/main"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xmlns:a14="http://schemas.microsoft.com/office/drawing/2010/main"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15019" y="8168645"/>
          <a:ext cx="224793" cy="695325"/>
          <a:chOff x="5754612" y="8167942"/>
          <a:chExt cx="225530" cy="793279"/>
        </a:xfrm>
      </xdr:grpSpPr>
      <xdr:sp macro="" textlink="">
        <xdr:nvSpPr>
          <xdr:cNvPr id="68638" name="Option Button 30" hidden="1">
            <a:extLst>
              <a:ext uri="{63B3BB69-23CF-44E3-9099-C40C66FF867C}">
                <a14:compatExt xmlns:a14="http://schemas.microsoft.com/office/drawing/2010/main" spid="_x0000_s68638"/>
              </a:ext>
              <a:ext uri="{FF2B5EF4-FFF2-40B4-BE49-F238E27FC236}">
                <a16:creationId xmlns:a16="http://schemas.microsoft.com/office/drawing/2014/main" id="{00000000-0008-0000-0900-00001E0C0100}"/>
              </a:ext>
            </a:extLst>
          </xdr:cNvPr>
          <xdr:cNvSpPr/>
        </xdr:nvSpPr>
        <xdr:spPr bwMode="auto">
          <a:xfrm>
            <a:off x="5754650" y="8167942"/>
            <a:ext cx="225492"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xmlns:a14="http://schemas.microsoft.com/office/drawing/2010/main" spid="_x0000_s68639"/>
              </a:ext>
              <a:ext uri="{FF2B5EF4-FFF2-40B4-BE49-F238E27FC236}">
                <a16:creationId xmlns:a16="http://schemas.microsoft.com/office/drawing/2014/main" id="{00000000-0008-0000-0900-00001F0C0100}"/>
              </a:ext>
            </a:extLst>
          </xdr:cNvPr>
          <xdr:cNvSpPr/>
        </xdr:nvSpPr>
        <xdr:spPr bwMode="auto">
          <a:xfrm>
            <a:off x="5754612" y="8722150"/>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15022" y="4223384"/>
          <a:ext cx="300990" cy="424901"/>
          <a:chOff x="44922" y="37725"/>
          <a:chExt cx="3039" cy="4870"/>
        </a:xfrm>
      </xdr:grpSpPr>
      <xdr:sp macro="" textlink="">
        <xdr:nvSpPr>
          <xdr:cNvPr id="68640" name="Option Button 32" hidden="1">
            <a:extLst>
              <a:ext uri="{63B3BB69-23CF-44E3-9099-C40C66FF867C}">
                <a14:compatExt xmlns:a14="http://schemas.microsoft.com/office/drawing/2010/main"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xmlns:a14="http://schemas.microsoft.com/office/drawing/2010/main"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15056" y="5655945"/>
          <a:ext cx="300990" cy="714375"/>
          <a:chOff x="57537" y="54838"/>
          <a:chExt cx="3018" cy="7876"/>
        </a:xfrm>
      </xdr:grpSpPr>
      <xdr:sp macro="" textlink="">
        <xdr:nvSpPr>
          <xdr:cNvPr id="68642" name="Option Button 34" hidden="1">
            <a:extLst>
              <a:ext uri="{63B3BB69-23CF-44E3-9099-C40C66FF867C}">
                <a14:compatExt xmlns:a14="http://schemas.microsoft.com/office/drawing/2010/main"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xmlns:a14="http://schemas.microsoft.com/office/drawing/2010/main"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xmlns:a14="http://schemas.microsoft.com/office/drawing/2010/main"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58697" y="7336134"/>
          <a:ext cx="224791" cy="714472"/>
          <a:chOff x="45247" y="72888"/>
          <a:chExt cx="2261" cy="6566"/>
        </a:xfrm>
      </xdr:grpSpPr>
      <xdr:sp macro="" textlink="">
        <xdr:nvSpPr>
          <xdr:cNvPr id="68645" name="Option Button 37" hidden="1">
            <a:extLst>
              <a:ext uri="{63B3BB69-23CF-44E3-9099-C40C66FF867C}">
                <a14:compatExt xmlns:a14="http://schemas.microsoft.com/office/drawing/2010/main"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xmlns:a14="http://schemas.microsoft.com/office/drawing/2010/main"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568183" y="8164829"/>
          <a:ext cx="196215" cy="741051"/>
          <a:chOff x="4529944" y="8163150"/>
          <a:chExt cx="208417" cy="747995"/>
        </a:xfrm>
      </xdr:grpSpPr>
      <xdr:sp macro="" textlink="">
        <xdr:nvSpPr>
          <xdr:cNvPr id="68647" name="Option Button 39" hidden="1">
            <a:extLst>
              <a:ext uri="{63B3BB69-23CF-44E3-9099-C40C66FF867C}">
                <a14:compatExt xmlns:a14="http://schemas.microsoft.com/office/drawing/2010/main" spid="_x0000_s68647"/>
              </a:ext>
              <a:ext uri="{FF2B5EF4-FFF2-40B4-BE49-F238E27FC236}">
                <a16:creationId xmlns:a16="http://schemas.microsoft.com/office/drawing/2014/main" id="{00000000-0008-0000-0900-0000270C0100}"/>
              </a:ext>
            </a:extLst>
          </xdr:cNvPr>
          <xdr:cNvSpPr/>
        </xdr:nvSpPr>
        <xdr:spPr bwMode="auto">
          <a:xfrm>
            <a:off x="4529944" y="816315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xmlns:a14="http://schemas.microsoft.com/office/drawing/2010/main" spid="_x0000_s68648"/>
              </a:ext>
              <a:ext uri="{FF2B5EF4-FFF2-40B4-BE49-F238E27FC236}">
                <a16:creationId xmlns:a16="http://schemas.microsoft.com/office/drawing/2014/main" id="{00000000-0008-0000-0900-0000280C0100}"/>
              </a:ext>
            </a:extLst>
          </xdr:cNvPr>
          <xdr:cNvSpPr/>
        </xdr:nvSpPr>
        <xdr:spPr bwMode="auto">
          <a:xfrm>
            <a:off x="4529944" y="8642628"/>
            <a:ext cx="188568" cy="2685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xmlns:a14="http://schemas.microsoft.com/office/drawing/2010/main"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24549" y="7324718"/>
          <a:ext cx="300996" cy="716284"/>
          <a:chOff x="5801281" y="7286478"/>
          <a:chExt cx="301599" cy="710874"/>
        </a:xfrm>
      </xdr:grpSpPr>
      <xdr:sp macro="" textlink="">
        <xdr:nvSpPr>
          <xdr:cNvPr id="68650" name="Option Button 42" hidden="1">
            <a:extLst>
              <a:ext uri="{63B3BB69-23CF-44E3-9099-C40C66FF867C}">
                <a14:compatExt xmlns:a14="http://schemas.microsoft.com/office/drawing/2010/main" spid="_x0000_s68650"/>
              </a:ext>
              <a:ext uri="{FF2B5EF4-FFF2-40B4-BE49-F238E27FC236}">
                <a16:creationId xmlns:a16="http://schemas.microsoft.com/office/drawing/2014/main" id="{00000000-0008-0000-0900-00002A0C0100}"/>
              </a:ext>
            </a:extLst>
          </xdr:cNvPr>
          <xdr:cNvSpPr/>
        </xdr:nvSpPr>
        <xdr:spPr bwMode="auto">
          <a:xfrm>
            <a:off x="5801281" y="7286478"/>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xmlns:a14="http://schemas.microsoft.com/office/drawing/2010/main" spid="_x0000_s68651"/>
              </a:ext>
              <a:ext uri="{FF2B5EF4-FFF2-40B4-BE49-F238E27FC236}">
                <a16:creationId xmlns:a16="http://schemas.microsoft.com/office/drawing/2014/main" id="{00000000-0008-0000-0900-00002B0C0100}"/>
              </a:ext>
            </a:extLst>
          </xdr:cNvPr>
          <xdr:cNvSpPr/>
        </xdr:nvSpPr>
        <xdr:spPr bwMode="auto">
          <a:xfrm>
            <a:off x="5801287" y="7750917"/>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15056" y="4804410"/>
          <a:ext cx="300990" cy="685800"/>
          <a:chOff x="57592" y="45007"/>
          <a:chExt cx="3018" cy="8207"/>
        </a:xfrm>
      </xdr:grpSpPr>
      <xdr:sp macro="" textlink="">
        <xdr:nvSpPr>
          <xdr:cNvPr id="68652" name="Option Button 44" hidden="1">
            <a:extLst>
              <a:ext uri="{63B3BB69-23CF-44E3-9099-C40C66FF867C}">
                <a14:compatExt xmlns:a14="http://schemas.microsoft.com/office/drawing/2010/main"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xmlns:a14="http://schemas.microsoft.com/office/drawing/2010/main"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xmlns:a14="http://schemas.microsoft.com/office/drawing/2010/main"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15056" y="6517005"/>
          <a:ext cx="300990" cy="683895"/>
          <a:chOff x="57537" y="54838"/>
          <a:chExt cx="3018" cy="7963"/>
        </a:xfrm>
      </xdr:grpSpPr>
      <xdr:sp macro="" textlink="">
        <xdr:nvSpPr>
          <xdr:cNvPr id="68655" name="Option Button 47" hidden="1">
            <a:extLst>
              <a:ext uri="{63B3BB69-23CF-44E3-9099-C40C66FF867C}">
                <a14:compatExt xmlns:a14="http://schemas.microsoft.com/office/drawing/2010/main"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xmlns:a14="http://schemas.microsoft.com/office/drawing/2010/main"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xmlns:a14="http://schemas.microsoft.com/office/drawing/2010/main"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106680</xdr:colOff>
          <xdr:row>20</xdr:row>
          <xdr:rowOff>15240</xdr:rowOff>
        </xdr:from>
        <xdr:to>
          <xdr:col>29</xdr:col>
          <xdr:colOff>91440</xdr:colOff>
          <xdr:row>21</xdr:row>
          <xdr:rowOff>7620</xdr:rowOff>
        </xdr:to>
        <xdr:sp macro="" textlink="">
          <xdr:nvSpPr>
            <xdr:cNvPr id="60" name="Option Button 1" hidden="1">
              <a:extLst>
                <a:ext uri="{63B3BB69-23CF-44E3-9099-C40C66FF867C}">
                  <a14:compatExt spid="_x0000_s6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21</xdr:row>
          <xdr:rowOff>7620</xdr:rowOff>
        </xdr:from>
        <xdr:to>
          <xdr:col>29</xdr:col>
          <xdr:colOff>91440</xdr:colOff>
          <xdr:row>22</xdr:row>
          <xdr:rowOff>0</xdr:rowOff>
        </xdr:to>
        <xdr:sp macro="" textlink="">
          <xdr:nvSpPr>
            <xdr:cNvPr id="61" name="Option Button 2" hidden="1">
              <a:extLst>
                <a:ext uri="{63B3BB69-23CF-44E3-9099-C40C66FF867C}">
                  <a14:compatExt spid="_x0000_s6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23</xdr:row>
          <xdr:rowOff>7620</xdr:rowOff>
        </xdr:from>
        <xdr:to>
          <xdr:col>29</xdr:col>
          <xdr:colOff>83820</xdr:colOff>
          <xdr:row>23</xdr:row>
          <xdr:rowOff>182880</xdr:rowOff>
        </xdr:to>
        <xdr:sp macro="" textlink="">
          <xdr:nvSpPr>
            <xdr:cNvPr id="62" name="Option Button 3" hidden="1">
              <a:extLst>
                <a:ext uri="{63B3BB69-23CF-44E3-9099-C40C66FF867C}">
                  <a14:compatExt spid="_x0000_s6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24</xdr:row>
          <xdr:rowOff>22860</xdr:rowOff>
        </xdr:from>
        <xdr:to>
          <xdr:col>29</xdr:col>
          <xdr:colOff>83820</xdr:colOff>
          <xdr:row>24</xdr:row>
          <xdr:rowOff>198120</xdr:rowOff>
        </xdr:to>
        <xdr:sp macro="" textlink="">
          <xdr:nvSpPr>
            <xdr:cNvPr id="63" name="Option Button 4" hidden="1">
              <a:extLst>
                <a:ext uri="{63B3BB69-23CF-44E3-9099-C40C66FF867C}">
                  <a14:compatExt spid="_x0000_s6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25</xdr:row>
          <xdr:rowOff>0</xdr:rowOff>
        </xdr:from>
        <xdr:to>
          <xdr:col>29</xdr:col>
          <xdr:colOff>83820</xdr:colOff>
          <xdr:row>26</xdr:row>
          <xdr:rowOff>0</xdr:rowOff>
        </xdr:to>
        <xdr:sp macro="" textlink="">
          <xdr:nvSpPr>
            <xdr:cNvPr id="68608" name="Option Button 5" hidden="1">
              <a:extLst>
                <a:ext uri="{63B3BB69-23CF-44E3-9099-C40C66FF867C}">
                  <a14:compatExt spid="_x0000_s68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27</xdr:row>
          <xdr:rowOff>7620</xdr:rowOff>
        </xdr:from>
        <xdr:to>
          <xdr:col>29</xdr:col>
          <xdr:colOff>83820</xdr:colOff>
          <xdr:row>27</xdr:row>
          <xdr:rowOff>182880</xdr:rowOff>
        </xdr:to>
        <xdr:sp macro="" textlink="">
          <xdr:nvSpPr>
            <xdr:cNvPr id="68658" name="Option Button 6" hidden="1">
              <a:extLst>
                <a:ext uri="{63B3BB69-23CF-44E3-9099-C40C66FF867C}">
                  <a14:compatExt spid="_x0000_s68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28</xdr:row>
          <xdr:rowOff>22860</xdr:rowOff>
        </xdr:from>
        <xdr:to>
          <xdr:col>29</xdr:col>
          <xdr:colOff>83820</xdr:colOff>
          <xdr:row>28</xdr:row>
          <xdr:rowOff>190500</xdr:rowOff>
        </xdr:to>
        <xdr:sp macro="" textlink="">
          <xdr:nvSpPr>
            <xdr:cNvPr id="68659" name="Option Button 7" hidden="1">
              <a:extLst>
                <a:ext uri="{63B3BB69-23CF-44E3-9099-C40C66FF867C}">
                  <a14:compatExt spid="_x0000_s68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29</xdr:row>
          <xdr:rowOff>7620</xdr:rowOff>
        </xdr:from>
        <xdr:to>
          <xdr:col>29</xdr:col>
          <xdr:colOff>83820</xdr:colOff>
          <xdr:row>29</xdr:row>
          <xdr:rowOff>167640</xdr:rowOff>
        </xdr:to>
        <xdr:sp macro="" textlink="">
          <xdr:nvSpPr>
            <xdr:cNvPr id="68660" name="Option Button 8" hidden="1">
              <a:extLst>
                <a:ext uri="{63B3BB69-23CF-44E3-9099-C40C66FF867C}">
                  <a14:compatExt spid="_x0000_s68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43</xdr:row>
          <xdr:rowOff>0</xdr:rowOff>
        </xdr:from>
        <xdr:to>
          <xdr:col>29</xdr:col>
          <xdr:colOff>76200</xdr:colOff>
          <xdr:row>44</xdr:row>
          <xdr:rowOff>22860</xdr:rowOff>
        </xdr:to>
        <xdr:sp macro="" textlink="">
          <xdr:nvSpPr>
            <xdr:cNvPr id="68661" name="Option Button 9" hidden="1">
              <a:extLst>
                <a:ext uri="{63B3BB69-23CF-44E3-9099-C40C66FF867C}">
                  <a14:compatExt spid="_x0000_s68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44</xdr:row>
          <xdr:rowOff>0</xdr:rowOff>
        </xdr:from>
        <xdr:to>
          <xdr:col>29</xdr:col>
          <xdr:colOff>76200</xdr:colOff>
          <xdr:row>44</xdr:row>
          <xdr:rowOff>152400</xdr:rowOff>
        </xdr:to>
        <xdr:sp macro="" textlink="">
          <xdr:nvSpPr>
            <xdr:cNvPr id="68662" name="Option Button 10" hidden="1">
              <a:extLst>
                <a:ext uri="{63B3BB69-23CF-44E3-9099-C40C66FF867C}">
                  <a14:compatExt spid="_x0000_s68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43</xdr:row>
          <xdr:rowOff>15240</xdr:rowOff>
        </xdr:from>
        <xdr:to>
          <xdr:col>37</xdr:col>
          <xdr:colOff>83820</xdr:colOff>
          <xdr:row>43</xdr:row>
          <xdr:rowOff>160020</xdr:rowOff>
        </xdr:to>
        <xdr:sp macro="" textlink="">
          <xdr:nvSpPr>
            <xdr:cNvPr id="68663" name="Option Button 11" hidden="1">
              <a:extLst>
                <a:ext uri="{63B3BB69-23CF-44E3-9099-C40C66FF867C}">
                  <a14:compatExt spid="_x0000_s68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44</xdr:row>
          <xdr:rowOff>15240</xdr:rowOff>
        </xdr:from>
        <xdr:to>
          <xdr:col>37</xdr:col>
          <xdr:colOff>83820</xdr:colOff>
          <xdr:row>44</xdr:row>
          <xdr:rowOff>144780</xdr:rowOff>
        </xdr:to>
        <xdr:sp macro="" textlink="">
          <xdr:nvSpPr>
            <xdr:cNvPr id="68664" name="Option Button 12" hidden="1">
              <a:extLst>
                <a:ext uri="{63B3BB69-23CF-44E3-9099-C40C66FF867C}">
                  <a14:compatExt spid="_x0000_s68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20</xdr:row>
          <xdr:rowOff>7620</xdr:rowOff>
        </xdr:from>
        <xdr:to>
          <xdr:col>29</xdr:col>
          <xdr:colOff>60960</xdr:colOff>
          <xdr:row>22</xdr:row>
          <xdr:rowOff>76200</xdr:rowOff>
        </xdr:to>
        <xdr:sp macro="" textlink="">
          <xdr:nvSpPr>
            <xdr:cNvPr id="68665" name="Group Box 13" hidden="1">
              <a:extLst>
                <a:ext uri="{63B3BB69-23CF-44E3-9099-C40C66FF867C}">
                  <a14:compatExt spid="_x0000_s686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22</xdr:row>
          <xdr:rowOff>106680</xdr:rowOff>
        </xdr:from>
        <xdr:to>
          <xdr:col>30</xdr:col>
          <xdr:colOff>38100</xdr:colOff>
          <xdr:row>27</xdr:row>
          <xdr:rowOff>22860</xdr:rowOff>
        </xdr:to>
        <xdr:sp macro="" textlink="">
          <xdr:nvSpPr>
            <xdr:cNvPr id="68666" name="Group Box 14" hidden="1">
              <a:extLst>
                <a:ext uri="{63B3BB69-23CF-44E3-9099-C40C66FF867C}">
                  <a14:compatExt spid="_x0000_s686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83820</xdr:rowOff>
        </xdr:from>
        <xdr:to>
          <xdr:col>30</xdr:col>
          <xdr:colOff>38100</xdr:colOff>
          <xdr:row>30</xdr:row>
          <xdr:rowOff>106680</xdr:rowOff>
        </xdr:to>
        <xdr:sp macro="" textlink="">
          <xdr:nvSpPr>
            <xdr:cNvPr id="68667" name="Group Box 15" hidden="1">
              <a:extLst>
                <a:ext uri="{63B3BB69-23CF-44E3-9099-C40C66FF867C}">
                  <a14:compatExt spid="_x0000_s686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99060</xdr:rowOff>
        </xdr:from>
        <xdr:to>
          <xdr:col>30</xdr:col>
          <xdr:colOff>38100</xdr:colOff>
          <xdr:row>34</xdr:row>
          <xdr:rowOff>38100</xdr:rowOff>
        </xdr:to>
        <xdr:sp macro="" textlink="">
          <xdr:nvSpPr>
            <xdr:cNvPr id="68668" name="Group Box 16" hidden="1">
              <a:extLst>
                <a:ext uri="{63B3BB69-23CF-44E3-9099-C40C66FF867C}">
                  <a14:compatExt spid="_x0000_s686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31</xdr:row>
          <xdr:rowOff>7620</xdr:rowOff>
        </xdr:from>
        <xdr:to>
          <xdr:col>29</xdr:col>
          <xdr:colOff>83820</xdr:colOff>
          <xdr:row>32</xdr:row>
          <xdr:rowOff>22860</xdr:rowOff>
        </xdr:to>
        <xdr:sp macro="" textlink="">
          <xdr:nvSpPr>
            <xdr:cNvPr id="68669" name="Option Button 17" hidden="1">
              <a:extLst>
                <a:ext uri="{63B3BB69-23CF-44E3-9099-C40C66FF867C}">
                  <a14:compatExt spid="_x0000_s68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32</xdr:row>
          <xdr:rowOff>45720</xdr:rowOff>
        </xdr:from>
        <xdr:to>
          <xdr:col>29</xdr:col>
          <xdr:colOff>83820</xdr:colOff>
          <xdr:row>32</xdr:row>
          <xdr:rowOff>205740</xdr:rowOff>
        </xdr:to>
        <xdr:sp macro="" textlink="">
          <xdr:nvSpPr>
            <xdr:cNvPr id="68670" name="Option Button 18" hidden="1">
              <a:extLst>
                <a:ext uri="{63B3BB69-23CF-44E3-9099-C40C66FF867C}">
                  <a14:compatExt spid="_x0000_s68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33</xdr:row>
          <xdr:rowOff>38100</xdr:rowOff>
        </xdr:from>
        <xdr:to>
          <xdr:col>29</xdr:col>
          <xdr:colOff>83820</xdr:colOff>
          <xdr:row>34</xdr:row>
          <xdr:rowOff>0</xdr:rowOff>
        </xdr:to>
        <xdr:sp macro="" textlink="">
          <xdr:nvSpPr>
            <xdr:cNvPr id="68671" name="Option Button 19" hidden="1">
              <a:extLst>
                <a:ext uri="{63B3BB69-23CF-44E3-9099-C40C66FF867C}">
                  <a14:compatExt spid="_x0000_s68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34</xdr:row>
          <xdr:rowOff>30480</xdr:rowOff>
        </xdr:from>
        <xdr:to>
          <xdr:col>30</xdr:col>
          <xdr:colOff>129540</xdr:colOff>
          <xdr:row>38</xdr:row>
          <xdr:rowOff>76200</xdr:rowOff>
        </xdr:to>
        <xdr:sp macro="" textlink="">
          <xdr:nvSpPr>
            <xdr:cNvPr id="68672" name="Group Box 20" hidden="1">
              <a:extLst>
                <a:ext uri="{63B3BB69-23CF-44E3-9099-C40C66FF867C}">
                  <a14:compatExt spid="_x0000_s686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42</xdr:row>
          <xdr:rowOff>68580</xdr:rowOff>
        </xdr:from>
        <xdr:to>
          <xdr:col>29</xdr:col>
          <xdr:colOff>114300</xdr:colOff>
          <xdr:row>46</xdr:row>
          <xdr:rowOff>15240</xdr:rowOff>
        </xdr:to>
        <xdr:sp macro="" textlink="">
          <xdr:nvSpPr>
            <xdr:cNvPr id="68673" name="Group Box 21" hidden="1">
              <a:extLst>
                <a:ext uri="{63B3BB69-23CF-44E3-9099-C40C66FF867C}">
                  <a14:compatExt spid="_x0000_s68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26</xdr:row>
          <xdr:rowOff>106680</xdr:rowOff>
        </xdr:from>
        <xdr:to>
          <xdr:col>38</xdr:col>
          <xdr:colOff>53340</xdr:colOff>
          <xdr:row>31</xdr:row>
          <xdr:rowOff>22860</xdr:rowOff>
        </xdr:to>
        <xdr:sp macro="" textlink="">
          <xdr:nvSpPr>
            <xdr:cNvPr id="68674" name="Group Box 22" hidden="1">
              <a:extLst>
                <a:ext uri="{63B3BB69-23CF-44E3-9099-C40C66FF867C}">
                  <a14:compatExt spid="_x0000_s68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91440</xdr:rowOff>
        </xdr:from>
        <xdr:to>
          <xdr:col>39</xdr:col>
          <xdr:colOff>30480</xdr:colOff>
          <xdr:row>34</xdr:row>
          <xdr:rowOff>7620</xdr:rowOff>
        </xdr:to>
        <xdr:sp macro="" textlink="">
          <xdr:nvSpPr>
            <xdr:cNvPr id="68675" name="Group Box 23" hidden="1">
              <a:extLst>
                <a:ext uri="{63B3BB69-23CF-44E3-9099-C40C66FF867C}">
                  <a14:compatExt spid="_x0000_s68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83820</xdr:colOff>
          <xdr:row>33</xdr:row>
          <xdr:rowOff>144780</xdr:rowOff>
        </xdr:from>
        <xdr:to>
          <xdr:col>38</xdr:col>
          <xdr:colOff>91440</xdr:colOff>
          <xdr:row>38</xdr:row>
          <xdr:rowOff>30480</xdr:rowOff>
        </xdr:to>
        <xdr:sp macro="" textlink="">
          <xdr:nvSpPr>
            <xdr:cNvPr id="68676" name="Group Box 24" hidden="1">
              <a:extLst>
                <a:ext uri="{63B3BB69-23CF-44E3-9099-C40C66FF867C}">
                  <a14:compatExt spid="_x0000_s68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38</xdr:row>
          <xdr:rowOff>83820</xdr:rowOff>
        </xdr:from>
        <xdr:to>
          <xdr:col>38</xdr:col>
          <xdr:colOff>121920</xdr:colOff>
          <xdr:row>41</xdr:row>
          <xdr:rowOff>160020</xdr:rowOff>
        </xdr:to>
        <xdr:sp macro="" textlink="">
          <xdr:nvSpPr>
            <xdr:cNvPr id="68677" name="Group Box 25" hidden="1">
              <a:extLst>
                <a:ext uri="{63B3BB69-23CF-44E3-9099-C40C66FF867C}">
                  <a14:compatExt spid="_x0000_s686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0</xdr:rowOff>
        </xdr:from>
        <xdr:to>
          <xdr:col>38</xdr:col>
          <xdr:colOff>38100</xdr:colOff>
          <xdr:row>46</xdr:row>
          <xdr:rowOff>99060</xdr:rowOff>
        </xdr:to>
        <xdr:sp macro="" textlink="">
          <xdr:nvSpPr>
            <xdr:cNvPr id="68678" name="Group Box 26" hidden="1">
              <a:extLst>
                <a:ext uri="{63B3BB69-23CF-44E3-9099-C40C66FF867C}">
                  <a14:compatExt spid="_x0000_s686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20</xdr:row>
          <xdr:rowOff>0</xdr:rowOff>
        </xdr:from>
        <xdr:to>
          <xdr:col>30</xdr:col>
          <xdr:colOff>30480</xdr:colOff>
          <xdr:row>23</xdr:row>
          <xdr:rowOff>68580</xdr:rowOff>
        </xdr:to>
        <xdr:sp macro="" textlink="">
          <xdr:nvSpPr>
            <xdr:cNvPr id="68679" name="Group Box 27" hidden="1">
              <a:extLst>
                <a:ext uri="{63B3BB69-23CF-44E3-9099-C40C66FF867C}">
                  <a14:compatExt spid="_x0000_s686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20</xdr:row>
          <xdr:rowOff>0</xdr:rowOff>
        </xdr:from>
        <xdr:to>
          <xdr:col>38</xdr:col>
          <xdr:colOff>45720</xdr:colOff>
          <xdr:row>23</xdr:row>
          <xdr:rowOff>68580</xdr:rowOff>
        </xdr:to>
        <xdr:sp macro="" textlink="">
          <xdr:nvSpPr>
            <xdr:cNvPr id="68680" name="Group Box 28" hidden="1">
              <a:extLst>
                <a:ext uri="{63B3BB69-23CF-44E3-9099-C40C66FF867C}">
                  <a14:compatExt spid="_x0000_s686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22</xdr:row>
          <xdr:rowOff>76200</xdr:rowOff>
        </xdr:from>
        <xdr:to>
          <xdr:col>38</xdr:col>
          <xdr:colOff>38100</xdr:colOff>
          <xdr:row>27</xdr:row>
          <xdr:rowOff>38100</xdr:rowOff>
        </xdr:to>
        <xdr:sp macro="" textlink="">
          <xdr:nvSpPr>
            <xdr:cNvPr id="68681" name="Group Box 29" hidden="1">
              <a:extLst>
                <a:ext uri="{63B3BB69-23CF-44E3-9099-C40C66FF867C}">
                  <a14:compatExt spid="_x0000_s68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39</xdr:row>
          <xdr:rowOff>0</xdr:rowOff>
        </xdr:from>
        <xdr:to>
          <xdr:col>37</xdr:col>
          <xdr:colOff>22860</xdr:colOff>
          <xdr:row>40</xdr:row>
          <xdr:rowOff>0</xdr:rowOff>
        </xdr:to>
        <xdr:sp macro="" textlink="">
          <xdr:nvSpPr>
            <xdr:cNvPr id="68682" name="Option Button 30" hidden="1">
              <a:extLst>
                <a:ext uri="{63B3BB69-23CF-44E3-9099-C40C66FF867C}">
                  <a14:compatExt spid="_x0000_s68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40</xdr:row>
          <xdr:rowOff>220980</xdr:rowOff>
        </xdr:from>
        <xdr:to>
          <xdr:col>37</xdr:col>
          <xdr:colOff>15240</xdr:colOff>
          <xdr:row>41</xdr:row>
          <xdr:rowOff>160020</xdr:rowOff>
        </xdr:to>
        <xdr:sp macro="" textlink="">
          <xdr:nvSpPr>
            <xdr:cNvPr id="68683" name="Option Button 31" hidden="1">
              <a:extLst>
                <a:ext uri="{63B3BB69-23CF-44E3-9099-C40C66FF867C}">
                  <a14:compatExt spid="_x0000_s68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19</xdr:row>
          <xdr:rowOff>129540</xdr:rowOff>
        </xdr:from>
        <xdr:to>
          <xdr:col>37</xdr:col>
          <xdr:colOff>83820</xdr:colOff>
          <xdr:row>21</xdr:row>
          <xdr:rowOff>0</xdr:rowOff>
        </xdr:to>
        <xdr:sp macro="" textlink="">
          <xdr:nvSpPr>
            <xdr:cNvPr id="68684" name="Option Button 32" hidden="1">
              <a:extLst>
                <a:ext uri="{63B3BB69-23CF-44E3-9099-C40C66FF867C}">
                  <a14:compatExt spid="_x0000_s68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21</xdr:row>
          <xdr:rowOff>0</xdr:rowOff>
        </xdr:from>
        <xdr:to>
          <xdr:col>37</xdr:col>
          <xdr:colOff>83820</xdr:colOff>
          <xdr:row>22</xdr:row>
          <xdr:rowOff>0</xdr:rowOff>
        </xdr:to>
        <xdr:sp macro="" textlink="">
          <xdr:nvSpPr>
            <xdr:cNvPr id="68685" name="Option Button 33" hidden="1">
              <a:extLst>
                <a:ext uri="{63B3BB69-23CF-44E3-9099-C40C66FF867C}">
                  <a14:compatExt spid="_x0000_s68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27</xdr:row>
          <xdr:rowOff>7620</xdr:rowOff>
        </xdr:from>
        <xdr:to>
          <xdr:col>37</xdr:col>
          <xdr:colOff>83820</xdr:colOff>
          <xdr:row>27</xdr:row>
          <xdr:rowOff>175260</xdr:rowOff>
        </xdr:to>
        <xdr:sp macro="" textlink="">
          <xdr:nvSpPr>
            <xdr:cNvPr id="68686" name="Option Button 34" hidden="1">
              <a:extLst>
                <a:ext uri="{63B3BB69-23CF-44E3-9099-C40C66FF867C}">
                  <a14:compatExt spid="_x0000_s68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22860</xdr:rowOff>
        </xdr:from>
        <xdr:to>
          <xdr:col>37</xdr:col>
          <xdr:colOff>83820</xdr:colOff>
          <xdr:row>28</xdr:row>
          <xdr:rowOff>175260</xdr:rowOff>
        </xdr:to>
        <xdr:sp macro="" textlink="">
          <xdr:nvSpPr>
            <xdr:cNvPr id="68687" name="Option Button 35" hidden="1">
              <a:extLst>
                <a:ext uri="{63B3BB69-23CF-44E3-9099-C40C66FF867C}">
                  <a14:compatExt spid="_x0000_s68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205740</xdr:rowOff>
        </xdr:from>
        <xdr:to>
          <xdr:col>37</xdr:col>
          <xdr:colOff>76200</xdr:colOff>
          <xdr:row>30</xdr:row>
          <xdr:rowOff>0</xdr:rowOff>
        </xdr:to>
        <xdr:sp macro="" textlink="">
          <xdr:nvSpPr>
            <xdr:cNvPr id="68688" name="Option Button 36" hidden="1">
              <a:extLst>
                <a:ext uri="{63B3BB69-23CF-44E3-9099-C40C66FF867C}">
                  <a14:compatExt spid="_x0000_s6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34</xdr:row>
          <xdr:rowOff>114300</xdr:rowOff>
        </xdr:from>
        <xdr:to>
          <xdr:col>29</xdr:col>
          <xdr:colOff>15240</xdr:colOff>
          <xdr:row>36</xdr:row>
          <xdr:rowOff>15240</xdr:rowOff>
        </xdr:to>
        <xdr:sp macro="" textlink="">
          <xdr:nvSpPr>
            <xdr:cNvPr id="68689" name="Option Button 37" hidden="1">
              <a:extLst>
                <a:ext uri="{63B3BB69-23CF-44E3-9099-C40C66FF867C}">
                  <a14:compatExt spid="_x0000_s68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36</xdr:row>
          <xdr:rowOff>198120</xdr:rowOff>
        </xdr:from>
        <xdr:to>
          <xdr:col>29</xdr:col>
          <xdr:colOff>22860</xdr:colOff>
          <xdr:row>38</xdr:row>
          <xdr:rowOff>15240</xdr:rowOff>
        </xdr:to>
        <xdr:sp macro="" textlink="">
          <xdr:nvSpPr>
            <xdr:cNvPr id="68690" name="Option Button 38" hidden="1">
              <a:extLst>
                <a:ext uri="{63B3BB69-23CF-44E3-9099-C40C66FF867C}">
                  <a14:compatExt spid="_x0000_s68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38</xdr:row>
          <xdr:rowOff>106680</xdr:rowOff>
        </xdr:from>
        <xdr:to>
          <xdr:col>29</xdr:col>
          <xdr:colOff>7620</xdr:colOff>
          <xdr:row>40</xdr:row>
          <xdr:rowOff>15240</xdr:rowOff>
        </xdr:to>
        <xdr:sp macro="" textlink="">
          <xdr:nvSpPr>
            <xdr:cNvPr id="68691" name="Option Button 39" hidden="1">
              <a:extLst>
                <a:ext uri="{63B3BB69-23CF-44E3-9099-C40C66FF867C}">
                  <a14:compatExt spid="_x0000_s68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40</xdr:row>
          <xdr:rowOff>205740</xdr:rowOff>
        </xdr:from>
        <xdr:to>
          <xdr:col>28</xdr:col>
          <xdr:colOff>121920</xdr:colOff>
          <xdr:row>42</xdr:row>
          <xdr:rowOff>22860</xdr:rowOff>
        </xdr:to>
        <xdr:sp macro="" textlink="">
          <xdr:nvSpPr>
            <xdr:cNvPr id="68692" name="Option Button 40" hidden="1">
              <a:extLst>
                <a:ext uri="{63B3BB69-23CF-44E3-9099-C40C66FF867C}">
                  <a14:compatExt spid="_x0000_s68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38</xdr:row>
          <xdr:rowOff>53340</xdr:rowOff>
        </xdr:from>
        <xdr:to>
          <xdr:col>30</xdr:col>
          <xdr:colOff>76200</xdr:colOff>
          <xdr:row>43</xdr:row>
          <xdr:rowOff>0</xdr:rowOff>
        </xdr:to>
        <xdr:sp macro="" textlink="">
          <xdr:nvSpPr>
            <xdr:cNvPr id="68693" name="Group Box 41" hidden="1">
              <a:extLst>
                <a:ext uri="{63B3BB69-23CF-44E3-9099-C40C66FF867C}">
                  <a14:compatExt spid="_x0000_s686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34</xdr:row>
          <xdr:rowOff>99060</xdr:rowOff>
        </xdr:from>
        <xdr:to>
          <xdr:col>37</xdr:col>
          <xdr:colOff>91440</xdr:colOff>
          <xdr:row>36</xdr:row>
          <xdr:rowOff>15240</xdr:rowOff>
        </xdr:to>
        <xdr:sp macro="" textlink="">
          <xdr:nvSpPr>
            <xdr:cNvPr id="68694" name="Option Button 42" hidden="1">
              <a:extLst>
                <a:ext uri="{63B3BB69-23CF-44E3-9099-C40C66FF867C}">
                  <a14:compatExt spid="_x0000_s68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36</xdr:row>
          <xdr:rowOff>190500</xdr:rowOff>
        </xdr:from>
        <xdr:to>
          <xdr:col>37</xdr:col>
          <xdr:colOff>91440</xdr:colOff>
          <xdr:row>38</xdr:row>
          <xdr:rowOff>7620</xdr:rowOff>
        </xdr:to>
        <xdr:sp macro="" textlink="">
          <xdr:nvSpPr>
            <xdr:cNvPr id="68695" name="Option Button 43" hidden="1">
              <a:extLst>
                <a:ext uri="{63B3BB69-23CF-44E3-9099-C40C66FF867C}">
                  <a14:compatExt spid="_x0000_s68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23</xdr:row>
          <xdr:rowOff>15240</xdr:rowOff>
        </xdr:from>
        <xdr:to>
          <xdr:col>37</xdr:col>
          <xdr:colOff>83820</xdr:colOff>
          <xdr:row>24</xdr:row>
          <xdr:rowOff>0</xdr:rowOff>
        </xdr:to>
        <xdr:sp macro="" textlink="">
          <xdr:nvSpPr>
            <xdr:cNvPr id="68696" name="Option Button 44" hidden="1">
              <a:extLst>
                <a:ext uri="{63B3BB69-23CF-44E3-9099-C40C66FF867C}">
                  <a14:compatExt spid="_x0000_s68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24</xdr:row>
          <xdr:rowOff>22860</xdr:rowOff>
        </xdr:from>
        <xdr:to>
          <xdr:col>37</xdr:col>
          <xdr:colOff>83820</xdr:colOff>
          <xdr:row>24</xdr:row>
          <xdr:rowOff>182880</xdr:rowOff>
        </xdr:to>
        <xdr:sp macro="" textlink="">
          <xdr:nvSpPr>
            <xdr:cNvPr id="68697" name="Option Button 45" hidden="1">
              <a:extLst>
                <a:ext uri="{63B3BB69-23CF-44E3-9099-C40C66FF867C}">
                  <a14:compatExt spid="_x0000_s68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25</xdr:row>
          <xdr:rowOff>7620</xdr:rowOff>
        </xdr:from>
        <xdr:to>
          <xdr:col>37</xdr:col>
          <xdr:colOff>15240</xdr:colOff>
          <xdr:row>25</xdr:row>
          <xdr:rowOff>167640</xdr:rowOff>
        </xdr:to>
        <xdr:sp macro="" textlink="">
          <xdr:nvSpPr>
            <xdr:cNvPr id="68698" name="Option Button 46" hidden="1">
              <a:extLst>
                <a:ext uri="{63B3BB69-23CF-44E3-9099-C40C66FF867C}">
                  <a14:compatExt spid="_x0000_s68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31</xdr:row>
          <xdr:rowOff>7620</xdr:rowOff>
        </xdr:from>
        <xdr:to>
          <xdr:col>37</xdr:col>
          <xdr:colOff>83820</xdr:colOff>
          <xdr:row>32</xdr:row>
          <xdr:rowOff>15240</xdr:rowOff>
        </xdr:to>
        <xdr:sp macro="" textlink="">
          <xdr:nvSpPr>
            <xdr:cNvPr id="68699" name="Option Button 47" hidden="1">
              <a:extLst>
                <a:ext uri="{63B3BB69-23CF-44E3-9099-C40C66FF867C}">
                  <a14:compatExt spid="_x0000_s68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32</xdr:row>
          <xdr:rowOff>45720</xdr:rowOff>
        </xdr:from>
        <xdr:to>
          <xdr:col>37</xdr:col>
          <xdr:colOff>83820</xdr:colOff>
          <xdr:row>32</xdr:row>
          <xdr:rowOff>190500</xdr:rowOff>
        </xdr:to>
        <xdr:sp macro="" textlink="">
          <xdr:nvSpPr>
            <xdr:cNvPr id="68700" name="Option Button 48" hidden="1">
              <a:extLst>
                <a:ext uri="{63B3BB69-23CF-44E3-9099-C40C66FF867C}">
                  <a14:compatExt spid="_x0000_s68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33</xdr:row>
          <xdr:rowOff>7620</xdr:rowOff>
        </xdr:from>
        <xdr:to>
          <xdr:col>37</xdr:col>
          <xdr:colOff>76200</xdr:colOff>
          <xdr:row>34</xdr:row>
          <xdr:rowOff>0</xdr:rowOff>
        </xdr:to>
        <xdr:sp macro="" textlink="">
          <xdr:nvSpPr>
            <xdr:cNvPr id="68701" name="Option Button 49" hidden="1">
              <a:extLst>
                <a:ext uri="{63B3BB69-23CF-44E3-9099-C40C66FF867C}">
                  <a14:compatExt spid="_x0000_s68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68189" y="4240530"/>
          <a:ext cx="300994" cy="407670"/>
          <a:chOff x="4492278" y="3772557"/>
          <a:chExt cx="303836" cy="486904"/>
        </a:xfrm>
      </xdr:grpSpPr>
      <xdr:sp macro="" textlink="">
        <xdr:nvSpPr>
          <xdr:cNvPr id="69633" name="Option Button 1" hidden="1">
            <a:extLst>
              <a:ext uri="{63B3BB69-23CF-44E3-9099-C40C66FF867C}">
                <a14:compatExt xmlns:a14="http://schemas.microsoft.com/office/drawing/2010/main"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xmlns:a14="http://schemas.microsoft.com/office/drawing/2010/main"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58665" y="4794885"/>
          <a:ext cx="300990" cy="714375"/>
          <a:chOff x="4470327" y="4496262"/>
          <a:chExt cx="301792" cy="780086"/>
        </a:xfrm>
      </xdr:grpSpPr>
      <xdr:sp macro="" textlink="">
        <xdr:nvSpPr>
          <xdr:cNvPr id="69635" name="Option Button 3" hidden="1">
            <a:extLst>
              <a:ext uri="{63B3BB69-23CF-44E3-9099-C40C66FF867C}">
                <a14:compatExt xmlns:a14="http://schemas.microsoft.com/office/drawing/2010/main" spid="_x0000_s69635"/>
              </a:ext>
              <a:ext uri="{FF2B5EF4-FFF2-40B4-BE49-F238E27FC236}">
                <a16:creationId xmlns:a16="http://schemas.microsoft.com/office/drawing/2014/main" id="{00000000-0008-0000-0A00-000003100100}"/>
              </a:ext>
            </a:extLst>
          </xdr:cNvPr>
          <xdr:cNvSpPr/>
        </xdr:nvSpPr>
        <xdr:spPr bwMode="auto">
          <a:xfrm>
            <a:off x="4470327" y="4496262"/>
            <a:ext cx="301792" cy="239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xmlns:a14="http://schemas.microsoft.com/office/drawing/2010/main"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xmlns:a14="http://schemas.microsoft.com/office/drawing/2010/main" spid="_x0000_s69637"/>
              </a:ext>
              <a:ext uri="{FF2B5EF4-FFF2-40B4-BE49-F238E27FC236}">
                <a16:creationId xmlns:a16="http://schemas.microsoft.com/office/drawing/2014/main" id="{00000000-0008-0000-0A00-000005100100}"/>
              </a:ext>
            </a:extLst>
          </xdr:cNvPr>
          <xdr:cNvSpPr/>
        </xdr:nvSpPr>
        <xdr:spPr bwMode="auto">
          <a:xfrm>
            <a:off x="4470327" y="5026723"/>
            <a:ext cx="301792" cy="249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58666" y="5655942"/>
          <a:ext cx="300996" cy="695326"/>
          <a:chOff x="4540192" y="5456617"/>
          <a:chExt cx="308373" cy="759871"/>
        </a:xfrm>
      </xdr:grpSpPr>
      <xdr:sp macro="" textlink="">
        <xdr:nvSpPr>
          <xdr:cNvPr id="69638" name="Option Button 6" hidden="1">
            <a:extLst>
              <a:ext uri="{63B3BB69-23CF-44E3-9099-C40C66FF867C}">
                <a14:compatExt xmlns:a14="http://schemas.microsoft.com/office/drawing/2010/main" spid="_x0000_s69638"/>
              </a:ext>
              <a:ext uri="{FF2B5EF4-FFF2-40B4-BE49-F238E27FC236}">
                <a16:creationId xmlns:a16="http://schemas.microsoft.com/office/drawing/2014/main" id="{00000000-0008-0000-0A00-000006100100}"/>
              </a:ext>
            </a:extLst>
          </xdr:cNvPr>
          <xdr:cNvSpPr/>
        </xdr:nvSpPr>
        <xdr:spPr bwMode="auto">
          <a:xfrm>
            <a:off x="4540192" y="5456617"/>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xmlns:a14="http://schemas.microsoft.com/office/drawing/2010/main"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xmlns:a14="http://schemas.microsoft.com/office/drawing/2010/main" spid="_x0000_s69640"/>
              </a:ext>
              <a:ext uri="{FF2B5EF4-FFF2-40B4-BE49-F238E27FC236}">
                <a16:creationId xmlns:a16="http://schemas.microsoft.com/office/drawing/2014/main" id="{00000000-0008-0000-0A00-000008100100}"/>
              </a:ext>
            </a:extLst>
          </xdr:cNvPr>
          <xdr:cNvSpPr/>
        </xdr:nvSpPr>
        <xdr:spPr bwMode="auto">
          <a:xfrm>
            <a:off x="4540194" y="5997900"/>
            <a:ext cx="308371" cy="21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xmlns:a14="http://schemas.microsoft.com/office/drawing/2010/main"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xmlns:a14="http://schemas.microsoft.com/office/drawing/2010/main"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15025" y="9033515"/>
          <a:ext cx="300990" cy="375280"/>
          <a:chOff x="5753695" y="8927978"/>
          <a:chExt cx="301792" cy="494737"/>
        </a:xfrm>
      </xdr:grpSpPr>
      <xdr:sp macro="" textlink="">
        <xdr:nvSpPr>
          <xdr:cNvPr id="69643" name="Option Button 11" hidden="1">
            <a:extLst>
              <a:ext uri="{63B3BB69-23CF-44E3-9099-C40C66FF867C}">
                <a14:compatExt xmlns:a14="http://schemas.microsoft.com/office/drawing/2010/main" spid="_x0000_s69643"/>
              </a:ext>
              <a:ext uri="{FF2B5EF4-FFF2-40B4-BE49-F238E27FC236}">
                <a16:creationId xmlns:a16="http://schemas.microsoft.com/office/drawing/2014/main" id="{00000000-0008-0000-0A00-00000B100100}"/>
              </a:ext>
            </a:extLst>
          </xdr:cNvPr>
          <xdr:cNvSpPr/>
        </xdr:nvSpPr>
        <xdr:spPr bwMode="auto">
          <a:xfrm>
            <a:off x="5753695" y="8927978"/>
            <a:ext cx="301792" cy="2410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xmlns:a14="http://schemas.microsoft.com/office/drawing/2010/main" spid="_x0000_s69644"/>
              </a:ext>
              <a:ext uri="{FF2B5EF4-FFF2-40B4-BE49-F238E27FC236}">
                <a16:creationId xmlns:a16="http://schemas.microsoft.com/office/drawing/2014/main" id="{00000000-0008-0000-0A00-00000C100100}"/>
              </a:ext>
            </a:extLst>
          </xdr:cNvPr>
          <xdr:cNvSpPr/>
        </xdr:nvSpPr>
        <xdr:spPr bwMode="auto">
          <a:xfrm>
            <a:off x="5753695" y="920705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xmlns:a14="http://schemas.microsoft.com/office/drawing/2010/main"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xmlns:a14="http://schemas.microsoft.com/office/drawing/2010/main"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xmlns:a14="http://schemas.microsoft.com/office/drawing/2010/main"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xmlns:a14="http://schemas.microsoft.com/office/drawing/2010/main"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58666" y="6517005"/>
          <a:ext cx="300996" cy="683895"/>
          <a:chOff x="4540192" y="6438951"/>
          <a:chExt cx="308373" cy="779254"/>
        </a:xfrm>
      </xdr:grpSpPr>
      <xdr:sp macro="" textlink="">
        <xdr:nvSpPr>
          <xdr:cNvPr id="69649" name="Option Button 17" hidden="1">
            <a:extLst>
              <a:ext uri="{63B3BB69-23CF-44E3-9099-C40C66FF867C}">
                <a14:compatExt xmlns:a14="http://schemas.microsoft.com/office/drawing/2010/main" spid="_x0000_s69649"/>
              </a:ext>
              <a:ext uri="{FF2B5EF4-FFF2-40B4-BE49-F238E27FC236}">
                <a16:creationId xmlns:a16="http://schemas.microsoft.com/office/drawing/2014/main" id="{00000000-0008-0000-0A00-000011100100}"/>
              </a:ext>
            </a:extLst>
          </xdr:cNvPr>
          <xdr:cNvSpPr/>
        </xdr:nvSpPr>
        <xdr:spPr bwMode="auto">
          <a:xfrm>
            <a:off x="4540192" y="6438951"/>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xmlns:a14="http://schemas.microsoft.com/office/drawing/2010/main"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xmlns:a14="http://schemas.microsoft.com/office/drawing/2010/main" spid="_x0000_s69651"/>
              </a:ext>
              <a:ext uri="{FF2B5EF4-FFF2-40B4-BE49-F238E27FC236}">
                <a16:creationId xmlns:a16="http://schemas.microsoft.com/office/drawing/2014/main" id="{00000000-0008-0000-0A00-000013100100}"/>
              </a:ext>
            </a:extLst>
          </xdr:cNvPr>
          <xdr:cNvSpPr/>
        </xdr:nvSpPr>
        <xdr:spPr bwMode="auto">
          <a:xfrm>
            <a:off x="4540194" y="7001741"/>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xmlns:a14="http://schemas.microsoft.com/office/drawing/2010/main"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xmlns:a14="http://schemas.microsoft.com/office/drawing/2010/main"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xmlns:a14="http://schemas.microsoft.com/office/drawing/2010/main"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xmlns:a14="http://schemas.microsoft.com/office/drawing/2010/main"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xmlns:a14="http://schemas.microsoft.com/office/drawing/2010/main"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xmlns:a14="http://schemas.microsoft.com/office/drawing/2010/main"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xmlns:a14="http://schemas.microsoft.com/office/drawing/2010/main"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xmlns:a14="http://schemas.microsoft.com/office/drawing/2010/main"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xmlns:a14="http://schemas.microsoft.com/office/drawing/2010/main"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xmlns:a14="http://schemas.microsoft.com/office/drawing/2010/main"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15019" y="8168645"/>
          <a:ext cx="224793" cy="695325"/>
          <a:chOff x="5754612" y="8167942"/>
          <a:chExt cx="225530" cy="793279"/>
        </a:xfrm>
      </xdr:grpSpPr>
      <xdr:sp macro="" textlink="">
        <xdr:nvSpPr>
          <xdr:cNvPr id="69662" name="Option Button 30" hidden="1">
            <a:extLst>
              <a:ext uri="{63B3BB69-23CF-44E3-9099-C40C66FF867C}">
                <a14:compatExt xmlns:a14="http://schemas.microsoft.com/office/drawing/2010/main" spid="_x0000_s69662"/>
              </a:ext>
              <a:ext uri="{FF2B5EF4-FFF2-40B4-BE49-F238E27FC236}">
                <a16:creationId xmlns:a16="http://schemas.microsoft.com/office/drawing/2014/main" id="{00000000-0008-0000-0A00-00001E100100}"/>
              </a:ext>
            </a:extLst>
          </xdr:cNvPr>
          <xdr:cNvSpPr/>
        </xdr:nvSpPr>
        <xdr:spPr bwMode="auto">
          <a:xfrm>
            <a:off x="5754650" y="8167942"/>
            <a:ext cx="225492"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xmlns:a14="http://schemas.microsoft.com/office/drawing/2010/main" spid="_x0000_s69663"/>
              </a:ext>
              <a:ext uri="{FF2B5EF4-FFF2-40B4-BE49-F238E27FC236}">
                <a16:creationId xmlns:a16="http://schemas.microsoft.com/office/drawing/2014/main" id="{00000000-0008-0000-0A00-00001F100100}"/>
              </a:ext>
            </a:extLst>
          </xdr:cNvPr>
          <xdr:cNvSpPr/>
        </xdr:nvSpPr>
        <xdr:spPr bwMode="auto">
          <a:xfrm>
            <a:off x="5754612" y="8722150"/>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15022" y="4223384"/>
          <a:ext cx="300990" cy="424901"/>
          <a:chOff x="44922" y="37725"/>
          <a:chExt cx="3039" cy="4870"/>
        </a:xfrm>
      </xdr:grpSpPr>
      <xdr:sp macro="" textlink="">
        <xdr:nvSpPr>
          <xdr:cNvPr id="69664" name="Option Button 32" hidden="1">
            <a:extLst>
              <a:ext uri="{63B3BB69-23CF-44E3-9099-C40C66FF867C}">
                <a14:compatExt xmlns:a14="http://schemas.microsoft.com/office/drawing/2010/main"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xmlns:a14="http://schemas.microsoft.com/office/drawing/2010/main"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15056" y="5655945"/>
          <a:ext cx="300990" cy="714375"/>
          <a:chOff x="57537" y="54838"/>
          <a:chExt cx="3018" cy="7876"/>
        </a:xfrm>
      </xdr:grpSpPr>
      <xdr:sp macro="" textlink="">
        <xdr:nvSpPr>
          <xdr:cNvPr id="69666" name="Option Button 34" hidden="1">
            <a:extLst>
              <a:ext uri="{63B3BB69-23CF-44E3-9099-C40C66FF867C}">
                <a14:compatExt xmlns:a14="http://schemas.microsoft.com/office/drawing/2010/main"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xmlns:a14="http://schemas.microsoft.com/office/drawing/2010/main"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xmlns:a14="http://schemas.microsoft.com/office/drawing/2010/main"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58697" y="7336134"/>
          <a:ext cx="224791" cy="714472"/>
          <a:chOff x="45247" y="72888"/>
          <a:chExt cx="2261" cy="6566"/>
        </a:xfrm>
      </xdr:grpSpPr>
      <xdr:sp macro="" textlink="">
        <xdr:nvSpPr>
          <xdr:cNvPr id="69669" name="Option Button 37" hidden="1">
            <a:extLst>
              <a:ext uri="{63B3BB69-23CF-44E3-9099-C40C66FF867C}">
                <a14:compatExt xmlns:a14="http://schemas.microsoft.com/office/drawing/2010/main"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xmlns:a14="http://schemas.microsoft.com/office/drawing/2010/main"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568183" y="8164829"/>
          <a:ext cx="196215" cy="741051"/>
          <a:chOff x="4529944" y="8163150"/>
          <a:chExt cx="208417" cy="747995"/>
        </a:xfrm>
      </xdr:grpSpPr>
      <xdr:sp macro="" textlink="">
        <xdr:nvSpPr>
          <xdr:cNvPr id="69671" name="Option Button 39" hidden="1">
            <a:extLst>
              <a:ext uri="{63B3BB69-23CF-44E3-9099-C40C66FF867C}">
                <a14:compatExt xmlns:a14="http://schemas.microsoft.com/office/drawing/2010/main" spid="_x0000_s69671"/>
              </a:ext>
              <a:ext uri="{FF2B5EF4-FFF2-40B4-BE49-F238E27FC236}">
                <a16:creationId xmlns:a16="http://schemas.microsoft.com/office/drawing/2014/main" id="{00000000-0008-0000-0A00-000027100100}"/>
              </a:ext>
            </a:extLst>
          </xdr:cNvPr>
          <xdr:cNvSpPr/>
        </xdr:nvSpPr>
        <xdr:spPr bwMode="auto">
          <a:xfrm>
            <a:off x="4529944" y="816315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xmlns:a14="http://schemas.microsoft.com/office/drawing/2010/main" spid="_x0000_s69672"/>
              </a:ext>
              <a:ext uri="{FF2B5EF4-FFF2-40B4-BE49-F238E27FC236}">
                <a16:creationId xmlns:a16="http://schemas.microsoft.com/office/drawing/2014/main" id="{00000000-0008-0000-0A00-000028100100}"/>
              </a:ext>
            </a:extLst>
          </xdr:cNvPr>
          <xdr:cNvSpPr/>
        </xdr:nvSpPr>
        <xdr:spPr bwMode="auto">
          <a:xfrm>
            <a:off x="4529944" y="8642628"/>
            <a:ext cx="188568" cy="2685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xmlns:a14="http://schemas.microsoft.com/office/drawing/2010/main"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24549" y="7324718"/>
          <a:ext cx="300996" cy="716284"/>
          <a:chOff x="5801281" y="7286478"/>
          <a:chExt cx="301599" cy="710874"/>
        </a:xfrm>
      </xdr:grpSpPr>
      <xdr:sp macro="" textlink="">
        <xdr:nvSpPr>
          <xdr:cNvPr id="69674" name="Option Button 42" hidden="1">
            <a:extLst>
              <a:ext uri="{63B3BB69-23CF-44E3-9099-C40C66FF867C}">
                <a14:compatExt xmlns:a14="http://schemas.microsoft.com/office/drawing/2010/main" spid="_x0000_s69674"/>
              </a:ext>
              <a:ext uri="{FF2B5EF4-FFF2-40B4-BE49-F238E27FC236}">
                <a16:creationId xmlns:a16="http://schemas.microsoft.com/office/drawing/2014/main" id="{00000000-0008-0000-0A00-00002A100100}"/>
              </a:ext>
            </a:extLst>
          </xdr:cNvPr>
          <xdr:cNvSpPr/>
        </xdr:nvSpPr>
        <xdr:spPr bwMode="auto">
          <a:xfrm>
            <a:off x="5801281" y="7286478"/>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xmlns:a14="http://schemas.microsoft.com/office/drawing/2010/main" spid="_x0000_s69675"/>
              </a:ext>
              <a:ext uri="{FF2B5EF4-FFF2-40B4-BE49-F238E27FC236}">
                <a16:creationId xmlns:a16="http://schemas.microsoft.com/office/drawing/2014/main" id="{00000000-0008-0000-0A00-00002B100100}"/>
              </a:ext>
            </a:extLst>
          </xdr:cNvPr>
          <xdr:cNvSpPr/>
        </xdr:nvSpPr>
        <xdr:spPr bwMode="auto">
          <a:xfrm>
            <a:off x="5801287" y="7750917"/>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15056" y="4804410"/>
          <a:ext cx="300990" cy="685800"/>
          <a:chOff x="57592" y="45007"/>
          <a:chExt cx="3018" cy="8207"/>
        </a:xfrm>
      </xdr:grpSpPr>
      <xdr:sp macro="" textlink="">
        <xdr:nvSpPr>
          <xdr:cNvPr id="69676" name="Option Button 44" hidden="1">
            <a:extLst>
              <a:ext uri="{63B3BB69-23CF-44E3-9099-C40C66FF867C}">
                <a14:compatExt xmlns:a14="http://schemas.microsoft.com/office/drawing/2010/main"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xmlns:a14="http://schemas.microsoft.com/office/drawing/2010/main"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xmlns:a14="http://schemas.microsoft.com/office/drawing/2010/main"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15056" y="6517005"/>
          <a:ext cx="300990" cy="683895"/>
          <a:chOff x="57537" y="54838"/>
          <a:chExt cx="3018" cy="7963"/>
        </a:xfrm>
      </xdr:grpSpPr>
      <xdr:sp macro="" textlink="">
        <xdr:nvSpPr>
          <xdr:cNvPr id="69679" name="Option Button 47" hidden="1">
            <a:extLst>
              <a:ext uri="{63B3BB69-23CF-44E3-9099-C40C66FF867C}">
                <a14:compatExt xmlns:a14="http://schemas.microsoft.com/office/drawing/2010/main"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xmlns:a14="http://schemas.microsoft.com/office/drawing/2010/main"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xmlns:a14="http://schemas.microsoft.com/office/drawing/2010/main"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106680</xdr:colOff>
          <xdr:row>20</xdr:row>
          <xdr:rowOff>15240</xdr:rowOff>
        </xdr:from>
        <xdr:to>
          <xdr:col>29</xdr:col>
          <xdr:colOff>91440</xdr:colOff>
          <xdr:row>21</xdr:row>
          <xdr:rowOff>7620</xdr:rowOff>
        </xdr:to>
        <xdr:sp macro="" textlink="">
          <xdr:nvSpPr>
            <xdr:cNvPr id="69682" name="Option Button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21</xdr:row>
          <xdr:rowOff>7620</xdr:rowOff>
        </xdr:from>
        <xdr:to>
          <xdr:col>29</xdr:col>
          <xdr:colOff>91440</xdr:colOff>
          <xdr:row>22</xdr:row>
          <xdr:rowOff>0</xdr:rowOff>
        </xdr:to>
        <xdr:sp macro="" textlink="">
          <xdr:nvSpPr>
            <xdr:cNvPr id="69683" name="Option Button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23</xdr:row>
          <xdr:rowOff>7620</xdr:rowOff>
        </xdr:from>
        <xdr:to>
          <xdr:col>29</xdr:col>
          <xdr:colOff>83820</xdr:colOff>
          <xdr:row>23</xdr:row>
          <xdr:rowOff>182880</xdr:rowOff>
        </xdr:to>
        <xdr:sp macro="" textlink="">
          <xdr:nvSpPr>
            <xdr:cNvPr id="69684" name="Option Button 3" hidden="1">
              <a:extLst>
                <a:ext uri="{63B3BB69-23CF-44E3-9099-C40C66FF867C}">
                  <a14:compatExt spid="_x0000_s6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24</xdr:row>
          <xdr:rowOff>22860</xdr:rowOff>
        </xdr:from>
        <xdr:to>
          <xdr:col>29</xdr:col>
          <xdr:colOff>83820</xdr:colOff>
          <xdr:row>24</xdr:row>
          <xdr:rowOff>198120</xdr:rowOff>
        </xdr:to>
        <xdr:sp macro="" textlink="">
          <xdr:nvSpPr>
            <xdr:cNvPr id="69685" name="Option Button 4" hidden="1">
              <a:extLst>
                <a:ext uri="{63B3BB69-23CF-44E3-9099-C40C66FF867C}">
                  <a14:compatExt spid="_x0000_s6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25</xdr:row>
          <xdr:rowOff>0</xdr:rowOff>
        </xdr:from>
        <xdr:to>
          <xdr:col>29</xdr:col>
          <xdr:colOff>83820</xdr:colOff>
          <xdr:row>26</xdr:row>
          <xdr:rowOff>0</xdr:rowOff>
        </xdr:to>
        <xdr:sp macro="" textlink="">
          <xdr:nvSpPr>
            <xdr:cNvPr id="69686" name="Option Button 5" hidden="1">
              <a:extLst>
                <a:ext uri="{63B3BB69-23CF-44E3-9099-C40C66FF867C}">
                  <a14:compatExt spid="_x0000_s6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27</xdr:row>
          <xdr:rowOff>7620</xdr:rowOff>
        </xdr:from>
        <xdr:to>
          <xdr:col>29</xdr:col>
          <xdr:colOff>83820</xdr:colOff>
          <xdr:row>27</xdr:row>
          <xdr:rowOff>182880</xdr:rowOff>
        </xdr:to>
        <xdr:sp macro="" textlink="">
          <xdr:nvSpPr>
            <xdr:cNvPr id="69687" name="Option Button 6" hidden="1">
              <a:extLst>
                <a:ext uri="{63B3BB69-23CF-44E3-9099-C40C66FF867C}">
                  <a14:compatExt spid="_x0000_s6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28</xdr:row>
          <xdr:rowOff>22860</xdr:rowOff>
        </xdr:from>
        <xdr:to>
          <xdr:col>29</xdr:col>
          <xdr:colOff>83820</xdr:colOff>
          <xdr:row>28</xdr:row>
          <xdr:rowOff>190500</xdr:rowOff>
        </xdr:to>
        <xdr:sp macro="" textlink="">
          <xdr:nvSpPr>
            <xdr:cNvPr id="69688" name="Option Button 7" hidden="1">
              <a:extLst>
                <a:ext uri="{63B3BB69-23CF-44E3-9099-C40C66FF867C}">
                  <a14:compatExt spid="_x0000_s6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29</xdr:row>
          <xdr:rowOff>7620</xdr:rowOff>
        </xdr:from>
        <xdr:to>
          <xdr:col>29</xdr:col>
          <xdr:colOff>83820</xdr:colOff>
          <xdr:row>29</xdr:row>
          <xdr:rowOff>167640</xdr:rowOff>
        </xdr:to>
        <xdr:sp macro="" textlink="">
          <xdr:nvSpPr>
            <xdr:cNvPr id="69689" name="Option Button 8" hidden="1">
              <a:extLst>
                <a:ext uri="{63B3BB69-23CF-44E3-9099-C40C66FF867C}">
                  <a14:compatExt spid="_x0000_s6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43</xdr:row>
          <xdr:rowOff>0</xdr:rowOff>
        </xdr:from>
        <xdr:to>
          <xdr:col>29</xdr:col>
          <xdr:colOff>76200</xdr:colOff>
          <xdr:row>44</xdr:row>
          <xdr:rowOff>22860</xdr:rowOff>
        </xdr:to>
        <xdr:sp macro="" textlink="">
          <xdr:nvSpPr>
            <xdr:cNvPr id="69690" name="Option Button 9" hidden="1">
              <a:extLst>
                <a:ext uri="{63B3BB69-23CF-44E3-9099-C40C66FF867C}">
                  <a14:compatExt spid="_x0000_s6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44</xdr:row>
          <xdr:rowOff>0</xdr:rowOff>
        </xdr:from>
        <xdr:to>
          <xdr:col>29</xdr:col>
          <xdr:colOff>76200</xdr:colOff>
          <xdr:row>44</xdr:row>
          <xdr:rowOff>152400</xdr:rowOff>
        </xdr:to>
        <xdr:sp macro="" textlink="">
          <xdr:nvSpPr>
            <xdr:cNvPr id="69691" name="Option Button 10" hidden="1">
              <a:extLst>
                <a:ext uri="{63B3BB69-23CF-44E3-9099-C40C66FF867C}">
                  <a14:compatExt spid="_x0000_s6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43</xdr:row>
          <xdr:rowOff>15240</xdr:rowOff>
        </xdr:from>
        <xdr:to>
          <xdr:col>37</xdr:col>
          <xdr:colOff>83820</xdr:colOff>
          <xdr:row>43</xdr:row>
          <xdr:rowOff>160020</xdr:rowOff>
        </xdr:to>
        <xdr:sp macro="" textlink="">
          <xdr:nvSpPr>
            <xdr:cNvPr id="69692" name="Option Button 11" hidden="1">
              <a:extLst>
                <a:ext uri="{63B3BB69-23CF-44E3-9099-C40C66FF867C}">
                  <a14:compatExt spid="_x0000_s6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44</xdr:row>
          <xdr:rowOff>15240</xdr:rowOff>
        </xdr:from>
        <xdr:to>
          <xdr:col>37</xdr:col>
          <xdr:colOff>83820</xdr:colOff>
          <xdr:row>44</xdr:row>
          <xdr:rowOff>144780</xdr:rowOff>
        </xdr:to>
        <xdr:sp macro="" textlink="">
          <xdr:nvSpPr>
            <xdr:cNvPr id="69693" name="Option Button 12" hidden="1">
              <a:extLst>
                <a:ext uri="{63B3BB69-23CF-44E3-9099-C40C66FF867C}">
                  <a14:compatExt spid="_x0000_s6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20</xdr:row>
          <xdr:rowOff>7620</xdr:rowOff>
        </xdr:from>
        <xdr:to>
          <xdr:col>29</xdr:col>
          <xdr:colOff>60960</xdr:colOff>
          <xdr:row>22</xdr:row>
          <xdr:rowOff>76200</xdr:rowOff>
        </xdr:to>
        <xdr:sp macro="" textlink="">
          <xdr:nvSpPr>
            <xdr:cNvPr id="69694" name="Group Box 13" hidden="1">
              <a:extLst>
                <a:ext uri="{63B3BB69-23CF-44E3-9099-C40C66FF867C}">
                  <a14:compatExt spid="_x0000_s696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22</xdr:row>
          <xdr:rowOff>106680</xdr:rowOff>
        </xdr:from>
        <xdr:to>
          <xdr:col>30</xdr:col>
          <xdr:colOff>38100</xdr:colOff>
          <xdr:row>27</xdr:row>
          <xdr:rowOff>22860</xdr:rowOff>
        </xdr:to>
        <xdr:sp macro="" textlink="">
          <xdr:nvSpPr>
            <xdr:cNvPr id="69695" name="Group Box 14" hidden="1">
              <a:extLst>
                <a:ext uri="{63B3BB69-23CF-44E3-9099-C40C66FF867C}">
                  <a14:compatExt spid="_x0000_s696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83820</xdr:rowOff>
        </xdr:from>
        <xdr:to>
          <xdr:col>30</xdr:col>
          <xdr:colOff>38100</xdr:colOff>
          <xdr:row>30</xdr:row>
          <xdr:rowOff>106680</xdr:rowOff>
        </xdr:to>
        <xdr:sp macro="" textlink="">
          <xdr:nvSpPr>
            <xdr:cNvPr id="60" name="Group Box 15" hidden="1">
              <a:extLst>
                <a:ext uri="{63B3BB69-23CF-44E3-9099-C40C66FF867C}">
                  <a14:compatExt spid="_x0000_s696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99060</xdr:rowOff>
        </xdr:from>
        <xdr:to>
          <xdr:col>30</xdr:col>
          <xdr:colOff>38100</xdr:colOff>
          <xdr:row>34</xdr:row>
          <xdr:rowOff>38100</xdr:rowOff>
        </xdr:to>
        <xdr:sp macro="" textlink="">
          <xdr:nvSpPr>
            <xdr:cNvPr id="61" name="Group Box 16" hidden="1">
              <a:extLst>
                <a:ext uri="{63B3BB69-23CF-44E3-9099-C40C66FF867C}">
                  <a14:compatExt spid="_x0000_s696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31</xdr:row>
          <xdr:rowOff>7620</xdr:rowOff>
        </xdr:from>
        <xdr:to>
          <xdr:col>29</xdr:col>
          <xdr:colOff>83820</xdr:colOff>
          <xdr:row>32</xdr:row>
          <xdr:rowOff>22860</xdr:rowOff>
        </xdr:to>
        <xdr:sp macro="" textlink="">
          <xdr:nvSpPr>
            <xdr:cNvPr id="62" name="Option Button 17" hidden="1">
              <a:extLst>
                <a:ext uri="{63B3BB69-23CF-44E3-9099-C40C66FF867C}">
                  <a14:compatExt spid="_x0000_s6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32</xdr:row>
          <xdr:rowOff>45720</xdr:rowOff>
        </xdr:from>
        <xdr:to>
          <xdr:col>29</xdr:col>
          <xdr:colOff>83820</xdr:colOff>
          <xdr:row>32</xdr:row>
          <xdr:rowOff>205740</xdr:rowOff>
        </xdr:to>
        <xdr:sp macro="" textlink="">
          <xdr:nvSpPr>
            <xdr:cNvPr id="63" name="Option Button 18" hidden="1">
              <a:extLst>
                <a:ext uri="{63B3BB69-23CF-44E3-9099-C40C66FF867C}">
                  <a14:compatExt spid="_x0000_s6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33</xdr:row>
          <xdr:rowOff>38100</xdr:rowOff>
        </xdr:from>
        <xdr:to>
          <xdr:col>29</xdr:col>
          <xdr:colOff>83820</xdr:colOff>
          <xdr:row>34</xdr:row>
          <xdr:rowOff>0</xdr:rowOff>
        </xdr:to>
        <xdr:sp macro="" textlink="">
          <xdr:nvSpPr>
            <xdr:cNvPr id="69726" name="Option Button 19" hidden="1">
              <a:extLst>
                <a:ext uri="{63B3BB69-23CF-44E3-9099-C40C66FF867C}">
                  <a14:compatExt spid="_x0000_s6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34</xdr:row>
          <xdr:rowOff>30480</xdr:rowOff>
        </xdr:from>
        <xdr:to>
          <xdr:col>30</xdr:col>
          <xdr:colOff>129540</xdr:colOff>
          <xdr:row>38</xdr:row>
          <xdr:rowOff>76200</xdr:rowOff>
        </xdr:to>
        <xdr:sp macro="" textlink="">
          <xdr:nvSpPr>
            <xdr:cNvPr id="69696" name="Group Box 20" hidden="1">
              <a:extLst>
                <a:ext uri="{63B3BB69-23CF-44E3-9099-C40C66FF867C}">
                  <a14:compatExt spid="_x0000_s69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42</xdr:row>
          <xdr:rowOff>68580</xdr:rowOff>
        </xdr:from>
        <xdr:to>
          <xdr:col>29</xdr:col>
          <xdr:colOff>114300</xdr:colOff>
          <xdr:row>46</xdr:row>
          <xdr:rowOff>15240</xdr:rowOff>
        </xdr:to>
        <xdr:sp macro="" textlink="">
          <xdr:nvSpPr>
            <xdr:cNvPr id="69697" name="Group Box 21" hidden="1">
              <a:extLst>
                <a:ext uri="{63B3BB69-23CF-44E3-9099-C40C66FF867C}">
                  <a14:compatExt spid="_x0000_s696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26</xdr:row>
          <xdr:rowOff>106680</xdr:rowOff>
        </xdr:from>
        <xdr:to>
          <xdr:col>38</xdr:col>
          <xdr:colOff>53340</xdr:colOff>
          <xdr:row>31</xdr:row>
          <xdr:rowOff>22860</xdr:rowOff>
        </xdr:to>
        <xdr:sp macro="" textlink="">
          <xdr:nvSpPr>
            <xdr:cNvPr id="69698" name="Group Box 22" hidden="1">
              <a:extLst>
                <a:ext uri="{63B3BB69-23CF-44E3-9099-C40C66FF867C}">
                  <a14:compatExt spid="_x0000_s696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91440</xdr:rowOff>
        </xdr:from>
        <xdr:to>
          <xdr:col>39</xdr:col>
          <xdr:colOff>30480</xdr:colOff>
          <xdr:row>34</xdr:row>
          <xdr:rowOff>7620</xdr:rowOff>
        </xdr:to>
        <xdr:sp macro="" textlink="">
          <xdr:nvSpPr>
            <xdr:cNvPr id="69699" name="Group Box 23" hidden="1">
              <a:extLst>
                <a:ext uri="{63B3BB69-23CF-44E3-9099-C40C66FF867C}">
                  <a14:compatExt spid="_x0000_s69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83820</xdr:colOff>
          <xdr:row>33</xdr:row>
          <xdr:rowOff>144780</xdr:rowOff>
        </xdr:from>
        <xdr:to>
          <xdr:col>38</xdr:col>
          <xdr:colOff>91440</xdr:colOff>
          <xdr:row>38</xdr:row>
          <xdr:rowOff>30480</xdr:rowOff>
        </xdr:to>
        <xdr:sp macro="" textlink="">
          <xdr:nvSpPr>
            <xdr:cNvPr id="69700" name="Group Box 24" hidden="1">
              <a:extLst>
                <a:ext uri="{63B3BB69-23CF-44E3-9099-C40C66FF867C}">
                  <a14:compatExt spid="_x0000_s69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38</xdr:row>
          <xdr:rowOff>83820</xdr:rowOff>
        </xdr:from>
        <xdr:to>
          <xdr:col>38</xdr:col>
          <xdr:colOff>121920</xdr:colOff>
          <xdr:row>41</xdr:row>
          <xdr:rowOff>160020</xdr:rowOff>
        </xdr:to>
        <xdr:sp macro="" textlink="">
          <xdr:nvSpPr>
            <xdr:cNvPr id="69701" name="Group Box 25" hidden="1">
              <a:extLst>
                <a:ext uri="{63B3BB69-23CF-44E3-9099-C40C66FF867C}">
                  <a14:compatExt spid="_x0000_s696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0</xdr:rowOff>
        </xdr:from>
        <xdr:to>
          <xdr:col>38</xdr:col>
          <xdr:colOff>38100</xdr:colOff>
          <xdr:row>46</xdr:row>
          <xdr:rowOff>99060</xdr:rowOff>
        </xdr:to>
        <xdr:sp macro="" textlink="">
          <xdr:nvSpPr>
            <xdr:cNvPr id="69702" name="Group Box 26" hidden="1">
              <a:extLst>
                <a:ext uri="{63B3BB69-23CF-44E3-9099-C40C66FF867C}">
                  <a14:compatExt spid="_x0000_s696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20</xdr:row>
          <xdr:rowOff>0</xdr:rowOff>
        </xdr:from>
        <xdr:to>
          <xdr:col>30</xdr:col>
          <xdr:colOff>30480</xdr:colOff>
          <xdr:row>23</xdr:row>
          <xdr:rowOff>68580</xdr:rowOff>
        </xdr:to>
        <xdr:sp macro="" textlink="">
          <xdr:nvSpPr>
            <xdr:cNvPr id="69703" name="Group Box 27" hidden="1">
              <a:extLst>
                <a:ext uri="{63B3BB69-23CF-44E3-9099-C40C66FF867C}">
                  <a14:compatExt spid="_x0000_s696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20</xdr:row>
          <xdr:rowOff>0</xdr:rowOff>
        </xdr:from>
        <xdr:to>
          <xdr:col>38</xdr:col>
          <xdr:colOff>45720</xdr:colOff>
          <xdr:row>23</xdr:row>
          <xdr:rowOff>68580</xdr:rowOff>
        </xdr:to>
        <xdr:sp macro="" textlink="">
          <xdr:nvSpPr>
            <xdr:cNvPr id="69704" name="Group Box 28" hidden="1">
              <a:extLst>
                <a:ext uri="{63B3BB69-23CF-44E3-9099-C40C66FF867C}">
                  <a14:compatExt spid="_x0000_s696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22</xdr:row>
          <xdr:rowOff>76200</xdr:rowOff>
        </xdr:from>
        <xdr:to>
          <xdr:col>38</xdr:col>
          <xdr:colOff>38100</xdr:colOff>
          <xdr:row>27</xdr:row>
          <xdr:rowOff>38100</xdr:rowOff>
        </xdr:to>
        <xdr:sp macro="" textlink="">
          <xdr:nvSpPr>
            <xdr:cNvPr id="69705" name="Group Box 29" hidden="1">
              <a:extLst>
                <a:ext uri="{63B3BB69-23CF-44E3-9099-C40C66FF867C}">
                  <a14:compatExt spid="_x0000_s696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39</xdr:row>
          <xdr:rowOff>0</xdr:rowOff>
        </xdr:from>
        <xdr:to>
          <xdr:col>37</xdr:col>
          <xdr:colOff>22860</xdr:colOff>
          <xdr:row>40</xdr:row>
          <xdr:rowOff>0</xdr:rowOff>
        </xdr:to>
        <xdr:sp macro="" textlink="">
          <xdr:nvSpPr>
            <xdr:cNvPr id="69706" name="Option Button 30" hidden="1">
              <a:extLst>
                <a:ext uri="{63B3BB69-23CF-44E3-9099-C40C66FF867C}">
                  <a14:compatExt spid="_x0000_s6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40</xdr:row>
          <xdr:rowOff>220980</xdr:rowOff>
        </xdr:from>
        <xdr:to>
          <xdr:col>37</xdr:col>
          <xdr:colOff>15240</xdr:colOff>
          <xdr:row>41</xdr:row>
          <xdr:rowOff>160020</xdr:rowOff>
        </xdr:to>
        <xdr:sp macro="" textlink="">
          <xdr:nvSpPr>
            <xdr:cNvPr id="69707" name="Option Button 31" hidden="1">
              <a:extLst>
                <a:ext uri="{63B3BB69-23CF-44E3-9099-C40C66FF867C}">
                  <a14:compatExt spid="_x0000_s6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19</xdr:row>
          <xdr:rowOff>129540</xdr:rowOff>
        </xdr:from>
        <xdr:to>
          <xdr:col>37</xdr:col>
          <xdr:colOff>83820</xdr:colOff>
          <xdr:row>21</xdr:row>
          <xdr:rowOff>0</xdr:rowOff>
        </xdr:to>
        <xdr:sp macro="" textlink="">
          <xdr:nvSpPr>
            <xdr:cNvPr id="69708" name="Option Button 32" hidden="1">
              <a:extLst>
                <a:ext uri="{63B3BB69-23CF-44E3-9099-C40C66FF867C}">
                  <a14:compatExt spid="_x0000_s6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21</xdr:row>
          <xdr:rowOff>0</xdr:rowOff>
        </xdr:from>
        <xdr:to>
          <xdr:col>37</xdr:col>
          <xdr:colOff>83820</xdr:colOff>
          <xdr:row>22</xdr:row>
          <xdr:rowOff>0</xdr:rowOff>
        </xdr:to>
        <xdr:sp macro="" textlink="">
          <xdr:nvSpPr>
            <xdr:cNvPr id="69709" name="Option Button 33" hidden="1">
              <a:extLst>
                <a:ext uri="{63B3BB69-23CF-44E3-9099-C40C66FF867C}">
                  <a14:compatExt spid="_x0000_s6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27</xdr:row>
          <xdr:rowOff>7620</xdr:rowOff>
        </xdr:from>
        <xdr:to>
          <xdr:col>37</xdr:col>
          <xdr:colOff>83820</xdr:colOff>
          <xdr:row>27</xdr:row>
          <xdr:rowOff>175260</xdr:rowOff>
        </xdr:to>
        <xdr:sp macro="" textlink="">
          <xdr:nvSpPr>
            <xdr:cNvPr id="69710" name="Option Button 34" hidden="1">
              <a:extLst>
                <a:ext uri="{63B3BB69-23CF-44E3-9099-C40C66FF867C}">
                  <a14:compatExt spid="_x0000_s6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22860</xdr:rowOff>
        </xdr:from>
        <xdr:to>
          <xdr:col>37</xdr:col>
          <xdr:colOff>83820</xdr:colOff>
          <xdr:row>28</xdr:row>
          <xdr:rowOff>175260</xdr:rowOff>
        </xdr:to>
        <xdr:sp macro="" textlink="">
          <xdr:nvSpPr>
            <xdr:cNvPr id="69711" name="Option Button 35" hidden="1">
              <a:extLst>
                <a:ext uri="{63B3BB69-23CF-44E3-9099-C40C66FF867C}">
                  <a14:compatExt spid="_x0000_s6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205740</xdr:rowOff>
        </xdr:from>
        <xdr:to>
          <xdr:col>37</xdr:col>
          <xdr:colOff>76200</xdr:colOff>
          <xdr:row>30</xdr:row>
          <xdr:rowOff>0</xdr:rowOff>
        </xdr:to>
        <xdr:sp macro="" textlink="">
          <xdr:nvSpPr>
            <xdr:cNvPr id="69712" name="Option Button 36" hidden="1">
              <a:extLst>
                <a:ext uri="{63B3BB69-23CF-44E3-9099-C40C66FF867C}">
                  <a14:compatExt spid="_x0000_s6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34</xdr:row>
          <xdr:rowOff>114300</xdr:rowOff>
        </xdr:from>
        <xdr:to>
          <xdr:col>29</xdr:col>
          <xdr:colOff>15240</xdr:colOff>
          <xdr:row>36</xdr:row>
          <xdr:rowOff>15240</xdr:rowOff>
        </xdr:to>
        <xdr:sp macro="" textlink="">
          <xdr:nvSpPr>
            <xdr:cNvPr id="69713" name="Option Button 37" hidden="1">
              <a:extLst>
                <a:ext uri="{63B3BB69-23CF-44E3-9099-C40C66FF867C}">
                  <a14:compatExt spid="_x0000_s6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36</xdr:row>
          <xdr:rowOff>198120</xdr:rowOff>
        </xdr:from>
        <xdr:to>
          <xdr:col>29</xdr:col>
          <xdr:colOff>22860</xdr:colOff>
          <xdr:row>38</xdr:row>
          <xdr:rowOff>15240</xdr:rowOff>
        </xdr:to>
        <xdr:sp macro="" textlink="">
          <xdr:nvSpPr>
            <xdr:cNvPr id="69714" name="Option Button 38" hidden="1">
              <a:extLst>
                <a:ext uri="{63B3BB69-23CF-44E3-9099-C40C66FF867C}">
                  <a14:compatExt spid="_x0000_s6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38</xdr:row>
          <xdr:rowOff>106680</xdr:rowOff>
        </xdr:from>
        <xdr:to>
          <xdr:col>29</xdr:col>
          <xdr:colOff>7620</xdr:colOff>
          <xdr:row>40</xdr:row>
          <xdr:rowOff>15240</xdr:rowOff>
        </xdr:to>
        <xdr:sp macro="" textlink="">
          <xdr:nvSpPr>
            <xdr:cNvPr id="69715" name="Option Button 39" hidden="1">
              <a:extLst>
                <a:ext uri="{63B3BB69-23CF-44E3-9099-C40C66FF867C}">
                  <a14:compatExt spid="_x0000_s6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40</xdr:row>
          <xdr:rowOff>205740</xdr:rowOff>
        </xdr:from>
        <xdr:to>
          <xdr:col>28</xdr:col>
          <xdr:colOff>121920</xdr:colOff>
          <xdr:row>42</xdr:row>
          <xdr:rowOff>22860</xdr:rowOff>
        </xdr:to>
        <xdr:sp macro="" textlink="">
          <xdr:nvSpPr>
            <xdr:cNvPr id="69716" name="Option Button 40" hidden="1">
              <a:extLst>
                <a:ext uri="{63B3BB69-23CF-44E3-9099-C40C66FF867C}">
                  <a14:compatExt spid="_x0000_s6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38</xdr:row>
          <xdr:rowOff>53340</xdr:rowOff>
        </xdr:from>
        <xdr:to>
          <xdr:col>30</xdr:col>
          <xdr:colOff>76200</xdr:colOff>
          <xdr:row>43</xdr:row>
          <xdr:rowOff>0</xdr:rowOff>
        </xdr:to>
        <xdr:sp macro="" textlink="">
          <xdr:nvSpPr>
            <xdr:cNvPr id="69717" name="Group Box 41" hidden="1">
              <a:extLst>
                <a:ext uri="{63B3BB69-23CF-44E3-9099-C40C66FF867C}">
                  <a14:compatExt spid="_x0000_s69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34</xdr:row>
          <xdr:rowOff>99060</xdr:rowOff>
        </xdr:from>
        <xdr:to>
          <xdr:col>37</xdr:col>
          <xdr:colOff>91440</xdr:colOff>
          <xdr:row>36</xdr:row>
          <xdr:rowOff>15240</xdr:rowOff>
        </xdr:to>
        <xdr:sp macro="" textlink="">
          <xdr:nvSpPr>
            <xdr:cNvPr id="69718" name="Option Button 42" hidden="1">
              <a:extLst>
                <a:ext uri="{63B3BB69-23CF-44E3-9099-C40C66FF867C}">
                  <a14:compatExt spid="_x0000_s6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36</xdr:row>
          <xdr:rowOff>190500</xdr:rowOff>
        </xdr:from>
        <xdr:to>
          <xdr:col>37</xdr:col>
          <xdr:colOff>91440</xdr:colOff>
          <xdr:row>38</xdr:row>
          <xdr:rowOff>7620</xdr:rowOff>
        </xdr:to>
        <xdr:sp macro="" textlink="">
          <xdr:nvSpPr>
            <xdr:cNvPr id="69719" name="Option Button 43" hidden="1">
              <a:extLst>
                <a:ext uri="{63B3BB69-23CF-44E3-9099-C40C66FF867C}">
                  <a14:compatExt spid="_x0000_s6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23</xdr:row>
          <xdr:rowOff>15240</xdr:rowOff>
        </xdr:from>
        <xdr:to>
          <xdr:col>37</xdr:col>
          <xdr:colOff>83820</xdr:colOff>
          <xdr:row>24</xdr:row>
          <xdr:rowOff>0</xdr:rowOff>
        </xdr:to>
        <xdr:sp macro="" textlink="">
          <xdr:nvSpPr>
            <xdr:cNvPr id="69720" name="Option Button 44" hidden="1">
              <a:extLst>
                <a:ext uri="{63B3BB69-23CF-44E3-9099-C40C66FF867C}">
                  <a14:compatExt spid="_x0000_s6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24</xdr:row>
          <xdr:rowOff>22860</xdr:rowOff>
        </xdr:from>
        <xdr:to>
          <xdr:col>37</xdr:col>
          <xdr:colOff>83820</xdr:colOff>
          <xdr:row>24</xdr:row>
          <xdr:rowOff>182880</xdr:rowOff>
        </xdr:to>
        <xdr:sp macro="" textlink="">
          <xdr:nvSpPr>
            <xdr:cNvPr id="69721" name="Option Button 45" hidden="1">
              <a:extLst>
                <a:ext uri="{63B3BB69-23CF-44E3-9099-C40C66FF867C}">
                  <a14:compatExt spid="_x0000_s6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25</xdr:row>
          <xdr:rowOff>7620</xdr:rowOff>
        </xdr:from>
        <xdr:to>
          <xdr:col>37</xdr:col>
          <xdr:colOff>15240</xdr:colOff>
          <xdr:row>25</xdr:row>
          <xdr:rowOff>167640</xdr:rowOff>
        </xdr:to>
        <xdr:sp macro="" textlink="">
          <xdr:nvSpPr>
            <xdr:cNvPr id="69722" name="Option Button 46" hidden="1">
              <a:extLst>
                <a:ext uri="{63B3BB69-23CF-44E3-9099-C40C66FF867C}">
                  <a14:compatExt spid="_x0000_s69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31</xdr:row>
          <xdr:rowOff>7620</xdr:rowOff>
        </xdr:from>
        <xdr:to>
          <xdr:col>37</xdr:col>
          <xdr:colOff>83820</xdr:colOff>
          <xdr:row>32</xdr:row>
          <xdr:rowOff>15240</xdr:rowOff>
        </xdr:to>
        <xdr:sp macro="" textlink="">
          <xdr:nvSpPr>
            <xdr:cNvPr id="69723" name="Option Button 47" hidden="1">
              <a:extLst>
                <a:ext uri="{63B3BB69-23CF-44E3-9099-C40C66FF867C}">
                  <a14:compatExt spid="_x0000_s6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32</xdr:row>
          <xdr:rowOff>45720</xdr:rowOff>
        </xdr:from>
        <xdr:to>
          <xdr:col>37</xdr:col>
          <xdr:colOff>83820</xdr:colOff>
          <xdr:row>32</xdr:row>
          <xdr:rowOff>190500</xdr:rowOff>
        </xdr:to>
        <xdr:sp macro="" textlink="">
          <xdr:nvSpPr>
            <xdr:cNvPr id="69724" name="Option Button 48" hidden="1">
              <a:extLst>
                <a:ext uri="{63B3BB69-23CF-44E3-9099-C40C66FF867C}">
                  <a14:compatExt spid="_x0000_s6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33</xdr:row>
          <xdr:rowOff>7620</xdr:rowOff>
        </xdr:from>
        <xdr:to>
          <xdr:col>37</xdr:col>
          <xdr:colOff>76200</xdr:colOff>
          <xdr:row>34</xdr:row>
          <xdr:rowOff>0</xdr:rowOff>
        </xdr:to>
        <xdr:sp macro="" textlink="">
          <xdr:nvSpPr>
            <xdr:cNvPr id="69725" name="Option Button 49" hidden="1">
              <a:extLst>
                <a:ext uri="{63B3BB69-23CF-44E3-9099-C40C66FF867C}">
                  <a14:compatExt spid="_x0000_s6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7715" y="4240530"/>
          <a:ext cx="300990" cy="403860"/>
          <a:chOff x="4501773" y="3772535"/>
          <a:chExt cx="303832" cy="486918"/>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35"/>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8190" y="4794885"/>
          <a:ext cx="300990" cy="716280"/>
          <a:chOff x="4479758" y="4496265"/>
          <a:chExt cx="301792" cy="780096"/>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8190" y="5655943"/>
          <a:ext cx="300990" cy="698090"/>
          <a:chOff x="4549825" y="5456615"/>
          <a:chExt cx="308371" cy="762880"/>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455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4550" y="9036467"/>
          <a:ext cx="300990" cy="375285"/>
          <a:chOff x="5763126" y="8931894"/>
          <a:chExt cx="301792" cy="494782"/>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01"/>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8190" y="6517005"/>
          <a:ext cx="300990" cy="685800"/>
          <a:chOff x="4549825" y="6438945"/>
          <a:chExt cx="308371" cy="779273"/>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605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2732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2520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246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28174" y="8169365"/>
          <a:ext cx="216767" cy="694590"/>
          <a:chOff x="5767610" y="8168753"/>
          <a:chExt cx="217594"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31" y="8168753"/>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0" y="872306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819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4550" y="4221480"/>
          <a:ext cx="300990" cy="42672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455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4550" y="5655945"/>
          <a:ext cx="30099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455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616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6168" y="7336211"/>
          <a:ext cx="229138" cy="71471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455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6871" y="8167707"/>
          <a:ext cx="196438" cy="742817"/>
          <a:chOff x="4538979" y="8166029"/>
          <a:chExt cx="208649" cy="749775"/>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19" y="8166029"/>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79" y="864068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2942" y="7328875"/>
          <a:ext cx="300992" cy="712885"/>
          <a:chOff x="5809589" y="7290608"/>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2428" y="249084"/>
          <a:ext cx="914070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4550" y="4804410"/>
          <a:ext cx="30099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4550" y="6517005"/>
          <a:ext cx="300990" cy="68389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1971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1971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1971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1971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1971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1971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1971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19720"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19721"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19722"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19723"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19724"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19725"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19726"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19727"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19728"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19729"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19730"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19731"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19732"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19733"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19734"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19735"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19736"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19737"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19738"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19739"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19740"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19741"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19742"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19743"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19488"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19489"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19490"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19491"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19494"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19495"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19496"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19497"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19498"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1950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19503"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19504"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19505"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19506"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19507"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19508"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19516"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19518"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0"/>
          <a:ext cx="300990" cy="407670"/>
          <a:chOff x="4501773" y="3772535"/>
          <a:chExt cx="303832" cy="486918"/>
        </a:xfrm>
      </xdr:grpSpPr>
      <xdr:sp macro="" textlink="">
        <xdr:nvSpPr>
          <xdr:cNvPr id="53249" name="Option Button 1"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4501773" y="3772535"/>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xmlns:a14="http://schemas.microsoft.com/office/drawing/2010/main"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5"/>
          <a:ext cx="300990" cy="714375"/>
          <a:chOff x="4479758" y="4496265"/>
          <a:chExt cx="301792" cy="780096"/>
        </a:xfrm>
      </xdr:grpSpPr>
      <xdr:sp macro="" textlink="">
        <xdr:nvSpPr>
          <xdr:cNvPr id="53251" name="Option Button 3" hidden="1">
            <a:extLst>
              <a:ext uri="{63B3BB69-23CF-44E3-9099-C40C66FF867C}">
                <a14:compatExt xmlns:a14="http://schemas.microsoft.com/office/drawing/2010/main" spid="_x0000_s53251"/>
              </a:ext>
              <a:ext uri="{FF2B5EF4-FFF2-40B4-BE49-F238E27FC236}">
                <a16:creationId xmlns:a16="http://schemas.microsoft.com/office/drawing/2014/main" id="{00000000-0008-0000-0200-000003D00000}"/>
              </a:ext>
            </a:extLst>
          </xdr:cNvPr>
          <xdr:cNvSpPr/>
        </xdr:nvSpPr>
        <xdr:spPr bwMode="auto">
          <a:xfrm>
            <a:off x="4479758" y="449626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xmlns:a14="http://schemas.microsoft.com/office/drawing/2010/main"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xmlns:a14="http://schemas.microsoft.com/office/drawing/2010/main"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43"/>
          <a:ext cx="300990" cy="698090"/>
          <a:chOff x="4549825" y="5456615"/>
          <a:chExt cx="308371" cy="762880"/>
        </a:xfrm>
      </xdr:grpSpPr>
      <xdr:sp macro="" textlink="">
        <xdr:nvSpPr>
          <xdr:cNvPr id="53254" name="Option Button 6" hidden="1">
            <a:extLst>
              <a:ext uri="{63B3BB69-23CF-44E3-9099-C40C66FF867C}">
                <a14:compatExt xmlns:a14="http://schemas.microsoft.com/office/drawing/2010/main" spid="_x0000_s53254"/>
              </a:ext>
              <a:ext uri="{FF2B5EF4-FFF2-40B4-BE49-F238E27FC236}">
                <a16:creationId xmlns:a16="http://schemas.microsoft.com/office/drawing/2014/main" id="{00000000-0008-0000-0200-000006D00000}"/>
              </a:ext>
            </a:extLst>
          </xdr:cNvPr>
          <xdr:cNvSpPr/>
        </xdr:nvSpPr>
        <xdr:spPr bwMode="auto">
          <a:xfrm>
            <a:off x="4549825" y="545661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xmlns:a14="http://schemas.microsoft.com/office/drawing/2010/main" spid="_x0000_s53255"/>
              </a:ext>
              <a:ext uri="{FF2B5EF4-FFF2-40B4-BE49-F238E27FC236}">
                <a16:creationId xmlns:a16="http://schemas.microsoft.com/office/drawing/2014/main" id="{00000000-0008-0000-0200-000007D0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xmlns:a14="http://schemas.microsoft.com/office/drawing/2010/main" spid="_x0000_s53256"/>
              </a:ext>
              <a:ext uri="{FF2B5EF4-FFF2-40B4-BE49-F238E27FC236}">
                <a16:creationId xmlns:a16="http://schemas.microsoft.com/office/drawing/2014/main" id="{00000000-0008-0000-0200-000008D00000}"/>
              </a:ext>
            </a:extLst>
          </xdr:cNvPr>
          <xdr:cNvSpPr/>
        </xdr:nvSpPr>
        <xdr:spPr bwMode="auto">
          <a:xfrm>
            <a:off x="4549825" y="6000423"/>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xmlns:a14="http://schemas.microsoft.com/office/drawing/2010/main"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xmlns:a14="http://schemas.microsoft.com/office/drawing/2010/main"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67"/>
          <a:ext cx="300990" cy="375285"/>
          <a:chOff x="5763126" y="8931894"/>
          <a:chExt cx="301792" cy="494782"/>
        </a:xfrm>
      </xdr:grpSpPr>
      <xdr:sp macro="" textlink="">
        <xdr:nvSpPr>
          <xdr:cNvPr id="53259" name="Option Button 11" hidden="1">
            <a:extLst>
              <a:ext uri="{63B3BB69-23CF-44E3-9099-C40C66FF867C}">
                <a14:compatExt xmlns:a14="http://schemas.microsoft.com/office/drawing/2010/main"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xmlns:a14="http://schemas.microsoft.com/office/drawing/2010/main" spid="_x0000_s53260"/>
              </a:ext>
              <a:ext uri="{FF2B5EF4-FFF2-40B4-BE49-F238E27FC236}">
                <a16:creationId xmlns:a16="http://schemas.microsoft.com/office/drawing/2014/main" id="{00000000-0008-0000-0200-00000CD00000}"/>
              </a:ext>
            </a:extLst>
          </xdr:cNvPr>
          <xdr:cNvSpPr/>
        </xdr:nvSpPr>
        <xdr:spPr bwMode="auto">
          <a:xfrm>
            <a:off x="5763126" y="9207601"/>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xmlns:a14="http://schemas.microsoft.com/office/drawing/2010/main"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xmlns:a14="http://schemas.microsoft.com/office/drawing/2010/main"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xmlns:a14="http://schemas.microsoft.com/office/drawing/2010/main"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xmlns:a14="http://schemas.microsoft.com/office/drawing/2010/main"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7005"/>
          <a:ext cx="300990" cy="683895"/>
          <a:chOff x="4549825" y="6438945"/>
          <a:chExt cx="308371" cy="779273"/>
        </a:xfrm>
      </xdr:grpSpPr>
      <xdr:sp macro="" textlink="">
        <xdr:nvSpPr>
          <xdr:cNvPr id="53265" name="Option Button 17" hidden="1">
            <a:extLst>
              <a:ext uri="{63B3BB69-23CF-44E3-9099-C40C66FF867C}">
                <a14:compatExt xmlns:a14="http://schemas.microsoft.com/office/drawing/2010/main"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xmlns:a14="http://schemas.microsoft.com/office/drawing/2010/main"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xmlns:a14="http://schemas.microsoft.com/office/drawing/2010/main" spid="_x0000_s53267"/>
              </a:ext>
              <a:ext uri="{FF2B5EF4-FFF2-40B4-BE49-F238E27FC236}">
                <a16:creationId xmlns:a16="http://schemas.microsoft.com/office/drawing/2014/main" id="{00000000-0008-0000-0200-000013D00000}"/>
              </a:ext>
            </a:extLst>
          </xdr:cNvPr>
          <xdr:cNvSpPr/>
        </xdr:nvSpPr>
        <xdr:spPr bwMode="auto">
          <a:xfrm>
            <a:off x="4549825" y="699914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xmlns:a14="http://schemas.microsoft.com/office/drawing/2010/main"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xmlns:a14="http://schemas.microsoft.com/office/drawing/2010/main"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xmlns:a14="http://schemas.microsoft.com/office/drawing/2010/main"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xmlns:a14="http://schemas.microsoft.com/office/drawing/2010/main"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xmlns:a14="http://schemas.microsoft.com/office/drawing/2010/main"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xmlns:a14="http://schemas.microsoft.com/office/drawing/2010/main"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xmlns:a14="http://schemas.microsoft.com/office/drawing/2010/main"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xmlns:a14="http://schemas.microsoft.com/office/drawing/2010/main"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xmlns:a14="http://schemas.microsoft.com/office/drawing/2010/main"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xmlns:a14="http://schemas.microsoft.com/office/drawing/2010/main"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4" y="8169365"/>
          <a:ext cx="216767" cy="694590"/>
          <a:chOff x="5767610" y="8168753"/>
          <a:chExt cx="217594" cy="792441"/>
        </a:xfrm>
      </xdr:grpSpPr>
      <xdr:sp macro="" textlink="">
        <xdr:nvSpPr>
          <xdr:cNvPr id="53278" name="Option Button 30" hidden="1">
            <a:extLst>
              <a:ext uri="{63B3BB69-23CF-44E3-9099-C40C66FF867C}">
                <a14:compatExt xmlns:a14="http://schemas.microsoft.com/office/drawing/2010/main" spid="_x0000_s53278"/>
              </a:ext>
              <a:ext uri="{FF2B5EF4-FFF2-40B4-BE49-F238E27FC236}">
                <a16:creationId xmlns:a16="http://schemas.microsoft.com/office/drawing/2014/main" id="{00000000-0008-0000-0200-00001ED00000}"/>
              </a:ext>
            </a:extLst>
          </xdr:cNvPr>
          <xdr:cNvSpPr/>
        </xdr:nvSpPr>
        <xdr:spPr bwMode="auto">
          <a:xfrm>
            <a:off x="5768131" y="8168753"/>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xmlns:a14="http://schemas.microsoft.com/office/drawing/2010/main" spid="_x0000_s53279"/>
              </a:ext>
              <a:ext uri="{FF2B5EF4-FFF2-40B4-BE49-F238E27FC236}">
                <a16:creationId xmlns:a16="http://schemas.microsoft.com/office/drawing/2014/main" id="{00000000-0008-0000-0200-00001FD00000}"/>
              </a:ext>
            </a:extLst>
          </xdr:cNvPr>
          <xdr:cNvSpPr/>
        </xdr:nvSpPr>
        <xdr:spPr bwMode="auto">
          <a:xfrm>
            <a:off x="5767610" y="872306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80"/>
          <a:ext cx="300990" cy="426720"/>
          <a:chOff x="45017" y="37725"/>
          <a:chExt cx="3039" cy="4869"/>
        </a:xfrm>
      </xdr:grpSpPr>
      <xdr:sp macro="" textlink="">
        <xdr:nvSpPr>
          <xdr:cNvPr id="53280" name="Option Button 32" hidden="1">
            <a:extLst>
              <a:ext uri="{63B3BB69-23CF-44E3-9099-C40C66FF867C}">
                <a14:compatExt xmlns:a14="http://schemas.microsoft.com/office/drawing/2010/main"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xmlns:a14="http://schemas.microsoft.com/office/drawing/2010/main"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45"/>
          <a:ext cx="300990" cy="714375"/>
          <a:chOff x="57631" y="54838"/>
          <a:chExt cx="3018" cy="7876"/>
        </a:xfrm>
      </xdr:grpSpPr>
      <xdr:sp macro="" textlink="">
        <xdr:nvSpPr>
          <xdr:cNvPr id="53282" name="Option Button 34" hidden="1">
            <a:extLst>
              <a:ext uri="{63B3BB69-23CF-44E3-9099-C40C66FF867C}">
                <a14:compatExt xmlns:a14="http://schemas.microsoft.com/office/drawing/2010/main"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xmlns:a14="http://schemas.microsoft.com/office/drawing/2010/main"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xmlns:a14="http://schemas.microsoft.com/office/drawing/2010/main"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306"/>
          <a:ext cx="229138" cy="716619"/>
          <a:chOff x="45321" y="72871"/>
          <a:chExt cx="2304" cy="6586"/>
        </a:xfrm>
      </xdr:grpSpPr>
      <xdr:sp macro="" textlink="">
        <xdr:nvSpPr>
          <xdr:cNvPr id="53285" name="Option Button 37" hidden="1">
            <a:extLst>
              <a:ext uri="{63B3BB69-23CF-44E3-9099-C40C66FF867C}">
                <a14:compatExt xmlns:a14="http://schemas.microsoft.com/office/drawing/2010/main"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xmlns:a14="http://schemas.microsoft.com/office/drawing/2010/main"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71" y="8167707"/>
          <a:ext cx="196438" cy="742817"/>
          <a:chOff x="4538979" y="8166029"/>
          <a:chExt cx="208649" cy="749775"/>
        </a:xfrm>
      </xdr:grpSpPr>
      <xdr:sp macro="" textlink="">
        <xdr:nvSpPr>
          <xdr:cNvPr id="53287" name="Option Button 39" hidden="1">
            <a:extLst>
              <a:ext uri="{63B3BB69-23CF-44E3-9099-C40C66FF867C}">
                <a14:compatExt xmlns:a14="http://schemas.microsoft.com/office/drawing/2010/main" spid="_x0000_s53287"/>
              </a:ext>
              <a:ext uri="{FF2B5EF4-FFF2-40B4-BE49-F238E27FC236}">
                <a16:creationId xmlns:a16="http://schemas.microsoft.com/office/drawing/2014/main" id="{00000000-0008-0000-0200-000027D00000}"/>
              </a:ext>
            </a:extLst>
          </xdr:cNvPr>
          <xdr:cNvSpPr/>
        </xdr:nvSpPr>
        <xdr:spPr bwMode="auto">
          <a:xfrm>
            <a:off x="4540519" y="8166029"/>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xmlns:a14="http://schemas.microsoft.com/office/drawing/2010/main" spid="_x0000_s53288"/>
              </a:ext>
              <a:ext uri="{FF2B5EF4-FFF2-40B4-BE49-F238E27FC236}">
                <a16:creationId xmlns:a16="http://schemas.microsoft.com/office/drawing/2014/main" id="{00000000-0008-0000-0200-000028D00000}"/>
              </a:ext>
            </a:extLst>
          </xdr:cNvPr>
          <xdr:cNvSpPr/>
        </xdr:nvSpPr>
        <xdr:spPr bwMode="auto">
          <a:xfrm>
            <a:off x="4538979" y="864068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xmlns:a14="http://schemas.microsoft.com/office/drawing/2010/main"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5"/>
          <a:ext cx="300992" cy="712885"/>
          <a:chOff x="5809589" y="7290608"/>
          <a:chExt cx="301595" cy="707491"/>
        </a:xfrm>
      </xdr:grpSpPr>
      <xdr:sp macro="" textlink="">
        <xdr:nvSpPr>
          <xdr:cNvPr id="53290" name="Option Button 42" hidden="1">
            <a:extLst>
              <a:ext uri="{63B3BB69-23CF-44E3-9099-C40C66FF867C}">
                <a14:compatExt xmlns:a14="http://schemas.microsoft.com/office/drawing/2010/main" spid="_x0000_s53290"/>
              </a:ext>
              <a:ext uri="{FF2B5EF4-FFF2-40B4-BE49-F238E27FC236}">
                <a16:creationId xmlns:a16="http://schemas.microsoft.com/office/drawing/2014/main" id="{00000000-0008-0000-0200-00002AD00000}"/>
              </a:ext>
            </a:extLst>
          </xdr:cNvPr>
          <xdr:cNvSpPr/>
        </xdr:nvSpPr>
        <xdr:spPr bwMode="auto">
          <a:xfrm>
            <a:off x="5809589" y="729060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xmlns:a14="http://schemas.microsoft.com/office/drawing/2010/main" spid="_x0000_s53291"/>
              </a:ext>
              <a:ext uri="{FF2B5EF4-FFF2-40B4-BE49-F238E27FC236}">
                <a16:creationId xmlns:a16="http://schemas.microsoft.com/office/drawing/2014/main" id="{00000000-0008-0000-0200-00002BD00000}"/>
              </a:ext>
            </a:extLst>
          </xdr:cNvPr>
          <xdr:cNvSpPr/>
        </xdr:nvSpPr>
        <xdr:spPr bwMode="auto">
          <a:xfrm>
            <a:off x="5809590" y="77525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10"/>
          <a:ext cx="300990" cy="685800"/>
          <a:chOff x="57686" y="45007"/>
          <a:chExt cx="3018" cy="8207"/>
        </a:xfrm>
      </xdr:grpSpPr>
      <xdr:sp macro="" textlink="">
        <xdr:nvSpPr>
          <xdr:cNvPr id="53292" name="Option Button 44" hidden="1">
            <a:extLst>
              <a:ext uri="{63B3BB69-23CF-44E3-9099-C40C66FF867C}">
                <a14:compatExt xmlns:a14="http://schemas.microsoft.com/office/drawing/2010/main"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xmlns:a14="http://schemas.microsoft.com/office/drawing/2010/main"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xmlns:a14="http://schemas.microsoft.com/office/drawing/2010/main"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xmlns:a14="http://schemas.microsoft.com/office/drawing/2010/main"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xmlns:a14="http://schemas.microsoft.com/office/drawing/2010/main"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xmlns:a14="http://schemas.microsoft.com/office/drawing/2010/main"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3338" name="Option Button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339" name="Option Button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3340" name="Option Button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3341" name="Option Button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3342" name="Option Button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3343" name="Option Button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60" name="Option Button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61" name="Option Button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2" name="Option Button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3" name="Option Button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53248" name="Option Button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53298" name="Option Button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53299" name="Group Box 13" hidden="1">
              <a:extLst>
                <a:ext uri="{63B3BB69-23CF-44E3-9099-C40C66FF867C}">
                  <a14:compatExt spid="_x0000_s532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53300" name="Group Box 14" hidden="1">
              <a:extLst>
                <a:ext uri="{63B3BB69-23CF-44E3-9099-C40C66FF867C}">
                  <a14:compatExt spid="_x0000_s532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53301" name="Group Box 15" hidden="1">
              <a:extLst>
                <a:ext uri="{63B3BB69-23CF-44E3-9099-C40C66FF867C}">
                  <a14:compatExt spid="_x0000_s53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53302" name="Group Box 16" hidden="1">
              <a:extLst>
                <a:ext uri="{63B3BB69-23CF-44E3-9099-C40C66FF867C}">
                  <a14:compatExt spid="_x0000_s53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53303" name="Option Button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53304" name="Option Button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53305" name="Option Button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53306" name="Group Box 20" hidden="1">
              <a:extLst>
                <a:ext uri="{63B3BB69-23CF-44E3-9099-C40C66FF867C}">
                  <a14:compatExt spid="_x0000_s53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53307" name="Group Box 21" hidden="1">
              <a:extLst>
                <a:ext uri="{63B3BB69-23CF-44E3-9099-C40C66FF867C}">
                  <a14:compatExt spid="_x0000_s53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53308" name="Group Box 22" hidden="1">
              <a:extLst>
                <a:ext uri="{63B3BB69-23CF-44E3-9099-C40C66FF867C}">
                  <a14:compatExt spid="_x0000_s53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53309" name="Group Box 23" hidden="1">
              <a:extLst>
                <a:ext uri="{63B3BB69-23CF-44E3-9099-C40C66FF867C}">
                  <a14:compatExt spid="_x0000_s53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53310" name="Group Box 24" hidden="1">
              <a:extLst>
                <a:ext uri="{63B3BB69-23CF-44E3-9099-C40C66FF867C}">
                  <a14:compatExt spid="_x0000_s53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53311" name="Group Box 25" hidden="1">
              <a:extLst>
                <a:ext uri="{63B3BB69-23CF-44E3-9099-C40C66FF867C}">
                  <a14:compatExt spid="_x0000_s53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53312" name="Group Box 26" hidden="1">
              <a:extLst>
                <a:ext uri="{63B3BB69-23CF-44E3-9099-C40C66FF867C}">
                  <a14:compatExt spid="_x0000_s53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53313" name="Group Box 27" hidden="1">
              <a:extLst>
                <a:ext uri="{63B3BB69-23CF-44E3-9099-C40C66FF867C}">
                  <a14:compatExt spid="_x0000_s53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53314" name="Group Box 28" hidden="1">
              <a:extLst>
                <a:ext uri="{63B3BB69-23CF-44E3-9099-C40C66FF867C}">
                  <a14:compatExt spid="_x0000_s53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53315" name="Group Box 29" hidden="1">
              <a:extLst>
                <a:ext uri="{63B3BB69-23CF-44E3-9099-C40C66FF867C}">
                  <a14:compatExt spid="_x0000_s53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53316" name="Option Button 30" hidden="1">
              <a:extLst>
                <a:ext uri="{63B3BB69-23CF-44E3-9099-C40C66FF867C}">
                  <a14:compatExt spid="_x0000_s5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53317" name="Option Button 31" hidden="1">
              <a:extLst>
                <a:ext uri="{63B3BB69-23CF-44E3-9099-C40C66FF867C}">
                  <a14:compatExt spid="_x0000_s53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53318" name="Option Button 32" hidden="1">
              <a:extLst>
                <a:ext uri="{63B3BB69-23CF-44E3-9099-C40C66FF867C}">
                  <a14:compatExt spid="_x0000_s5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53319" name="Option Button 33" hidden="1">
              <a:extLst>
                <a:ext uri="{63B3BB69-23CF-44E3-9099-C40C66FF867C}">
                  <a14:compatExt spid="_x0000_s5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53320" name="Option Button 34" hidden="1">
              <a:extLst>
                <a:ext uri="{63B3BB69-23CF-44E3-9099-C40C66FF867C}">
                  <a14:compatExt spid="_x0000_s5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53321" name="Option Button 35" hidden="1">
              <a:extLst>
                <a:ext uri="{63B3BB69-23CF-44E3-9099-C40C66FF867C}">
                  <a14:compatExt spid="_x0000_s5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53322" name="Option Button 36" hidden="1">
              <a:extLst>
                <a:ext uri="{63B3BB69-23CF-44E3-9099-C40C66FF867C}">
                  <a14:compatExt spid="_x0000_s5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53323" name="Option Button 37" hidden="1">
              <a:extLst>
                <a:ext uri="{63B3BB69-23CF-44E3-9099-C40C66FF867C}">
                  <a14:compatExt spid="_x0000_s5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53324" name="Option Button 38" hidden="1">
              <a:extLst>
                <a:ext uri="{63B3BB69-23CF-44E3-9099-C40C66FF867C}">
                  <a14:compatExt spid="_x0000_s5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53325" name="Option Button 39" hidden="1">
              <a:extLst>
                <a:ext uri="{63B3BB69-23CF-44E3-9099-C40C66FF867C}">
                  <a14:compatExt spid="_x0000_s5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53326" name="Option Button 40" hidden="1">
              <a:extLst>
                <a:ext uri="{63B3BB69-23CF-44E3-9099-C40C66FF867C}">
                  <a14:compatExt spid="_x0000_s5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53327" name="Group Box 41" hidden="1">
              <a:extLst>
                <a:ext uri="{63B3BB69-23CF-44E3-9099-C40C66FF867C}">
                  <a14:compatExt spid="_x0000_s53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53328" name="Option Button 42" hidden="1">
              <a:extLst>
                <a:ext uri="{63B3BB69-23CF-44E3-9099-C40C66FF867C}">
                  <a14:compatExt spid="_x0000_s5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53329" name="Option Button 43" hidden="1">
              <a:extLst>
                <a:ext uri="{63B3BB69-23CF-44E3-9099-C40C66FF867C}">
                  <a14:compatExt spid="_x0000_s5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53330" name="Option Button 44" hidden="1">
              <a:extLst>
                <a:ext uri="{63B3BB69-23CF-44E3-9099-C40C66FF867C}">
                  <a14:compatExt spid="_x0000_s5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53331" name="Option Button 45" hidden="1">
              <a:extLst>
                <a:ext uri="{63B3BB69-23CF-44E3-9099-C40C66FF867C}">
                  <a14:compatExt spid="_x0000_s5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53332" name="Option Button 46" hidden="1">
              <a:extLst>
                <a:ext uri="{63B3BB69-23CF-44E3-9099-C40C66FF867C}">
                  <a14:compatExt spid="_x0000_s53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53333" name="Option Button 47" hidden="1">
              <a:extLst>
                <a:ext uri="{63B3BB69-23CF-44E3-9099-C40C66FF867C}">
                  <a14:compatExt spid="_x0000_s5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53334" name="Option Button 48" hidden="1">
              <a:extLst>
                <a:ext uri="{63B3BB69-23CF-44E3-9099-C40C66FF867C}">
                  <a14:compatExt spid="_x0000_s5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53335" name="Option Button 49" hidden="1">
              <a:extLst>
                <a:ext uri="{63B3BB69-23CF-44E3-9099-C40C66FF867C}">
                  <a14:compatExt spid="_x0000_s5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78630"/>
          <a:ext cx="300990" cy="407670"/>
          <a:chOff x="4501773" y="3772535"/>
          <a:chExt cx="303832" cy="486918"/>
        </a:xfrm>
      </xdr:grpSpPr>
      <xdr:sp macro="" textlink="">
        <xdr:nvSpPr>
          <xdr:cNvPr id="41985" name="Option Button 1" hidden="1">
            <a:extLst>
              <a:ext uri="{63B3BB69-23CF-44E3-9099-C40C66FF867C}">
                <a14:compatExt xmlns:a14="http://schemas.microsoft.com/office/drawing/2010/main" spid="_x0000_s41985"/>
              </a:ext>
              <a:ext uri="{FF2B5EF4-FFF2-40B4-BE49-F238E27FC236}">
                <a16:creationId xmlns:a16="http://schemas.microsoft.com/office/drawing/2014/main" id="{00000000-0008-0000-0300-000001A40000}"/>
              </a:ext>
            </a:extLst>
          </xdr:cNvPr>
          <xdr:cNvSpPr/>
        </xdr:nvSpPr>
        <xdr:spPr bwMode="auto">
          <a:xfrm>
            <a:off x="4501773" y="3772535"/>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xmlns:a14="http://schemas.microsoft.com/office/drawing/2010/main" spid="_x0000_s41986"/>
              </a:ext>
              <a:ext uri="{FF2B5EF4-FFF2-40B4-BE49-F238E27FC236}">
                <a16:creationId xmlns:a16="http://schemas.microsoft.com/office/drawing/2014/main" id="{00000000-0008-0000-0300-000002A4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832985"/>
          <a:ext cx="300990" cy="714375"/>
          <a:chOff x="4479758" y="4496265"/>
          <a:chExt cx="301792" cy="780096"/>
        </a:xfrm>
      </xdr:grpSpPr>
      <xdr:sp macro="" textlink="">
        <xdr:nvSpPr>
          <xdr:cNvPr id="41987" name="Option Button 3" hidden="1">
            <a:extLst>
              <a:ext uri="{63B3BB69-23CF-44E3-9099-C40C66FF867C}">
                <a14:compatExt xmlns:a14="http://schemas.microsoft.com/office/drawing/2010/main" spid="_x0000_s41987"/>
              </a:ext>
              <a:ext uri="{FF2B5EF4-FFF2-40B4-BE49-F238E27FC236}">
                <a16:creationId xmlns:a16="http://schemas.microsoft.com/office/drawing/2014/main" id="{00000000-0008-0000-0300-000003A40000}"/>
              </a:ext>
            </a:extLst>
          </xdr:cNvPr>
          <xdr:cNvSpPr/>
        </xdr:nvSpPr>
        <xdr:spPr bwMode="auto">
          <a:xfrm>
            <a:off x="4479758" y="449626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xmlns:a14="http://schemas.microsoft.com/office/drawing/2010/main"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xmlns:a14="http://schemas.microsoft.com/office/drawing/2010/main"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94043"/>
          <a:ext cx="300990" cy="698090"/>
          <a:chOff x="4549825" y="5456615"/>
          <a:chExt cx="308371" cy="762880"/>
        </a:xfrm>
      </xdr:grpSpPr>
      <xdr:sp macro="" textlink="">
        <xdr:nvSpPr>
          <xdr:cNvPr id="41990" name="Option Button 6" hidden="1">
            <a:extLst>
              <a:ext uri="{63B3BB69-23CF-44E3-9099-C40C66FF867C}">
                <a14:compatExt xmlns:a14="http://schemas.microsoft.com/office/drawing/2010/main" spid="_x0000_s41990"/>
              </a:ext>
              <a:ext uri="{FF2B5EF4-FFF2-40B4-BE49-F238E27FC236}">
                <a16:creationId xmlns:a16="http://schemas.microsoft.com/office/drawing/2014/main" id="{00000000-0008-0000-0300-000006A40000}"/>
              </a:ext>
            </a:extLst>
          </xdr:cNvPr>
          <xdr:cNvSpPr/>
        </xdr:nvSpPr>
        <xdr:spPr bwMode="auto">
          <a:xfrm>
            <a:off x="4549825" y="545661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xmlns:a14="http://schemas.microsoft.com/office/drawing/2010/main" spid="_x0000_s41991"/>
              </a:ext>
              <a:ext uri="{FF2B5EF4-FFF2-40B4-BE49-F238E27FC236}">
                <a16:creationId xmlns:a16="http://schemas.microsoft.com/office/drawing/2014/main" id="{00000000-0008-0000-0300-000007A4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xmlns:a14="http://schemas.microsoft.com/office/drawing/2010/main" spid="_x0000_s41992"/>
              </a:ext>
              <a:ext uri="{FF2B5EF4-FFF2-40B4-BE49-F238E27FC236}">
                <a16:creationId xmlns:a16="http://schemas.microsoft.com/office/drawing/2014/main" id="{00000000-0008-0000-0300-000008A40000}"/>
              </a:ext>
            </a:extLst>
          </xdr:cNvPr>
          <xdr:cNvSpPr/>
        </xdr:nvSpPr>
        <xdr:spPr bwMode="auto">
          <a:xfrm>
            <a:off x="4549825" y="6000423"/>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xmlns:a14="http://schemas.microsoft.com/office/drawing/2010/main"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xmlns:a14="http://schemas.microsoft.com/office/drawing/2010/main"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940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74567"/>
          <a:ext cx="300990" cy="375285"/>
          <a:chOff x="5763126" y="8931894"/>
          <a:chExt cx="301792" cy="494782"/>
        </a:xfrm>
      </xdr:grpSpPr>
      <xdr:sp macro="" textlink="">
        <xdr:nvSpPr>
          <xdr:cNvPr id="41995" name="Option Button 11" hidden="1">
            <a:extLst>
              <a:ext uri="{63B3BB69-23CF-44E3-9099-C40C66FF867C}">
                <a14:compatExt xmlns:a14="http://schemas.microsoft.com/office/drawing/2010/main" spid="_x0000_s41995"/>
              </a:ext>
              <a:ext uri="{FF2B5EF4-FFF2-40B4-BE49-F238E27FC236}">
                <a16:creationId xmlns:a16="http://schemas.microsoft.com/office/drawing/2014/main" id="{00000000-0008-0000-0300-00000BA40000}"/>
              </a:ext>
            </a:extLst>
          </xdr:cNvPr>
          <xdr:cNvSpPr/>
        </xdr:nvSpPr>
        <xdr:spPr bwMode="auto">
          <a:xfrm>
            <a:off x="5763126" y="8931894"/>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xmlns:a14="http://schemas.microsoft.com/office/drawing/2010/main" spid="_x0000_s41996"/>
              </a:ext>
              <a:ext uri="{FF2B5EF4-FFF2-40B4-BE49-F238E27FC236}">
                <a16:creationId xmlns:a16="http://schemas.microsoft.com/office/drawing/2014/main" id="{00000000-0008-0000-0300-00000CA40000}"/>
              </a:ext>
            </a:extLst>
          </xdr:cNvPr>
          <xdr:cNvSpPr/>
        </xdr:nvSpPr>
        <xdr:spPr bwMode="auto">
          <a:xfrm>
            <a:off x="5763126" y="9207601"/>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xmlns:a14="http://schemas.microsoft.com/office/drawing/2010/main"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xmlns:a14="http://schemas.microsoft.com/office/drawing/2010/main"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xmlns:a14="http://schemas.microsoft.com/office/drawing/2010/main"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xmlns:a14="http://schemas.microsoft.com/office/drawing/2010/main"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55105"/>
          <a:ext cx="300990" cy="683895"/>
          <a:chOff x="4549825" y="6438945"/>
          <a:chExt cx="308371" cy="779273"/>
        </a:xfrm>
      </xdr:grpSpPr>
      <xdr:sp macro="" textlink="">
        <xdr:nvSpPr>
          <xdr:cNvPr id="42001" name="Option Button 17" hidden="1">
            <a:extLst>
              <a:ext uri="{63B3BB69-23CF-44E3-9099-C40C66FF867C}">
                <a14:compatExt xmlns:a14="http://schemas.microsoft.com/office/drawing/2010/main"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xmlns:a14="http://schemas.microsoft.com/office/drawing/2010/main"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xmlns:a14="http://schemas.microsoft.com/office/drawing/2010/main" spid="_x0000_s42003"/>
              </a:ext>
              <a:ext uri="{FF2B5EF4-FFF2-40B4-BE49-F238E27FC236}">
                <a16:creationId xmlns:a16="http://schemas.microsoft.com/office/drawing/2014/main" id="{00000000-0008-0000-0300-000013A40000}"/>
              </a:ext>
            </a:extLst>
          </xdr:cNvPr>
          <xdr:cNvSpPr/>
        </xdr:nvSpPr>
        <xdr:spPr bwMode="auto">
          <a:xfrm>
            <a:off x="4549825" y="699914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xmlns:a14="http://schemas.microsoft.com/office/drawing/2010/main"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xmlns:a14="http://schemas.microsoft.com/office/drawing/2010/main"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xmlns:a14="http://schemas.microsoft.com/office/drawing/2010/main"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xmlns:a14="http://schemas.microsoft.com/office/drawing/2010/main"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xmlns:a14="http://schemas.microsoft.com/office/drawing/2010/main"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xmlns:a14="http://schemas.microsoft.com/office/drawing/2010/main"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xmlns:a14="http://schemas.microsoft.com/office/drawing/2010/main"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xmlns:a14="http://schemas.microsoft.com/office/drawing/2010/main"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2077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595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xmlns:a14="http://schemas.microsoft.com/office/drawing/2010/main"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8294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xmlns:a14="http://schemas.microsoft.com/office/drawing/2010/main"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504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4" y="8207465"/>
          <a:ext cx="216767" cy="694590"/>
          <a:chOff x="5767610" y="8168753"/>
          <a:chExt cx="217594" cy="792441"/>
        </a:xfrm>
      </xdr:grpSpPr>
      <xdr:sp macro="" textlink="">
        <xdr:nvSpPr>
          <xdr:cNvPr id="42014" name="Option Button 30" hidden="1">
            <a:extLst>
              <a:ext uri="{63B3BB69-23CF-44E3-9099-C40C66FF867C}">
                <a14:compatExt xmlns:a14="http://schemas.microsoft.com/office/drawing/2010/main" spid="_x0000_s42014"/>
              </a:ext>
              <a:ext uri="{FF2B5EF4-FFF2-40B4-BE49-F238E27FC236}">
                <a16:creationId xmlns:a16="http://schemas.microsoft.com/office/drawing/2014/main" id="{00000000-0008-0000-0300-00001EA40000}"/>
              </a:ext>
            </a:extLst>
          </xdr:cNvPr>
          <xdr:cNvSpPr/>
        </xdr:nvSpPr>
        <xdr:spPr bwMode="auto">
          <a:xfrm>
            <a:off x="5768131" y="8168753"/>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xmlns:a14="http://schemas.microsoft.com/office/drawing/2010/main" spid="_x0000_s42015"/>
              </a:ext>
              <a:ext uri="{FF2B5EF4-FFF2-40B4-BE49-F238E27FC236}">
                <a16:creationId xmlns:a16="http://schemas.microsoft.com/office/drawing/2014/main" id="{00000000-0008-0000-0300-00001FA40000}"/>
              </a:ext>
            </a:extLst>
          </xdr:cNvPr>
          <xdr:cNvSpPr/>
        </xdr:nvSpPr>
        <xdr:spPr bwMode="auto">
          <a:xfrm>
            <a:off x="5767610" y="872306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2067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59580"/>
          <a:ext cx="300990" cy="426720"/>
          <a:chOff x="45017" y="37725"/>
          <a:chExt cx="3039" cy="4869"/>
        </a:xfrm>
      </xdr:grpSpPr>
      <xdr:sp macro="" textlink="">
        <xdr:nvSpPr>
          <xdr:cNvPr id="42016" name="Option Button 32" hidden="1">
            <a:extLst>
              <a:ext uri="{63B3BB69-23CF-44E3-9099-C40C66FF867C}">
                <a14:compatExt xmlns:a14="http://schemas.microsoft.com/office/drawing/2010/main"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xmlns:a14="http://schemas.microsoft.com/office/drawing/2010/main"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394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94045"/>
          <a:ext cx="300990" cy="714375"/>
          <a:chOff x="57631" y="54838"/>
          <a:chExt cx="3018" cy="7876"/>
        </a:xfrm>
      </xdr:grpSpPr>
      <xdr:sp macro="" textlink="">
        <xdr:nvSpPr>
          <xdr:cNvPr id="42018" name="Option Button 34" hidden="1">
            <a:extLst>
              <a:ext uri="{63B3BB69-23CF-44E3-9099-C40C66FF867C}">
                <a14:compatExt xmlns:a14="http://schemas.microsoft.com/office/drawing/2010/main"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xmlns:a14="http://schemas.microsoft.com/office/drawing/2010/main"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xmlns:a14="http://schemas.microsoft.com/office/drawing/2010/main"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551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723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72406"/>
          <a:ext cx="229138" cy="716619"/>
          <a:chOff x="45321" y="72871"/>
          <a:chExt cx="2304" cy="6586"/>
        </a:xfrm>
      </xdr:grpSpPr>
      <xdr:sp macro="" textlink="">
        <xdr:nvSpPr>
          <xdr:cNvPr id="42021" name="Option Button 37" hidden="1">
            <a:extLst>
              <a:ext uri="{63B3BB69-23CF-44E3-9099-C40C66FF867C}">
                <a14:compatExt xmlns:a14="http://schemas.microsoft.com/office/drawing/2010/main"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xmlns:a14="http://schemas.microsoft.com/office/drawing/2010/main"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2067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2067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71" y="8205807"/>
          <a:ext cx="196438" cy="742817"/>
          <a:chOff x="4538979" y="8166029"/>
          <a:chExt cx="208649" cy="749775"/>
        </a:xfrm>
      </xdr:grpSpPr>
      <xdr:sp macro="" textlink="">
        <xdr:nvSpPr>
          <xdr:cNvPr id="42023" name="Option Button 39" hidden="1">
            <a:extLst>
              <a:ext uri="{63B3BB69-23CF-44E3-9099-C40C66FF867C}">
                <a14:compatExt xmlns:a14="http://schemas.microsoft.com/office/drawing/2010/main" spid="_x0000_s42023"/>
              </a:ext>
              <a:ext uri="{FF2B5EF4-FFF2-40B4-BE49-F238E27FC236}">
                <a16:creationId xmlns:a16="http://schemas.microsoft.com/office/drawing/2014/main" id="{00000000-0008-0000-0300-000027A40000}"/>
              </a:ext>
            </a:extLst>
          </xdr:cNvPr>
          <xdr:cNvSpPr/>
        </xdr:nvSpPr>
        <xdr:spPr bwMode="auto">
          <a:xfrm>
            <a:off x="4540519" y="8166029"/>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xmlns:a14="http://schemas.microsoft.com/office/drawing/2010/main" spid="_x0000_s42024"/>
              </a:ext>
              <a:ext uri="{FF2B5EF4-FFF2-40B4-BE49-F238E27FC236}">
                <a16:creationId xmlns:a16="http://schemas.microsoft.com/office/drawing/2014/main" id="{00000000-0008-0000-0300-000028A40000}"/>
              </a:ext>
            </a:extLst>
          </xdr:cNvPr>
          <xdr:cNvSpPr/>
        </xdr:nvSpPr>
        <xdr:spPr bwMode="auto">
          <a:xfrm>
            <a:off x="4538979" y="864068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xmlns:a14="http://schemas.microsoft.com/office/drawing/2010/main"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66975"/>
          <a:ext cx="300992" cy="712885"/>
          <a:chOff x="5809589" y="7290608"/>
          <a:chExt cx="301595" cy="707491"/>
        </a:xfrm>
      </xdr:grpSpPr>
      <xdr:sp macro="" textlink="">
        <xdr:nvSpPr>
          <xdr:cNvPr id="42026" name="Option Button 42" hidden="1">
            <a:extLst>
              <a:ext uri="{63B3BB69-23CF-44E3-9099-C40C66FF867C}">
                <a14:compatExt xmlns:a14="http://schemas.microsoft.com/office/drawing/2010/main" spid="_x0000_s42026"/>
              </a:ext>
              <a:ext uri="{FF2B5EF4-FFF2-40B4-BE49-F238E27FC236}">
                <a16:creationId xmlns:a16="http://schemas.microsoft.com/office/drawing/2014/main" id="{00000000-0008-0000-0300-00002AA40000}"/>
              </a:ext>
            </a:extLst>
          </xdr:cNvPr>
          <xdr:cNvSpPr/>
        </xdr:nvSpPr>
        <xdr:spPr bwMode="auto">
          <a:xfrm>
            <a:off x="5809589" y="729060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xmlns:a14="http://schemas.microsoft.com/office/drawing/2010/main" spid="_x0000_s42027"/>
              </a:ext>
              <a:ext uri="{FF2B5EF4-FFF2-40B4-BE49-F238E27FC236}">
                <a16:creationId xmlns:a16="http://schemas.microsoft.com/office/drawing/2014/main" id="{00000000-0008-0000-0300-00002BA40000}"/>
              </a:ext>
            </a:extLst>
          </xdr:cNvPr>
          <xdr:cNvSpPr/>
        </xdr:nvSpPr>
        <xdr:spPr bwMode="auto">
          <a:xfrm>
            <a:off x="5809590" y="77525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608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42510"/>
          <a:ext cx="300990" cy="685800"/>
          <a:chOff x="57686" y="45007"/>
          <a:chExt cx="3018" cy="8207"/>
        </a:xfrm>
      </xdr:grpSpPr>
      <xdr:sp macro="" textlink="">
        <xdr:nvSpPr>
          <xdr:cNvPr id="42028" name="Option Button 44" hidden="1">
            <a:extLst>
              <a:ext uri="{63B3BB69-23CF-44E3-9099-C40C66FF867C}">
                <a14:compatExt xmlns:a14="http://schemas.microsoft.com/office/drawing/2010/main"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xmlns:a14="http://schemas.microsoft.com/office/drawing/2010/main"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xmlns:a14="http://schemas.microsoft.com/office/drawing/2010/main"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55105"/>
          <a:ext cx="300990" cy="683895"/>
          <a:chOff x="57631" y="54838"/>
          <a:chExt cx="3018" cy="7963"/>
        </a:xfrm>
      </xdr:grpSpPr>
      <xdr:sp macro="" textlink="">
        <xdr:nvSpPr>
          <xdr:cNvPr id="42031" name="Option Button 47" hidden="1">
            <a:extLst>
              <a:ext uri="{63B3BB69-23CF-44E3-9099-C40C66FF867C}">
                <a14:compatExt xmlns:a14="http://schemas.microsoft.com/office/drawing/2010/main"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xmlns:a14="http://schemas.microsoft.com/office/drawing/2010/main"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xmlns:a14="http://schemas.microsoft.com/office/drawing/2010/main"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60" name="Option Button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61" name="Option Button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62" name="Option Button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63" name="Option Button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41984" name="Option Button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42034" name="Option Button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42035" name="Option Button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42036" name="Option Button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42037" name="Option Button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42038" name="Option Button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42039" name="Option Button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42040" name="Option Button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42041" name="Group Box 13" hidden="1">
              <a:extLst>
                <a:ext uri="{63B3BB69-23CF-44E3-9099-C40C66FF867C}">
                  <a14:compatExt spid="_x0000_s419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42042" name="Group Box 14" hidden="1">
              <a:extLst>
                <a:ext uri="{63B3BB69-23CF-44E3-9099-C40C66FF867C}">
                  <a14:compatExt spid="_x0000_s419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42043" name="Group Box 15" hidden="1">
              <a:extLst>
                <a:ext uri="{63B3BB69-23CF-44E3-9099-C40C66FF867C}">
                  <a14:compatExt spid="_x0000_s419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42044" name="Group Box 16" hidden="1">
              <a:extLst>
                <a:ext uri="{63B3BB69-23CF-44E3-9099-C40C66FF867C}">
                  <a14:compatExt spid="_x0000_s42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42045" name="Option Button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42046" name="Option Button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42047" name="Option Button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42048" name="Group Box 20" hidden="1">
              <a:extLst>
                <a:ext uri="{63B3BB69-23CF-44E3-9099-C40C66FF867C}">
                  <a14:compatExt spid="_x0000_s420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42049" name="Group Box 21" hidden="1">
              <a:extLst>
                <a:ext uri="{63B3BB69-23CF-44E3-9099-C40C66FF867C}">
                  <a14:compatExt spid="_x0000_s42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42050" name="Group Box 22" hidden="1">
              <a:extLst>
                <a:ext uri="{63B3BB69-23CF-44E3-9099-C40C66FF867C}">
                  <a14:compatExt spid="_x0000_s42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42051" name="Group Box 23" hidden="1">
              <a:extLst>
                <a:ext uri="{63B3BB69-23CF-44E3-9099-C40C66FF867C}">
                  <a14:compatExt spid="_x0000_s42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42052" name="Group Box 24" hidden="1">
              <a:extLst>
                <a:ext uri="{63B3BB69-23CF-44E3-9099-C40C66FF867C}">
                  <a14:compatExt spid="_x0000_s42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42053" name="Group Box 25" hidden="1">
              <a:extLst>
                <a:ext uri="{63B3BB69-23CF-44E3-9099-C40C66FF867C}">
                  <a14:compatExt spid="_x0000_s420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42054" name="Group Box 26" hidden="1">
              <a:extLst>
                <a:ext uri="{63B3BB69-23CF-44E3-9099-C40C66FF867C}">
                  <a14:compatExt spid="_x0000_s420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42055" name="Group Box 27" hidden="1">
              <a:extLst>
                <a:ext uri="{63B3BB69-23CF-44E3-9099-C40C66FF867C}">
                  <a14:compatExt spid="_x0000_s420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42056" name="Group Box 28" hidden="1">
              <a:extLst>
                <a:ext uri="{63B3BB69-23CF-44E3-9099-C40C66FF867C}">
                  <a14:compatExt spid="_x0000_s42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42057" name="Group Box 29" hidden="1">
              <a:extLst>
                <a:ext uri="{63B3BB69-23CF-44E3-9099-C40C66FF867C}">
                  <a14:compatExt spid="_x0000_s42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42058" name="Option Button 30" hidden="1">
              <a:extLst>
                <a:ext uri="{63B3BB69-23CF-44E3-9099-C40C66FF867C}">
                  <a14:compatExt spid="_x0000_s4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42059" name="Option Button 31" hidden="1">
              <a:extLst>
                <a:ext uri="{63B3BB69-23CF-44E3-9099-C40C66FF867C}">
                  <a14:compatExt spid="_x0000_s4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42060" name="Option Button 32" hidden="1">
              <a:extLst>
                <a:ext uri="{63B3BB69-23CF-44E3-9099-C40C66FF867C}">
                  <a14:compatExt spid="_x0000_s4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42061" name="Option Button 33" hidden="1">
              <a:extLst>
                <a:ext uri="{63B3BB69-23CF-44E3-9099-C40C66FF867C}">
                  <a14:compatExt spid="_x0000_s42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42062" name="Option Button 34" hidden="1">
              <a:extLst>
                <a:ext uri="{63B3BB69-23CF-44E3-9099-C40C66FF867C}">
                  <a14:compatExt spid="_x0000_s4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42063" name="Option Button 35" hidden="1">
              <a:extLst>
                <a:ext uri="{63B3BB69-23CF-44E3-9099-C40C66FF867C}">
                  <a14:compatExt spid="_x0000_s4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42064" name="Option Button 36" hidden="1">
              <a:extLst>
                <a:ext uri="{63B3BB69-23CF-44E3-9099-C40C66FF867C}">
                  <a14:compatExt spid="_x0000_s4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42065" name="Option Button 37" hidden="1">
              <a:extLst>
                <a:ext uri="{63B3BB69-23CF-44E3-9099-C40C66FF867C}">
                  <a14:compatExt spid="_x0000_s4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42066" name="Option Button 38" hidden="1">
              <a:extLst>
                <a:ext uri="{63B3BB69-23CF-44E3-9099-C40C66FF867C}">
                  <a14:compatExt spid="_x0000_s4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42067" name="Option Button 39" hidden="1">
              <a:extLst>
                <a:ext uri="{63B3BB69-23CF-44E3-9099-C40C66FF867C}">
                  <a14:compatExt spid="_x0000_s4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42068" name="Option Button 40" hidden="1">
              <a:extLst>
                <a:ext uri="{63B3BB69-23CF-44E3-9099-C40C66FF867C}">
                  <a14:compatExt spid="_x0000_s4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42069" name="Group Box 41" hidden="1">
              <a:extLst>
                <a:ext uri="{63B3BB69-23CF-44E3-9099-C40C66FF867C}">
                  <a14:compatExt spid="_x0000_s420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42070" name="Option Button 42" hidden="1">
              <a:extLst>
                <a:ext uri="{63B3BB69-23CF-44E3-9099-C40C66FF867C}">
                  <a14:compatExt spid="_x0000_s42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42071" name="Option Button 43" hidden="1">
              <a:extLst>
                <a:ext uri="{63B3BB69-23CF-44E3-9099-C40C66FF867C}">
                  <a14:compatExt spid="_x0000_s4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42072" name="Option Button 44" hidden="1">
              <a:extLst>
                <a:ext uri="{63B3BB69-23CF-44E3-9099-C40C66FF867C}">
                  <a14:compatExt spid="_x0000_s42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42073" name="Option Button 45" hidden="1">
              <a:extLst>
                <a:ext uri="{63B3BB69-23CF-44E3-9099-C40C66FF867C}">
                  <a14:compatExt spid="_x0000_s42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42074" name="Option Button 46" hidden="1">
              <a:extLst>
                <a:ext uri="{63B3BB69-23CF-44E3-9099-C40C66FF867C}">
                  <a14:compatExt spid="_x0000_s42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42075" name="Option Button 47" hidden="1">
              <a:extLst>
                <a:ext uri="{63B3BB69-23CF-44E3-9099-C40C66FF867C}">
                  <a14:compatExt spid="_x0000_s42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42076" name="Option Button 48" hidden="1">
              <a:extLst>
                <a:ext uri="{63B3BB69-23CF-44E3-9099-C40C66FF867C}">
                  <a14:compatExt spid="_x0000_s4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42077" name="Option Button 49" hidden="1">
              <a:extLst>
                <a:ext uri="{63B3BB69-23CF-44E3-9099-C40C66FF867C}">
                  <a14:compatExt spid="_x0000_s4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0"/>
          <a:ext cx="300990" cy="407670"/>
          <a:chOff x="4501773" y="3772535"/>
          <a:chExt cx="303832" cy="486918"/>
        </a:xfrm>
      </xdr:grpSpPr>
      <xdr:sp macro="" textlink="">
        <xdr:nvSpPr>
          <xdr:cNvPr id="43009" name="Option Button 1" hidden="1">
            <a:extLst>
              <a:ext uri="{63B3BB69-23CF-44E3-9099-C40C66FF867C}">
                <a14:compatExt xmlns:a14="http://schemas.microsoft.com/office/drawing/2010/main" spid="_x0000_s43009"/>
              </a:ext>
              <a:ext uri="{FF2B5EF4-FFF2-40B4-BE49-F238E27FC236}">
                <a16:creationId xmlns:a16="http://schemas.microsoft.com/office/drawing/2014/main" id="{00000000-0008-0000-0400-000001A80000}"/>
              </a:ext>
            </a:extLst>
          </xdr:cNvPr>
          <xdr:cNvSpPr/>
        </xdr:nvSpPr>
        <xdr:spPr bwMode="auto">
          <a:xfrm>
            <a:off x="4501773" y="3772535"/>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xmlns:a14="http://schemas.microsoft.com/office/drawing/2010/main"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5"/>
          <a:ext cx="300990" cy="714375"/>
          <a:chOff x="4479758" y="4496265"/>
          <a:chExt cx="301792" cy="780096"/>
        </a:xfrm>
      </xdr:grpSpPr>
      <xdr:sp macro="" textlink="">
        <xdr:nvSpPr>
          <xdr:cNvPr id="43011" name="Option Button 3" hidden="1">
            <a:extLst>
              <a:ext uri="{63B3BB69-23CF-44E3-9099-C40C66FF867C}">
                <a14:compatExt xmlns:a14="http://schemas.microsoft.com/office/drawing/2010/main" spid="_x0000_s43011"/>
              </a:ext>
              <a:ext uri="{FF2B5EF4-FFF2-40B4-BE49-F238E27FC236}">
                <a16:creationId xmlns:a16="http://schemas.microsoft.com/office/drawing/2014/main" id="{00000000-0008-0000-0400-000003A80000}"/>
              </a:ext>
            </a:extLst>
          </xdr:cNvPr>
          <xdr:cNvSpPr/>
        </xdr:nvSpPr>
        <xdr:spPr bwMode="auto">
          <a:xfrm>
            <a:off x="4479758" y="449626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xmlns:a14="http://schemas.microsoft.com/office/drawing/2010/main"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xmlns:a14="http://schemas.microsoft.com/office/drawing/2010/main"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43"/>
          <a:ext cx="300990" cy="698090"/>
          <a:chOff x="4549825" y="5456615"/>
          <a:chExt cx="308371" cy="762880"/>
        </a:xfrm>
      </xdr:grpSpPr>
      <xdr:sp macro="" textlink="">
        <xdr:nvSpPr>
          <xdr:cNvPr id="43014" name="Option Button 6" hidden="1">
            <a:extLst>
              <a:ext uri="{63B3BB69-23CF-44E3-9099-C40C66FF867C}">
                <a14:compatExt xmlns:a14="http://schemas.microsoft.com/office/drawing/2010/main" spid="_x0000_s43014"/>
              </a:ext>
              <a:ext uri="{FF2B5EF4-FFF2-40B4-BE49-F238E27FC236}">
                <a16:creationId xmlns:a16="http://schemas.microsoft.com/office/drawing/2014/main" id="{00000000-0008-0000-0400-000006A80000}"/>
              </a:ext>
            </a:extLst>
          </xdr:cNvPr>
          <xdr:cNvSpPr/>
        </xdr:nvSpPr>
        <xdr:spPr bwMode="auto">
          <a:xfrm>
            <a:off x="4549825" y="545661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xmlns:a14="http://schemas.microsoft.com/office/drawing/2010/main" spid="_x0000_s43015"/>
              </a:ext>
              <a:ext uri="{FF2B5EF4-FFF2-40B4-BE49-F238E27FC236}">
                <a16:creationId xmlns:a16="http://schemas.microsoft.com/office/drawing/2014/main" id="{00000000-0008-0000-0400-000007A8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xmlns:a14="http://schemas.microsoft.com/office/drawing/2010/main" spid="_x0000_s43016"/>
              </a:ext>
              <a:ext uri="{FF2B5EF4-FFF2-40B4-BE49-F238E27FC236}">
                <a16:creationId xmlns:a16="http://schemas.microsoft.com/office/drawing/2014/main" id="{00000000-0008-0000-0400-000008A80000}"/>
              </a:ext>
            </a:extLst>
          </xdr:cNvPr>
          <xdr:cNvSpPr/>
        </xdr:nvSpPr>
        <xdr:spPr bwMode="auto">
          <a:xfrm>
            <a:off x="4549825" y="6000423"/>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xmlns:a14="http://schemas.microsoft.com/office/drawing/2010/main"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xmlns:a14="http://schemas.microsoft.com/office/drawing/2010/main"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67"/>
          <a:ext cx="300990" cy="375285"/>
          <a:chOff x="5763126" y="8931894"/>
          <a:chExt cx="301792" cy="494782"/>
        </a:xfrm>
      </xdr:grpSpPr>
      <xdr:sp macro="" textlink="">
        <xdr:nvSpPr>
          <xdr:cNvPr id="43019" name="Option Button 11" hidden="1">
            <a:extLst>
              <a:ext uri="{63B3BB69-23CF-44E3-9099-C40C66FF867C}">
                <a14:compatExt xmlns:a14="http://schemas.microsoft.com/office/drawing/2010/main"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xmlns:a14="http://schemas.microsoft.com/office/drawing/2010/main" spid="_x0000_s43020"/>
              </a:ext>
              <a:ext uri="{FF2B5EF4-FFF2-40B4-BE49-F238E27FC236}">
                <a16:creationId xmlns:a16="http://schemas.microsoft.com/office/drawing/2014/main" id="{00000000-0008-0000-0400-00000CA80000}"/>
              </a:ext>
            </a:extLst>
          </xdr:cNvPr>
          <xdr:cNvSpPr/>
        </xdr:nvSpPr>
        <xdr:spPr bwMode="auto">
          <a:xfrm>
            <a:off x="5763126" y="9207601"/>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xmlns:a14="http://schemas.microsoft.com/office/drawing/2010/main"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xmlns:a14="http://schemas.microsoft.com/office/drawing/2010/main"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xmlns:a14="http://schemas.microsoft.com/office/drawing/2010/main"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xmlns:a14="http://schemas.microsoft.com/office/drawing/2010/main"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7005"/>
          <a:ext cx="300990" cy="683895"/>
          <a:chOff x="4549825" y="6438945"/>
          <a:chExt cx="308371" cy="779273"/>
        </a:xfrm>
      </xdr:grpSpPr>
      <xdr:sp macro="" textlink="">
        <xdr:nvSpPr>
          <xdr:cNvPr id="43025" name="Option Button 17" hidden="1">
            <a:extLst>
              <a:ext uri="{63B3BB69-23CF-44E3-9099-C40C66FF867C}">
                <a14:compatExt xmlns:a14="http://schemas.microsoft.com/office/drawing/2010/main"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xmlns:a14="http://schemas.microsoft.com/office/drawing/2010/main"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xmlns:a14="http://schemas.microsoft.com/office/drawing/2010/main" spid="_x0000_s43027"/>
              </a:ext>
              <a:ext uri="{FF2B5EF4-FFF2-40B4-BE49-F238E27FC236}">
                <a16:creationId xmlns:a16="http://schemas.microsoft.com/office/drawing/2014/main" id="{00000000-0008-0000-0400-000013A80000}"/>
              </a:ext>
            </a:extLst>
          </xdr:cNvPr>
          <xdr:cNvSpPr/>
        </xdr:nvSpPr>
        <xdr:spPr bwMode="auto">
          <a:xfrm>
            <a:off x="4549825" y="699914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xmlns:a14="http://schemas.microsoft.com/office/drawing/2010/main"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xmlns:a14="http://schemas.microsoft.com/office/drawing/2010/main"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xmlns:a14="http://schemas.microsoft.com/office/drawing/2010/main"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xmlns:a14="http://schemas.microsoft.com/office/drawing/2010/main"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xmlns:a14="http://schemas.microsoft.com/office/drawing/2010/main"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xmlns:a14="http://schemas.microsoft.com/office/drawing/2010/main"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xmlns:a14="http://schemas.microsoft.com/office/drawing/2010/main"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xmlns:a14="http://schemas.microsoft.com/office/drawing/2010/main"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xmlns:a14="http://schemas.microsoft.com/office/drawing/2010/main"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xmlns:a14="http://schemas.microsoft.com/office/drawing/2010/main"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4" y="8169365"/>
          <a:ext cx="216767" cy="694590"/>
          <a:chOff x="5767610" y="8168753"/>
          <a:chExt cx="217594" cy="792441"/>
        </a:xfrm>
      </xdr:grpSpPr>
      <xdr:sp macro="" textlink="">
        <xdr:nvSpPr>
          <xdr:cNvPr id="43038" name="Option Button 30" hidden="1">
            <a:extLst>
              <a:ext uri="{63B3BB69-23CF-44E3-9099-C40C66FF867C}">
                <a14:compatExt xmlns:a14="http://schemas.microsoft.com/office/drawing/2010/main" spid="_x0000_s43038"/>
              </a:ext>
              <a:ext uri="{FF2B5EF4-FFF2-40B4-BE49-F238E27FC236}">
                <a16:creationId xmlns:a16="http://schemas.microsoft.com/office/drawing/2014/main" id="{00000000-0008-0000-0400-00001EA80000}"/>
              </a:ext>
            </a:extLst>
          </xdr:cNvPr>
          <xdr:cNvSpPr/>
        </xdr:nvSpPr>
        <xdr:spPr bwMode="auto">
          <a:xfrm>
            <a:off x="5768131" y="8168753"/>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xmlns:a14="http://schemas.microsoft.com/office/drawing/2010/main" spid="_x0000_s43039"/>
              </a:ext>
              <a:ext uri="{FF2B5EF4-FFF2-40B4-BE49-F238E27FC236}">
                <a16:creationId xmlns:a16="http://schemas.microsoft.com/office/drawing/2014/main" id="{00000000-0008-0000-0400-00001FA80000}"/>
              </a:ext>
            </a:extLst>
          </xdr:cNvPr>
          <xdr:cNvSpPr/>
        </xdr:nvSpPr>
        <xdr:spPr bwMode="auto">
          <a:xfrm>
            <a:off x="5767610" y="8723068"/>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80"/>
          <a:ext cx="300990" cy="426720"/>
          <a:chOff x="45017" y="37725"/>
          <a:chExt cx="3039" cy="4869"/>
        </a:xfrm>
      </xdr:grpSpPr>
      <xdr:sp macro="" textlink="">
        <xdr:nvSpPr>
          <xdr:cNvPr id="43040" name="Option Button 32" hidden="1">
            <a:extLst>
              <a:ext uri="{63B3BB69-23CF-44E3-9099-C40C66FF867C}">
                <a14:compatExt xmlns:a14="http://schemas.microsoft.com/office/drawing/2010/main"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xmlns:a14="http://schemas.microsoft.com/office/drawing/2010/main"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45"/>
          <a:ext cx="300990" cy="714375"/>
          <a:chOff x="57631" y="54838"/>
          <a:chExt cx="3018" cy="7876"/>
        </a:xfrm>
      </xdr:grpSpPr>
      <xdr:sp macro="" textlink="">
        <xdr:nvSpPr>
          <xdr:cNvPr id="43042" name="Option Button 34" hidden="1">
            <a:extLst>
              <a:ext uri="{63B3BB69-23CF-44E3-9099-C40C66FF867C}">
                <a14:compatExt xmlns:a14="http://schemas.microsoft.com/office/drawing/2010/main"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xmlns:a14="http://schemas.microsoft.com/office/drawing/2010/main"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xmlns:a14="http://schemas.microsoft.com/office/drawing/2010/main"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306"/>
          <a:ext cx="229138" cy="716619"/>
          <a:chOff x="45321" y="72871"/>
          <a:chExt cx="2304" cy="6586"/>
        </a:xfrm>
      </xdr:grpSpPr>
      <xdr:sp macro="" textlink="">
        <xdr:nvSpPr>
          <xdr:cNvPr id="43045" name="Option Button 37" hidden="1">
            <a:extLst>
              <a:ext uri="{63B3BB69-23CF-44E3-9099-C40C66FF867C}">
                <a14:compatExt xmlns:a14="http://schemas.microsoft.com/office/drawing/2010/main"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xmlns:a14="http://schemas.microsoft.com/office/drawing/2010/main"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71" y="8167707"/>
          <a:ext cx="196438" cy="742817"/>
          <a:chOff x="4538979" y="8166029"/>
          <a:chExt cx="208649" cy="749775"/>
        </a:xfrm>
      </xdr:grpSpPr>
      <xdr:sp macro="" textlink="">
        <xdr:nvSpPr>
          <xdr:cNvPr id="43047" name="Option Button 39" hidden="1">
            <a:extLst>
              <a:ext uri="{63B3BB69-23CF-44E3-9099-C40C66FF867C}">
                <a14:compatExt xmlns:a14="http://schemas.microsoft.com/office/drawing/2010/main" spid="_x0000_s43047"/>
              </a:ext>
              <a:ext uri="{FF2B5EF4-FFF2-40B4-BE49-F238E27FC236}">
                <a16:creationId xmlns:a16="http://schemas.microsoft.com/office/drawing/2014/main" id="{00000000-0008-0000-0400-000027A80000}"/>
              </a:ext>
            </a:extLst>
          </xdr:cNvPr>
          <xdr:cNvSpPr/>
        </xdr:nvSpPr>
        <xdr:spPr bwMode="auto">
          <a:xfrm>
            <a:off x="4540519" y="8166029"/>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xmlns:a14="http://schemas.microsoft.com/office/drawing/2010/main" spid="_x0000_s43048"/>
              </a:ext>
              <a:ext uri="{FF2B5EF4-FFF2-40B4-BE49-F238E27FC236}">
                <a16:creationId xmlns:a16="http://schemas.microsoft.com/office/drawing/2014/main" id="{00000000-0008-0000-0400-000028A80000}"/>
              </a:ext>
            </a:extLst>
          </xdr:cNvPr>
          <xdr:cNvSpPr/>
        </xdr:nvSpPr>
        <xdr:spPr bwMode="auto">
          <a:xfrm>
            <a:off x="4538979" y="8640689"/>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xmlns:a14="http://schemas.microsoft.com/office/drawing/2010/main"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5"/>
          <a:ext cx="300992" cy="712885"/>
          <a:chOff x="5809589" y="7290608"/>
          <a:chExt cx="301595" cy="707491"/>
        </a:xfrm>
      </xdr:grpSpPr>
      <xdr:sp macro="" textlink="">
        <xdr:nvSpPr>
          <xdr:cNvPr id="43050" name="Option Button 42" hidden="1">
            <a:extLst>
              <a:ext uri="{63B3BB69-23CF-44E3-9099-C40C66FF867C}">
                <a14:compatExt xmlns:a14="http://schemas.microsoft.com/office/drawing/2010/main" spid="_x0000_s43050"/>
              </a:ext>
              <a:ext uri="{FF2B5EF4-FFF2-40B4-BE49-F238E27FC236}">
                <a16:creationId xmlns:a16="http://schemas.microsoft.com/office/drawing/2014/main" id="{00000000-0008-0000-0400-00002AA80000}"/>
              </a:ext>
            </a:extLst>
          </xdr:cNvPr>
          <xdr:cNvSpPr/>
        </xdr:nvSpPr>
        <xdr:spPr bwMode="auto">
          <a:xfrm>
            <a:off x="5809589" y="729060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xmlns:a14="http://schemas.microsoft.com/office/drawing/2010/main" spid="_x0000_s43051"/>
              </a:ext>
              <a:ext uri="{FF2B5EF4-FFF2-40B4-BE49-F238E27FC236}">
                <a16:creationId xmlns:a16="http://schemas.microsoft.com/office/drawing/2014/main" id="{00000000-0008-0000-0400-00002BA80000}"/>
              </a:ext>
            </a:extLst>
          </xdr:cNvPr>
          <xdr:cNvSpPr/>
        </xdr:nvSpPr>
        <xdr:spPr bwMode="auto">
          <a:xfrm>
            <a:off x="5809590" y="77525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10"/>
          <a:ext cx="300990" cy="685800"/>
          <a:chOff x="57686" y="45007"/>
          <a:chExt cx="3018" cy="8207"/>
        </a:xfrm>
      </xdr:grpSpPr>
      <xdr:sp macro="" textlink="">
        <xdr:nvSpPr>
          <xdr:cNvPr id="43052" name="Option Button 44" hidden="1">
            <a:extLst>
              <a:ext uri="{63B3BB69-23CF-44E3-9099-C40C66FF867C}">
                <a14:compatExt xmlns:a14="http://schemas.microsoft.com/office/drawing/2010/main"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xmlns:a14="http://schemas.microsoft.com/office/drawing/2010/main"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xmlns:a14="http://schemas.microsoft.com/office/drawing/2010/main"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xmlns:a14="http://schemas.microsoft.com/office/drawing/2010/main"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xmlns:a14="http://schemas.microsoft.com/office/drawing/2010/main"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xmlns:a14="http://schemas.microsoft.com/office/drawing/2010/main"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43008" name="Option Button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43058" name="Option Button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43059" name="Option Button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43060" name="Option Button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43061" name="Option Button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43062" name="Option Button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43063" name="Option Button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43064" name="Option Button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43065" name="Option Button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43066" name="Option Button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43067" name="Option Button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43068" name="Option Button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43069" name="Group Box 13" hidden="1">
              <a:extLst>
                <a:ext uri="{63B3BB69-23CF-44E3-9099-C40C66FF867C}">
                  <a14:compatExt spid="_x0000_s43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43070" name="Group Box 14" hidden="1">
              <a:extLst>
                <a:ext uri="{63B3BB69-23CF-44E3-9099-C40C66FF867C}">
                  <a14:compatExt spid="_x0000_s430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43071" name="Group Box 15" hidden="1">
              <a:extLst>
                <a:ext uri="{63B3BB69-23CF-44E3-9099-C40C66FF867C}">
                  <a14:compatExt spid="_x0000_s430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38100</xdr:rowOff>
        </xdr:to>
        <xdr:sp macro="" textlink="">
          <xdr:nvSpPr>
            <xdr:cNvPr id="60" name="Group Box 16" hidden="1">
              <a:extLst>
                <a:ext uri="{63B3BB69-23CF-44E3-9099-C40C66FF867C}">
                  <a14:compatExt spid="_x0000_s430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22860</xdr:rowOff>
        </xdr:to>
        <xdr:sp macro="" textlink="">
          <xdr:nvSpPr>
            <xdr:cNvPr id="61" name="Option Button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45720</xdr:rowOff>
        </xdr:from>
        <xdr:to>
          <xdr:col>29</xdr:col>
          <xdr:colOff>91440</xdr:colOff>
          <xdr:row>32</xdr:row>
          <xdr:rowOff>205740</xdr:rowOff>
        </xdr:to>
        <xdr:sp macro="" textlink="">
          <xdr:nvSpPr>
            <xdr:cNvPr id="62" name="Option Button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38100</xdr:rowOff>
        </xdr:from>
        <xdr:to>
          <xdr:col>29</xdr:col>
          <xdr:colOff>91440</xdr:colOff>
          <xdr:row>34</xdr:row>
          <xdr:rowOff>0</xdr:rowOff>
        </xdr:to>
        <xdr:sp macro="" textlink="">
          <xdr:nvSpPr>
            <xdr:cNvPr id="63" name="Option Button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43072" name="Group Box 20" hidden="1">
              <a:extLst>
                <a:ext uri="{63B3BB69-23CF-44E3-9099-C40C66FF867C}">
                  <a14:compatExt spid="_x0000_s43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46</xdr:row>
          <xdr:rowOff>15240</xdr:rowOff>
        </xdr:to>
        <xdr:sp macro="" textlink="">
          <xdr:nvSpPr>
            <xdr:cNvPr id="43073" name="Group Box 21" hidden="1">
              <a:extLst>
                <a:ext uri="{63B3BB69-23CF-44E3-9099-C40C66FF867C}">
                  <a14:compatExt spid="_x0000_s43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43074" name="Group Box 22" hidden="1">
              <a:extLst>
                <a:ext uri="{63B3BB69-23CF-44E3-9099-C40C66FF867C}">
                  <a14:compatExt spid="_x0000_s43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7620</xdr:rowOff>
        </xdr:to>
        <xdr:sp macro="" textlink="">
          <xdr:nvSpPr>
            <xdr:cNvPr id="43075" name="Group Box 23" hidden="1">
              <a:extLst>
                <a:ext uri="{63B3BB69-23CF-44E3-9099-C40C66FF867C}">
                  <a14:compatExt spid="_x0000_s43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30480</xdr:rowOff>
        </xdr:to>
        <xdr:sp macro="" textlink="">
          <xdr:nvSpPr>
            <xdr:cNvPr id="43076" name="Group Box 24" hidden="1">
              <a:extLst>
                <a:ext uri="{63B3BB69-23CF-44E3-9099-C40C66FF867C}">
                  <a14:compatExt spid="_x0000_s43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43077" name="Group Box 25" hidden="1">
              <a:extLst>
                <a:ext uri="{63B3BB69-23CF-44E3-9099-C40C66FF867C}">
                  <a14:compatExt spid="_x0000_s43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99060</xdr:rowOff>
        </xdr:to>
        <xdr:sp macro="" textlink="">
          <xdr:nvSpPr>
            <xdr:cNvPr id="43078" name="Group Box 26" hidden="1">
              <a:extLst>
                <a:ext uri="{63B3BB69-23CF-44E3-9099-C40C66FF867C}">
                  <a14:compatExt spid="_x0000_s43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43079" name="Group Box 27" hidden="1">
              <a:extLst>
                <a:ext uri="{63B3BB69-23CF-44E3-9099-C40C66FF867C}">
                  <a14:compatExt spid="_x0000_s43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43080" name="Group Box 28" hidden="1">
              <a:extLst>
                <a:ext uri="{63B3BB69-23CF-44E3-9099-C40C66FF867C}">
                  <a14:compatExt spid="_x0000_s43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43081" name="Group Box 29" hidden="1">
              <a:extLst>
                <a:ext uri="{63B3BB69-23CF-44E3-9099-C40C66FF867C}">
                  <a14:compatExt spid="_x0000_s43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43082" name="Option Button 30" hidden="1">
              <a:extLst>
                <a:ext uri="{63B3BB69-23CF-44E3-9099-C40C66FF867C}">
                  <a14:compatExt spid="_x0000_s43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43083" name="Option Button 31" hidden="1">
              <a:extLst>
                <a:ext uri="{63B3BB69-23CF-44E3-9099-C40C66FF867C}">
                  <a14:compatExt spid="_x0000_s43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43084" name="Option Button 32" hidden="1">
              <a:extLst>
                <a:ext uri="{63B3BB69-23CF-44E3-9099-C40C66FF867C}">
                  <a14:compatExt spid="_x0000_s43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43085" name="Option Button 33" hidden="1">
              <a:extLst>
                <a:ext uri="{63B3BB69-23CF-44E3-9099-C40C66FF867C}">
                  <a14:compatExt spid="_x0000_s43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43086" name="Option Button 34" hidden="1">
              <a:extLst>
                <a:ext uri="{63B3BB69-23CF-44E3-9099-C40C66FF867C}">
                  <a14:compatExt spid="_x0000_s43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43087" name="Option Button 35" hidden="1">
              <a:extLst>
                <a:ext uri="{63B3BB69-23CF-44E3-9099-C40C66FF867C}">
                  <a14:compatExt spid="_x0000_s43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43088" name="Option Button 36" hidden="1">
              <a:extLst>
                <a:ext uri="{63B3BB69-23CF-44E3-9099-C40C66FF867C}">
                  <a14:compatExt spid="_x0000_s43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43089" name="Option Button 37" hidden="1">
              <a:extLst>
                <a:ext uri="{63B3BB69-23CF-44E3-9099-C40C66FF867C}">
                  <a14:compatExt spid="_x0000_s43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43090" name="Option Button 38" hidden="1">
              <a:extLst>
                <a:ext uri="{63B3BB69-23CF-44E3-9099-C40C66FF867C}">
                  <a14:compatExt spid="_x0000_s43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43091" name="Option Button 39" hidden="1">
              <a:extLst>
                <a:ext uri="{63B3BB69-23CF-44E3-9099-C40C66FF867C}">
                  <a14:compatExt spid="_x0000_s43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43092" name="Option Button 40" hidden="1">
              <a:extLst>
                <a:ext uri="{63B3BB69-23CF-44E3-9099-C40C66FF867C}">
                  <a14:compatExt spid="_x0000_s43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43093" name="Group Box 41" hidden="1">
              <a:extLst>
                <a:ext uri="{63B3BB69-23CF-44E3-9099-C40C66FF867C}">
                  <a14:compatExt spid="_x0000_s43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43094" name="Option Button 42" hidden="1">
              <a:extLst>
                <a:ext uri="{63B3BB69-23CF-44E3-9099-C40C66FF867C}">
                  <a14:compatExt spid="_x0000_s43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43095" name="Option Button 43" hidden="1">
              <a:extLst>
                <a:ext uri="{63B3BB69-23CF-44E3-9099-C40C66FF867C}">
                  <a14:compatExt spid="_x0000_s43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43096" name="Option Button 44" hidden="1">
              <a:extLst>
                <a:ext uri="{63B3BB69-23CF-44E3-9099-C40C66FF867C}">
                  <a14:compatExt spid="_x0000_s43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43097" name="Option Button 45" hidden="1">
              <a:extLst>
                <a:ext uri="{63B3BB69-23CF-44E3-9099-C40C66FF867C}">
                  <a14:compatExt spid="_x0000_s43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43098" name="Option Button 46" hidden="1">
              <a:extLst>
                <a:ext uri="{63B3BB69-23CF-44E3-9099-C40C66FF867C}">
                  <a14:compatExt spid="_x0000_s43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15240</xdr:rowOff>
        </xdr:to>
        <xdr:sp macro="" textlink="">
          <xdr:nvSpPr>
            <xdr:cNvPr id="43099" name="Option Button 47" hidden="1">
              <a:extLst>
                <a:ext uri="{63B3BB69-23CF-44E3-9099-C40C66FF867C}">
                  <a14:compatExt spid="_x0000_s43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45720</xdr:rowOff>
        </xdr:from>
        <xdr:to>
          <xdr:col>37</xdr:col>
          <xdr:colOff>91440</xdr:colOff>
          <xdr:row>32</xdr:row>
          <xdr:rowOff>190500</xdr:rowOff>
        </xdr:to>
        <xdr:sp macro="" textlink="">
          <xdr:nvSpPr>
            <xdr:cNvPr id="43100" name="Option Button 48" hidden="1">
              <a:extLst>
                <a:ext uri="{63B3BB69-23CF-44E3-9099-C40C66FF867C}">
                  <a14:compatExt spid="_x0000_s43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33</xdr:row>
          <xdr:rowOff>7620</xdr:rowOff>
        </xdr:from>
        <xdr:to>
          <xdr:col>37</xdr:col>
          <xdr:colOff>83820</xdr:colOff>
          <xdr:row>34</xdr:row>
          <xdr:rowOff>0</xdr:rowOff>
        </xdr:to>
        <xdr:sp macro="" textlink="">
          <xdr:nvSpPr>
            <xdr:cNvPr id="43101" name="Option Button 49" hidden="1">
              <a:extLst>
                <a:ext uri="{63B3BB69-23CF-44E3-9099-C40C66FF867C}">
                  <a14:compatExt spid="_x0000_s43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8" y="3772557"/>
          <a:chExt cx="303836" cy="486904"/>
        </a:xfrm>
      </xdr:grpSpPr>
      <xdr:sp macro="" textlink="">
        <xdr:nvSpPr>
          <xdr:cNvPr id="54273" name="Option Button 1" hidden="1">
            <a:extLst>
              <a:ext uri="{63B3BB69-23CF-44E3-9099-C40C66FF867C}">
                <a14:compatExt xmlns:a14="http://schemas.microsoft.com/office/drawing/2010/main"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xmlns:a14="http://schemas.microsoft.com/office/drawing/2010/main"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5"/>
          <a:ext cx="300990" cy="714375"/>
          <a:chOff x="4470327" y="4496262"/>
          <a:chExt cx="301792" cy="780086"/>
        </a:xfrm>
      </xdr:grpSpPr>
      <xdr:sp macro="" textlink="">
        <xdr:nvSpPr>
          <xdr:cNvPr id="54275" name="Option Button 3" hidden="1">
            <a:extLst>
              <a:ext uri="{63B3BB69-23CF-44E3-9099-C40C66FF867C}">
                <a14:compatExt xmlns:a14="http://schemas.microsoft.com/office/drawing/2010/main" spid="_x0000_s54275"/>
              </a:ext>
              <a:ext uri="{FF2B5EF4-FFF2-40B4-BE49-F238E27FC236}">
                <a16:creationId xmlns:a16="http://schemas.microsoft.com/office/drawing/2014/main" id="{00000000-0008-0000-0500-000003D40000}"/>
              </a:ext>
            </a:extLst>
          </xdr:cNvPr>
          <xdr:cNvSpPr/>
        </xdr:nvSpPr>
        <xdr:spPr bwMode="auto">
          <a:xfrm>
            <a:off x="4470327" y="4496262"/>
            <a:ext cx="301792" cy="239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xmlns:a14="http://schemas.microsoft.com/office/drawing/2010/main"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xmlns:a14="http://schemas.microsoft.com/office/drawing/2010/main" spid="_x0000_s54277"/>
              </a:ext>
              <a:ext uri="{FF2B5EF4-FFF2-40B4-BE49-F238E27FC236}">
                <a16:creationId xmlns:a16="http://schemas.microsoft.com/office/drawing/2014/main" id="{00000000-0008-0000-0500-000005D40000}"/>
              </a:ext>
            </a:extLst>
          </xdr:cNvPr>
          <xdr:cNvSpPr/>
        </xdr:nvSpPr>
        <xdr:spPr bwMode="auto">
          <a:xfrm>
            <a:off x="4470327" y="5026723"/>
            <a:ext cx="301792" cy="249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42"/>
          <a:ext cx="300996" cy="695326"/>
          <a:chOff x="4540192" y="5456617"/>
          <a:chExt cx="308373" cy="759871"/>
        </a:xfrm>
      </xdr:grpSpPr>
      <xdr:sp macro="" textlink="">
        <xdr:nvSpPr>
          <xdr:cNvPr id="54278" name="Option Button 6" hidden="1">
            <a:extLst>
              <a:ext uri="{63B3BB69-23CF-44E3-9099-C40C66FF867C}">
                <a14:compatExt xmlns:a14="http://schemas.microsoft.com/office/drawing/2010/main" spid="_x0000_s54278"/>
              </a:ext>
              <a:ext uri="{FF2B5EF4-FFF2-40B4-BE49-F238E27FC236}">
                <a16:creationId xmlns:a16="http://schemas.microsoft.com/office/drawing/2014/main" id="{00000000-0008-0000-0500-000006D40000}"/>
              </a:ext>
            </a:extLst>
          </xdr:cNvPr>
          <xdr:cNvSpPr/>
        </xdr:nvSpPr>
        <xdr:spPr bwMode="auto">
          <a:xfrm>
            <a:off x="4540192" y="5456617"/>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xmlns:a14="http://schemas.microsoft.com/office/drawing/2010/main"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xmlns:a14="http://schemas.microsoft.com/office/drawing/2010/main" spid="_x0000_s54280"/>
              </a:ext>
              <a:ext uri="{FF2B5EF4-FFF2-40B4-BE49-F238E27FC236}">
                <a16:creationId xmlns:a16="http://schemas.microsoft.com/office/drawing/2014/main" id="{00000000-0008-0000-0500-000008D40000}"/>
              </a:ext>
            </a:extLst>
          </xdr:cNvPr>
          <xdr:cNvSpPr/>
        </xdr:nvSpPr>
        <xdr:spPr bwMode="auto">
          <a:xfrm>
            <a:off x="4540194" y="5997900"/>
            <a:ext cx="308371" cy="21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xmlns:a14="http://schemas.microsoft.com/office/drawing/2010/main"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xmlns:a14="http://schemas.microsoft.com/office/drawing/2010/main"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5"/>
          <a:ext cx="300990" cy="375280"/>
          <a:chOff x="5753695" y="8927978"/>
          <a:chExt cx="301792" cy="494737"/>
        </a:xfrm>
      </xdr:grpSpPr>
      <xdr:sp macro="" textlink="">
        <xdr:nvSpPr>
          <xdr:cNvPr id="54283" name="Option Button 11" hidden="1">
            <a:extLst>
              <a:ext uri="{63B3BB69-23CF-44E3-9099-C40C66FF867C}">
                <a14:compatExt xmlns:a14="http://schemas.microsoft.com/office/drawing/2010/main" spid="_x0000_s54283"/>
              </a:ext>
              <a:ext uri="{FF2B5EF4-FFF2-40B4-BE49-F238E27FC236}">
                <a16:creationId xmlns:a16="http://schemas.microsoft.com/office/drawing/2014/main" id="{00000000-0008-0000-0500-00000BD40000}"/>
              </a:ext>
            </a:extLst>
          </xdr:cNvPr>
          <xdr:cNvSpPr/>
        </xdr:nvSpPr>
        <xdr:spPr bwMode="auto">
          <a:xfrm>
            <a:off x="5753695" y="8927978"/>
            <a:ext cx="301792" cy="2410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xmlns:a14="http://schemas.microsoft.com/office/drawing/2010/main" spid="_x0000_s54284"/>
              </a:ext>
              <a:ext uri="{FF2B5EF4-FFF2-40B4-BE49-F238E27FC236}">
                <a16:creationId xmlns:a16="http://schemas.microsoft.com/office/drawing/2014/main" id="{00000000-0008-0000-0500-00000CD40000}"/>
              </a:ext>
            </a:extLst>
          </xdr:cNvPr>
          <xdr:cNvSpPr/>
        </xdr:nvSpPr>
        <xdr:spPr bwMode="auto">
          <a:xfrm>
            <a:off x="5753695" y="920705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xmlns:a14="http://schemas.microsoft.com/office/drawing/2010/main"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xmlns:a14="http://schemas.microsoft.com/office/drawing/2010/main"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xmlns:a14="http://schemas.microsoft.com/office/drawing/2010/main"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xmlns:a14="http://schemas.microsoft.com/office/drawing/2010/main"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2" y="6438951"/>
          <a:chExt cx="308373" cy="779254"/>
        </a:xfrm>
      </xdr:grpSpPr>
      <xdr:sp macro="" textlink="">
        <xdr:nvSpPr>
          <xdr:cNvPr id="54289" name="Option Button 17" hidden="1">
            <a:extLst>
              <a:ext uri="{63B3BB69-23CF-44E3-9099-C40C66FF867C}">
                <a14:compatExt xmlns:a14="http://schemas.microsoft.com/office/drawing/2010/main" spid="_x0000_s54289"/>
              </a:ext>
              <a:ext uri="{FF2B5EF4-FFF2-40B4-BE49-F238E27FC236}">
                <a16:creationId xmlns:a16="http://schemas.microsoft.com/office/drawing/2014/main" id="{00000000-0008-0000-0500-000011D40000}"/>
              </a:ext>
            </a:extLst>
          </xdr:cNvPr>
          <xdr:cNvSpPr/>
        </xdr:nvSpPr>
        <xdr:spPr bwMode="auto">
          <a:xfrm>
            <a:off x="4540192" y="6438951"/>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xmlns:a14="http://schemas.microsoft.com/office/drawing/2010/main"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xmlns:a14="http://schemas.microsoft.com/office/drawing/2010/main" spid="_x0000_s54291"/>
              </a:ext>
              <a:ext uri="{FF2B5EF4-FFF2-40B4-BE49-F238E27FC236}">
                <a16:creationId xmlns:a16="http://schemas.microsoft.com/office/drawing/2014/main" id="{00000000-0008-0000-0500-000013D40000}"/>
              </a:ext>
            </a:extLst>
          </xdr:cNvPr>
          <xdr:cNvSpPr/>
        </xdr:nvSpPr>
        <xdr:spPr bwMode="auto">
          <a:xfrm>
            <a:off x="4540194" y="7001741"/>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xmlns:a14="http://schemas.microsoft.com/office/drawing/2010/main"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xmlns:a14="http://schemas.microsoft.com/office/drawing/2010/main"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xmlns:a14="http://schemas.microsoft.com/office/drawing/2010/main"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xmlns:a14="http://schemas.microsoft.com/office/drawing/2010/main"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xmlns:a14="http://schemas.microsoft.com/office/drawing/2010/main"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xmlns:a14="http://schemas.microsoft.com/office/drawing/2010/main"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xmlns:a14="http://schemas.microsoft.com/office/drawing/2010/main"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xmlns:a14="http://schemas.microsoft.com/office/drawing/2010/main"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xmlns:a14="http://schemas.microsoft.com/office/drawing/2010/main"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xmlns:a14="http://schemas.microsoft.com/office/drawing/2010/main"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19" y="8168645"/>
          <a:ext cx="224793" cy="695325"/>
          <a:chOff x="5754612" y="8167942"/>
          <a:chExt cx="225530" cy="793279"/>
        </a:xfrm>
      </xdr:grpSpPr>
      <xdr:sp macro="" textlink="">
        <xdr:nvSpPr>
          <xdr:cNvPr id="54302" name="Option Button 30" hidden="1">
            <a:extLst>
              <a:ext uri="{63B3BB69-23CF-44E3-9099-C40C66FF867C}">
                <a14:compatExt xmlns:a14="http://schemas.microsoft.com/office/drawing/2010/main" spid="_x0000_s54302"/>
              </a:ext>
              <a:ext uri="{FF2B5EF4-FFF2-40B4-BE49-F238E27FC236}">
                <a16:creationId xmlns:a16="http://schemas.microsoft.com/office/drawing/2014/main" id="{00000000-0008-0000-0500-00001ED40000}"/>
              </a:ext>
            </a:extLst>
          </xdr:cNvPr>
          <xdr:cNvSpPr/>
        </xdr:nvSpPr>
        <xdr:spPr bwMode="auto">
          <a:xfrm>
            <a:off x="5754650" y="8167942"/>
            <a:ext cx="225492"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xmlns:a14="http://schemas.microsoft.com/office/drawing/2010/main" spid="_x0000_s54303"/>
              </a:ext>
              <a:ext uri="{FF2B5EF4-FFF2-40B4-BE49-F238E27FC236}">
                <a16:creationId xmlns:a16="http://schemas.microsoft.com/office/drawing/2014/main" id="{00000000-0008-0000-0500-00001FD40000}"/>
              </a:ext>
            </a:extLst>
          </xdr:cNvPr>
          <xdr:cNvSpPr/>
        </xdr:nvSpPr>
        <xdr:spPr bwMode="auto">
          <a:xfrm>
            <a:off x="5754612" y="8722150"/>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84"/>
          <a:ext cx="300990" cy="424901"/>
          <a:chOff x="44922" y="37725"/>
          <a:chExt cx="3039" cy="4870"/>
        </a:xfrm>
      </xdr:grpSpPr>
      <xdr:sp macro="" textlink="">
        <xdr:nvSpPr>
          <xdr:cNvPr id="54304" name="Option Button 32" hidden="1">
            <a:extLst>
              <a:ext uri="{63B3BB69-23CF-44E3-9099-C40C66FF867C}">
                <a14:compatExt xmlns:a14="http://schemas.microsoft.com/office/drawing/2010/main"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xmlns:a14="http://schemas.microsoft.com/office/drawing/2010/main"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45"/>
          <a:ext cx="300990" cy="714375"/>
          <a:chOff x="57537" y="54838"/>
          <a:chExt cx="3018" cy="7876"/>
        </a:xfrm>
      </xdr:grpSpPr>
      <xdr:sp macro="" textlink="">
        <xdr:nvSpPr>
          <xdr:cNvPr id="54306" name="Option Button 34" hidden="1">
            <a:extLst>
              <a:ext uri="{63B3BB69-23CF-44E3-9099-C40C66FF867C}">
                <a14:compatExt xmlns:a14="http://schemas.microsoft.com/office/drawing/2010/main"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xmlns:a14="http://schemas.microsoft.com/office/drawing/2010/main"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xmlns:a14="http://schemas.microsoft.com/office/drawing/2010/main"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34"/>
          <a:ext cx="224791" cy="714472"/>
          <a:chOff x="45247" y="72888"/>
          <a:chExt cx="2261" cy="6566"/>
        </a:xfrm>
      </xdr:grpSpPr>
      <xdr:sp macro="" textlink="">
        <xdr:nvSpPr>
          <xdr:cNvPr id="54309" name="Option Button 37" hidden="1">
            <a:extLst>
              <a:ext uri="{63B3BB69-23CF-44E3-9099-C40C66FF867C}">
                <a14:compatExt xmlns:a14="http://schemas.microsoft.com/office/drawing/2010/main"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xmlns:a14="http://schemas.microsoft.com/office/drawing/2010/main"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3" y="8164829"/>
          <a:ext cx="196215" cy="741051"/>
          <a:chOff x="4529944" y="8163150"/>
          <a:chExt cx="208417" cy="747995"/>
        </a:xfrm>
      </xdr:grpSpPr>
      <xdr:sp macro="" textlink="">
        <xdr:nvSpPr>
          <xdr:cNvPr id="54311" name="Option Button 39" hidden="1">
            <a:extLst>
              <a:ext uri="{63B3BB69-23CF-44E3-9099-C40C66FF867C}">
                <a14:compatExt xmlns:a14="http://schemas.microsoft.com/office/drawing/2010/main" spid="_x0000_s54311"/>
              </a:ext>
              <a:ext uri="{FF2B5EF4-FFF2-40B4-BE49-F238E27FC236}">
                <a16:creationId xmlns:a16="http://schemas.microsoft.com/office/drawing/2014/main" id="{00000000-0008-0000-0500-000027D40000}"/>
              </a:ext>
            </a:extLst>
          </xdr:cNvPr>
          <xdr:cNvSpPr/>
        </xdr:nvSpPr>
        <xdr:spPr bwMode="auto">
          <a:xfrm>
            <a:off x="4529944" y="816315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xmlns:a14="http://schemas.microsoft.com/office/drawing/2010/main" spid="_x0000_s54312"/>
              </a:ext>
              <a:ext uri="{FF2B5EF4-FFF2-40B4-BE49-F238E27FC236}">
                <a16:creationId xmlns:a16="http://schemas.microsoft.com/office/drawing/2014/main" id="{00000000-0008-0000-0500-000028D40000}"/>
              </a:ext>
            </a:extLst>
          </xdr:cNvPr>
          <xdr:cNvSpPr/>
        </xdr:nvSpPr>
        <xdr:spPr bwMode="auto">
          <a:xfrm>
            <a:off x="4529944" y="8642628"/>
            <a:ext cx="188568" cy="2685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xmlns:a14="http://schemas.microsoft.com/office/drawing/2010/main"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8"/>
          <a:ext cx="300996" cy="716284"/>
          <a:chOff x="5801281" y="7286478"/>
          <a:chExt cx="301599" cy="710874"/>
        </a:xfrm>
      </xdr:grpSpPr>
      <xdr:sp macro="" textlink="">
        <xdr:nvSpPr>
          <xdr:cNvPr id="54314" name="Option Button 42" hidden="1">
            <a:extLst>
              <a:ext uri="{63B3BB69-23CF-44E3-9099-C40C66FF867C}">
                <a14:compatExt xmlns:a14="http://schemas.microsoft.com/office/drawing/2010/main" spid="_x0000_s54314"/>
              </a:ext>
              <a:ext uri="{FF2B5EF4-FFF2-40B4-BE49-F238E27FC236}">
                <a16:creationId xmlns:a16="http://schemas.microsoft.com/office/drawing/2014/main" id="{00000000-0008-0000-0500-00002AD40000}"/>
              </a:ext>
            </a:extLst>
          </xdr:cNvPr>
          <xdr:cNvSpPr/>
        </xdr:nvSpPr>
        <xdr:spPr bwMode="auto">
          <a:xfrm>
            <a:off x="5801281" y="7286478"/>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xmlns:a14="http://schemas.microsoft.com/office/drawing/2010/main" spid="_x0000_s54315"/>
              </a:ext>
              <a:ext uri="{FF2B5EF4-FFF2-40B4-BE49-F238E27FC236}">
                <a16:creationId xmlns:a16="http://schemas.microsoft.com/office/drawing/2014/main" id="{00000000-0008-0000-0500-00002BD40000}"/>
              </a:ext>
            </a:extLst>
          </xdr:cNvPr>
          <xdr:cNvSpPr/>
        </xdr:nvSpPr>
        <xdr:spPr bwMode="auto">
          <a:xfrm>
            <a:off x="5801287" y="7750917"/>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10"/>
          <a:ext cx="300990" cy="685800"/>
          <a:chOff x="57592" y="45007"/>
          <a:chExt cx="3018" cy="8207"/>
        </a:xfrm>
      </xdr:grpSpPr>
      <xdr:sp macro="" textlink="">
        <xdr:nvSpPr>
          <xdr:cNvPr id="54316" name="Option Button 44" hidden="1">
            <a:extLst>
              <a:ext uri="{63B3BB69-23CF-44E3-9099-C40C66FF867C}">
                <a14:compatExt xmlns:a14="http://schemas.microsoft.com/office/drawing/2010/main"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xmlns:a14="http://schemas.microsoft.com/office/drawing/2010/main"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xmlns:a14="http://schemas.microsoft.com/office/drawing/2010/main"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7005"/>
          <a:ext cx="300990" cy="683895"/>
          <a:chOff x="57537" y="54838"/>
          <a:chExt cx="3018" cy="7963"/>
        </a:xfrm>
      </xdr:grpSpPr>
      <xdr:sp macro="" textlink="">
        <xdr:nvSpPr>
          <xdr:cNvPr id="54319" name="Option Button 47" hidden="1">
            <a:extLst>
              <a:ext uri="{63B3BB69-23CF-44E3-9099-C40C66FF867C}">
                <a14:compatExt xmlns:a14="http://schemas.microsoft.com/office/drawing/2010/main"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xmlns:a14="http://schemas.microsoft.com/office/drawing/2010/main"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xmlns:a14="http://schemas.microsoft.com/office/drawing/2010/main"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106680</xdr:colOff>
          <xdr:row>20</xdr:row>
          <xdr:rowOff>15240</xdr:rowOff>
        </xdr:from>
        <xdr:to>
          <xdr:col>29</xdr:col>
          <xdr:colOff>91440</xdr:colOff>
          <xdr:row>21</xdr:row>
          <xdr:rowOff>7620</xdr:rowOff>
        </xdr:to>
        <xdr:sp macro="" textlink="">
          <xdr:nvSpPr>
            <xdr:cNvPr id="60" name="Option Button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21</xdr:row>
          <xdr:rowOff>7620</xdr:rowOff>
        </xdr:from>
        <xdr:to>
          <xdr:col>29</xdr:col>
          <xdr:colOff>91440</xdr:colOff>
          <xdr:row>22</xdr:row>
          <xdr:rowOff>0</xdr:rowOff>
        </xdr:to>
        <xdr:sp macro="" textlink="">
          <xdr:nvSpPr>
            <xdr:cNvPr id="61" name="Option Button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23</xdr:row>
          <xdr:rowOff>7620</xdr:rowOff>
        </xdr:from>
        <xdr:to>
          <xdr:col>29</xdr:col>
          <xdr:colOff>83820</xdr:colOff>
          <xdr:row>23</xdr:row>
          <xdr:rowOff>182880</xdr:rowOff>
        </xdr:to>
        <xdr:sp macro="" textlink="">
          <xdr:nvSpPr>
            <xdr:cNvPr id="62" name="Option Button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24</xdr:row>
          <xdr:rowOff>22860</xdr:rowOff>
        </xdr:from>
        <xdr:to>
          <xdr:col>29</xdr:col>
          <xdr:colOff>83820</xdr:colOff>
          <xdr:row>24</xdr:row>
          <xdr:rowOff>198120</xdr:rowOff>
        </xdr:to>
        <xdr:sp macro="" textlink="">
          <xdr:nvSpPr>
            <xdr:cNvPr id="63" name="Option Button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25</xdr:row>
          <xdr:rowOff>0</xdr:rowOff>
        </xdr:from>
        <xdr:to>
          <xdr:col>29</xdr:col>
          <xdr:colOff>83820</xdr:colOff>
          <xdr:row>26</xdr:row>
          <xdr:rowOff>0</xdr:rowOff>
        </xdr:to>
        <xdr:sp macro="" textlink="">
          <xdr:nvSpPr>
            <xdr:cNvPr id="54272" name="Option Button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27</xdr:row>
          <xdr:rowOff>7620</xdr:rowOff>
        </xdr:from>
        <xdr:to>
          <xdr:col>29</xdr:col>
          <xdr:colOff>83820</xdr:colOff>
          <xdr:row>27</xdr:row>
          <xdr:rowOff>182880</xdr:rowOff>
        </xdr:to>
        <xdr:sp macro="" textlink="">
          <xdr:nvSpPr>
            <xdr:cNvPr id="54322" name="Option Button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28</xdr:row>
          <xdr:rowOff>22860</xdr:rowOff>
        </xdr:from>
        <xdr:to>
          <xdr:col>29</xdr:col>
          <xdr:colOff>83820</xdr:colOff>
          <xdr:row>28</xdr:row>
          <xdr:rowOff>190500</xdr:rowOff>
        </xdr:to>
        <xdr:sp macro="" textlink="">
          <xdr:nvSpPr>
            <xdr:cNvPr id="54323" name="Option Button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29</xdr:row>
          <xdr:rowOff>7620</xdr:rowOff>
        </xdr:from>
        <xdr:to>
          <xdr:col>29</xdr:col>
          <xdr:colOff>83820</xdr:colOff>
          <xdr:row>29</xdr:row>
          <xdr:rowOff>167640</xdr:rowOff>
        </xdr:to>
        <xdr:sp macro="" textlink="">
          <xdr:nvSpPr>
            <xdr:cNvPr id="54324" name="Option Button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43</xdr:row>
          <xdr:rowOff>0</xdr:rowOff>
        </xdr:from>
        <xdr:to>
          <xdr:col>29</xdr:col>
          <xdr:colOff>76200</xdr:colOff>
          <xdr:row>44</xdr:row>
          <xdr:rowOff>22860</xdr:rowOff>
        </xdr:to>
        <xdr:sp macro="" textlink="">
          <xdr:nvSpPr>
            <xdr:cNvPr id="54325" name="Option Button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44</xdr:row>
          <xdr:rowOff>0</xdr:rowOff>
        </xdr:from>
        <xdr:to>
          <xdr:col>29</xdr:col>
          <xdr:colOff>76200</xdr:colOff>
          <xdr:row>44</xdr:row>
          <xdr:rowOff>152400</xdr:rowOff>
        </xdr:to>
        <xdr:sp macro="" textlink="">
          <xdr:nvSpPr>
            <xdr:cNvPr id="54326" name="Option Button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43</xdr:row>
          <xdr:rowOff>15240</xdr:rowOff>
        </xdr:from>
        <xdr:to>
          <xdr:col>37</xdr:col>
          <xdr:colOff>83820</xdr:colOff>
          <xdr:row>43</xdr:row>
          <xdr:rowOff>160020</xdr:rowOff>
        </xdr:to>
        <xdr:sp macro="" textlink="">
          <xdr:nvSpPr>
            <xdr:cNvPr id="54327" name="Option Button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44</xdr:row>
          <xdr:rowOff>15240</xdr:rowOff>
        </xdr:from>
        <xdr:to>
          <xdr:col>37</xdr:col>
          <xdr:colOff>83820</xdr:colOff>
          <xdr:row>44</xdr:row>
          <xdr:rowOff>144780</xdr:rowOff>
        </xdr:to>
        <xdr:sp macro="" textlink="">
          <xdr:nvSpPr>
            <xdr:cNvPr id="54328" name="Option Button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20</xdr:row>
          <xdr:rowOff>7620</xdr:rowOff>
        </xdr:from>
        <xdr:to>
          <xdr:col>29</xdr:col>
          <xdr:colOff>60960</xdr:colOff>
          <xdr:row>22</xdr:row>
          <xdr:rowOff>76200</xdr:rowOff>
        </xdr:to>
        <xdr:sp macro="" textlink="">
          <xdr:nvSpPr>
            <xdr:cNvPr id="54329" name="Group Box 13" hidden="1">
              <a:extLst>
                <a:ext uri="{63B3BB69-23CF-44E3-9099-C40C66FF867C}">
                  <a14:compatExt spid="_x0000_s542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22</xdr:row>
          <xdr:rowOff>106680</xdr:rowOff>
        </xdr:from>
        <xdr:to>
          <xdr:col>30</xdr:col>
          <xdr:colOff>38100</xdr:colOff>
          <xdr:row>27</xdr:row>
          <xdr:rowOff>22860</xdr:rowOff>
        </xdr:to>
        <xdr:sp macro="" textlink="">
          <xdr:nvSpPr>
            <xdr:cNvPr id="54330" name="Group Box 14" hidden="1">
              <a:extLst>
                <a:ext uri="{63B3BB69-23CF-44E3-9099-C40C66FF867C}">
                  <a14:compatExt spid="_x0000_s54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83820</xdr:rowOff>
        </xdr:from>
        <xdr:to>
          <xdr:col>30</xdr:col>
          <xdr:colOff>38100</xdr:colOff>
          <xdr:row>30</xdr:row>
          <xdr:rowOff>106680</xdr:rowOff>
        </xdr:to>
        <xdr:sp macro="" textlink="">
          <xdr:nvSpPr>
            <xdr:cNvPr id="54331" name="Group Box 15" hidden="1">
              <a:extLst>
                <a:ext uri="{63B3BB69-23CF-44E3-9099-C40C66FF867C}">
                  <a14:compatExt spid="_x0000_s54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99060</xdr:rowOff>
        </xdr:from>
        <xdr:to>
          <xdr:col>30</xdr:col>
          <xdr:colOff>38100</xdr:colOff>
          <xdr:row>34</xdr:row>
          <xdr:rowOff>38100</xdr:rowOff>
        </xdr:to>
        <xdr:sp macro="" textlink="">
          <xdr:nvSpPr>
            <xdr:cNvPr id="54332" name="Group Box 16" hidden="1">
              <a:extLst>
                <a:ext uri="{63B3BB69-23CF-44E3-9099-C40C66FF867C}">
                  <a14:compatExt spid="_x0000_s54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31</xdr:row>
          <xdr:rowOff>7620</xdr:rowOff>
        </xdr:from>
        <xdr:to>
          <xdr:col>29</xdr:col>
          <xdr:colOff>83820</xdr:colOff>
          <xdr:row>32</xdr:row>
          <xdr:rowOff>22860</xdr:rowOff>
        </xdr:to>
        <xdr:sp macro="" textlink="">
          <xdr:nvSpPr>
            <xdr:cNvPr id="54333" name="Option Button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32</xdr:row>
          <xdr:rowOff>45720</xdr:rowOff>
        </xdr:from>
        <xdr:to>
          <xdr:col>29</xdr:col>
          <xdr:colOff>83820</xdr:colOff>
          <xdr:row>32</xdr:row>
          <xdr:rowOff>205740</xdr:rowOff>
        </xdr:to>
        <xdr:sp macro="" textlink="">
          <xdr:nvSpPr>
            <xdr:cNvPr id="54334" name="Option Button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33</xdr:row>
          <xdr:rowOff>38100</xdr:rowOff>
        </xdr:from>
        <xdr:to>
          <xdr:col>29</xdr:col>
          <xdr:colOff>83820</xdr:colOff>
          <xdr:row>34</xdr:row>
          <xdr:rowOff>0</xdr:rowOff>
        </xdr:to>
        <xdr:sp macro="" textlink="">
          <xdr:nvSpPr>
            <xdr:cNvPr id="54335" name="Option Button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34</xdr:row>
          <xdr:rowOff>30480</xdr:rowOff>
        </xdr:from>
        <xdr:to>
          <xdr:col>30</xdr:col>
          <xdr:colOff>129540</xdr:colOff>
          <xdr:row>38</xdr:row>
          <xdr:rowOff>76200</xdr:rowOff>
        </xdr:to>
        <xdr:sp macro="" textlink="">
          <xdr:nvSpPr>
            <xdr:cNvPr id="54336" name="Group Box 20" hidden="1">
              <a:extLst>
                <a:ext uri="{63B3BB69-23CF-44E3-9099-C40C66FF867C}">
                  <a14:compatExt spid="_x0000_s54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42</xdr:row>
          <xdr:rowOff>68580</xdr:rowOff>
        </xdr:from>
        <xdr:to>
          <xdr:col>29</xdr:col>
          <xdr:colOff>114300</xdr:colOff>
          <xdr:row>46</xdr:row>
          <xdr:rowOff>15240</xdr:rowOff>
        </xdr:to>
        <xdr:sp macro="" textlink="">
          <xdr:nvSpPr>
            <xdr:cNvPr id="54337" name="Group Box 21" hidden="1">
              <a:extLst>
                <a:ext uri="{63B3BB69-23CF-44E3-9099-C40C66FF867C}">
                  <a14:compatExt spid="_x0000_s54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26</xdr:row>
          <xdr:rowOff>106680</xdr:rowOff>
        </xdr:from>
        <xdr:to>
          <xdr:col>38</xdr:col>
          <xdr:colOff>53340</xdr:colOff>
          <xdr:row>31</xdr:row>
          <xdr:rowOff>22860</xdr:rowOff>
        </xdr:to>
        <xdr:sp macro="" textlink="">
          <xdr:nvSpPr>
            <xdr:cNvPr id="54338" name="Group Box 22" hidden="1">
              <a:extLst>
                <a:ext uri="{63B3BB69-23CF-44E3-9099-C40C66FF867C}">
                  <a14:compatExt spid="_x0000_s54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91440</xdr:rowOff>
        </xdr:from>
        <xdr:to>
          <xdr:col>39</xdr:col>
          <xdr:colOff>30480</xdr:colOff>
          <xdr:row>34</xdr:row>
          <xdr:rowOff>7620</xdr:rowOff>
        </xdr:to>
        <xdr:sp macro="" textlink="">
          <xdr:nvSpPr>
            <xdr:cNvPr id="54339" name="Group Box 23" hidden="1">
              <a:extLst>
                <a:ext uri="{63B3BB69-23CF-44E3-9099-C40C66FF867C}">
                  <a14:compatExt spid="_x0000_s54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83820</xdr:colOff>
          <xdr:row>33</xdr:row>
          <xdr:rowOff>144780</xdr:rowOff>
        </xdr:from>
        <xdr:to>
          <xdr:col>38</xdr:col>
          <xdr:colOff>91440</xdr:colOff>
          <xdr:row>38</xdr:row>
          <xdr:rowOff>30480</xdr:rowOff>
        </xdr:to>
        <xdr:sp macro="" textlink="">
          <xdr:nvSpPr>
            <xdr:cNvPr id="54340" name="Group Box 24" hidden="1">
              <a:extLst>
                <a:ext uri="{63B3BB69-23CF-44E3-9099-C40C66FF867C}">
                  <a14:compatExt spid="_x0000_s54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38</xdr:row>
          <xdr:rowOff>83820</xdr:rowOff>
        </xdr:from>
        <xdr:to>
          <xdr:col>38</xdr:col>
          <xdr:colOff>121920</xdr:colOff>
          <xdr:row>41</xdr:row>
          <xdr:rowOff>160020</xdr:rowOff>
        </xdr:to>
        <xdr:sp macro="" textlink="">
          <xdr:nvSpPr>
            <xdr:cNvPr id="54341" name="Group Box 25" hidden="1">
              <a:extLst>
                <a:ext uri="{63B3BB69-23CF-44E3-9099-C40C66FF867C}">
                  <a14:compatExt spid="_x0000_s54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0</xdr:rowOff>
        </xdr:from>
        <xdr:to>
          <xdr:col>38</xdr:col>
          <xdr:colOff>38100</xdr:colOff>
          <xdr:row>46</xdr:row>
          <xdr:rowOff>99060</xdr:rowOff>
        </xdr:to>
        <xdr:sp macro="" textlink="">
          <xdr:nvSpPr>
            <xdr:cNvPr id="54342" name="Group Box 26" hidden="1">
              <a:extLst>
                <a:ext uri="{63B3BB69-23CF-44E3-9099-C40C66FF867C}">
                  <a14:compatExt spid="_x0000_s54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20</xdr:row>
          <xdr:rowOff>0</xdr:rowOff>
        </xdr:from>
        <xdr:to>
          <xdr:col>30</xdr:col>
          <xdr:colOff>30480</xdr:colOff>
          <xdr:row>23</xdr:row>
          <xdr:rowOff>68580</xdr:rowOff>
        </xdr:to>
        <xdr:sp macro="" textlink="">
          <xdr:nvSpPr>
            <xdr:cNvPr id="54343" name="Group Box 27" hidden="1">
              <a:extLst>
                <a:ext uri="{63B3BB69-23CF-44E3-9099-C40C66FF867C}">
                  <a14:compatExt spid="_x0000_s54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20</xdr:row>
          <xdr:rowOff>0</xdr:rowOff>
        </xdr:from>
        <xdr:to>
          <xdr:col>38</xdr:col>
          <xdr:colOff>45720</xdr:colOff>
          <xdr:row>23</xdr:row>
          <xdr:rowOff>68580</xdr:rowOff>
        </xdr:to>
        <xdr:sp macro="" textlink="">
          <xdr:nvSpPr>
            <xdr:cNvPr id="54344" name="Group Box 28" hidden="1">
              <a:extLst>
                <a:ext uri="{63B3BB69-23CF-44E3-9099-C40C66FF867C}">
                  <a14:compatExt spid="_x0000_s54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22</xdr:row>
          <xdr:rowOff>76200</xdr:rowOff>
        </xdr:from>
        <xdr:to>
          <xdr:col>38</xdr:col>
          <xdr:colOff>38100</xdr:colOff>
          <xdr:row>27</xdr:row>
          <xdr:rowOff>38100</xdr:rowOff>
        </xdr:to>
        <xdr:sp macro="" textlink="">
          <xdr:nvSpPr>
            <xdr:cNvPr id="54345" name="Group Box 29" hidden="1">
              <a:extLst>
                <a:ext uri="{63B3BB69-23CF-44E3-9099-C40C66FF867C}">
                  <a14:compatExt spid="_x0000_s54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39</xdr:row>
          <xdr:rowOff>0</xdr:rowOff>
        </xdr:from>
        <xdr:to>
          <xdr:col>37</xdr:col>
          <xdr:colOff>22860</xdr:colOff>
          <xdr:row>40</xdr:row>
          <xdr:rowOff>0</xdr:rowOff>
        </xdr:to>
        <xdr:sp macro="" textlink="">
          <xdr:nvSpPr>
            <xdr:cNvPr id="54346" name="Option Button 30" hidden="1">
              <a:extLst>
                <a:ext uri="{63B3BB69-23CF-44E3-9099-C40C66FF867C}">
                  <a14:compatExt spid="_x0000_s5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40</xdr:row>
          <xdr:rowOff>220980</xdr:rowOff>
        </xdr:from>
        <xdr:to>
          <xdr:col>37</xdr:col>
          <xdr:colOff>15240</xdr:colOff>
          <xdr:row>41</xdr:row>
          <xdr:rowOff>160020</xdr:rowOff>
        </xdr:to>
        <xdr:sp macro="" textlink="">
          <xdr:nvSpPr>
            <xdr:cNvPr id="54347" name="Option Button 31" hidden="1">
              <a:extLst>
                <a:ext uri="{63B3BB69-23CF-44E3-9099-C40C66FF867C}">
                  <a14:compatExt spid="_x0000_s5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19</xdr:row>
          <xdr:rowOff>129540</xdr:rowOff>
        </xdr:from>
        <xdr:to>
          <xdr:col>37</xdr:col>
          <xdr:colOff>83820</xdr:colOff>
          <xdr:row>21</xdr:row>
          <xdr:rowOff>0</xdr:rowOff>
        </xdr:to>
        <xdr:sp macro="" textlink="">
          <xdr:nvSpPr>
            <xdr:cNvPr id="54348" name="Option Button 32" hidden="1">
              <a:extLst>
                <a:ext uri="{63B3BB69-23CF-44E3-9099-C40C66FF867C}">
                  <a14:compatExt spid="_x0000_s5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21</xdr:row>
          <xdr:rowOff>0</xdr:rowOff>
        </xdr:from>
        <xdr:to>
          <xdr:col>37</xdr:col>
          <xdr:colOff>83820</xdr:colOff>
          <xdr:row>22</xdr:row>
          <xdr:rowOff>0</xdr:rowOff>
        </xdr:to>
        <xdr:sp macro="" textlink="">
          <xdr:nvSpPr>
            <xdr:cNvPr id="54349" name="Option Button 33" hidden="1">
              <a:extLst>
                <a:ext uri="{63B3BB69-23CF-44E3-9099-C40C66FF867C}">
                  <a14:compatExt spid="_x0000_s5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27</xdr:row>
          <xdr:rowOff>7620</xdr:rowOff>
        </xdr:from>
        <xdr:to>
          <xdr:col>37</xdr:col>
          <xdr:colOff>83820</xdr:colOff>
          <xdr:row>27</xdr:row>
          <xdr:rowOff>175260</xdr:rowOff>
        </xdr:to>
        <xdr:sp macro="" textlink="">
          <xdr:nvSpPr>
            <xdr:cNvPr id="54350" name="Option Button 34" hidden="1">
              <a:extLst>
                <a:ext uri="{63B3BB69-23CF-44E3-9099-C40C66FF867C}">
                  <a14:compatExt spid="_x0000_s5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22860</xdr:rowOff>
        </xdr:from>
        <xdr:to>
          <xdr:col>37</xdr:col>
          <xdr:colOff>83820</xdr:colOff>
          <xdr:row>28</xdr:row>
          <xdr:rowOff>175260</xdr:rowOff>
        </xdr:to>
        <xdr:sp macro="" textlink="">
          <xdr:nvSpPr>
            <xdr:cNvPr id="54351" name="Option Button 35" hidden="1">
              <a:extLst>
                <a:ext uri="{63B3BB69-23CF-44E3-9099-C40C66FF867C}">
                  <a14:compatExt spid="_x0000_s5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205740</xdr:rowOff>
        </xdr:from>
        <xdr:to>
          <xdr:col>37</xdr:col>
          <xdr:colOff>76200</xdr:colOff>
          <xdr:row>30</xdr:row>
          <xdr:rowOff>0</xdr:rowOff>
        </xdr:to>
        <xdr:sp macro="" textlink="">
          <xdr:nvSpPr>
            <xdr:cNvPr id="54352" name="Option Button 36" hidden="1">
              <a:extLst>
                <a:ext uri="{63B3BB69-23CF-44E3-9099-C40C66FF867C}">
                  <a14:compatExt spid="_x0000_s5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34</xdr:row>
          <xdr:rowOff>114300</xdr:rowOff>
        </xdr:from>
        <xdr:to>
          <xdr:col>29</xdr:col>
          <xdr:colOff>15240</xdr:colOff>
          <xdr:row>36</xdr:row>
          <xdr:rowOff>15240</xdr:rowOff>
        </xdr:to>
        <xdr:sp macro="" textlink="">
          <xdr:nvSpPr>
            <xdr:cNvPr id="54353" name="Option Button 37" hidden="1">
              <a:extLst>
                <a:ext uri="{63B3BB69-23CF-44E3-9099-C40C66FF867C}">
                  <a14:compatExt spid="_x0000_s5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36</xdr:row>
          <xdr:rowOff>198120</xdr:rowOff>
        </xdr:from>
        <xdr:to>
          <xdr:col>29</xdr:col>
          <xdr:colOff>22860</xdr:colOff>
          <xdr:row>38</xdr:row>
          <xdr:rowOff>15240</xdr:rowOff>
        </xdr:to>
        <xdr:sp macro="" textlink="">
          <xdr:nvSpPr>
            <xdr:cNvPr id="54354" name="Option Button 38" hidden="1">
              <a:extLst>
                <a:ext uri="{63B3BB69-23CF-44E3-9099-C40C66FF867C}">
                  <a14:compatExt spid="_x0000_s5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38</xdr:row>
          <xdr:rowOff>106680</xdr:rowOff>
        </xdr:from>
        <xdr:to>
          <xdr:col>29</xdr:col>
          <xdr:colOff>7620</xdr:colOff>
          <xdr:row>40</xdr:row>
          <xdr:rowOff>15240</xdr:rowOff>
        </xdr:to>
        <xdr:sp macro="" textlink="">
          <xdr:nvSpPr>
            <xdr:cNvPr id="54355" name="Option Button 39" hidden="1">
              <a:extLst>
                <a:ext uri="{63B3BB69-23CF-44E3-9099-C40C66FF867C}">
                  <a14:compatExt spid="_x0000_s5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40</xdr:row>
          <xdr:rowOff>205740</xdr:rowOff>
        </xdr:from>
        <xdr:to>
          <xdr:col>28</xdr:col>
          <xdr:colOff>121920</xdr:colOff>
          <xdr:row>42</xdr:row>
          <xdr:rowOff>22860</xdr:rowOff>
        </xdr:to>
        <xdr:sp macro="" textlink="">
          <xdr:nvSpPr>
            <xdr:cNvPr id="54356" name="Option Button 40" hidden="1">
              <a:extLst>
                <a:ext uri="{63B3BB69-23CF-44E3-9099-C40C66FF867C}">
                  <a14:compatExt spid="_x0000_s5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38</xdr:row>
          <xdr:rowOff>53340</xdr:rowOff>
        </xdr:from>
        <xdr:to>
          <xdr:col>30</xdr:col>
          <xdr:colOff>76200</xdr:colOff>
          <xdr:row>43</xdr:row>
          <xdr:rowOff>0</xdr:rowOff>
        </xdr:to>
        <xdr:sp macro="" textlink="">
          <xdr:nvSpPr>
            <xdr:cNvPr id="54357" name="Group Box 41" hidden="1">
              <a:extLst>
                <a:ext uri="{63B3BB69-23CF-44E3-9099-C40C66FF867C}">
                  <a14:compatExt spid="_x0000_s54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34</xdr:row>
          <xdr:rowOff>99060</xdr:rowOff>
        </xdr:from>
        <xdr:to>
          <xdr:col>37</xdr:col>
          <xdr:colOff>91440</xdr:colOff>
          <xdr:row>36</xdr:row>
          <xdr:rowOff>15240</xdr:rowOff>
        </xdr:to>
        <xdr:sp macro="" textlink="">
          <xdr:nvSpPr>
            <xdr:cNvPr id="54358" name="Option Button 42" hidden="1">
              <a:extLst>
                <a:ext uri="{63B3BB69-23CF-44E3-9099-C40C66FF867C}">
                  <a14:compatExt spid="_x0000_s5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36</xdr:row>
          <xdr:rowOff>190500</xdr:rowOff>
        </xdr:from>
        <xdr:to>
          <xdr:col>37</xdr:col>
          <xdr:colOff>91440</xdr:colOff>
          <xdr:row>38</xdr:row>
          <xdr:rowOff>7620</xdr:rowOff>
        </xdr:to>
        <xdr:sp macro="" textlink="">
          <xdr:nvSpPr>
            <xdr:cNvPr id="54359" name="Option Button 43" hidden="1">
              <a:extLst>
                <a:ext uri="{63B3BB69-23CF-44E3-9099-C40C66FF867C}">
                  <a14:compatExt spid="_x0000_s5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23</xdr:row>
          <xdr:rowOff>15240</xdr:rowOff>
        </xdr:from>
        <xdr:to>
          <xdr:col>37</xdr:col>
          <xdr:colOff>83820</xdr:colOff>
          <xdr:row>24</xdr:row>
          <xdr:rowOff>0</xdr:rowOff>
        </xdr:to>
        <xdr:sp macro="" textlink="">
          <xdr:nvSpPr>
            <xdr:cNvPr id="54360" name="Option Button 44" hidden="1">
              <a:extLst>
                <a:ext uri="{63B3BB69-23CF-44E3-9099-C40C66FF867C}">
                  <a14:compatExt spid="_x0000_s5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24</xdr:row>
          <xdr:rowOff>22860</xdr:rowOff>
        </xdr:from>
        <xdr:to>
          <xdr:col>37</xdr:col>
          <xdr:colOff>83820</xdr:colOff>
          <xdr:row>24</xdr:row>
          <xdr:rowOff>182880</xdr:rowOff>
        </xdr:to>
        <xdr:sp macro="" textlink="">
          <xdr:nvSpPr>
            <xdr:cNvPr id="54361" name="Option Button 45" hidden="1">
              <a:extLst>
                <a:ext uri="{63B3BB69-23CF-44E3-9099-C40C66FF867C}">
                  <a14:compatExt spid="_x0000_s5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25</xdr:row>
          <xdr:rowOff>7620</xdr:rowOff>
        </xdr:from>
        <xdr:to>
          <xdr:col>37</xdr:col>
          <xdr:colOff>15240</xdr:colOff>
          <xdr:row>25</xdr:row>
          <xdr:rowOff>167640</xdr:rowOff>
        </xdr:to>
        <xdr:sp macro="" textlink="">
          <xdr:nvSpPr>
            <xdr:cNvPr id="54362" name="Option Button 46" hidden="1">
              <a:extLst>
                <a:ext uri="{63B3BB69-23CF-44E3-9099-C40C66FF867C}">
                  <a14:compatExt spid="_x0000_s5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31</xdr:row>
          <xdr:rowOff>7620</xdr:rowOff>
        </xdr:from>
        <xdr:to>
          <xdr:col>37</xdr:col>
          <xdr:colOff>83820</xdr:colOff>
          <xdr:row>32</xdr:row>
          <xdr:rowOff>15240</xdr:rowOff>
        </xdr:to>
        <xdr:sp macro="" textlink="">
          <xdr:nvSpPr>
            <xdr:cNvPr id="54363" name="Option Button 47" hidden="1">
              <a:extLst>
                <a:ext uri="{63B3BB69-23CF-44E3-9099-C40C66FF867C}">
                  <a14:compatExt spid="_x0000_s5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32</xdr:row>
          <xdr:rowOff>45720</xdr:rowOff>
        </xdr:from>
        <xdr:to>
          <xdr:col>37</xdr:col>
          <xdr:colOff>83820</xdr:colOff>
          <xdr:row>32</xdr:row>
          <xdr:rowOff>190500</xdr:rowOff>
        </xdr:to>
        <xdr:sp macro="" textlink="">
          <xdr:nvSpPr>
            <xdr:cNvPr id="54364" name="Option Button 48" hidden="1">
              <a:extLst>
                <a:ext uri="{63B3BB69-23CF-44E3-9099-C40C66FF867C}">
                  <a14:compatExt spid="_x0000_s5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33</xdr:row>
          <xdr:rowOff>7620</xdr:rowOff>
        </xdr:from>
        <xdr:to>
          <xdr:col>37</xdr:col>
          <xdr:colOff>76200</xdr:colOff>
          <xdr:row>34</xdr:row>
          <xdr:rowOff>0</xdr:rowOff>
        </xdr:to>
        <xdr:sp macro="" textlink="">
          <xdr:nvSpPr>
            <xdr:cNvPr id="54365" name="Option Button 49" hidden="1">
              <a:extLst>
                <a:ext uri="{63B3BB69-23CF-44E3-9099-C40C66FF867C}">
                  <a14:compatExt spid="_x0000_s5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68189" y="4240530"/>
          <a:ext cx="300994" cy="407670"/>
          <a:chOff x="4492278" y="3772557"/>
          <a:chExt cx="303836" cy="486904"/>
        </a:xfrm>
      </xdr:grpSpPr>
      <xdr:sp macro="" textlink="">
        <xdr:nvSpPr>
          <xdr:cNvPr id="65537" name="Option Button 1" hidden="1">
            <a:extLst>
              <a:ext uri="{63B3BB69-23CF-44E3-9099-C40C66FF867C}">
                <a14:compatExt xmlns:a14="http://schemas.microsoft.com/office/drawing/2010/main"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xmlns:a14="http://schemas.microsoft.com/office/drawing/2010/main"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58665" y="4794885"/>
          <a:ext cx="300990" cy="714375"/>
          <a:chOff x="4470327" y="4496262"/>
          <a:chExt cx="301792" cy="780086"/>
        </a:xfrm>
      </xdr:grpSpPr>
      <xdr:sp macro="" textlink="">
        <xdr:nvSpPr>
          <xdr:cNvPr id="65539" name="Option Button 3" hidden="1">
            <a:extLst>
              <a:ext uri="{63B3BB69-23CF-44E3-9099-C40C66FF867C}">
                <a14:compatExt xmlns:a14="http://schemas.microsoft.com/office/drawing/2010/main" spid="_x0000_s65539"/>
              </a:ext>
              <a:ext uri="{FF2B5EF4-FFF2-40B4-BE49-F238E27FC236}">
                <a16:creationId xmlns:a16="http://schemas.microsoft.com/office/drawing/2014/main" id="{00000000-0008-0000-0600-000003000100}"/>
              </a:ext>
            </a:extLst>
          </xdr:cNvPr>
          <xdr:cNvSpPr/>
        </xdr:nvSpPr>
        <xdr:spPr bwMode="auto">
          <a:xfrm>
            <a:off x="4470327" y="4496262"/>
            <a:ext cx="301792" cy="239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xmlns:a14="http://schemas.microsoft.com/office/drawing/2010/main"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xmlns:a14="http://schemas.microsoft.com/office/drawing/2010/main" spid="_x0000_s65541"/>
              </a:ext>
              <a:ext uri="{FF2B5EF4-FFF2-40B4-BE49-F238E27FC236}">
                <a16:creationId xmlns:a16="http://schemas.microsoft.com/office/drawing/2014/main" id="{00000000-0008-0000-0600-000005000100}"/>
              </a:ext>
            </a:extLst>
          </xdr:cNvPr>
          <xdr:cNvSpPr/>
        </xdr:nvSpPr>
        <xdr:spPr bwMode="auto">
          <a:xfrm>
            <a:off x="4470327" y="5026723"/>
            <a:ext cx="301792" cy="249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58666" y="5655942"/>
          <a:ext cx="300996" cy="695326"/>
          <a:chOff x="4540192" y="5456617"/>
          <a:chExt cx="308373" cy="759871"/>
        </a:xfrm>
      </xdr:grpSpPr>
      <xdr:sp macro="" textlink="">
        <xdr:nvSpPr>
          <xdr:cNvPr id="65542" name="Option Button 6" hidden="1">
            <a:extLst>
              <a:ext uri="{63B3BB69-23CF-44E3-9099-C40C66FF867C}">
                <a14:compatExt xmlns:a14="http://schemas.microsoft.com/office/drawing/2010/main" spid="_x0000_s65542"/>
              </a:ext>
              <a:ext uri="{FF2B5EF4-FFF2-40B4-BE49-F238E27FC236}">
                <a16:creationId xmlns:a16="http://schemas.microsoft.com/office/drawing/2014/main" id="{00000000-0008-0000-0600-000006000100}"/>
              </a:ext>
            </a:extLst>
          </xdr:cNvPr>
          <xdr:cNvSpPr/>
        </xdr:nvSpPr>
        <xdr:spPr bwMode="auto">
          <a:xfrm>
            <a:off x="4540192" y="5456617"/>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xmlns:a14="http://schemas.microsoft.com/office/drawing/2010/main"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xmlns:a14="http://schemas.microsoft.com/office/drawing/2010/main" spid="_x0000_s65544"/>
              </a:ext>
              <a:ext uri="{FF2B5EF4-FFF2-40B4-BE49-F238E27FC236}">
                <a16:creationId xmlns:a16="http://schemas.microsoft.com/office/drawing/2014/main" id="{00000000-0008-0000-0600-000008000100}"/>
              </a:ext>
            </a:extLst>
          </xdr:cNvPr>
          <xdr:cNvSpPr/>
        </xdr:nvSpPr>
        <xdr:spPr bwMode="auto">
          <a:xfrm>
            <a:off x="4540194" y="5997900"/>
            <a:ext cx="308371" cy="21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xmlns:a14="http://schemas.microsoft.com/office/drawing/2010/main"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xmlns:a14="http://schemas.microsoft.com/office/drawing/2010/main"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15025" y="9033515"/>
          <a:ext cx="300990" cy="375280"/>
          <a:chOff x="5753695" y="8927978"/>
          <a:chExt cx="301792" cy="494737"/>
        </a:xfrm>
      </xdr:grpSpPr>
      <xdr:sp macro="" textlink="">
        <xdr:nvSpPr>
          <xdr:cNvPr id="65547" name="Option Button 11" hidden="1">
            <a:extLst>
              <a:ext uri="{63B3BB69-23CF-44E3-9099-C40C66FF867C}">
                <a14:compatExt xmlns:a14="http://schemas.microsoft.com/office/drawing/2010/main" spid="_x0000_s65547"/>
              </a:ext>
              <a:ext uri="{FF2B5EF4-FFF2-40B4-BE49-F238E27FC236}">
                <a16:creationId xmlns:a16="http://schemas.microsoft.com/office/drawing/2014/main" id="{00000000-0008-0000-0600-00000B000100}"/>
              </a:ext>
            </a:extLst>
          </xdr:cNvPr>
          <xdr:cNvSpPr/>
        </xdr:nvSpPr>
        <xdr:spPr bwMode="auto">
          <a:xfrm>
            <a:off x="5753695" y="8927978"/>
            <a:ext cx="301792" cy="2410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xmlns:a14="http://schemas.microsoft.com/office/drawing/2010/main" spid="_x0000_s65548"/>
              </a:ext>
              <a:ext uri="{FF2B5EF4-FFF2-40B4-BE49-F238E27FC236}">
                <a16:creationId xmlns:a16="http://schemas.microsoft.com/office/drawing/2014/main" id="{00000000-0008-0000-0600-00000C000100}"/>
              </a:ext>
            </a:extLst>
          </xdr:cNvPr>
          <xdr:cNvSpPr/>
        </xdr:nvSpPr>
        <xdr:spPr bwMode="auto">
          <a:xfrm>
            <a:off x="5753695" y="920705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xmlns:a14="http://schemas.microsoft.com/office/drawing/2010/main"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xmlns:a14="http://schemas.microsoft.com/office/drawing/2010/main"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xmlns:a14="http://schemas.microsoft.com/office/drawing/2010/main"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xmlns:a14="http://schemas.microsoft.com/office/drawing/2010/main"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58666" y="6517005"/>
          <a:ext cx="300996" cy="683895"/>
          <a:chOff x="4540192" y="6438951"/>
          <a:chExt cx="308373" cy="779254"/>
        </a:xfrm>
      </xdr:grpSpPr>
      <xdr:sp macro="" textlink="">
        <xdr:nvSpPr>
          <xdr:cNvPr id="65553" name="Option Button 17" hidden="1">
            <a:extLst>
              <a:ext uri="{63B3BB69-23CF-44E3-9099-C40C66FF867C}">
                <a14:compatExt xmlns:a14="http://schemas.microsoft.com/office/drawing/2010/main" spid="_x0000_s65553"/>
              </a:ext>
              <a:ext uri="{FF2B5EF4-FFF2-40B4-BE49-F238E27FC236}">
                <a16:creationId xmlns:a16="http://schemas.microsoft.com/office/drawing/2014/main" id="{00000000-0008-0000-0600-000011000100}"/>
              </a:ext>
            </a:extLst>
          </xdr:cNvPr>
          <xdr:cNvSpPr/>
        </xdr:nvSpPr>
        <xdr:spPr bwMode="auto">
          <a:xfrm>
            <a:off x="4540192" y="6438951"/>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xmlns:a14="http://schemas.microsoft.com/office/drawing/2010/main"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xmlns:a14="http://schemas.microsoft.com/office/drawing/2010/main" spid="_x0000_s65555"/>
              </a:ext>
              <a:ext uri="{FF2B5EF4-FFF2-40B4-BE49-F238E27FC236}">
                <a16:creationId xmlns:a16="http://schemas.microsoft.com/office/drawing/2014/main" id="{00000000-0008-0000-0600-000013000100}"/>
              </a:ext>
            </a:extLst>
          </xdr:cNvPr>
          <xdr:cNvSpPr/>
        </xdr:nvSpPr>
        <xdr:spPr bwMode="auto">
          <a:xfrm>
            <a:off x="4540194" y="7001741"/>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xmlns:a14="http://schemas.microsoft.com/office/drawing/2010/main"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xmlns:a14="http://schemas.microsoft.com/office/drawing/2010/main"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xmlns:a14="http://schemas.microsoft.com/office/drawing/2010/main"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xmlns:a14="http://schemas.microsoft.com/office/drawing/2010/main"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xmlns:a14="http://schemas.microsoft.com/office/drawing/2010/main"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xmlns:a14="http://schemas.microsoft.com/office/drawing/2010/main"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xmlns:a14="http://schemas.microsoft.com/office/drawing/2010/main"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xmlns:a14="http://schemas.microsoft.com/office/drawing/2010/main"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xmlns:a14="http://schemas.microsoft.com/office/drawing/2010/main"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xmlns:a14="http://schemas.microsoft.com/office/drawing/2010/main"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15019" y="8168645"/>
          <a:ext cx="224793" cy="695325"/>
          <a:chOff x="5754612" y="8167942"/>
          <a:chExt cx="225530" cy="793279"/>
        </a:xfrm>
      </xdr:grpSpPr>
      <xdr:sp macro="" textlink="">
        <xdr:nvSpPr>
          <xdr:cNvPr id="65566" name="Option Button 30" hidden="1">
            <a:extLst>
              <a:ext uri="{63B3BB69-23CF-44E3-9099-C40C66FF867C}">
                <a14:compatExt xmlns:a14="http://schemas.microsoft.com/office/drawing/2010/main" spid="_x0000_s65566"/>
              </a:ext>
              <a:ext uri="{FF2B5EF4-FFF2-40B4-BE49-F238E27FC236}">
                <a16:creationId xmlns:a16="http://schemas.microsoft.com/office/drawing/2014/main" id="{00000000-0008-0000-0600-00001E000100}"/>
              </a:ext>
            </a:extLst>
          </xdr:cNvPr>
          <xdr:cNvSpPr/>
        </xdr:nvSpPr>
        <xdr:spPr bwMode="auto">
          <a:xfrm>
            <a:off x="5754650" y="8167942"/>
            <a:ext cx="225492"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xmlns:a14="http://schemas.microsoft.com/office/drawing/2010/main" spid="_x0000_s65567"/>
              </a:ext>
              <a:ext uri="{FF2B5EF4-FFF2-40B4-BE49-F238E27FC236}">
                <a16:creationId xmlns:a16="http://schemas.microsoft.com/office/drawing/2014/main" id="{00000000-0008-0000-0600-00001F000100}"/>
              </a:ext>
            </a:extLst>
          </xdr:cNvPr>
          <xdr:cNvSpPr/>
        </xdr:nvSpPr>
        <xdr:spPr bwMode="auto">
          <a:xfrm>
            <a:off x="5754612" y="8722150"/>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15022" y="4223384"/>
          <a:ext cx="300990" cy="424901"/>
          <a:chOff x="44922" y="37725"/>
          <a:chExt cx="3039" cy="4870"/>
        </a:xfrm>
      </xdr:grpSpPr>
      <xdr:sp macro="" textlink="">
        <xdr:nvSpPr>
          <xdr:cNvPr id="65568" name="Option Button 32" hidden="1">
            <a:extLst>
              <a:ext uri="{63B3BB69-23CF-44E3-9099-C40C66FF867C}">
                <a14:compatExt xmlns:a14="http://schemas.microsoft.com/office/drawing/2010/main"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xmlns:a14="http://schemas.microsoft.com/office/drawing/2010/main"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15056" y="5655945"/>
          <a:ext cx="300990" cy="714375"/>
          <a:chOff x="57537" y="54838"/>
          <a:chExt cx="3018" cy="7876"/>
        </a:xfrm>
      </xdr:grpSpPr>
      <xdr:sp macro="" textlink="">
        <xdr:nvSpPr>
          <xdr:cNvPr id="65570" name="Option Button 34" hidden="1">
            <a:extLst>
              <a:ext uri="{63B3BB69-23CF-44E3-9099-C40C66FF867C}">
                <a14:compatExt xmlns:a14="http://schemas.microsoft.com/office/drawing/2010/main"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xmlns:a14="http://schemas.microsoft.com/office/drawing/2010/main"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xmlns:a14="http://schemas.microsoft.com/office/drawing/2010/main"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58697" y="7336134"/>
          <a:ext cx="224791" cy="714472"/>
          <a:chOff x="45247" y="72888"/>
          <a:chExt cx="2261" cy="6566"/>
        </a:xfrm>
      </xdr:grpSpPr>
      <xdr:sp macro="" textlink="">
        <xdr:nvSpPr>
          <xdr:cNvPr id="65573" name="Option Button 37" hidden="1">
            <a:extLst>
              <a:ext uri="{63B3BB69-23CF-44E3-9099-C40C66FF867C}">
                <a14:compatExt xmlns:a14="http://schemas.microsoft.com/office/drawing/2010/main"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xmlns:a14="http://schemas.microsoft.com/office/drawing/2010/main"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568183" y="8164829"/>
          <a:ext cx="196215" cy="741051"/>
          <a:chOff x="4529944" y="8163150"/>
          <a:chExt cx="208417" cy="747995"/>
        </a:xfrm>
      </xdr:grpSpPr>
      <xdr:sp macro="" textlink="">
        <xdr:nvSpPr>
          <xdr:cNvPr id="65575" name="Option Button 39" hidden="1">
            <a:extLst>
              <a:ext uri="{63B3BB69-23CF-44E3-9099-C40C66FF867C}">
                <a14:compatExt xmlns:a14="http://schemas.microsoft.com/office/drawing/2010/main" spid="_x0000_s65575"/>
              </a:ext>
              <a:ext uri="{FF2B5EF4-FFF2-40B4-BE49-F238E27FC236}">
                <a16:creationId xmlns:a16="http://schemas.microsoft.com/office/drawing/2014/main" id="{00000000-0008-0000-0600-000027000100}"/>
              </a:ext>
            </a:extLst>
          </xdr:cNvPr>
          <xdr:cNvSpPr/>
        </xdr:nvSpPr>
        <xdr:spPr bwMode="auto">
          <a:xfrm>
            <a:off x="4529944" y="816315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xmlns:a14="http://schemas.microsoft.com/office/drawing/2010/main" spid="_x0000_s65576"/>
              </a:ext>
              <a:ext uri="{FF2B5EF4-FFF2-40B4-BE49-F238E27FC236}">
                <a16:creationId xmlns:a16="http://schemas.microsoft.com/office/drawing/2014/main" id="{00000000-0008-0000-0600-000028000100}"/>
              </a:ext>
            </a:extLst>
          </xdr:cNvPr>
          <xdr:cNvSpPr/>
        </xdr:nvSpPr>
        <xdr:spPr bwMode="auto">
          <a:xfrm>
            <a:off x="4529944" y="8642628"/>
            <a:ext cx="188568" cy="2685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xmlns:a14="http://schemas.microsoft.com/office/drawing/2010/main"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24549" y="7324718"/>
          <a:ext cx="300996" cy="716284"/>
          <a:chOff x="5801281" y="7286478"/>
          <a:chExt cx="301599" cy="710874"/>
        </a:xfrm>
      </xdr:grpSpPr>
      <xdr:sp macro="" textlink="">
        <xdr:nvSpPr>
          <xdr:cNvPr id="65578" name="Option Button 42" hidden="1">
            <a:extLst>
              <a:ext uri="{63B3BB69-23CF-44E3-9099-C40C66FF867C}">
                <a14:compatExt xmlns:a14="http://schemas.microsoft.com/office/drawing/2010/main" spid="_x0000_s65578"/>
              </a:ext>
              <a:ext uri="{FF2B5EF4-FFF2-40B4-BE49-F238E27FC236}">
                <a16:creationId xmlns:a16="http://schemas.microsoft.com/office/drawing/2014/main" id="{00000000-0008-0000-0600-00002A000100}"/>
              </a:ext>
            </a:extLst>
          </xdr:cNvPr>
          <xdr:cNvSpPr/>
        </xdr:nvSpPr>
        <xdr:spPr bwMode="auto">
          <a:xfrm>
            <a:off x="5801281" y="7286478"/>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xmlns:a14="http://schemas.microsoft.com/office/drawing/2010/main" spid="_x0000_s65579"/>
              </a:ext>
              <a:ext uri="{FF2B5EF4-FFF2-40B4-BE49-F238E27FC236}">
                <a16:creationId xmlns:a16="http://schemas.microsoft.com/office/drawing/2014/main" id="{00000000-0008-0000-0600-00002B000100}"/>
              </a:ext>
            </a:extLst>
          </xdr:cNvPr>
          <xdr:cNvSpPr/>
        </xdr:nvSpPr>
        <xdr:spPr bwMode="auto">
          <a:xfrm>
            <a:off x="5801287" y="7750917"/>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15056" y="4804410"/>
          <a:ext cx="300990" cy="685800"/>
          <a:chOff x="57592" y="45007"/>
          <a:chExt cx="3018" cy="8207"/>
        </a:xfrm>
      </xdr:grpSpPr>
      <xdr:sp macro="" textlink="">
        <xdr:nvSpPr>
          <xdr:cNvPr id="65580" name="Option Button 44" hidden="1">
            <a:extLst>
              <a:ext uri="{63B3BB69-23CF-44E3-9099-C40C66FF867C}">
                <a14:compatExt xmlns:a14="http://schemas.microsoft.com/office/drawing/2010/main"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xmlns:a14="http://schemas.microsoft.com/office/drawing/2010/main"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xmlns:a14="http://schemas.microsoft.com/office/drawing/2010/main"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15056" y="6517005"/>
          <a:ext cx="300990" cy="683895"/>
          <a:chOff x="57537" y="54838"/>
          <a:chExt cx="3018" cy="7963"/>
        </a:xfrm>
      </xdr:grpSpPr>
      <xdr:sp macro="" textlink="">
        <xdr:nvSpPr>
          <xdr:cNvPr id="65583" name="Option Button 47" hidden="1">
            <a:extLst>
              <a:ext uri="{63B3BB69-23CF-44E3-9099-C40C66FF867C}">
                <a14:compatExt xmlns:a14="http://schemas.microsoft.com/office/drawing/2010/main"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xmlns:a14="http://schemas.microsoft.com/office/drawing/2010/main"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xmlns:a14="http://schemas.microsoft.com/office/drawing/2010/main"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106680</xdr:colOff>
          <xdr:row>20</xdr:row>
          <xdr:rowOff>15240</xdr:rowOff>
        </xdr:from>
        <xdr:to>
          <xdr:col>29</xdr:col>
          <xdr:colOff>91440</xdr:colOff>
          <xdr:row>21</xdr:row>
          <xdr:rowOff>7620</xdr:rowOff>
        </xdr:to>
        <xdr:sp macro="" textlink="">
          <xdr:nvSpPr>
            <xdr:cNvPr id="60" name="Option Button 1" hidden="1">
              <a:extLst>
                <a:ext uri="{63B3BB69-23CF-44E3-9099-C40C66FF867C}">
                  <a14:compatExt spid="_x0000_s6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21</xdr:row>
          <xdr:rowOff>7620</xdr:rowOff>
        </xdr:from>
        <xdr:to>
          <xdr:col>29</xdr:col>
          <xdr:colOff>91440</xdr:colOff>
          <xdr:row>22</xdr:row>
          <xdr:rowOff>0</xdr:rowOff>
        </xdr:to>
        <xdr:sp macro="" textlink="">
          <xdr:nvSpPr>
            <xdr:cNvPr id="61" name="Option Button 2" hidden="1">
              <a:extLst>
                <a:ext uri="{63B3BB69-23CF-44E3-9099-C40C66FF867C}">
                  <a14:compatExt spid="_x0000_s6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23</xdr:row>
          <xdr:rowOff>7620</xdr:rowOff>
        </xdr:from>
        <xdr:to>
          <xdr:col>29</xdr:col>
          <xdr:colOff>83820</xdr:colOff>
          <xdr:row>23</xdr:row>
          <xdr:rowOff>182880</xdr:rowOff>
        </xdr:to>
        <xdr:sp macro="" textlink="">
          <xdr:nvSpPr>
            <xdr:cNvPr id="62" name="Option Button 3" hidden="1">
              <a:extLst>
                <a:ext uri="{63B3BB69-23CF-44E3-9099-C40C66FF867C}">
                  <a14:compatExt spid="_x0000_s6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24</xdr:row>
          <xdr:rowOff>22860</xdr:rowOff>
        </xdr:from>
        <xdr:to>
          <xdr:col>29</xdr:col>
          <xdr:colOff>83820</xdr:colOff>
          <xdr:row>24</xdr:row>
          <xdr:rowOff>198120</xdr:rowOff>
        </xdr:to>
        <xdr:sp macro="" textlink="">
          <xdr:nvSpPr>
            <xdr:cNvPr id="63" name="Option Button 4" hidden="1">
              <a:extLst>
                <a:ext uri="{63B3BB69-23CF-44E3-9099-C40C66FF867C}">
                  <a14:compatExt spid="_x0000_s6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25</xdr:row>
          <xdr:rowOff>0</xdr:rowOff>
        </xdr:from>
        <xdr:to>
          <xdr:col>29</xdr:col>
          <xdr:colOff>83820</xdr:colOff>
          <xdr:row>26</xdr:row>
          <xdr:rowOff>0</xdr:rowOff>
        </xdr:to>
        <xdr:sp macro="" textlink="">
          <xdr:nvSpPr>
            <xdr:cNvPr id="65536" name="Option Button 5" hidden="1">
              <a:extLst>
                <a:ext uri="{63B3BB69-23CF-44E3-9099-C40C66FF867C}">
                  <a14:compatExt spid="_x0000_s6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27</xdr:row>
          <xdr:rowOff>7620</xdr:rowOff>
        </xdr:from>
        <xdr:to>
          <xdr:col>29</xdr:col>
          <xdr:colOff>83820</xdr:colOff>
          <xdr:row>27</xdr:row>
          <xdr:rowOff>182880</xdr:rowOff>
        </xdr:to>
        <xdr:sp macro="" textlink="">
          <xdr:nvSpPr>
            <xdr:cNvPr id="65586" name="Option Button 6" hidden="1">
              <a:extLst>
                <a:ext uri="{63B3BB69-23CF-44E3-9099-C40C66FF867C}">
                  <a14:compatExt spid="_x0000_s6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28</xdr:row>
          <xdr:rowOff>22860</xdr:rowOff>
        </xdr:from>
        <xdr:to>
          <xdr:col>29</xdr:col>
          <xdr:colOff>83820</xdr:colOff>
          <xdr:row>28</xdr:row>
          <xdr:rowOff>190500</xdr:rowOff>
        </xdr:to>
        <xdr:sp macro="" textlink="">
          <xdr:nvSpPr>
            <xdr:cNvPr id="65587" name="Option Button 7" hidden="1">
              <a:extLst>
                <a:ext uri="{63B3BB69-23CF-44E3-9099-C40C66FF867C}">
                  <a14:compatExt spid="_x0000_s6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29</xdr:row>
          <xdr:rowOff>7620</xdr:rowOff>
        </xdr:from>
        <xdr:to>
          <xdr:col>29</xdr:col>
          <xdr:colOff>83820</xdr:colOff>
          <xdr:row>29</xdr:row>
          <xdr:rowOff>167640</xdr:rowOff>
        </xdr:to>
        <xdr:sp macro="" textlink="">
          <xdr:nvSpPr>
            <xdr:cNvPr id="65588" name="Option Button 8" hidden="1">
              <a:extLst>
                <a:ext uri="{63B3BB69-23CF-44E3-9099-C40C66FF867C}">
                  <a14:compatExt spid="_x0000_s6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43</xdr:row>
          <xdr:rowOff>0</xdr:rowOff>
        </xdr:from>
        <xdr:to>
          <xdr:col>29</xdr:col>
          <xdr:colOff>76200</xdr:colOff>
          <xdr:row>44</xdr:row>
          <xdr:rowOff>22860</xdr:rowOff>
        </xdr:to>
        <xdr:sp macro="" textlink="">
          <xdr:nvSpPr>
            <xdr:cNvPr id="65589" name="Option Button 9" hidden="1">
              <a:extLst>
                <a:ext uri="{63B3BB69-23CF-44E3-9099-C40C66FF867C}">
                  <a14:compatExt spid="_x0000_s6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44</xdr:row>
          <xdr:rowOff>0</xdr:rowOff>
        </xdr:from>
        <xdr:to>
          <xdr:col>29</xdr:col>
          <xdr:colOff>76200</xdr:colOff>
          <xdr:row>44</xdr:row>
          <xdr:rowOff>152400</xdr:rowOff>
        </xdr:to>
        <xdr:sp macro="" textlink="">
          <xdr:nvSpPr>
            <xdr:cNvPr id="65590" name="Option Button 10" hidden="1">
              <a:extLst>
                <a:ext uri="{63B3BB69-23CF-44E3-9099-C40C66FF867C}">
                  <a14:compatExt spid="_x0000_s6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43</xdr:row>
          <xdr:rowOff>15240</xdr:rowOff>
        </xdr:from>
        <xdr:to>
          <xdr:col>37</xdr:col>
          <xdr:colOff>83820</xdr:colOff>
          <xdr:row>43</xdr:row>
          <xdr:rowOff>160020</xdr:rowOff>
        </xdr:to>
        <xdr:sp macro="" textlink="">
          <xdr:nvSpPr>
            <xdr:cNvPr id="65591" name="Option Button 11" hidden="1">
              <a:extLst>
                <a:ext uri="{63B3BB69-23CF-44E3-9099-C40C66FF867C}">
                  <a14:compatExt spid="_x0000_s6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44</xdr:row>
          <xdr:rowOff>15240</xdr:rowOff>
        </xdr:from>
        <xdr:to>
          <xdr:col>37</xdr:col>
          <xdr:colOff>83820</xdr:colOff>
          <xdr:row>44</xdr:row>
          <xdr:rowOff>144780</xdr:rowOff>
        </xdr:to>
        <xdr:sp macro="" textlink="">
          <xdr:nvSpPr>
            <xdr:cNvPr id="65592" name="Option Button 12" hidden="1">
              <a:extLst>
                <a:ext uri="{63B3BB69-23CF-44E3-9099-C40C66FF867C}">
                  <a14:compatExt spid="_x0000_s6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20</xdr:row>
          <xdr:rowOff>7620</xdr:rowOff>
        </xdr:from>
        <xdr:to>
          <xdr:col>29</xdr:col>
          <xdr:colOff>60960</xdr:colOff>
          <xdr:row>22</xdr:row>
          <xdr:rowOff>76200</xdr:rowOff>
        </xdr:to>
        <xdr:sp macro="" textlink="">
          <xdr:nvSpPr>
            <xdr:cNvPr id="65593" name="Group Box 13" hidden="1">
              <a:extLst>
                <a:ext uri="{63B3BB69-23CF-44E3-9099-C40C66FF867C}">
                  <a14:compatExt spid="_x0000_s65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22</xdr:row>
          <xdr:rowOff>106680</xdr:rowOff>
        </xdr:from>
        <xdr:to>
          <xdr:col>30</xdr:col>
          <xdr:colOff>38100</xdr:colOff>
          <xdr:row>27</xdr:row>
          <xdr:rowOff>22860</xdr:rowOff>
        </xdr:to>
        <xdr:sp macro="" textlink="">
          <xdr:nvSpPr>
            <xdr:cNvPr id="65594" name="Group Box 14" hidden="1">
              <a:extLst>
                <a:ext uri="{63B3BB69-23CF-44E3-9099-C40C66FF867C}">
                  <a14:compatExt spid="_x0000_s65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83820</xdr:rowOff>
        </xdr:from>
        <xdr:to>
          <xdr:col>30</xdr:col>
          <xdr:colOff>38100</xdr:colOff>
          <xdr:row>30</xdr:row>
          <xdr:rowOff>106680</xdr:rowOff>
        </xdr:to>
        <xdr:sp macro="" textlink="">
          <xdr:nvSpPr>
            <xdr:cNvPr id="65595" name="Group Box 15" hidden="1">
              <a:extLst>
                <a:ext uri="{63B3BB69-23CF-44E3-9099-C40C66FF867C}">
                  <a14:compatExt spid="_x0000_s655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99060</xdr:rowOff>
        </xdr:from>
        <xdr:to>
          <xdr:col>30</xdr:col>
          <xdr:colOff>38100</xdr:colOff>
          <xdr:row>34</xdr:row>
          <xdr:rowOff>38100</xdr:rowOff>
        </xdr:to>
        <xdr:sp macro="" textlink="">
          <xdr:nvSpPr>
            <xdr:cNvPr id="65596" name="Group Box 16" hidden="1">
              <a:extLst>
                <a:ext uri="{63B3BB69-23CF-44E3-9099-C40C66FF867C}">
                  <a14:compatExt spid="_x0000_s655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31</xdr:row>
          <xdr:rowOff>7620</xdr:rowOff>
        </xdr:from>
        <xdr:to>
          <xdr:col>29</xdr:col>
          <xdr:colOff>83820</xdr:colOff>
          <xdr:row>32</xdr:row>
          <xdr:rowOff>22860</xdr:rowOff>
        </xdr:to>
        <xdr:sp macro="" textlink="">
          <xdr:nvSpPr>
            <xdr:cNvPr id="65597" name="Option Button 17" hidden="1">
              <a:extLst>
                <a:ext uri="{63B3BB69-23CF-44E3-9099-C40C66FF867C}">
                  <a14:compatExt spid="_x0000_s6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32</xdr:row>
          <xdr:rowOff>45720</xdr:rowOff>
        </xdr:from>
        <xdr:to>
          <xdr:col>29</xdr:col>
          <xdr:colOff>83820</xdr:colOff>
          <xdr:row>32</xdr:row>
          <xdr:rowOff>205740</xdr:rowOff>
        </xdr:to>
        <xdr:sp macro="" textlink="">
          <xdr:nvSpPr>
            <xdr:cNvPr id="65598" name="Option Button 18" hidden="1">
              <a:extLst>
                <a:ext uri="{63B3BB69-23CF-44E3-9099-C40C66FF867C}">
                  <a14:compatExt spid="_x0000_s6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33</xdr:row>
          <xdr:rowOff>38100</xdr:rowOff>
        </xdr:from>
        <xdr:to>
          <xdr:col>29</xdr:col>
          <xdr:colOff>83820</xdr:colOff>
          <xdr:row>34</xdr:row>
          <xdr:rowOff>0</xdr:rowOff>
        </xdr:to>
        <xdr:sp macro="" textlink="">
          <xdr:nvSpPr>
            <xdr:cNvPr id="65599" name="Option Button 19" hidden="1">
              <a:extLst>
                <a:ext uri="{63B3BB69-23CF-44E3-9099-C40C66FF867C}">
                  <a14:compatExt spid="_x0000_s6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34</xdr:row>
          <xdr:rowOff>30480</xdr:rowOff>
        </xdr:from>
        <xdr:to>
          <xdr:col>30</xdr:col>
          <xdr:colOff>129540</xdr:colOff>
          <xdr:row>38</xdr:row>
          <xdr:rowOff>76200</xdr:rowOff>
        </xdr:to>
        <xdr:sp macro="" textlink="">
          <xdr:nvSpPr>
            <xdr:cNvPr id="65600" name="Group Box 20" hidden="1">
              <a:extLst>
                <a:ext uri="{63B3BB69-23CF-44E3-9099-C40C66FF867C}">
                  <a14:compatExt spid="_x0000_s655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42</xdr:row>
          <xdr:rowOff>68580</xdr:rowOff>
        </xdr:from>
        <xdr:to>
          <xdr:col>29</xdr:col>
          <xdr:colOff>114300</xdr:colOff>
          <xdr:row>46</xdr:row>
          <xdr:rowOff>15240</xdr:rowOff>
        </xdr:to>
        <xdr:sp macro="" textlink="">
          <xdr:nvSpPr>
            <xdr:cNvPr id="65601" name="Group Box 21" hidden="1">
              <a:extLst>
                <a:ext uri="{63B3BB69-23CF-44E3-9099-C40C66FF867C}">
                  <a14:compatExt spid="_x0000_s655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26</xdr:row>
          <xdr:rowOff>106680</xdr:rowOff>
        </xdr:from>
        <xdr:to>
          <xdr:col>38</xdr:col>
          <xdr:colOff>53340</xdr:colOff>
          <xdr:row>31</xdr:row>
          <xdr:rowOff>22860</xdr:rowOff>
        </xdr:to>
        <xdr:sp macro="" textlink="">
          <xdr:nvSpPr>
            <xdr:cNvPr id="65602" name="Group Box 22" hidden="1">
              <a:extLst>
                <a:ext uri="{63B3BB69-23CF-44E3-9099-C40C66FF867C}">
                  <a14:compatExt spid="_x0000_s655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91440</xdr:rowOff>
        </xdr:from>
        <xdr:to>
          <xdr:col>39</xdr:col>
          <xdr:colOff>30480</xdr:colOff>
          <xdr:row>34</xdr:row>
          <xdr:rowOff>7620</xdr:rowOff>
        </xdr:to>
        <xdr:sp macro="" textlink="">
          <xdr:nvSpPr>
            <xdr:cNvPr id="65603" name="Group Box 23" hidden="1">
              <a:extLst>
                <a:ext uri="{63B3BB69-23CF-44E3-9099-C40C66FF867C}">
                  <a14:compatExt spid="_x0000_s655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83820</xdr:colOff>
          <xdr:row>33</xdr:row>
          <xdr:rowOff>144780</xdr:rowOff>
        </xdr:from>
        <xdr:to>
          <xdr:col>38</xdr:col>
          <xdr:colOff>91440</xdr:colOff>
          <xdr:row>38</xdr:row>
          <xdr:rowOff>30480</xdr:rowOff>
        </xdr:to>
        <xdr:sp macro="" textlink="">
          <xdr:nvSpPr>
            <xdr:cNvPr id="65604" name="Group Box 24" hidden="1">
              <a:extLst>
                <a:ext uri="{63B3BB69-23CF-44E3-9099-C40C66FF867C}">
                  <a14:compatExt spid="_x0000_s655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38</xdr:row>
          <xdr:rowOff>83820</xdr:rowOff>
        </xdr:from>
        <xdr:to>
          <xdr:col>38</xdr:col>
          <xdr:colOff>121920</xdr:colOff>
          <xdr:row>41</xdr:row>
          <xdr:rowOff>160020</xdr:rowOff>
        </xdr:to>
        <xdr:sp macro="" textlink="">
          <xdr:nvSpPr>
            <xdr:cNvPr id="65605" name="Group Box 25" hidden="1">
              <a:extLst>
                <a:ext uri="{63B3BB69-23CF-44E3-9099-C40C66FF867C}">
                  <a14:compatExt spid="_x0000_s655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0</xdr:rowOff>
        </xdr:from>
        <xdr:to>
          <xdr:col>38</xdr:col>
          <xdr:colOff>38100</xdr:colOff>
          <xdr:row>46</xdr:row>
          <xdr:rowOff>99060</xdr:rowOff>
        </xdr:to>
        <xdr:sp macro="" textlink="">
          <xdr:nvSpPr>
            <xdr:cNvPr id="65606" name="Group Box 26" hidden="1">
              <a:extLst>
                <a:ext uri="{63B3BB69-23CF-44E3-9099-C40C66FF867C}">
                  <a14:compatExt spid="_x0000_s655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20</xdr:row>
          <xdr:rowOff>0</xdr:rowOff>
        </xdr:from>
        <xdr:to>
          <xdr:col>30</xdr:col>
          <xdr:colOff>30480</xdr:colOff>
          <xdr:row>23</xdr:row>
          <xdr:rowOff>68580</xdr:rowOff>
        </xdr:to>
        <xdr:sp macro="" textlink="">
          <xdr:nvSpPr>
            <xdr:cNvPr id="65607" name="Group Box 27" hidden="1">
              <a:extLst>
                <a:ext uri="{63B3BB69-23CF-44E3-9099-C40C66FF867C}">
                  <a14:compatExt spid="_x0000_s655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20</xdr:row>
          <xdr:rowOff>0</xdr:rowOff>
        </xdr:from>
        <xdr:to>
          <xdr:col>38</xdr:col>
          <xdr:colOff>45720</xdr:colOff>
          <xdr:row>23</xdr:row>
          <xdr:rowOff>68580</xdr:rowOff>
        </xdr:to>
        <xdr:sp macro="" textlink="">
          <xdr:nvSpPr>
            <xdr:cNvPr id="65608" name="Group Box 28" hidden="1">
              <a:extLst>
                <a:ext uri="{63B3BB69-23CF-44E3-9099-C40C66FF867C}">
                  <a14:compatExt spid="_x0000_s655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22</xdr:row>
          <xdr:rowOff>76200</xdr:rowOff>
        </xdr:from>
        <xdr:to>
          <xdr:col>38</xdr:col>
          <xdr:colOff>38100</xdr:colOff>
          <xdr:row>27</xdr:row>
          <xdr:rowOff>38100</xdr:rowOff>
        </xdr:to>
        <xdr:sp macro="" textlink="">
          <xdr:nvSpPr>
            <xdr:cNvPr id="65609" name="Group Box 29" hidden="1">
              <a:extLst>
                <a:ext uri="{63B3BB69-23CF-44E3-9099-C40C66FF867C}">
                  <a14:compatExt spid="_x0000_s65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39</xdr:row>
          <xdr:rowOff>0</xdr:rowOff>
        </xdr:from>
        <xdr:to>
          <xdr:col>37</xdr:col>
          <xdr:colOff>22860</xdr:colOff>
          <xdr:row>40</xdr:row>
          <xdr:rowOff>0</xdr:rowOff>
        </xdr:to>
        <xdr:sp macro="" textlink="">
          <xdr:nvSpPr>
            <xdr:cNvPr id="65610" name="Option Button 30" hidden="1">
              <a:extLst>
                <a:ext uri="{63B3BB69-23CF-44E3-9099-C40C66FF867C}">
                  <a14:compatExt spid="_x0000_s65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40</xdr:row>
          <xdr:rowOff>220980</xdr:rowOff>
        </xdr:from>
        <xdr:to>
          <xdr:col>37</xdr:col>
          <xdr:colOff>15240</xdr:colOff>
          <xdr:row>41</xdr:row>
          <xdr:rowOff>160020</xdr:rowOff>
        </xdr:to>
        <xdr:sp macro="" textlink="">
          <xdr:nvSpPr>
            <xdr:cNvPr id="65611" name="Option Button 31" hidden="1">
              <a:extLst>
                <a:ext uri="{63B3BB69-23CF-44E3-9099-C40C66FF867C}">
                  <a14:compatExt spid="_x0000_s6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19</xdr:row>
          <xdr:rowOff>129540</xdr:rowOff>
        </xdr:from>
        <xdr:to>
          <xdr:col>37</xdr:col>
          <xdr:colOff>83820</xdr:colOff>
          <xdr:row>21</xdr:row>
          <xdr:rowOff>0</xdr:rowOff>
        </xdr:to>
        <xdr:sp macro="" textlink="">
          <xdr:nvSpPr>
            <xdr:cNvPr id="65612" name="Option Button 32" hidden="1">
              <a:extLst>
                <a:ext uri="{63B3BB69-23CF-44E3-9099-C40C66FF867C}">
                  <a14:compatExt spid="_x0000_s6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21</xdr:row>
          <xdr:rowOff>0</xdr:rowOff>
        </xdr:from>
        <xdr:to>
          <xdr:col>37</xdr:col>
          <xdr:colOff>83820</xdr:colOff>
          <xdr:row>22</xdr:row>
          <xdr:rowOff>0</xdr:rowOff>
        </xdr:to>
        <xdr:sp macro="" textlink="">
          <xdr:nvSpPr>
            <xdr:cNvPr id="65613" name="Option Button 33" hidden="1">
              <a:extLst>
                <a:ext uri="{63B3BB69-23CF-44E3-9099-C40C66FF867C}">
                  <a14:compatExt spid="_x0000_s6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27</xdr:row>
          <xdr:rowOff>7620</xdr:rowOff>
        </xdr:from>
        <xdr:to>
          <xdr:col>37</xdr:col>
          <xdr:colOff>83820</xdr:colOff>
          <xdr:row>27</xdr:row>
          <xdr:rowOff>175260</xdr:rowOff>
        </xdr:to>
        <xdr:sp macro="" textlink="">
          <xdr:nvSpPr>
            <xdr:cNvPr id="65614" name="Option Button 34" hidden="1">
              <a:extLst>
                <a:ext uri="{63B3BB69-23CF-44E3-9099-C40C66FF867C}">
                  <a14:compatExt spid="_x0000_s6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22860</xdr:rowOff>
        </xdr:from>
        <xdr:to>
          <xdr:col>37</xdr:col>
          <xdr:colOff>83820</xdr:colOff>
          <xdr:row>28</xdr:row>
          <xdr:rowOff>175260</xdr:rowOff>
        </xdr:to>
        <xdr:sp macro="" textlink="">
          <xdr:nvSpPr>
            <xdr:cNvPr id="65615" name="Option Button 35" hidden="1">
              <a:extLst>
                <a:ext uri="{63B3BB69-23CF-44E3-9099-C40C66FF867C}">
                  <a14:compatExt spid="_x0000_s65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205740</xdr:rowOff>
        </xdr:from>
        <xdr:to>
          <xdr:col>37</xdr:col>
          <xdr:colOff>76200</xdr:colOff>
          <xdr:row>30</xdr:row>
          <xdr:rowOff>0</xdr:rowOff>
        </xdr:to>
        <xdr:sp macro="" textlink="">
          <xdr:nvSpPr>
            <xdr:cNvPr id="65616" name="Option Button 36" hidden="1">
              <a:extLst>
                <a:ext uri="{63B3BB69-23CF-44E3-9099-C40C66FF867C}">
                  <a14:compatExt spid="_x0000_s65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34</xdr:row>
          <xdr:rowOff>114300</xdr:rowOff>
        </xdr:from>
        <xdr:to>
          <xdr:col>29</xdr:col>
          <xdr:colOff>15240</xdr:colOff>
          <xdr:row>36</xdr:row>
          <xdr:rowOff>15240</xdr:rowOff>
        </xdr:to>
        <xdr:sp macro="" textlink="">
          <xdr:nvSpPr>
            <xdr:cNvPr id="65617" name="Option Button 37" hidden="1">
              <a:extLst>
                <a:ext uri="{63B3BB69-23CF-44E3-9099-C40C66FF867C}">
                  <a14:compatExt spid="_x0000_s65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36</xdr:row>
          <xdr:rowOff>198120</xdr:rowOff>
        </xdr:from>
        <xdr:to>
          <xdr:col>29</xdr:col>
          <xdr:colOff>22860</xdr:colOff>
          <xdr:row>38</xdr:row>
          <xdr:rowOff>15240</xdr:rowOff>
        </xdr:to>
        <xdr:sp macro="" textlink="">
          <xdr:nvSpPr>
            <xdr:cNvPr id="65618" name="Option Button 38" hidden="1">
              <a:extLst>
                <a:ext uri="{63B3BB69-23CF-44E3-9099-C40C66FF867C}">
                  <a14:compatExt spid="_x0000_s65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38</xdr:row>
          <xdr:rowOff>106680</xdr:rowOff>
        </xdr:from>
        <xdr:to>
          <xdr:col>29</xdr:col>
          <xdr:colOff>7620</xdr:colOff>
          <xdr:row>40</xdr:row>
          <xdr:rowOff>15240</xdr:rowOff>
        </xdr:to>
        <xdr:sp macro="" textlink="">
          <xdr:nvSpPr>
            <xdr:cNvPr id="65619" name="Option Button 39" hidden="1">
              <a:extLst>
                <a:ext uri="{63B3BB69-23CF-44E3-9099-C40C66FF867C}">
                  <a14:compatExt spid="_x0000_s6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40</xdr:row>
          <xdr:rowOff>205740</xdr:rowOff>
        </xdr:from>
        <xdr:to>
          <xdr:col>28</xdr:col>
          <xdr:colOff>121920</xdr:colOff>
          <xdr:row>42</xdr:row>
          <xdr:rowOff>22860</xdr:rowOff>
        </xdr:to>
        <xdr:sp macro="" textlink="">
          <xdr:nvSpPr>
            <xdr:cNvPr id="65620" name="Option Button 40" hidden="1">
              <a:extLst>
                <a:ext uri="{63B3BB69-23CF-44E3-9099-C40C66FF867C}">
                  <a14:compatExt spid="_x0000_s6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38</xdr:row>
          <xdr:rowOff>53340</xdr:rowOff>
        </xdr:from>
        <xdr:to>
          <xdr:col>30</xdr:col>
          <xdr:colOff>76200</xdr:colOff>
          <xdr:row>43</xdr:row>
          <xdr:rowOff>0</xdr:rowOff>
        </xdr:to>
        <xdr:sp macro="" textlink="">
          <xdr:nvSpPr>
            <xdr:cNvPr id="65621" name="Group Box 41" hidden="1">
              <a:extLst>
                <a:ext uri="{63B3BB69-23CF-44E3-9099-C40C66FF867C}">
                  <a14:compatExt spid="_x0000_s655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34</xdr:row>
          <xdr:rowOff>99060</xdr:rowOff>
        </xdr:from>
        <xdr:to>
          <xdr:col>37</xdr:col>
          <xdr:colOff>91440</xdr:colOff>
          <xdr:row>36</xdr:row>
          <xdr:rowOff>15240</xdr:rowOff>
        </xdr:to>
        <xdr:sp macro="" textlink="">
          <xdr:nvSpPr>
            <xdr:cNvPr id="65622" name="Option Button 42" hidden="1">
              <a:extLst>
                <a:ext uri="{63B3BB69-23CF-44E3-9099-C40C66FF867C}">
                  <a14:compatExt spid="_x0000_s6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36</xdr:row>
          <xdr:rowOff>190500</xdr:rowOff>
        </xdr:from>
        <xdr:to>
          <xdr:col>37</xdr:col>
          <xdr:colOff>91440</xdr:colOff>
          <xdr:row>38</xdr:row>
          <xdr:rowOff>7620</xdr:rowOff>
        </xdr:to>
        <xdr:sp macro="" textlink="">
          <xdr:nvSpPr>
            <xdr:cNvPr id="65623" name="Option Button 43" hidden="1">
              <a:extLst>
                <a:ext uri="{63B3BB69-23CF-44E3-9099-C40C66FF867C}">
                  <a14:compatExt spid="_x0000_s6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23</xdr:row>
          <xdr:rowOff>15240</xdr:rowOff>
        </xdr:from>
        <xdr:to>
          <xdr:col>37</xdr:col>
          <xdr:colOff>83820</xdr:colOff>
          <xdr:row>24</xdr:row>
          <xdr:rowOff>0</xdr:rowOff>
        </xdr:to>
        <xdr:sp macro="" textlink="">
          <xdr:nvSpPr>
            <xdr:cNvPr id="65624" name="Option Button 44" hidden="1">
              <a:extLst>
                <a:ext uri="{63B3BB69-23CF-44E3-9099-C40C66FF867C}">
                  <a14:compatExt spid="_x0000_s6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24</xdr:row>
          <xdr:rowOff>22860</xdr:rowOff>
        </xdr:from>
        <xdr:to>
          <xdr:col>37</xdr:col>
          <xdr:colOff>83820</xdr:colOff>
          <xdr:row>24</xdr:row>
          <xdr:rowOff>182880</xdr:rowOff>
        </xdr:to>
        <xdr:sp macro="" textlink="">
          <xdr:nvSpPr>
            <xdr:cNvPr id="65625" name="Option Button 45" hidden="1">
              <a:extLst>
                <a:ext uri="{63B3BB69-23CF-44E3-9099-C40C66FF867C}">
                  <a14:compatExt spid="_x0000_s6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25</xdr:row>
          <xdr:rowOff>7620</xdr:rowOff>
        </xdr:from>
        <xdr:to>
          <xdr:col>37</xdr:col>
          <xdr:colOff>15240</xdr:colOff>
          <xdr:row>25</xdr:row>
          <xdr:rowOff>167640</xdr:rowOff>
        </xdr:to>
        <xdr:sp macro="" textlink="">
          <xdr:nvSpPr>
            <xdr:cNvPr id="65626" name="Option Button 46" hidden="1">
              <a:extLst>
                <a:ext uri="{63B3BB69-23CF-44E3-9099-C40C66FF867C}">
                  <a14:compatExt spid="_x0000_s6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31</xdr:row>
          <xdr:rowOff>7620</xdr:rowOff>
        </xdr:from>
        <xdr:to>
          <xdr:col>37</xdr:col>
          <xdr:colOff>83820</xdr:colOff>
          <xdr:row>32</xdr:row>
          <xdr:rowOff>15240</xdr:rowOff>
        </xdr:to>
        <xdr:sp macro="" textlink="">
          <xdr:nvSpPr>
            <xdr:cNvPr id="65627" name="Option Button 47" hidden="1">
              <a:extLst>
                <a:ext uri="{63B3BB69-23CF-44E3-9099-C40C66FF867C}">
                  <a14:compatExt spid="_x0000_s65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32</xdr:row>
          <xdr:rowOff>45720</xdr:rowOff>
        </xdr:from>
        <xdr:to>
          <xdr:col>37</xdr:col>
          <xdr:colOff>83820</xdr:colOff>
          <xdr:row>32</xdr:row>
          <xdr:rowOff>190500</xdr:rowOff>
        </xdr:to>
        <xdr:sp macro="" textlink="">
          <xdr:nvSpPr>
            <xdr:cNvPr id="65628" name="Option Button 48" hidden="1">
              <a:extLst>
                <a:ext uri="{63B3BB69-23CF-44E3-9099-C40C66FF867C}">
                  <a14:compatExt spid="_x0000_s6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33</xdr:row>
          <xdr:rowOff>7620</xdr:rowOff>
        </xdr:from>
        <xdr:to>
          <xdr:col>37</xdr:col>
          <xdr:colOff>76200</xdr:colOff>
          <xdr:row>34</xdr:row>
          <xdr:rowOff>0</xdr:rowOff>
        </xdr:to>
        <xdr:sp macro="" textlink="">
          <xdr:nvSpPr>
            <xdr:cNvPr id="65629" name="Option Button 49" hidden="1">
              <a:extLst>
                <a:ext uri="{63B3BB69-23CF-44E3-9099-C40C66FF867C}">
                  <a14:compatExt spid="_x0000_s65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68189" y="4240530"/>
          <a:ext cx="300994" cy="407670"/>
          <a:chOff x="4492278" y="3772557"/>
          <a:chExt cx="303836" cy="486904"/>
        </a:xfrm>
      </xdr:grpSpPr>
      <xdr:sp macro="" textlink="">
        <xdr:nvSpPr>
          <xdr:cNvPr id="66561" name="Option Button 1" hidden="1">
            <a:extLst>
              <a:ext uri="{63B3BB69-23CF-44E3-9099-C40C66FF867C}">
                <a14:compatExt xmlns:a14="http://schemas.microsoft.com/office/drawing/2010/main"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xmlns:a14="http://schemas.microsoft.com/office/drawing/2010/main"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58665" y="4794885"/>
          <a:ext cx="300990" cy="714375"/>
          <a:chOff x="4470327" y="4496262"/>
          <a:chExt cx="301792" cy="780086"/>
        </a:xfrm>
      </xdr:grpSpPr>
      <xdr:sp macro="" textlink="">
        <xdr:nvSpPr>
          <xdr:cNvPr id="66563" name="Option Button 3" hidden="1">
            <a:extLst>
              <a:ext uri="{63B3BB69-23CF-44E3-9099-C40C66FF867C}">
                <a14:compatExt xmlns:a14="http://schemas.microsoft.com/office/drawing/2010/main" spid="_x0000_s66563"/>
              </a:ext>
              <a:ext uri="{FF2B5EF4-FFF2-40B4-BE49-F238E27FC236}">
                <a16:creationId xmlns:a16="http://schemas.microsoft.com/office/drawing/2014/main" id="{00000000-0008-0000-0700-000003040100}"/>
              </a:ext>
            </a:extLst>
          </xdr:cNvPr>
          <xdr:cNvSpPr/>
        </xdr:nvSpPr>
        <xdr:spPr bwMode="auto">
          <a:xfrm>
            <a:off x="4470327" y="4496262"/>
            <a:ext cx="301792" cy="239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xmlns:a14="http://schemas.microsoft.com/office/drawing/2010/main"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xmlns:a14="http://schemas.microsoft.com/office/drawing/2010/main" spid="_x0000_s66565"/>
              </a:ext>
              <a:ext uri="{FF2B5EF4-FFF2-40B4-BE49-F238E27FC236}">
                <a16:creationId xmlns:a16="http://schemas.microsoft.com/office/drawing/2014/main" id="{00000000-0008-0000-0700-000005040100}"/>
              </a:ext>
            </a:extLst>
          </xdr:cNvPr>
          <xdr:cNvSpPr/>
        </xdr:nvSpPr>
        <xdr:spPr bwMode="auto">
          <a:xfrm>
            <a:off x="4470327" y="5026723"/>
            <a:ext cx="301792" cy="249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58666" y="5655942"/>
          <a:ext cx="300996" cy="695326"/>
          <a:chOff x="4540192" y="5456617"/>
          <a:chExt cx="308373" cy="759871"/>
        </a:xfrm>
      </xdr:grpSpPr>
      <xdr:sp macro="" textlink="">
        <xdr:nvSpPr>
          <xdr:cNvPr id="66566" name="Option Button 6" hidden="1">
            <a:extLst>
              <a:ext uri="{63B3BB69-23CF-44E3-9099-C40C66FF867C}">
                <a14:compatExt xmlns:a14="http://schemas.microsoft.com/office/drawing/2010/main" spid="_x0000_s66566"/>
              </a:ext>
              <a:ext uri="{FF2B5EF4-FFF2-40B4-BE49-F238E27FC236}">
                <a16:creationId xmlns:a16="http://schemas.microsoft.com/office/drawing/2014/main" id="{00000000-0008-0000-0700-000006040100}"/>
              </a:ext>
            </a:extLst>
          </xdr:cNvPr>
          <xdr:cNvSpPr/>
        </xdr:nvSpPr>
        <xdr:spPr bwMode="auto">
          <a:xfrm>
            <a:off x="4540192" y="5456617"/>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xmlns:a14="http://schemas.microsoft.com/office/drawing/2010/main"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xmlns:a14="http://schemas.microsoft.com/office/drawing/2010/main" spid="_x0000_s66568"/>
              </a:ext>
              <a:ext uri="{FF2B5EF4-FFF2-40B4-BE49-F238E27FC236}">
                <a16:creationId xmlns:a16="http://schemas.microsoft.com/office/drawing/2014/main" id="{00000000-0008-0000-0700-000008040100}"/>
              </a:ext>
            </a:extLst>
          </xdr:cNvPr>
          <xdr:cNvSpPr/>
        </xdr:nvSpPr>
        <xdr:spPr bwMode="auto">
          <a:xfrm>
            <a:off x="4540194" y="5997900"/>
            <a:ext cx="308371" cy="21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xmlns:a14="http://schemas.microsoft.com/office/drawing/2010/main"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xmlns:a14="http://schemas.microsoft.com/office/drawing/2010/main"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15025" y="9033515"/>
          <a:ext cx="300990" cy="375280"/>
          <a:chOff x="5753695" y="8927978"/>
          <a:chExt cx="301792" cy="494737"/>
        </a:xfrm>
      </xdr:grpSpPr>
      <xdr:sp macro="" textlink="">
        <xdr:nvSpPr>
          <xdr:cNvPr id="66571" name="Option Button 11" hidden="1">
            <a:extLst>
              <a:ext uri="{63B3BB69-23CF-44E3-9099-C40C66FF867C}">
                <a14:compatExt xmlns:a14="http://schemas.microsoft.com/office/drawing/2010/main" spid="_x0000_s66571"/>
              </a:ext>
              <a:ext uri="{FF2B5EF4-FFF2-40B4-BE49-F238E27FC236}">
                <a16:creationId xmlns:a16="http://schemas.microsoft.com/office/drawing/2014/main" id="{00000000-0008-0000-0700-00000B040100}"/>
              </a:ext>
            </a:extLst>
          </xdr:cNvPr>
          <xdr:cNvSpPr/>
        </xdr:nvSpPr>
        <xdr:spPr bwMode="auto">
          <a:xfrm>
            <a:off x="5753695" y="8927978"/>
            <a:ext cx="301792" cy="2410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xmlns:a14="http://schemas.microsoft.com/office/drawing/2010/main" spid="_x0000_s66572"/>
              </a:ext>
              <a:ext uri="{FF2B5EF4-FFF2-40B4-BE49-F238E27FC236}">
                <a16:creationId xmlns:a16="http://schemas.microsoft.com/office/drawing/2014/main" id="{00000000-0008-0000-0700-00000C040100}"/>
              </a:ext>
            </a:extLst>
          </xdr:cNvPr>
          <xdr:cNvSpPr/>
        </xdr:nvSpPr>
        <xdr:spPr bwMode="auto">
          <a:xfrm>
            <a:off x="5753695" y="920705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xmlns:a14="http://schemas.microsoft.com/office/drawing/2010/main"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xmlns:a14="http://schemas.microsoft.com/office/drawing/2010/main"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xmlns:a14="http://schemas.microsoft.com/office/drawing/2010/main"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xmlns:a14="http://schemas.microsoft.com/office/drawing/2010/main"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58666" y="6517005"/>
          <a:ext cx="300996" cy="683895"/>
          <a:chOff x="4540192" y="6438951"/>
          <a:chExt cx="308373" cy="779254"/>
        </a:xfrm>
      </xdr:grpSpPr>
      <xdr:sp macro="" textlink="">
        <xdr:nvSpPr>
          <xdr:cNvPr id="66577" name="Option Button 17" hidden="1">
            <a:extLst>
              <a:ext uri="{63B3BB69-23CF-44E3-9099-C40C66FF867C}">
                <a14:compatExt xmlns:a14="http://schemas.microsoft.com/office/drawing/2010/main" spid="_x0000_s66577"/>
              </a:ext>
              <a:ext uri="{FF2B5EF4-FFF2-40B4-BE49-F238E27FC236}">
                <a16:creationId xmlns:a16="http://schemas.microsoft.com/office/drawing/2014/main" id="{00000000-0008-0000-0700-000011040100}"/>
              </a:ext>
            </a:extLst>
          </xdr:cNvPr>
          <xdr:cNvSpPr/>
        </xdr:nvSpPr>
        <xdr:spPr bwMode="auto">
          <a:xfrm>
            <a:off x="4540192" y="6438951"/>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xmlns:a14="http://schemas.microsoft.com/office/drawing/2010/main"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xmlns:a14="http://schemas.microsoft.com/office/drawing/2010/main" spid="_x0000_s66579"/>
              </a:ext>
              <a:ext uri="{FF2B5EF4-FFF2-40B4-BE49-F238E27FC236}">
                <a16:creationId xmlns:a16="http://schemas.microsoft.com/office/drawing/2014/main" id="{00000000-0008-0000-0700-000013040100}"/>
              </a:ext>
            </a:extLst>
          </xdr:cNvPr>
          <xdr:cNvSpPr/>
        </xdr:nvSpPr>
        <xdr:spPr bwMode="auto">
          <a:xfrm>
            <a:off x="4540194" y="7001741"/>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xmlns:a14="http://schemas.microsoft.com/office/drawing/2010/main"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xmlns:a14="http://schemas.microsoft.com/office/drawing/2010/main"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xmlns:a14="http://schemas.microsoft.com/office/drawing/2010/main"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xmlns:a14="http://schemas.microsoft.com/office/drawing/2010/main"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xmlns:a14="http://schemas.microsoft.com/office/drawing/2010/main"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xmlns:a14="http://schemas.microsoft.com/office/drawing/2010/main"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xmlns:a14="http://schemas.microsoft.com/office/drawing/2010/main"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xmlns:a14="http://schemas.microsoft.com/office/drawing/2010/main"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xmlns:a14="http://schemas.microsoft.com/office/drawing/2010/main"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xmlns:a14="http://schemas.microsoft.com/office/drawing/2010/main"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15019" y="8168645"/>
          <a:ext cx="224793" cy="695325"/>
          <a:chOff x="5754612" y="8167942"/>
          <a:chExt cx="225530" cy="793279"/>
        </a:xfrm>
      </xdr:grpSpPr>
      <xdr:sp macro="" textlink="">
        <xdr:nvSpPr>
          <xdr:cNvPr id="66590" name="Option Button 30" hidden="1">
            <a:extLst>
              <a:ext uri="{63B3BB69-23CF-44E3-9099-C40C66FF867C}">
                <a14:compatExt xmlns:a14="http://schemas.microsoft.com/office/drawing/2010/main" spid="_x0000_s66590"/>
              </a:ext>
              <a:ext uri="{FF2B5EF4-FFF2-40B4-BE49-F238E27FC236}">
                <a16:creationId xmlns:a16="http://schemas.microsoft.com/office/drawing/2014/main" id="{00000000-0008-0000-0700-00001E040100}"/>
              </a:ext>
            </a:extLst>
          </xdr:cNvPr>
          <xdr:cNvSpPr/>
        </xdr:nvSpPr>
        <xdr:spPr bwMode="auto">
          <a:xfrm>
            <a:off x="5754650" y="8167942"/>
            <a:ext cx="225492"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xmlns:a14="http://schemas.microsoft.com/office/drawing/2010/main" spid="_x0000_s66591"/>
              </a:ext>
              <a:ext uri="{FF2B5EF4-FFF2-40B4-BE49-F238E27FC236}">
                <a16:creationId xmlns:a16="http://schemas.microsoft.com/office/drawing/2014/main" id="{00000000-0008-0000-0700-00001F040100}"/>
              </a:ext>
            </a:extLst>
          </xdr:cNvPr>
          <xdr:cNvSpPr/>
        </xdr:nvSpPr>
        <xdr:spPr bwMode="auto">
          <a:xfrm>
            <a:off x="5754612" y="8722150"/>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15022" y="4223384"/>
          <a:ext cx="300990" cy="424901"/>
          <a:chOff x="44922" y="37725"/>
          <a:chExt cx="3039" cy="4870"/>
        </a:xfrm>
      </xdr:grpSpPr>
      <xdr:sp macro="" textlink="">
        <xdr:nvSpPr>
          <xdr:cNvPr id="66592" name="Option Button 32" hidden="1">
            <a:extLst>
              <a:ext uri="{63B3BB69-23CF-44E3-9099-C40C66FF867C}">
                <a14:compatExt xmlns:a14="http://schemas.microsoft.com/office/drawing/2010/main"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xmlns:a14="http://schemas.microsoft.com/office/drawing/2010/main"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15056" y="5655945"/>
          <a:ext cx="300990" cy="714375"/>
          <a:chOff x="57537" y="54838"/>
          <a:chExt cx="3018" cy="7876"/>
        </a:xfrm>
      </xdr:grpSpPr>
      <xdr:sp macro="" textlink="">
        <xdr:nvSpPr>
          <xdr:cNvPr id="66594" name="Option Button 34" hidden="1">
            <a:extLst>
              <a:ext uri="{63B3BB69-23CF-44E3-9099-C40C66FF867C}">
                <a14:compatExt xmlns:a14="http://schemas.microsoft.com/office/drawing/2010/main"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xmlns:a14="http://schemas.microsoft.com/office/drawing/2010/main"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xmlns:a14="http://schemas.microsoft.com/office/drawing/2010/main"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58697" y="7336134"/>
          <a:ext cx="224791" cy="714472"/>
          <a:chOff x="45247" y="72888"/>
          <a:chExt cx="2261" cy="6566"/>
        </a:xfrm>
      </xdr:grpSpPr>
      <xdr:sp macro="" textlink="">
        <xdr:nvSpPr>
          <xdr:cNvPr id="66597" name="Option Button 37" hidden="1">
            <a:extLst>
              <a:ext uri="{63B3BB69-23CF-44E3-9099-C40C66FF867C}">
                <a14:compatExt xmlns:a14="http://schemas.microsoft.com/office/drawing/2010/main"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xmlns:a14="http://schemas.microsoft.com/office/drawing/2010/main"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568183" y="8164829"/>
          <a:ext cx="196215" cy="741051"/>
          <a:chOff x="4529944" y="8163150"/>
          <a:chExt cx="208417" cy="747995"/>
        </a:xfrm>
      </xdr:grpSpPr>
      <xdr:sp macro="" textlink="">
        <xdr:nvSpPr>
          <xdr:cNvPr id="66599" name="Option Button 39" hidden="1">
            <a:extLst>
              <a:ext uri="{63B3BB69-23CF-44E3-9099-C40C66FF867C}">
                <a14:compatExt xmlns:a14="http://schemas.microsoft.com/office/drawing/2010/main" spid="_x0000_s66599"/>
              </a:ext>
              <a:ext uri="{FF2B5EF4-FFF2-40B4-BE49-F238E27FC236}">
                <a16:creationId xmlns:a16="http://schemas.microsoft.com/office/drawing/2014/main" id="{00000000-0008-0000-0700-000027040100}"/>
              </a:ext>
            </a:extLst>
          </xdr:cNvPr>
          <xdr:cNvSpPr/>
        </xdr:nvSpPr>
        <xdr:spPr bwMode="auto">
          <a:xfrm>
            <a:off x="4529944" y="816315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xmlns:a14="http://schemas.microsoft.com/office/drawing/2010/main" spid="_x0000_s66600"/>
              </a:ext>
              <a:ext uri="{FF2B5EF4-FFF2-40B4-BE49-F238E27FC236}">
                <a16:creationId xmlns:a16="http://schemas.microsoft.com/office/drawing/2014/main" id="{00000000-0008-0000-0700-000028040100}"/>
              </a:ext>
            </a:extLst>
          </xdr:cNvPr>
          <xdr:cNvSpPr/>
        </xdr:nvSpPr>
        <xdr:spPr bwMode="auto">
          <a:xfrm>
            <a:off x="4529944" y="8642628"/>
            <a:ext cx="188568" cy="2685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xmlns:a14="http://schemas.microsoft.com/office/drawing/2010/main"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24549" y="7324718"/>
          <a:ext cx="300996" cy="716284"/>
          <a:chOff x="5801281" y="7286478"/>
          <a:chExt cx="301599" cy="710874"/>
        </a:xfrm>
      </xdr:grpSpPr>
      <xdr:sp macro="" textlink="">
        <xdr:nvSpPr>
          <xdr:cNvPr id="66602" name="Option Button 42" hidden="1">
            <a:extLst>
              <a:ext uri="{63B3BB69-23CF-44E3-9099-C40C66FF867C}">
                <a14:compatExt xmlns:a14="http://schemas.microsoft.com/office/drawing/2010/main" spid="_x0000_s66602"/>
              </a:ext>
              <a:ext uri="{FF2B5EF4-FFF2-40B4-BE49-F238E27FC236}">
                <a16:creationId xmlns:a16="http://schemas.microsoft.com/office/drawing/2014/main" id="{00000000-0008-0000-0700-00002A040100}"/>
              </a:ext>
            </a:extLst>
          </xdr:cNvPr>
          <xdr:cNvSpPr/>
        </xdr:nvSpPr>
        <xdr:spPr bwMode="auto">
          <a:xfrm>
            <a:off x="5801281" y="7286478"/>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xmlns:a14="http://schemas.microsoft.com/office/drawing/2010/main" spid="_x0000_s66603"/>
              </a:ext>
              <a:ext uri="{FF2B5EF4-FFF2-40B4-BE49-F238E27FC236}">
                <a16:creationId xmlns:a16="http://schemas.microsoft.com/office/drawing/2014/main" id="{00000000-0008-0000-0700-00002B040100}"/>
              </a:ext>
            </a:extLst>
          </xdr:cNvPr>
          <xdr:cNvSpPr/>
        </xdr:nvSpPr>
        <xdr:spPr bwMode="auto">
          <a:xfrm>
            <a:off x="5801287" y="7750917"/>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15056" y="4804410"/>
          <a:ext cx="300990" cy="685800"/>
          <a:chOff x="57592" y="45007"/>
          <a:chExt cx="3018" cy="8207"/>
        </a:xfrm>
      </xdr:grpSpPr>
      <xdr:sp macro="" textlink="">
        <xdr:nvSpPr>
          <xdr:cNvPr id="66604" name="Option Button 44" hidden="1">
            <a:extLst>
              <a:ext uri="{63B3BB69-23CF-44E3-9099-C40C66FF867C}">
                <a14:compatExt xmlns:a14="http://schemas.microsoft.com/office/drawing/2010/main"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xmlns:a14="http://schemas.microsoft.com/office/drawing/2010/main"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xmlns:a14="http://schemas.microsoft.com/office/drawing/2010/main"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15056" y="6517005"/>
          <a:ext cx="300990" cy="683895"/>
          <a:chOff x="57537" y="54838"/>
          <a:chExt cx="3018" cy="7963"/>
        </a:xfrm>
      </xdr:grpSpPr>
      <xdr:sp macro="" textlink="">
        <xdr:nvSpPr>
          <xdr:cNvPr id="66607" name="Option Button 47" hidden="1">
            <a:extLst>
              <a:ext uri="{63B3BB69-23CF-44E3-9099-C40C66FF867C}">
                <a14:compatExt xmlns:a14="http://schemas.microsoft.com/office/drawing/2010/main"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xmlns:a14="http://schemas.microsoft.com/office/drawing/2010/main"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xmlns:a14="http://schemas.microsoft.com/office/drawing/2010/main"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106680</xdr:colOff>
          <xdr:row>20</xdr:row>
          <xdr:rowOff>15240</xdr:rowOff>
        </xdr:from>
        <xdr:to>
          <xdr:col>29</xdr:col>
          <xdr:colOff>91440</xdr:colOff>
          <xdr:row>21</xdr:row>
          <xdr:rowOff>7620</xdr:rowOff>
        </xdr:to>
        <xdr:sp macro="" textlink="">
          <xdr:nvSpPr>
            <xdr:cNvPr id="66560" name="Option Button 1" hidden="1">
              <a:extLst>
                <a:ext uri="{63B3BB69-23CF-44E3-9099-C40C66FF867C}">
                  <a14:compatExt spid="_x0000_s6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21</xdr:row>
          <xdr:rowOff>7620</xdr:rowOff>
        </xdr:from>
        <xdr:to>
          <xdr:col>29</xdr:col>
          <xdr:colOff>91440</xdr:colOff>
          <xdr:row>22</xdr:row>
          <xdr:rowOff>0</xdr:rowOff>
        </xdr:to>
        <xdr:sp macro="" textlink="">
          <xdr:nvSpPr>
            <xdr:cNvPr id="60" name="Option Button 2" hidden="1">
              <a:extLst>
                <a:ext uri="{63B3BB69-23CF-44E3-9099-C40C66FF867C}">
                  <a14:compatExt spid="_x0000_s6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23</xdr:row>
          <xdr:rowOff>7620</xdr:rowOff>
        </xdr:from>
        <xdr:to>
          <xdr:col>29</xdr:col>
          <xdr:colOff>83820</xdr:colOff>
          <xdr:row>23</xdr:row>
          <xdr:rowOff>182880</xdr:rowOff>
        </xdr:to>
        <xdr:sp macro="" textlink="">
          <xdr:nvSpPr>
            <xdr:cNvPr id="61" name="Option Button 3" hidden="1">
              <a:extLst>
                <a:ext uri="{63B3BB69-23CF-44E3-9099-C40C66FF867C}">
                  <a14:compatExt spid="_x0000_s6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24</xdr:row>
          <xdr:rowOff>22860</xdr:rowOff>
        </xdr:from>
        <xdr:to>
          <xdr:col>29</xdr:col>
          <xdr:colOff>83820</xdr:colOff>
          <xdr:row>24</xdr:row>
          <xdr:rowOff>198120</xdr:rowOff>
        </xdr:to>
        <xdr:sp macro="" textlink="">
          <xdr:nvSpPr>
            <xdr:cNvPr id="62" name="Option Button 4" hidden="1">
              <a:extLst>
                <a:ext uri="{63B3BB69-23CF-44E3-9099-C40C66FF867C}">
                  <a14:compatExt spid="_x0000_s6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25</xdr:row>
          <xdr:rowOff>0</xdr:rowOff>
        </xdr:from>
        <xdr:to>
          <xdr:col>29</xdr:col>
          <xdr:colOff>83820</xdr:colOff>
          <xdr:row>26</xdr:row>
          <xdr:rowOff>0</xdr:rowOff>
        </xdr:to>
        <xdr:sp macro="" textlink="">
          <xdr:nvSpPr>
            <xdr:cNvPr id="63" name="Option Button 5" hidden="1">
              <a:extLst>
                <a:ext uri="{63B3BB69-23CF-44E3-9099-C40C66FF867C}">
                  <a14:compatExt spid="_x0000_s6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27</xdr:row>
          <xdr:rowOff>7620</xdr:rowOff>
        </xdr:from>
        <xdr:to>
          <xdr:col>29</xdr:col>
          <xdr:colOff>83820</xdr:colOff>
          <xdr:row>27</xdr:row>
          <xdr:rowOff>182880</xdr:rowOff>
        </xdr:to>
        <xdr:sp macro="" textlink="">
          <xdr:nvSpPr>
            <xdr:cNvPr id="66610" name="Option Button 6" hidden="1">
              <a:extLst>
                <a:ext uri="{63B3BB69-23CF-44E3-9099-C40C66FF867C}">
                  <a14:compatExt spid="_x0000_s6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28</xdr:row>
          <xdr:rowOff>22860</xdr:rowOff>
        </xdr:from>
        <xdr:to>
          <xdr:col>29</xdr:col>
          <xdr:colOff>83820</xdr:colOff>
          <xdr:row>28</xdr:row>
          <xdr:rowOff>190500</xdr:rowOff>
        </xdr:to>
        <xdr:sp macro="" textlink="">
          <xdr:nvSpPr>
            <xdr:cNvPr id="66611" name="Option Button 7" hidden="1">
              <a:extLst>
                <a:ext uri="{63B3BB69-23CF-44E3-9099-C40C66FF867C}">
                  <a14:compatExt spid="_x0000_s6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29</xdr:row>
          <xdr:rowOff>7620</xdr:rowOff>
        </xdr:from>
        <xdr:to>
          <xdr:col>29</xdr:col>
          <xdr:colOff>83820</xdr:colOff>
          <xdr:row>29</xdr:row>
          <xdr:rowOff>167640</xdr:rowOff>
        </xdr:to>
        <xdr:sp macro="" textlink="">
          <xdr:nvSpPr>
            <xdr:cNvPr id="66612" name="Option Button 8" hidden="1">
              <a:extLst>
                <a:ext uri="{63B3BB69-23CF-44E3-9099-C40C66FF867C}">
                  <a14:compatExt spid="_x0000_s6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43</xdr:row>
          <xdr:rowOff>0</xdr:rowOff>
        </xdr:from>
        <xdr:to>
          <xdr:col>29</xdr:col>
          <xdr:colOff>76200</xdr:colOff>
          <xdr:row>44</xdr:row>
          <xdr:rowOff>22860</xdr:rowOff>
        </xdr:to>
        <xdr:sp macro="" textlink="">
          <xdr:nvSpPr>
            <xdr:cNvPr id="66613" name="Option Button 9" hidden="1">
              <a:extLst>
                <a:ext uri="{63B3BB69-23CF-44E3-9099-C40C66FF867C}">
                  <a14:compatExt spid="_x0000_s6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44</xdr:row>
          <xdr:rowOff>0</xdr:rowOff>
        </xdr:from>
        <xdr:to>
          <xdr:col>29</xdr:col>
          <xdr:colOff>76200</xdr:colOff>
          <xdr:row>44</xdr:row>
          <xdr:rowOff>152400</xdr:rowOff>
        </xdr:to>
        <xdr:sp macro="" textlink="">
          <xdr:nvSpPr>
            <xdr:cNvPr id="66614" name="Option Button 10" hidden="1">
              <a:extLst>
                <a:ext uri="{63B3BB69-23CF-44E3-9099-C40C66FF867C}">
                  <a14:compatExt spid="_x0000_s6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43</xdr:row>
          <xdr:rowOff>15240</xdr:rowOff>
        </xdr:from>
        <xdr:to>
          <xdr:col>37</xdr:col>
          <xdr:colOff>83820</xdr:colOff>
          <xdr:row>43</xdr:row>
          <xdr:rowOff>160020</xdr:rowOff>
        </xdr:to>
        <xdr:sp macro="" textlink="">
          <xdr:nvSpPr>
            <xdr:cNvPr id="66615" name="Option Button 11" hidden="1">
              <a:extLst>
                <a:ext uri="{63B3BB69-23CF-44E3-9099-C40C66FF867C}">
                  <a14:compatExt spid="_x0000_s6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44</xdr:row>
          <xdr:rowOff>15240</xdr:rowOff>
        </xdr:from>
        <xdr:to>
          <xdr:col>37</xdr:col>
          <xdr:colOff>83820</xdr:colOff>
          <xdr:row>44</xdr:row>
          <xdr:rowOff>144780</xdr:rowOff>
        </xdr:to>
        <xdr:sp macro="" textlink="">
          <xdr:nvSpPr>
            <xdr:cNvPr id="66616" name="Option Button 12" hidden="1">
              <a:extLst>
                <a:ext uri="{63B3BB69-23CF-44E3-9099-C40C66FF867C}">
                  <a14:compatExt spid="_x0000_s6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20</xdr:row>
          <xdr:rowOff>7620</xdr:rowOff>
        </xdr:from>
        <xdr:to>
          <xdr:col>29</xdr:col>
          <xdr:colOff>60960</xdr:colOff>
          <xdr:row>22</xdr:row>
          <xdr:rowOff>76200</xdr:rowOff>
        </xdr:to>
        <xdr:sp macro="" textlink="">
          <xdr:nvSpPr>
            <xdr:cNvPr id="66617" name="Group Box 13" hidden="1">
              <a:extLst>
                <a:ext uri="{63B3BB69-23CF-44E3-9099-C40C66FF867C}">
                  <a14:compatExt spid="_x0000_s66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22</xdr:row>
          <xdr:rowOff>106680</xdr:rowOff>
        </xdr:from>
        <xdr:to>
          <xdr:col>30</xdr:col>
          <xdr:colOff>38100</xdr:colOff>
          <xdr:row>27</xdr:row>
          <xdr:rowOff>22860</xdr:rowOff>
        </xdr:to>
        <xdr:sp macro="" textlink="">
          <xdr:nvSpPr>
            <xdr:cNvPr id="66618" name="Group Box 14" hidden="1">
              <a:extLst>
                <a:ext uri="{63B3BB69-23CF-44E3-9099-C40C66FF867C}">
                  <a14:compatExt spid="_x0000_s66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83820</xdr:rowOff>
        </xdr:from>
        <xdr:to>
          <xdr:col>30</xdr:col>
          <xdr:colOff>38100</xdr:colOff>
          <xdr:row>30</xdr:row>
          <xdr:rowOff>106680</xdr:rowOff>
        </xdr:to>
        <xdr:sp macro="" textlink="">
          <xdr:nvSpPr>
            <xdr:cNvPr id="66619" name="Group Box 15" hidden="1">
              <a:extLst>
                <a:ext uri="{63B3BB69-23CF-44E3-9099-C40C66FF867C}">
                  <a14:compatExt spid="_x0000_s665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99060</xdr:rowOff>
        </xdr:from>
        <xdr:to>
          <xdr:col>30</xdr:col>
          <xdr:colOff>38100</xdr:colOff>
          <xdr:row>34</xdr:row>
          <xdr:rowOff>38100</xdr:rowOff>
        </xdr:to>
        <xdr:sp macro="" textlink="">
          <xdr:nvSpPr>
            <xdr:cNvPr id="66620" name="Group Box 16" hidden="1">
              <a:extLst>
                <a:ext uri="{63B3BB69-23CF-44E3-9099-C40C66FF867C}">
                  <a14:compatExt spid="_x0000_s665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31</xdr:row>
          <xdr:rowOff>7620</xdr:rowOff>
        </xdr:from>
        <xdr:to>
          <xdr:col>29</xdr:col>
          <xdr:colOff>83820</xdr:colOff>
          <xdr:row>32</xdr:row>
          <xdr:rowOff>22860</xdr:rowOff>
        </xdr:to>
        <xdr:sp macro="" textlink="">
          <xdr:nvSpPr>
            <xdr:cNvPr id="66621" name="Option Button 17" hidden="1">
              <a:extLst>
                <a:ext uri="{63B3BB69-23CF-44E3-9099-C40C66FF867C}">
                  <a14:compatExt spid="_x0000_s6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32</xdr:row>
          <xdr:rowOff>45720</xdr:rowOff>
        </xdr:from>
        <xdr:to>
          <xdr:col>29</xdr:col>
          <xdr:colOff>83820</xdr:colOff>
          <xdr:row>32</xdr:row>
          <xdr:rowOff>205740</xdr:rowOff>
        </xdr:to>
        <xdr:sp macro="" textlink="">
          <xdr:nvSpPr>
            <xdr:cNvPr id="66622" name="Option Button 18" hidden="1">
              <a:extLst>
                <a:ext uri="{63B3BB69-23CF-44E3-9099-C40C66FF867C}">
                  <a14:compatExt spid="_x0000_s6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33</xdr:row>
          <xdr:rowOff>38100</xdr:rowOff>
        </xdr:from>
        <xdr:to>
          <xdr:col>29</xdr:col>
          <xdr:colOff>83820</xdr:colOff>
          <xdr:row>34</xdr:row>
          <xdr:rowOff>0</xdr:rowOff>
        </xdr:to>
        <xdr:sp macro="" textlink="">
          <xdr:nvSpPr>
            <xdr:cNvPr id="66623" name="Option Button 19" hidden="1">
              <a:extLst>
                <a:ext uri="{63B3BB69-23CF-44E3-9099-C40C66FF867C}">
                  <a14:compatExt spid="_x0000_s6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34</xdr:row>
          <xdr:rowOff>30480</xdr:rowOff>
        </xdr:from>
        <xdr:to>
          <xdr:col>30</xdr:col>
          <xdr:colOff>129540</xdr:colOff>
          <xdr:row>38</xdr:row>
          <xdr:rowOff>76200</xdr:rowOff>
        </xdr:to>
        <xdr:sp macro="" textlink="">
          <xdr:nvSpPr>
            <xdr:cNvPr id="66624" name="Group Box 20" hidden="1">
              <a:extLst>
                <a:ext uri="{63B3BB69-23CF-44E3-9099-C40C66FF867C}">
                  <a14:compatExt spid="_x0000_s665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42</xdr:row>
          <xdr:rowOff>68580</xdr:rowOff>
        </xdr:from>
        <xdr:to>
          <xdr:col>29</xdr:col>
          <xdr:colOff>114300</xdr:colOff>
          <xdr:row>46</xdr:row>
          <xdr:rowOff>15240</xdr:rowOff>
        </xdr:to>
        <xdr:sp macro="" textlink="">
          <xdr:nvSpPr>
            <xdr:cNvPr id="66625" name="Group Box 21" hidden="1">
              <a:extLst>
                <a:ext uri="{63B3BB69-23CF-44E3-9099-C40C66FF867C}">
                  <a14:compatExt spid="_x0000_s665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26</xdr:row>
          <xdr:rowOff>106680</xdr:rowOff>
        </xdr:from>
        <xdr:to>
          <xdr:col>38</xdr:col>
          <xdr:colOff>53340</xdr:colOff>
          <xdr:row>31</xdr:row>
          <xdr:rowOff>22860</xdr:rowOff>
        </xdr:to>
        <xdr:sp macro="" textlink="">
          <xdr:nvSpPr>
            <xdr:cNvPr id="66626" name="Group Box 22" hidden="1">
              <a:extLst>
                <a:ext uri="{63B3BB69-23CF-44E3-9099-C40C66FF867C}">
                  <a14:compatExt spid="_x0000_s665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91440</xdr:rowOff>
        </xdr:from>
        <xdr:to>
          <xdr:col>39</xdr:col>
          <xdr:colOff>30480</xdr:colOff>
          <xdr:row>34</xdr:row>
          <xdr:rowOff>7620</xdr:rowOff>
        </xdr:to>
        <xdr:sp macro="" textlink="">
          <xdr:nvSpPr>
            <xdr:cNvPr id="66627" name="Group Box 23" hidden="1">
              <a:extLst>
                <a:ext uri="{63B3BB69-23CF-44E3-9099-C40C66FF867C}">
                  <a14:compatExt spid="_x0000_s66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83820</xdr:colOff>
          <xdr:row>33</xdr:row>
          <xdr:rowOff>144780</xdr:rowOff>
        </xdr:from>
        <xdr:to>
          <xdr:col>38</xdr:col>
          <xdr:colOff>91440</xdr:colOff>
          <xdr:row>38</xdr:row>
          <xdr:rowOff>30480</xdr:rowOff>
        </xdr:to>
        <xdr:sp macro="" textlink="">
          <xdr:nvSpPr>
            <xdr:cNvPr id="66628" name="Group Box 24" hidden="1">
              <a:extLst>
                <a:ext uri="{63B3BB69-23CF-44E3-9099-C40C66FF867C}">
                  <a14:compatExt spid="_x0000_s665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38</xdr:row>
          <xdr:rowOff>83820</xdr:rowOff>
        </xdr:from>
        <xdr:to>
          <xdr:col>38</xdr:col>
          <xdr:colOff>121920</xdr:colOff>
          <xdr:row>41</xdr:row>
          <xdr:rowOff>160020</xdr:rowOff>
        </xdr:to>
        <xdr:sp macro="" textlink="">
          <xdr:nvSpPr>
            <xdr:cNvPr id="66629" name="Group Box 25" hidden="1">
              <a:extLst>
                <a:ext uri="{63B3BB69-23CF-44E3-9099-C40C66FF867C}">
                  <a14:compatExt spid="_x0000_s665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0</xdr:rowOff>
        </xdr:from>
        <xdr:to>
          <xdr:col>38</xdr:col>
          <xdr:colOff>38100</xdr:colOff>
          <xdr:row>46</xdr:row>
          <xdr:rowOff>99060</xdr:rowOff>
        </xdr:to>
        <xdr:sp macro="" textlink="">
          <xdr:nvSpPr>
            <xdr:cNvPr id="66630" name="Group Box 26" hidden="1">
              <a:extLst>
                <a:ext uri="{63B3BB69-23CF-44E3-9099-C40C66FF867C}">
                  <a14:compatExt spid="_x0000_s665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20</xdr:row>
          <xdr:rowOff>0</xdr:rowOff>
        </xdr:from>
        <xdr:to>
          <xdr:col>30</xdr:col>
          <xdr:colOff>30480</xdr:colOff>
          <xdr:row>23</xdr:row>
          <xdr:rowOff>68580</xdr:rowOff>
        </xdr:to>
        <xdr:sp macro="" textlink="">
          <xdr:nvSpPr>
            <xdr:cNvPr id="66631" name="Group Box 27" hidden="1">
              <a:extLst>
                <a:ext uri="{63B3BB69-23CF-44E3-9099-C40C66FF867C}">
                  <a14:compatExt spid="_x0000_s665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20</xdr:row>
          <xdr:rowOff>0</xdr:rowOff>
        </xdr:from>
        <xdr:to>
          <xdr:col>38</xdr:col>
          <xdr:colOff>45720</xdr:colOff>
          <xdr:row>23</xdr:row>
          <xdr:rowOff>68580</xdr:rowOff>
        </xdr:to>
        <xdr:sp macro="" textlink="">
          <xdr:nvSpPr>
            <xdr:cNvPr id="66632" name="Group Box 28" hidden="1">
              <a:extLst>
                <a:ext uri="{63B3BB69-23CF-44E3-9099-C40C66FF867C}">
                  <a14:compatExt spid="_x0000_s665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22</xdr:row>
          <xdr:rowOff>76200</xdr:rowOff>
        </xdr:from>
        <xdr:to>
          <xdr:col>38</xdr:col>
          <xdr:colOff>38100</xdr:colOff>
          <xdr:row>27</xdr:row>
          <xdr:rowOff>38100</xdr:rowOff>
        </xdr:to>
        <xdr:sp macro="" textlink="">
          <xdr:nvSpPr>
            <xdr:cNvPr id="66633" name="Group Box 29" hidden="1">
              <a:extLst>
                <a:ext uri="{63B3BB69-23CF-44E3-9099-C40C66FF867C}">
                  <a14:compatExt spid="_x0000_s665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39</xdr:row>
          <xdr:rowOff>0</xdr:rowOff>
        </xdr:from>
        <xdr:to>
          <xdr:col>37</xdr:col>
          <xdr:colOff>22860</xdr:colOff>
          <xdr:row>40</xdr:row>
          <xdr:rowOff>0</xdr:rowOff>
        </xdr:to>
        <xdr:sp macro="" textlink="">
          <xdr:nvSpPr>
            <xdr:cNvPr id="66634" name="Option Button 30" hidden="1">
              <a:extLst>
                <a:ext uri="{63B3BB69-23CF-44E3-9099-C40C66FF867C}">
                  <a14:compatExt spid="_x0000_s6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40</xdr:row>
          <xdr:rowOff>220980</xdr:rowOff>
        </xdr:from>
        <xdr:to>
          <xdr:col>37</xdr:col>
          <xdr:colOff>15240</xdr:colOff>
          <xdr:row>41</xdr:row>
          <xdr:rowOff>160020</xdr:rowOff>
        </xdr:to>
        <xdr:sp macro="" textlink="">
          <xdr:nvSpPr>
            <xdr:cNvPr id="66635" name="Option Button 31" hidden="1">
              <a:extLst>
                <a:ext uri="{63B3BB69-23CF-44E3-9099-C40C66FF867C}">
                  <a14:compatExt spid="_x0000_s6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19</xdr:row>
          <xdr:rowOff>129540</xdr:rowOff>
        </xdr:from>
        <xdr:to>
          <xdr:col>37</xdr:col>
          <xdr:colOff>83820</xdr:colOff>
          <xdr:row>21</xdr:row>
          <xdr:rowOff>0</xdr:rowOff>
        </xdr:to>
        <xdr:sp macro="" textlink="">
          <xdr:nvSpPr>
            <xdr:cNvPr id="66636" name="Option Button 32" hidden="1">
              <a:extLst>
                <a:ext uri="{63B3BB69-23CF-44E3-9099-C40C66FF867C}">
                  <a14:compatExt spid="_x0000_s6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21</xdr:row>
          <xdr:rowOff>0</xdr:rowOff>
        </xdr:from>
        <xdr:to>
          <xdr:col>37</xdr:col>
          <xdr:colOff>83820</xdr:colOff>
          <xdr:row>22</xdr:row>
          <xdr:rowOff>0</xdr:rowOff>
        </xdr:to>
        <xdr:sp macro="" textlink="">
          <xdr:nvSpPr>
            <xdr:cNvPr id="66637" name="Option Button 33" hidden="1">
              <a:extLst>
                <a:ext uri="{63B3BB69-23CF-44E3-9099-C40C66FF867C}">
                  <a14:compatExt spid="_x0000_s66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27</xdr:row>
          <xdr:rowOff>7620</xdr:rowOff>
        </xdr:from>
        <xdr:to>
          <xdr:col>37</xdr:col>
          <xdr:colOff>83820</xdr:colOff>
          <xdr:row>27</xdr:row>
          <xdr:rowOff>175260</xdr:rowOff>
        </xdr:to>
        <xdr:sp macro="" textlink="">
          <xdr:nvSpPr>
            <xdr:cNvPr id="66638" name="Option Button 34" hidden="1">
              <a:extLst>
                <a:ext uri="{63B3BB69-23CF-44E3-9099-C40C66FF867C}">
                  <a14:compatExt spid="_x0000_s6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22860</xdr:rowOff>
        </xdr:from>
        <xdr:to>
          <xdr:col>37</xdr:col>
          <xdr:colOff>83820</xdr:colOff>
          <xdr:row>28</xdr:row>
          <xdr:rowOff>175260</xdr:rowOff>
        </xdr:to>
        <xdr:sp macro="" textlink="">
          <xdr:nvSpPr>
            <xdr:cNvPr id="66639" name="Option Button 35" hidden="1">
              <a:extLst>
                <a:ext uri="{63B3BB69-23CF-44E3-9099-C40C66FF867C}">
                  <a14:compatExt spid="_x0000_s6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205740</xdr:rowOff>
        </xdr:from>
        <xdr:to>
          <xdr:col>37</xdr:col>
          <xdr:colOff>76200</xdr:colOff>
          <xdr:row>30</xdr:row>
          <xdr:rowOff>0</xdr:rowOff>
        </xdr:to>
        <xdr:sp macro="" textlink="">
          <xdr:nvSpPr>
            <xdr:cNvPr id="66640" name="Option Button 36" hidden="1">
              <a:extLst>
                <a:ext uri="{63B3BB69-23CF-44E3-9099-C40C66FF867C}">
                  <a14:compatExt spid="_x0000_s6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34</xdr:row>
          <xdr:rowOff>114300</xdr:rowOff>
        </xdr:from>
        <xdr:to>
          <xdr:col>29</xdr:col>
          <xdr:colOff>15240</xdr:colOff>
          <xdr:row>36</xdr:row>
          <xdr:rowOff>15240</xdr:rowOff>
        </xdr:to>
        <xdr:sp macro="" textlink="">
          <xdr:nvSpPr>
            <xdr:cNvPr id="66641" name="Option Button 37" hidden="1">
              <a:extLst>
                <a:ext uri="{63B3BB69-23CF-44E3-9099-C40C66FF867C}">
                  <a14:compatExt spid="_x0000_s6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36</xdr:row>
          <xdr:rowOff>198120</xdr:rowOff>
        </xdr:from>
        <xdr:to>
          <xdr:col>29</xdr:col>
          <xdr:colOff>22860</xdr:colOff>
          <xdr:row>38</xdr:row>
          <xdr:rowOff>15240</xdr:rowOff>
        </xdr:to>
        <xdr:sp macro="" textlink="">
          <xdr:nvSpPr>
            <xdr:cNvPr id="66642" name="Option Button 38" hidden="1">
              <a:extLst>
                <a:ext uri="{63B3BB69-23CF-44E3-9099-C40C66FF867C}">
                  <a14:compatExt spid="_x0000_s6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38</xdr:row>
          <xdr:rowOff>106680</xdr:rowOff>
        </xdr:from>
        <xdr:to>
          <xdr:col>29</xdr:col>
          <xdr:colOff>7620</xdr:colOff>
          <xdr:row>40</xdr:row>
          <xdr:rowOff>15240</xdr:rowOff>
        </xdr:to>
        <xdr:sp macro="" textlink="">
          <xdr:nvSpPr>
            <xdr:cNvPr id="66643" name="Option Button 39" hidden="1">
              <a:extLst>
                <a:ext uri="{63B3BB69-23CF-44E3-9099-C40C66FF867C}">
                  <a14:compatExt spid="_x0000_s66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40</xdr:row>
          <xdr:rowOff>205740</xdr:rowOff>
        </xdr:from>
        <xdr:to>
          <xdr:col>28</xdr:col>
          <xdr:colOff>121920</xdr:colOff>
          <xdr:row>42</xdr:row>
          <xdr:rowOff>22860</xdr:rowOff>
        </xdr:to>
        <xdr:sp macro="" textlink="">
          <xdr:nvSpPr>
            <xdr:cNvPr id="66644" name="Option Button 40" hidden="1">
              <a:extLst>
                <a:ext uri="{63B3BB69-23CF-44E3-9099-C40C66FF867C}">
                  <a14:compatExt spid="_x0000_s6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38</xdr:row>
          <xdr:rowOff>53340</xdr:rowOff>
        </xdr:from>
        <xdr:to>
          <xdr:col>30</xdr:col>
          <xdr:colOff>76200</xdr:colOff>
          <xdr:row>43</xdr:row>
          <xdr:rowOff>0</xdr:rowOff>
        </xdr:to>
        <xdr:sp macro="" textlink="">
          <xdr:nvSpPr>
            <xdr:cNvPr id="66645" name="Group Box 41" hidden="1">
              <a:extLst>
                <a:ext uri="{63B3BB69-23CF-44E3-9099-C40C66FF867C}">
                  <a14:compatExt spid="_x0000_s666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34</xdr:row>
          <xdr:rowOff>99060</xdr:rowOff>
        </xdr:from>
        <xdr:to>
          <xdr:col>37</xdr:col>
          <xdr:colOff>91440</xdr:colOff>
          <xdr:row>36</xdr:row>
          <xdr:rowOff>15240</xdr:rowOff>
        </xdr:to>
        <xdr:sp macro="" textlink="">
          <xdr:nvSpPr>
            <xdr:cNvPr id="66646" name="Option Button 42" hidden="1">
              <a:extLst>
                <a:ext uri="{63B3BB69-23CF-44E3-9099-C40C66FF867C}">
                  <a14:compatExt spid="_x0000_s66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36</xdr:row>
          <xdr:rowOff>190500</xdr:rowOff>
        </xdr:from>
        <xdr:to>
          <xdr:col>37</xdr:col>
          <xdr:colOff>91440</xdr:colOff>
          <xdr:row>38</xdr:row>
          <xdr:rowOff>7620</xdr:rowOff>
        </xdr:to>
        <xdr:sp macro="" textlink="">
          <xdr:nvSpPr>
            <xdr:cNvPr id="66647" name="Option Button 43" hidden="1">
              <a:extLst>
                <a:ext uri="{63B3BB69-23CF-44E3-9099-C40C66FF867C}">
                  <a14:compatExt spid="_x0000_s6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23</xdr:row>
          <xdr:rowOff>15240</xdr:rowOff>
        </xdr:from>
        <xdr:to>
          <xdr:col>37</xdr:col>
          <xdr:colOff>83820</xdr:colOff>
          <xdr:row>24</xdr:row>
          <xdr:rowOff>0</xdr:rowOff>
        </xdr:to>
        <xdr:sp macro="" textlink="">
          <xdr:nvSpPr>
            <xdr:cNvPr id="66648" name="Option Button 44" hidden="1">
              <a:extLst>
                <a:ext uri="{63B3BB69-23CF-44E3-9099-C40C66FF867C}">
                  <a14:compatExt spid="_x0000_s6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24</xdr:row>
          <xdr:rowOff>22860</xdr:rowOff>
        </xdr:from>
        <xdr:to>
          <xdr:col>37</xdr:col>
          <xdr:colOff>83820</xdr:colOff>
          <xdr:row>24</xdr:row>
          <xdr:rowOff>182880</xdr:rowOff>
        </xdr:to>
        <xdr:sp macro="" textlink="">
          <xdr:nvSpPr>
            <xdr:cNvPr id="66649" name="Option Button 45" hidden="1">
              <a:extLst>
                <a:ext uri="{63B3BB69-23CF-44E3-9099-C40C66FF867C}">
                  <a14:compatExt spid="_x0000_s66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25</xdr:row>
          <xdr:rowOff>7620</xdr:rowOff>
        </xdr:from>
        <xdr:to>
          <xdr:col>37</xdr:col>
          <xdr:colOff>15240</xdr:colOff>
          <xdr:row>25</xdr:row>
          <xdr:rowOff>167640</xdr:rowOff>
        </xdr:to>
        <xdr:sp macro="" textlink="">
          <xdr:nvSpPr>
            <xdr:cNvPr id="66650" name="Option Button 46" hidden="1">
              <a:extLst>
                <a:ext uri="{63B3BB69-23CF-44E3-9099-C40C66FF867C}">
                  <a14:compatExt spid="_x0000_s66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31</xdr:row>
          <xdr:rowOff>7620</xdr:rowOff>
        </xdr:from>
        <xdr:to>
          <xdr:col>37</xdr:col>
          <xdr:colOff>83820</xdr:colOff>
          <xdr:row>32</xdr:row>
          <xdr:rowOff>15240</xdr:rowOff>
        </xdr:to>
        <xdr:sp macro="" textlink="">
          <xdr:nvSpPr>
            <xdr:cNvPr id="66651" name="Option Button 47" hidden="1">
              <a:extLst>
                <a:ext uri="{63B3BB69-23CF-44E3-9099-C40C66FF867C}">
                  <a14:compatExt spid="_x0000_s6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32</xdr:row>
          <xdr:rowOff>45720</xdr:rowOff>
        </xdr:from>
        <xdr:to>
          <xdr:col>37</xdr:col>
          <xdr:colOff>83820</xdr:colOff>
          <xdr:row>32</xdr:row>
          <xdr:rowOff>190500</xdr:rowOff>
        </xdr:to>
        <xdr:sp macro="" textlink="">
          <xdr:nvSpPr>
            <xdr:cNvPr id="66652" name="Option Button 48" hidden="1">
              <a:extLst>
                <a:ext uri="{63B3BB69-23CF-44E3-9099-C40C66FF867C}">
                  <a14:compatExt spid="_x0000_s6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33</xdr:row>
          <xdr:rowOff>7620</xdr:rowOff>
        </xdr:from>
        <xdr:to>
          <xdr:col>37</xdr:col>
          <xdr:colOff>76200</xdr:colOff>
          <xdr:row>34</xdr:row>
          <xdr:rowOff>0</xdr:rowOff>
        </xdr:to>
        <xdr:sp macro="" textlink="">
          <xdr:nvSpPr>
            <xdr:cNvPr id="66653" name="Option Button 49" hidden="1">
              <a:extLst>
                <a:ext uri="{63B3BB69-23CF-44E3-9099-C40C66FF867C}">
                  <a14:compatExt spid="_x0000_s6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8189" y="4240530"/>
          <a:ext cx="300994" cy="407670"/>
          <a:chOff x="4492278" y="3772557"/>
          <a:chExt cx="303836" cy="486904"/>
        </a:xfrm>
      </xdr:grpSpPr>
      <xdr:sp macro="" textlink="">
        <xdr:nvSpPr>
          <xdr:cNvPr id="67585" name="Option Button 1" hidden="1">
            <a:extLst>
              <a:ext uri="{63B3BB69-23CF-44E3-9099-C40C66FF867C}">
                <a14:compatExt xmlns:a14="http://schemas.microsoft.com/office/drawing/2010/main"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xmlns:a14="http://schemas.microsoft.com/office/drawing/2010/main"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8665" y="4794885"/>
          <a:ext cx="300990" cy="714375"/>
          <a:chOff x="4470327" y="4496262"/>
          <a:chExt cx="301792" cy="780086"/>
        </a:xfrm>
      </xdr:grpSpPr>
      <xdr:sp macro="" textlink="">
        <xdr:nvSpPr>
          <xdr:cNvPr id="67587" name="Option Button 3" hidden="1">
            <a:extLst>
              <a:ext uri="{63B3BB69-23CF-44E3-9099-C40C66FF867C}">
                <a14:compatExt xmlns:a14="http://schemas.microsoft.com/office/drawing/2010/main" spid="_x0000_s67587"/>
              </a:ext>
              <a:ext uri="{FF2B5EF4-FFF2-40B4-BE49-F238E27FC236}">
                <a16:creationId xmlns:a16="http://schemas.microsoft.com/office/drawing/2014/main" id="{00000000-0008-0000-0800-000003080100}"/>
              </a:ext>
            </a:extLst>
          </xdr:cNvPr>
          <xdr:cNvSpPr/>
        </xdr:nvSpPr>
        <xdr:spPr bwMode="auto">
          <a:xfrm>
            <a:off x="4470327" y="4496262"/>
            <a:ext cx="301792" cy="239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xmlns:a14="http://schemas.microsoft.com/office/drawing/2010/main"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xmlns:a14="http://schemas.microsoft.com/office/drawing/2010/main" spid="_x0000_s67589"/>
              </a:ext>
              <a:ext uri="{FF2B5EF4-FFF2-40B4-BE49-F238E27FC236}">
                <a16:creationId xmlns:a16="http://schemas.microsoft.com/office/drawing/2014/main" id="{00000000-0008-0000-0800-000005080100}"/>
              </a:ext>
            </a:extLst>
          </xdr:cNvPr>
          <xdr:cNvSpPr/>
        </xdr:nvSpPr>
        <xdr:spPr bwMode="auto">
          <a:xfrm>
            <a:off x="4470327" y="5026723"/>
            <a:ext cx="301792" cy="249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8666" y="5655942"/>
          <a:ext cx="300996" cy="695326"/>
          <a:chOff x="4540192" y="5456617"/>
          <a:chExt cx="308373" cy="759871"/>
        </a:xfrm>
      </xdr:grpSpPr>
      <xdr:sp macro="" textlink="">
        <xdr:nvSpPr>
          <xdr:cNvPr id="67590" name="Option Button 6" hidden="1">
            <a:extLst>
              <a:ext uri="{63B3BB69-23CF-44E3-9099-C40C66FF867C}">
                <a14:compatExt xmlns:a14="http://schemas.microsoft.com/office/drawing/2010/main" spid="_x0000_s67590"/>
              </a:ext>
              <a:ext uri="{FF2B5EF4-FFF2-40B4-BE49-F238E27FC236}">
                <a16:creationId xmlns:a16="http://schemas.microsoft.com/office/drawing/2014/main" id="{00000000-0008-0000-0800-000006080100}"/>
              </a:ext>
            </a:extLst>
          </xdr:cNvPr>
          <xdr:cNvSpPr/>
        </xdr:nvSpPr>
        <xdr:spPr bwMode="auto">
          <a:xfrm>
            <a:off x="4540192" y="5456617"/>
            <a:ext cx="308371" cy="2394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xmlns:a14="http://schemas.microsoft.com/office/drawing/2010/main"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xmlns:a14="http://schemas.microsoft.com/office/drawing/2010/main" spid="_x0000_s67592"/>
              </a:ext>
              <a:ext uri="{FF2B5EF4-FFF2-40B4-BE49-F238E27FC236}">
                <a16:creationId xmlns:a16="http://schemas.microsoft.com/office/drawing/2014/main" id="{00000000-0008-0000-0800-000008080100}"/>
              </a:ext>
            </a:extLst>
          </xdr:cNvPr>
          <xdr:cNvSpPr/>
        </xdr:nvSpPr>
        <xdr:spPr bwMode="auto">
          <a:xfrm>
            <a:off x="4540194" y="5997900"/>
            <a:ext cx="308371" cy="21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xmlns:a14="http://schemas.microsoft.com/office/drawing/2010/main"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xmlns:a14="http://schemas.microsoft.com/office/drawing/2010/main"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15025" y="9033515"/>
          <a:ext cx="300990" cy="375280"/>
          <a:chOff x="5753695" y="8927978"/>
          <a:chExt cx="301792" cy="494737"/>
        </a:xfrm>
      </xdr:grpSpPr>
      <xdr:sp macro="" textlink="">
        <xdr:nvSpPr>
          <xdr:cNvPr id="67595" name="Option Button 11" hidden="1">
            <a:extLst>
              <a:ext uri="{63B3BB69-23CF-44E3-9099-C40C66FF867C}">
                <a14:compatExt xmlns:a14="http://schemas.microsoft.com/office/drawing/2010/main" spid="_x0000_s67595"/>
              </a:ext>
              <a:ext uri="{FF2B5EF4-FFF2-40B4-BE49-F238E27FC236}">
                <a16:creationId xmlns:a16="http://schemas.microsoft.com/office/drawing/2014/main" id="{00000000-0008-0000-0800-00000B080100}"/>
              </a:ext>
            </a:extLst>
          </xdr:cNvPr>
          <xdr:cNvSpPr/>
        </xdr:nvSpPr>
        <xdr:spPr bwMode="auto">
          <a:xfrm>
            <a:off x="5753695" y="8927978"/>
            <a:ext cx="301792" cy="2410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xmlns:a14="http://schemas.microsoft.com/office/drawing/2010/main" spid="_x0000_s67596"/>
              </a:ext>
              <a:ext uri="{FF2B5EF4-FFF2-40B4-BE49-F238E27FC236}">
                <a16:creationId xmlns:a16="http://schemas.microsoft.com/office/drawing/2014/main" id="{00000000-0008-0000-0800-00000C080100}"/>
              </a:ext>
            </a:extLst>
          </xdr:cNvPr>
          <xdr:cNvSpPr/>
        </xdr:nvSpPr>
        <xdr:spPr bwMode="auto">
          <a:xfrm>
            <a:off x="5753695" y="9207051"/>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xmlns:a14="http://schemas.microsoft.com/office/drawing/2010/main"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xmlns:a14="http://schemas.microsoft.com/office/drawing/2010/main"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xmlns:a14="http://schemas.microsoft.com/office/drawing/2010/main"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xmlns:a14="http://schemas.microsoft.com/office/drawing/2010/main"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8666" y="6517005"/>
          <a:ext cx="300996" cy="683895"/>
          <a:chOff x="4540192" y="6438951"/>
          <a:chExt cx="308373" cy="779254"/>
        </a:xfrm>
      </xdr:grpSpPr>
      <xdr:sp macro="" textlink="">
        <xdr:nvSpPr>
          <xdr:cNvPr id="67601" name="Option Button 17" hidden="1">
            <a:extLst>
              <a:ext uri="{63B3BB69-23CF-44E3-9099-C40C66FF867C}">
                <a14:compatExt xmlns:a14="http://schemas.microsoft.com/office/drawing/2010/main" spid="_x0000_s67601"/>
              </a:ext>
              <a:ext uri="{FF2B5EF4-FFF2-40B4-BE49-F238E27FC236}">
                <a16:creationId xmlns:a16="http://schemas.microsoft.com/office/drawing/2014/main" id="{00000000-0008-0000-0800-000011080100}"/>
              </a:ext>
            </a:extLst>
          </xdr:cNvPr>
          <xdr:cNvSpPr/>
        </xdr:nvSpPr>
        <xdr:spPr bwMode="auto">
          <a:xfrm>
            <a:off x="4540192" y="6438951"/>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xmlns:a14="http://schemas.microsoft.com/office/drawing/2010/main"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xmlns:a14="http://schemas.microsoft.com/office/drawing/2010/main" spid="_x0000_s67603"/>
              </a:ext>
              <a:ext uri="{FF2B5EF4-FFF2-40B4-BE49-F238E27FC236}">
                <a16:creationId xmlns:a16="http://schemas.microsoft.com/office/drawing/2014/main" id="{00000000-0008-0000-0800-000013080100}"/>
              </a:ext>
            </a:extLst>
          </xdr:cNvPr>
          <xdr:cNvSpPr/>
        </xdr:nvSpPr>
        <xdr:spPr bwMode="auto">
          <a:xfrm>
            <a:off x="4540194" y="7001741"/>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xmlns:a14="http://schemas.microsoft.com/office/drawing/2010/main"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xmlns:a14="http://schemas.microsoft.com/office/drawing/2010/main"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xmlns:a14="http://schemas.microsoft.com/office/drawing/2010/main"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xmlns:a14="http://schemas.microsoft.com/office/drawing/2010/main"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xmlns:a14="http://schemas.microsoft.com/office/drawing/2010/main"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xmlns:a14="http://schemas.microsoft.com/office/drawing/2010/main"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xmlns:a14="http://schemas.microsoft.com/office/drawing/2010/main"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xmlns:a14="http://schemas.microsoft.com/office/drawing/2010/main"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xmlns:a14="http://schemas.microsoft.com/office/drawing/2010/main"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xmlns:a14="http://schemas.microsoft.com/office/drawing/2010/main"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15019" y="8168645"/>
          <a:ext cx="224793" cy="695325"/>
          <a:chOff x="5754612" y="8167942"/>
          <a:chExt cx="225530" cy="793279"/>
        </a:xfrm>
      </xdr:grpSpPr>
      <xdr:sp macro="" textlink="">
        <xdr:nvSpPr>
          <xdr:cNvPr id="67614" name="Option Button 30" hidden="1">
            <a:extLst>
              <a:ext uri="{63B3BB69-23CF-44E3-9099-C40C66FF867C}">
                <a14:compatExt xmlns:a14="http://schemas.microsoft.com/office/drawing/2010/main" spid="_x0000_s67614"/>
              </a:ext>
              <a:ext uri="{FF2B5EF4-FFF2-40B4-BE49-F238E27FC236}">
                <a16:creationId xmlns:a16="http://schemas.microsoft.com/office/drawing/2014/main" id="{00000000-0008-0000-0800-00001E080100}"/>
              </a:ext>
            </a:extLst>
          </xdr:cNvPr>
          <xdr:cNvSpPr/>
        </xdr:nvSpPr>
        <xdr:spPr bwMode="auto">
          <a:xfrm>
            <a:off x="5754650" y="8167942"/>
            <a:ext cx="225492"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xmlns:a14="http://schemas.microsoft.com/office/drawing/2010/main" spid="_x0000_s67615"/>
              </a:ext>
              <a:ext uri="{FF2B5EF4-FFF2-40B4-BE49-F238E27FC236}">
                <a16:creationId xmlns:a16="http://schemas.microsoft.com/office/drawing/2014/main" id="{00000000-0008-0000-0800-00001F080100}"/>
              </a:ext>
            </a:extLst>
          </xdr:cNvPr>
          <xdr:cNvSpPr/>
        </xdr:nvSpPr>
        <xdr:spPr bwMode="auto">
          <a:xfrm>
            <a:off x="5754612" y="8722150"/>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15022" y="4223384"/>
          <a:ext cx="300990" cy="424901"/>
          <a:chOff x="44922" y="37725"/>
          <a:chExt cx="3039" cy="4870"/>
        </a:xfrm>
      </xdr:grpSpPr>
      <xdr:sp macro="" textlink="">
        <xdr:nvSpPr>
          <xdr:cNvPr id="67616" name="Option Button 32" hidden="1">
            <a:extLst>
              <a:ext uri="{63B3BB69-23CF-44E3-9099-C40C66FF867C}">
                <a14:compatExt xmlns:a14="http://schemas.microsoft.com/office/drawing/2010/main"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xmlns:a14="http://schemas.microsoft.com/office/drawing/2010/main"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15056" y="5655945"/>
          <a:ext cx="300990" cy="714375"/>
          <a:chOff x="57537" y="54838"/>
          <a:chExt cx="3018" cy="7876"/>
        </a:xfrm>
      </xdr:grpSpPr>
      <xdr:sp macro="" textlink="">
        <xdr:nvSpPr>
          <xdr:cNvPr id="67618" name="Option Button 34" hidden="1">
            <a:extLst>
              <a:ext uri="{63B3BB69-23CF-44E3-9099-C40C66FF867C}">
                <a14:compatExt xmlns:a14="http://schemas.microsoft.com/office/drawing/2010/main"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xmlns:a14="http://schemas.microsoft.com/office/drawing/2010/main"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xmlns:a14="http://schemas.microsoft.com/office/drawing/2010/main"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58697" y="7336134"/>
          <a:ext cx="224791" cy="714472"/>
          <a:chOff x="45247" y="72888"/>
          <a:chExt cx="2261" cy="6566"/>
        </a:xfrm>
      </xdr:grpSpPr>
      <xdr:sp macro="" textlink="">
        <xdr:nvSpPr>
          <xdr:cNvPr id="67621" name="Option Button 37" hidden="1">
            <a:extLst>
              <a:ext uri="{63B3BB69-23CF-44E3-9099-C40C66FF867C}">
                <a14:compatExt xmlns:a14="http://schemas.microsoft.com/office/drawing/2010/main"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xmlns:a14="http://schemas.microsoft.com/office/drawing/2010/main"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568183" y="8164829"/>
          <a:ext cx="196215" cy="741051"/>
          <a:chOff x="4529944" y="8163150"/>
          <a:chExt cx="208417" cy="747995"/>
        </a:xfrm>
      </xdr:grpSpPr>
      <xdr:sp macro="" textlink="">
        <xdr:nvSpPr>
          <xdr:cNvPr id="67623" name="Option Button 39" hidden="1">
            <a:extLst>
              <a:ext uri="{63B3BB69-23CF-44E3-9099-C40C66FF867C}">
                <a14:compatExt xmlns:a14="http://schemas.microsoft.com/office/drawing/2010/main" spid="_x0000_s67623"/>
              </a:ext>
              <a:ext uri="{FF2B5EF4-FFF2-40B4-BE49-F238E27FC236}">
                <a16:creationId xmlns:a16="http://schemas.microsoft.com/office/drawing/2014/main" id="{00000000-0008-0000-0800-000027080100}"/>
              </a:ext>
            </a:extLst>
          </xdr:cNvPr>
          <xdr:cNvSpPr/>
        </xdr:nvSpPr>
        <xdr:spPr bwMode="auto">
          <a:xfrm>
            <a:off x="4529944" y="8163150"/>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xmlns:a14="http://schemas.microsoft.com/office/drawing/2010/main" spid="_x0000_s67624"/>
              </a:ext>
              <a:ext uri="{FF2B5EF4-FFF2-40B4-BE49-F238E27FC236}">
                <a16:creationId xmlns:a16="http://schemas.microsoft.com/office/drawing/2014/main" id="{00000000-0008-0000-0800-000028080100}"/>
              </a:ext>
            </a:extLst>
          </xdr:cNvPr>
          <xdr:cNvSpPr/>
        </xdr:nvSpPr>
        <xdr:spPr bwMode="auto">
          <a:xfrm>
            <a:off x="4529944" y="8642628"/>
            <a:ext cx="188568" cy="2685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xmlns:a14="http://schemas.microsoft.com/office/drawing/2010/main"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24549" y="7324718"/>
          <a:ext cx="300996" cy="716284"/>
          <a:chOff x="5801281" y="7286478"/>
          <a:chExt cx="301599" cy="710874"/>
        </a:xfrm>
      </xdr:grpSpPr>
      <xdr:sp macro="" textlink="">
        <xdr:nvSpPr>
          <xdr:cNvPr id="67626" name="Option Button 42" hidden="1">
            <a:extLst>
              <a:ext uri="{63B3BB69-23CF-44E3-9099-C40C66FF867C}">
                <a14:compatExt xmlns:a14="http://schemas.microsoft.com/office/drawing/2010/main" spid="_x0000_s67626"/>
              </a:ext>
              <a:ext uri="{FF2B5EF4-FFF2-40B4-BE49-F238E27FC236}">
                <a16:creationId xmlns:a16="http://schemas.microsoft.com/office/drawing/2014/main" id="{00000000-0008-0000-0800-00002A080100}"/>
              </a:ext>
            </a:extLst>
          </xdr:cNvPr>
          <xdr:cNvSpPr/>
        </xdr:nvSpPr>
        <xdr:spPr bwMode="auto">
          <a:xfrm>
            <a:off x="5801281" y="7286478"/>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xmlns:a14="http://schemas.microsoft.com/office/drawing/2010/main" spid="_x0000_s67627"/>
              </a:ext>
              <a:ext uri="{FF2B5EF4-FFF2-40B4-BE49-F238E27FC236}">
                <a16:creationId xmlns:a16="http://schemas.microsoft.com/office/drawing/2014/main" id="{00000000-0008-0000-0800-00002B080100}"/>
              </a:ext>
            </a:extLst>
          </xdr:cNvPr>
          <xdr:cNvSpPr/>
        </xdr:nvSpPr>
        <xdr:spPr bwMode="auto">
          <a:xfrm>
            <a:off x="5801287" y="7750917"/>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15056" y="4804410"/>
          <a:ext cx="300990" cy="685800"/>
          <a:chOff x="57592" y="45007"/>
          <a:chExt cx="3018" cy="8207"/>
        </a:xfrm>
      </xdr:grpSpPr>
      <xdr:sp macro="" textlink="">
        <xdr:nvSpPr>
          <xdr:cNvPr id="67628" name="Option Button 44" hidden="1">
            <a:extLst>
              <a:ext uri="{63B3BB69-23CF-44E3-9099-C40C66FF867C}">
                <a14:compatExt xmlns:a14="http://schemas.microsoft.com/office/drawing/2010/main"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xmlns:a14="http://schemas.microsoft.com/office/drawing/2010/main"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xmlns:a14="http://schemas.microsoft.com/office/drawing/2010/main"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15056" y="6517005"/>
          <a:ext cx="300990" cy="683895"/>
          <a:chOff x="57537" y="54838"/>
          <a:chExt cx="3018" cy="7963"/>
        </a:xfrm>
      </xdr:grpSpPr>
      <xdr:sp macro="" textlink="">
        <xdr:nvSpPr>
          <xdr:cNvPr id="67631" name="Option Button 47" hidden="1">
            <a:extLst>
              <a:ext uri="{63B3BB69-23CF-44E3-9099-C40C66FF867C}">
                <a14:compatExt xmlns:a14="http://schemas.microsoft.com/office/drawing/2010/main"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xmlns:a14="http://schemas.microsoft.com/office/drawing/2010/main"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xmlns:a14="http://schemas.microsoft.com/office/drawing/2010/main"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106680</xdr:colOff>
          <xdr:row>20</xdr:row>
          <xdr:rowOff>15240</xdr:rowOff>
        </xdr:from>
        <xdr:to>
          <xdr:col>29</xdr:col>
          <xdr:colOff>91440</xdr:colOff>
          <xdr:row>21</xdr:row>
          <xdr:rowOff>7620</xdr:rowOff>
        </xdr:to>
        <xdr:sp macro="" textlink="">
          <xdr:nvSpPr>
            <xdr:cNvPr id="67674" name="Option Button 1" hidden="1">
              <a:extLst>
                <a:ext uri="{63B3BB69-23CF-44E3-9099-C40C66FF867C}">
                  <a14:compatExt spid="_x0000_s6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21</xdr:row>
          <xdr:rowOff>7620</xdr:rowOff>
        </xdr:from>
        <xdr:to>
          <xdr:col>29</xdr:col>
          <xdr:colOff>91440</xdr:colOff>
          <xdr:row>22</xdr:row>
          <xdr:rowOff>0</xdr:rowOff>
        </xdr:to>
        <xdr:sp macro="" textlink="">
          <xdr:nvSpPr>
            <xdr:cNvPr id="67675" name="Option Button 2" hidden="1">
              <a:extLst>
                <a:ext uri="{63B3BB69-23CF-44E3-9099-C40C66FF867C}">
                  <a14:compatExt spid="_x0000_s6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23</xdr:row>
          <xdr:rowOff>7620</xdr:rowOff>
        </xdr:from>
        <xdr:to>
          <xdr:col>29</xdr:col>
          <xdr:colOff>83820</xdr:colOff>
          <xdr:row>23</xdr:row>
          <xdr:rowOff>182880</xdr:rowOff>
        </xdr:to>
        <xdr:sp macro="" textlink="">
          <xdr:nvSpPr>
            <xdr:cNvPr id="67676" name="Option Button 3" hidden="1">
              <a:extLst>
                <a:ext uri="{63B3BB69-23CF-44E3-9099-C40C66FF867C}">
                  <a14:compatExt spid="_x0000_s6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24</xdr:row>
          <xdr:rowOff>22860</xdr:rowOff>
        </xdr:from>
        <xdr:to>
          <xdr:col>29</xdr:col>
          <xdr:colOff>83820</xdr:colOff>
          <xdr:row>24</xdr:row>
          <xdr:rowOff>198120</xdr:rowOff>
        </xdr:to>
        <xdr:sp macro="" textlink="">
          <xdr:nvSpPr>
            <xdr:cNvPr id="67677" name="Option Button 4" hidden="1">
              <a:extLst>
                <a:ext uri="{63B3BB69-23CF-44E3-9099-C40C66FF867C}">
                  <a14:compatExt spid="_x0000_s6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25</xdr:row>
          <xdr:rowOff>0</xdr:rowOff>
        </xdr:from>
        <xdr:to>
          <xdr:col>29</xdr:col>
          <xdr:colOff>83820</xdr:colOff>
          <xdr:row>26</xdr:row>
          <xdr:rowOff>0</xdr:rowOff>
        </xdr:to>
        <xdr:sp macro="" textlink="">
          <xdr:nvSpPr>
            <xdr:cNvPr id="67678" name="Option Button 5" hidden="1">
              <a:extLst>
                <a:ext uri="{63B3BB69-23CF-44E3-9099-C40C66FF867C}">
                  <a14:compatExt spid="_x0000_s6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27</xdr:row>
          <xdr:rowOff>7620</xdr:rowOff>
        </xdr:from>
        <xdr:to>
          <xdr:col>29</xdr:col>
          <xdr:colOff>83820</xdr:colOff>
          <xdr:row>27</xdr:row>
          <xdr:rowOff>182880</xdr:rowOff>
        </xdr:to>
        <xdr:sp macro="" textlink="">
          <xdr:nvSpPr>
            <xdr:cNvPr id="67679" name="Option Button 6" hidden="1">
              <a:extLst>
                <a:ext uri="{63B3BB69-23CF-44E3-9099-C40C66FF867C}">
                  <a14:compatExt spid="_x0000_s6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28</xdr:row>
          <xdr:rowOff>22860</xdr:rowOff>
        </xdr:from>
        <xdr:to>
          <xdr:col>29</xdr:col>
          <xdr:colOff>83820</xdr:colOff>
          <xdr:row>28</xdr:row>
          <xdr:rowOff>190500</xdr:rowOff>
        </xdr:to>
        <xdr:sp macro="" textlink="">
          <xdr:nvSpPr>
            <xdr:cNvPr id="60" name="Option Button 7" hidden="1">
              <a:extLst>
                <a:ext uri="{63B3BB69-23CF-44E3-9099-C40C66FF867C}">
                  <a14:compatExt spid="_x0000_s6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29</xdr:row>
          <xdr:rowOff>7620</xdr:rowOff>
        </xdr:from>
        <xdr:to>
          <xdr:col>29</xdr:col>
          <xdr:colOff>83820</xdr:colOff>
          <xdr:row>29</xdr:row>
          <xdr:rowOff>167640</xdr:rowOff>
        </xdr:to>
        <xdr:sp macro="" textlink="">
          <xdr:nvSpPr>
            <xdr:cNvPr id="61" name="Option Button 8" hidden="1">
              <a:extLst>
                <a:ext uri="{63B3BB69-23CF-44E3-9099-C40C66FF867C}">
                  <a14:compatExt spid="_x0000_s6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43</xdr:row>
          <xdr:rowOff>0</xdr:rowOff>
        </xdr:from>
        <xdr:to>
          <xdr:col>29</xdr:col>
          <xdr:colOff>76200</xdr:colOff>
          <xdr:row>44</xdr:row>
          <xdr:rowOff>22860</xdr:rowOff>
        </xdr:to>
        <xdr:sp macro="" textlink="">
          <xdr:nvSpPr>
            <xdr:cNvPr id="62" name="Option Button 9" hidden="1">
              <a:extLst>
                <a:ext uri="{63B3BB69-23CF-44E3-9099-C40C66FF867C}">
                  <a14:compatExt spid="_x0000_s6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44</xdr:row>
          <xdr:rowOff>0</xdr:rowOff>
        </xdr:from>
        <xdr:to>
          <xdr:col>29</xdr:col>
          <xdr:colOff>76200</xdr:colOff>
          <xdr:row>44</xdr:row>
          <xdr:rowOff>152400</xdr:rowOff>
        </xdr:to>
        <xdr:sp macro="" textlink="">
          <xdr:nvSpPr>
            <xdr:cNvPr id="63" name="Option Button 10" hidden="1">
              <a:extLst>
                <a:ext uri="{63B3BB69-23CF-44E3-9099-C40C66FF867C}">
                  <a14:compatExt spid="_x0000_s6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43</xdr:row>
          <xdr:rowOff>15240</xdr:rowOff>
        </xdr:from>
        <xdr:to>
          <xdr:col>37</xdr:col>
          <xdr:colOff>83820</xdr:colOff>
          <xdr:row>43</xdr:row>
          <xdr:rowOff>160020</xdr:rowOff>
        </xdr:to>
        <xdr:sp macro="" textlink="">
          <xdr:nvSpPr>
            <xdr:cNvPr id="67584" name="Option Button 11" hidden="1">
              <a:extLst>
                <a:ext uri="{63B3BB69-23CF-44E3-9099-C40C66FF867C}">
                  <a14:compatExt spid="_x0000_s6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44</xdr:row>
          <xdr:rowOff>15240</xdr:rowOff>
        </xdr:from>
        <xdr:to>
          <xdr:col>37</xdr:col>
          <xdr:colOff>83820</xdr:colOff>
          <xdr:row>44</xdr:row>
          <xdr:rowOff>144780</xdr:rowOff>
        </xdr:to>
        <xdr:sp macro="" textlink="">
          <xdr:nvSpPr>
            <xdr:cNvPr id="67634" name="Option Button 12" hidden="1">
              <a:extLst>
                <a:ext uri="{63B3BB69-23CF-44E3-9099-C40C66FF867C}">
                  <a14:compatExt spid="_x0000_s6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20</xdr:row>
          <xdr:rowOff>7620</xdr:rowOff>
        </xdr:from>
        <xdr:to>
          <xdr:col>29</xdr:col>
          <xdr:colOff>60960</xdr:colOff>
          <xdr:row>22</xdr:row>
          <xdr:rowOff>76200</xdr:rowOff>
        </xdr:to>
        <xdr:sp macro="" textlink="">
          <xdr:nvSpPr>
            <xdr:cNvPr id="67635" name="Group Box 13" hidden="1">
              <a:extLst>
                <a:ext uri="{63B3BB69-23CF-44E3-9099-C40C66FF867C}">
                  <a14:compatExt spid="_x0000_s675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22</xdr:row>
          <xdr:rowOff>106680</xdr:rowOff>
        </xdr:from>
        <xdr:to>
          <xdr:col>30</xdr:col>
          <xdr:colOff>38100</xdr:colOff>
          <xdr:row>27</xdr:row>
          <xdr:rowOff>22860</xdr:rowOff>
        </xdr:to>
        <xdr:sp macro="" textlink="">
          <xdr:nvSpPr>
            <xdr:cNvPr id="67636" name="Group Box 14" hidden="1">
              <a:extLst>
                <a:ext uri="{63B3BB69-23CF-44E3-9099-C40C66FF867C}">
                  <a14:compatExt spid="_x0000_s675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83820</xdr:rowOff>
        </xdr:from>
        <xdr:to>
          <xdr:col>30</xdr:col>
          <xdr:colOff>38100</xdr:colOff>
          <xdr:row>30</xdr:row>
          <xdr:rowOff>106680</xdr:rowOff>
        </xdr:to>
        <xdr:sp macro="" textlink="">
          <xdr:nvSpPr>
            <xdr:cNvPr id="67637" name="Group Box 15" hidden="1">
              <a:extLst>
                <a:ext uri="{63B3BB69-23CF-44E3-9099-C40C66FF867C}">
                  <a14:compatExt spid="_x0000_s675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99060</xdr:rowOff>
        </xdr:from>
        <xdr:to>
          <xdr:col>30</xdr:col>
          <xdr:colOff>38100</xdr:colOff>
          <xdr:row>34</xdr:row>
          <xdr:rowOff>38100</xdr:rowOff>
        </xdr:to>
        <xdr:sp macro="" textlink="">
          <xdr:nvSpPr>
            <xdr:cNvPr id="67638" name="Group Box 16" hidden="1">
              <a:extLst>
                <a:ext uri="{63B3BB69-23CF-44E3-9099-C40C66FF867C}">
                  <a14:compatExt spid="_x0000_s67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31</xdr:row>
          <xdr:rowOff>7620</xdr:rowOff>
        </xdr:from>
        <xdr:to>
          <xdr:col>29</xdr:col>
          <xdr:colOff>83820</xdr:colOff>
          <xdr:row>32</xdr:row>
          <xdr:rowOff>22860</xdr:rowOff>
        </xdr:to>
        <xdr:sp macro="" textlink="">
          <xdr:nvSpPr>
            <xdr:cNvPr id="67639" name="Option Button 17" hidden="1">
              <a:extLst>
                <a:ext uri="{63B3BB69-23CF-44E3-9099-C40C66FF867C}">
                  <a14:compatExt spid="_x0000_s6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32</xdr:row>
          <xdr:rowOff>45720</xdr:rowOff>
        </xdr:from>
        <xdr:to>
          <xdr:col>29</xdr:col>
          <xdr:colOff>83820</xdr:colOff>
          <xdr:row>32</xdr:row>
          <xdr:rowOff>205740</xdr:rowOff>
        </xdr:to>
        <xdr:sp macro="" textlink="">
          <xdr:nvSpPr>
            <xdr:cNvPr id="67640" name="Option Button 18" hidden="1">
              <a:extLst>
                <a:ext uri="{63B3BB69-23CF-44E3-9099-C40C66FF867C}">
                  <a14:compatExt spid="_x0000_s6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33</xdr:row>
          <xdr:rowOff>38100</xdr:rowOff>
        </xdr:from>
        <xdr:to>
          <xdr:col>29</xdr:col>
          <xdr:colOff>83820</xdr:colOff>
          <xdr:row>34</xdr:row>
          <xdr:rowOff>0</xdr:rowOff>
        </xdr:to>
        <xdr:sp macro="" textlink="">
          <xdr:nvSpPr>
            <xdr:cNvPr id="67641" name="Option Button 19" hidden="1">
              <a:extLst>
                <a:ext uri="{63B3BB69-23CF-44E3-9099-C40C66FF867C}">
                  <a14:compatExt spid="_x0000_s6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34</xdr:row>
          <xdr:rowOff>30480</xdr:rowOff>
        </xdr:from>
        <xdr:to>
          <xdr:col>30</xdr:col>
          <xdr:colOff>129540</xdr:colOff>
          <xdr:row>38</xdr:row>
          <xdr:rowOff>76200</xdr:rowOff>
        </xdr:to>
        <xdr:sp macro="" textlink="">
          <xdr:nvSpPr>
            <xdr:cNvPr id="67642" name="Group Box 20" hidden="1">
              <a:extLst>
                <a:ext uri="{63B3BB69-23CF-44E3-9099-C40C66FF867C}">
                  <a14:compatExt spid="_x0000_s676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60960</xdr:colOff>
          <xdr:row>42</xdr:row>
          <xdr:rowOff>68580</xdr:rowOff>
        </xdr:from>
        <xdr:to>
          <xdr:col>29</xdr:col>
          <xdr:colOff>114300</xdr:colOff>
          <xdr:row>46</xdr:row>
          <xdr:rowOff>15240</xdr:rowOff>
        </xdr:to>
        <xdr:sp macro="" textlink="">
          <xdr:nvSpPr>
            <xdr:cNvPr id="67643" name="Group Box 21" hidden="1">
              <a:extLst>
                <a:ext uri="{63B3BB69-23CF-44E3-9099-C40C66FF867C}">
                  <a14:compatExt spid="_x0000_s676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26</xdr:row>
          <xdr:rowOff>106680</xdr:rowOff>
        </xdr:from>
        <xdr:to>
          <xdr:col>38</xdr:col>
          <xdr:colOff>53340</xdr:colOff>
          <xdr:row>31</xdr:row>
          <xdr:rowOff>22860</xdr:rowOff>
        </xdr:to>
        <xdr:sp macro="" textlink="">
          <xdr:nvSpPr>
            <xdr:cNvPr id="67644" name="Group Box 22" hidden="1">
              <a:extLst>
                <a:ext uri="{63B3BB69-23CF-44E3-9099-C40C66FF867C}">
                  <a14:compatExt spid="_x0000_s676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91440</xdr:rowOff>
        </xdr:from>
        <xdr:to>
          <xdr:col>39</xdr:col>
          <xdr:colOff>30480</xdr:colOff>
          <xdr:row>34</xdr:row>
          <xdr:rowOff>7620</xdr:rowOff>
        </xdr:to>
        <xdr:sp macro="" textlink="">
          <xdr:nvSpPr>
            <xdr:cNvPr id="67645" name="Group Box 23" hidden="1">
              <a:extLst>
                <a:ext uri="{63B3BB69-23CF-44E3-9099-C40C66FF867C}">
                  <a14:compatExt spid="_x0000_s67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83820</xdr:colOff>
          <xdr:row>33</xdr:row>
          <xdr:rowOff>144780</xdr:rowOff>
        </xdr:from>
        <xdr:to>
          <xdr:col>38</xdr:col>
          <xdr:colOff>91440</xdr:colOff>
          <xdr:row>38</xdr:row>
          <xdr:rowOff>30480</xdr:rowOff>
        </xdr:to>
        <xdr:sp macro="" textlink="">
          <xdr:nvSpPr>
            <xdr:cNvPr id="67646" name="Group Box 24" hidden="1">
              <a:extLst>
                <a:ext uri="{63B3BB69-23CF-44E3-9099-C40C66FF867C}">
                  <a14:compatExt spid="_x0000_s676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38</xdr:row>
          <xdr:rowOff>83820</xdr:rowOff>
        </xdr:from>
        <xdr:to>
          <xdr:col>38</xdr:col>
          <xdr:colOff>121920</xdr:colOff>
          <xdr:row>41</xdr:row>
          <xdr:rowOff>160020</xdr:rowOff>
        </xdr:to>
        <xdr:sp macro="" textlink="">
          <xdr:nvSpPr>
            <xdr:cNvPr id="67647" name="Group Box 25" hidden="1">
              <a:extLst>
                <a:ext uri="{63B3BB69-23CF-44E3-9099-C40C66FF867C}">
                  <a14:compatExt spid="_x0000_s676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43</xdr:row>
          <xdr:rowOff>0</xdr:rowOff>
        </xdr:from>
        <xdr:to>
          <xdr:col>38</xdr:col>
          <xdr:colOff>38100</xdr:colOff>
          <xdr:row>46</xdr:row>
          <xdr:rowOff>99060</xdr:rowOff>
        </xdr:to>
        <xdr:sp macro="" textlink="">
          <xdr:nvSpPr>
            <xdr:cNvPr id="67648" name="Group Box 26" hidden="1">
              <a:extLst>
                <a:ext uri="{63B3BB69-23CF-44E3-9099-C40C66FF867C}">
                  <a14:compatExt spid="_x0000_s676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20</xdr:row>
          <xdr:rowOff>0</xdr:rowOff>
        </xdr:from>
        <xdr:to>
          <xdr:col>30</xdr:col>
          <xdr:colOff>30480</xdr:colOff>
          <xdr:row>23</xdr:row>
          <xdr:rowOff>68580</xdr:rowOff>
        </xdr:to>
        <xdr:sp macro="" textlink="">
          <xdr:nvSpPr>
            <xdr:cNvPr id="67649" name="Group Box 27" hidden="1">
              <a:extLst>
                <a:ext uri="{63B3BB69-23CF-44E3-9099-C40C66FF867C}">
                  <a14:compatExt spid="_x0000_s676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20</xdr:row>
          <xdr:rowOff>0</xdr:rowOff>
        </xdr:from>
        <xdr:to>
          <xdr:col>38</xdr:col>
          <xdr:colOff>45720</xdr:colOff>
          <xdr:row>23</xdr:row>
          <xdr:rowOff>68580</xdr:rowOff>
        </xdr:to>
        <xdr:sp macro="" textlink="">
          <xdr:nvSpPr>
            <xdr:cNvPr id="67650" name="Group Box 28" hidden="1">
              <a:extLst>
                <a:ext uri="{63B3BB69-23CF-44E3-9099-C40C66FF867C}">
                  <a14:compatExt spid="_x0000_s676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22</xdr:row>
          <xdr:rowOff>76200</xdr:rowOff>
        </xdr:from>
        <xdr:to>
          <xdr:col>38</xdr:col>
          <xdr:colOff>38100</xdr:colOff>
          <xdr:row>27</xdr:row>
          <xdr:rowOff>38100</xdr:rowOff>
        </xdr:to>
        <xdr:sp macro="" textlink="">
          <xdr:nvSpPr>
            <xdr:cNvPr id="67651" name="Group Box 29" hidden="1">
              <a:extLst>
                <a:ext uri="{63B3BB69-23CF-44E3-9099-C40C66FF867C}">
                  <a14:compatExt spid="_x0000_s676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39</xdr:row>
          <xdr:rowOff>0</xdr:rowOff>
        </xdr:from>
        <xdr:to>
          <xdr:col>37</xdr:col>
          <xdr:colOff>22860</xdr:colOff>
          <xdr:row>40</xdr:row>
          <xdr:rowOff>0</xdr:rowOff>
        </xdr:to>
        <xdr:sp macro="" textlink="">
          <xdr:nvSpPr>
            <xdr:cNvPr id="67652" name="Option Button 30" hidden="1">
              <a:extLst>
                <a:ext uri="{63B3BB69-23CF-44E3-9099-C40C66FF867C}">
                  <a14:compatExt spid="_x0000_s6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99060</xdr:colOff>
          <xdr:row>40</xdr:row>
          <xdr:rowOff>220980</xdr:rowOff>
        </xdr:from>
        <xdr:to>
          <xdr:col>37</xdr:col>
          <xdr:colOff>15240</xdr:colOff>
          <xdr:row>41</xdr:row>
          <xdr:rowOff>160020</xdr:rowOff>
        </xdr:to>
        <xdr:sp macro="" textlink="">
          <xdr:nvSpPr>
            <xdr:cNvPr id="67653" name="Option Button 31" hidden="1">
              <a:extLst>
                <a:ext uri="{63B3BB69-23CF-44E3-9099-C40C66FF867C}">
                  <a14:compatExt spid="_x0000_s6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19</xdr:row>
          <xdr:rowOff>129540</xdr:rowOff>
        </xdr:from>
        <xdr:to>
          <xdr:col>37</xdr:col>
          <xdr:colOff>83820</xdr:colOff>
          <xdr:row>21</xdr:row>
          <xdr:rowOff>0</xdr:rowOff>
        </xdr:to>
        <xdr:sp macro="" textlink="">
          <xdr:nvSpPr>
            <xdr:cNvPr id="67654" name="Option Button 32" hidden="1">
              <a:extLst>
                <a:ext uri="{63B3BB69-23CF-44E3-9099-C40C66FF867C}">
                  <a14:compatExt spid="_x0000_s67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21</xdr:row>
          <xdr:rowOff>0</xdr:rowOff>
        </xdr:from>
        <xdr:to>
          <xdr:col>37</xdr:col>
          <xdr:colOff>83820</xdr:colOff>
          <xdr:row>22</xdr:row>
          <xdr:rowOff>0</xdr:rowOff>
        </xdr:to>
        <xdr:sp macro="" textlink="">
          <xdr:nvSpPr>
            <xdr:cNvPr id="67655" name="Option Button 33" hidden="1">
              <a:extLst>
                <a:ext uri="{63B3BB69-23CF-44E3-9099-C40C66FF867C}">
                  <a14:compatExt spid="_x0000_s67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27</xdr:row>
          <xdr:rowOff>7620</xdr:rowOff>
        </xdr:from>
        <xdr:to>
          <xdr:col>37</xdr:col>
          <xdr:colOff>83820</xdr:colOff>
          <xdr:row>27</xdr:row>
          <xdr:rowOff>175260</xdr:rowOff>
        </xdr:to>
        <xdr:sp macro="" textlink="">
          <xdr:nvSpPr>
            <xdr:cNvPr id="67656" name="Option Button 34" hidden="1">
              <a:extLst>
                <a:ext uri="{63B3BB69-23CF-44E3-9099-C40C66FF867C}">
                  <a14:compatExt spid="_x0000_s6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22860</xdr:rowOff>
        </xdr:from>
        <xdr:to>
          <xdr:col>37</xdr:col>
          <xdr:colOff>83820</xdr:colOff>
          <xdr:row>28</xdr:row>
          <xdr:rowOff>175260</xdr:rowOff>
        </xdr:to>
        <xdr:sp macro="" textlink="">
          <xdr:nvSpPr>
            <xdr:cNvPr id="67657" name="Option Button 35" hidden="1">
              <a:extLst>
                <a:ext uri="{63B3BB69-23CF-44E3-9099-C40C66FF867C}">
                  <a14:compatExt spid="_x0000_s6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28</xdr:row>
          <xdr:rowOff>205740</xdr:rowOff>
        </xdr:from>
        <xdr:to>
          <xdr:col>37</xdr:col>
          <xdr:colOff>76200</xdr:colOff>
          <xdr:row>30</xdr:row>
          <xdr:rowOff>0</xdr:rowOff>
        </xdr:to>
        <xdr:sp macro="" textlink="">
          <xdr:nvSpPr>
            <xdr:cNvPr id="67658" name="Option Button 36" hidden="1">
              <a:extLst>
                <a:ext uri="{63B3BB69-23CF-44E3-9099-C40C66FF867C}">
                  <a14:compatExt spid="_x0000_s6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34</xdr:row>
          <xdr:rowOff>114300</xdr:rowOff>
        </xdr:from>
        <xdr:to>
          <xdr:col>29</xdr:col>
          <xdr:colOff>15240</xdr:colOff>
          <xdr:row>36</xdr:row>
          <xdr:rowOff>15240</xdr:rowOff>
        </xdr:to>
        <xdr:sp macro="" textlink="">
          <xdr:nvSpPr>
            <xdr:cNvPr id="67659" name="Option Button 37" hidden="1">
              <a:extLst>
                <a:ext uri="{63B3BB69-23CF-44E3-9099-C40C66FF867C}">
                  <a14:compatExt spid="_x0000_s6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99060</xdr:colOff>
          <xdr:row>36</xdr:row>
          <xdr:rowOff>198120</xdr:rowOff>
        </xdr:from>
        <xdr:to>
          <xdr:col>29</xdr:col>
          <xdr:colOff>22860</xdr:colOff>
          <xdr:row>38</xdr:row>
          <xdr:rowOff>15240</xdr:rowOff>
        </xdr:to>
        <xdr:sp macro="" textlink="">
          <xdr:nvSpPr>
            <xdr:cNvPr id="67660" name="Option Button 38" hidden="1">
              <a:extLst>
                <a:ext uri="{63B3BB69-23CF-44E3-9099-C40C66FF867C}">
                  <a14:compatExt spid="_x0000_s6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38</xdr:row>
          <xdr:rowOff>106680</xdr:rowOff>
        </xdr:from>
        <xdr:to>
          <xdr:col>29</xdr:col>
          <xdr:colOff>7620</xdr:colOff>
          <xdr:row>40</xdr:row>
          <xdr:rowOff>15240</xdr:rowOff>
        </xdr:to>
        <xdr:sp macro="" textlink="">
          <xdr:nvSpPr>
            <xdr:cNvPr id="67661" name="Option Button 39" hidden="1">
              <a:extLst>
                <a:ext uri="{63B3BB69-23CF-44E3-9099-C40C66FF867C}">
                  <a14:compatExt spid="_x0000_s6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40</xdr:row>
          <xdr:rowOff>205740</xdr:rowOff>
        </xdr:from>
        <xdr:to>
          <xdr:col>28</xdr:col>
          <xdr:colOff>121920</xdr:colOff>
          <xdr:row>42</xdr:row>
          <xdr:rowOff>22860</xdr:rowOff>
        </xdr:to>
        <xdr:sp macro="" textlink="">
          <xdr:nvSpPr>
            <xdr:cNvPr id="67662" name="Option Button 40" hidden="1">
              <a:extLst>
                <a:ext uri="{63B3BB69-23CF-44E3-9099-C40C66FF867C}">
                  <a14:compatExt spid="_x0000_s6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38</xdr:row>
          <xdr:rowOff>53340</xdr:rowOff>
        </xdr:from>
        <xdr:to>
          <xdr:col>30</xdr:col>
          <xdr:colOff>76200</xdr:colOff>
          <xdr:row>43</xdr:row>
          <xdr:rowOff>0</xdr:rowOff>
        </xdr:to>
        <xdr:sp macro="" textlink="">
          <xdr:nvSpPr>
            <xdr:cNvPr id="67663" name="Group Box 41" hidden="1">
              <a:extLst>
                <a:ext uri="{63B3BB69-23CF-44E3-9099-C40C66FF867C}">
                  <a14:compatExt spid="_x0000_s676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34</xdr:row>
          <xdr:rowOff>99060</xdr:rowOff>
        </xdr:from>
        <xdr:to>
          <xdr:col>37</xdr:col>
          <xdr:colOff>91440</xdr:colOff>
          <xdr:row>36</xdr:row>
          <xdr:rowOff>15240</xdr:rowOff>
        </xdr:to>
        <xdr:sp macro="" textlink="">
          <xdr:nvSpPr>
            <xdr:cNvPr id="67664" name="Option Button 42" hidden="1">
              <a:extLst>
                <a:ext uri="{63B3BB69-23CF-44E3-9099-C40C66FF867C}">
                  <a14:compatExt spid="_x0000_s6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36</xdr:row>
          <xdr:rowOff>190500</xdr:rowOff>
        </xdr:from>
        <xdr:to>
          <xdr:col>37</xdr:col>
          <xdr:colOff>91440</xdr:colOff>
          <xdr:row>38</xdr:row>
          <xdr:rowOff>7620</xdr:rowOff>
        </xdr:to>
        <xdr:sp macro="" textlink="">
          <xdr:nvSpPr>
            <xdr:cNvPr id="67665" name="Option Button 43" hidden="1">
              <a:extLst>
                <a:ext uri="{63B3BB69-23CF-44E3-9099-C40C66FF867C}">
                  <a14:compatExt spid="_x0000_s6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23</xdr:row>
          <xdr:rowOff>15240</xdr:rowOff>
        </xdr:from>
        <xdr:to>
          <xdr:col>37</xdr:col>
          <xdr:colOff>83820</xdr:colOff>
          <xdr:row>24</xdr:row>
          <xdr:rowOff>0</xdr:rowOff>
        </xdr:to>
        <xdr:sp macro="" textlink="">
          <xdr:nvSpPr>
            <xdr:cNvPr id="67666" name="Option Button 44" hidden="1">
              <a:extLst>
                <a:ext uri="{63B3BB69-23CF-44E3-9099-C40C66FF867C}">
                  <a14:compatExt spid="_x0000_s6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24</xdr:row>
          <xdr:rowOff>22860</xdr:rowOff>
        </xdr:from>
        <xdr:to>
          <xdr:col>37</xdr:col>
          <xdr:colOff>83820</xdr:colOff>
          <xdr:row>24</xdr:row>
          <xdr:rowOff>182880</xdr:rowOff>
        </xdr:to>
        <xdr:sp macro="" textlink="">
          <xdr:nvSpPr>
            <xdr:cNvPr id="67667" name="Option Button 45" hidden="1">
              <a:extLst>
                <a:ext uri="{63B3BB69-23CF-44E3-9099-C40C66FF867C}">
                  <a14:compatExt spid="_x0000_s6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25</xdr:row>
          <xdr:rowOff>7620</xdr:rowOff>
        </xdr:from>
        <xdr:to>
          <xdr:col>37</xdr:col>
          <xdr:colOff>15240</xdr:colOff>
          <xdr:row>25</xdr:row>
          <xdr:rowOff>167640</xdr:rowOff>
        </xdr:to>
        <xdr:sp macro="" textlink="">
          <xdr:nvSpPr>
            <xdr:cNvPr id="67668" name="Option Button 46" hidden="1">
              <a:extLst>
                <a:ext uri="{63B3BB69-23CF-44E3-9099-C40C66FF867C}">
                  <a14:compatExt spid="_x0000_s6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31</xdr:row>
          <xdr:rowOff>7620</xdr:rowOff>
        </xdr:from>
        <xdr:to>
          <xdr:col>37</xdr:col>
          <xdr:colOff>83820</xdr:colOff>
          <xdr:row>32</xdr:row>
          <xdr:rowOff>15240</xdr:rowOff>
        </xdr:to>
        <xdr:sp macro="" textlink="">
          <xdr:nvSpPr>
            <xdr:cNvPr id="67669" name="Option Button 47" hidden="1">
              <a:extLst>
                <a:ext uri="{63B3BB69-23CF-44E3-9099-C40C66FF867C}">
                  <a14:compatExt spid="_x0000_s6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32</xdr:row>
          <xdr:rowOff>45720</xdr:rowOff>
        </xdr:from>
        <xdr:to>
          <xdr:col>37</xdr:col>
          <xdr:colOff>83820</xdr:colOff>
          <xdr:row>32</xdr:row>
          <xdr:rowOff>190500</xdr:rowOff>
        </xdr:to>
        <xdr:sp macro="" textlink="">
          <xdr:nvSpPr>
            <xdr:cNvPr id="67670" name="Option Button 48" hidden="1">
              <a:extLst>
                <a:ext uri="{63B3BB69-23CF-44E3-9099-C40C66FF867C}">
                  <a14:compatExt spid="_x0000_s6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99060</xdr:colOff>
          <xdr:row>33</xdr:row>
          <xdr:rowOff>7620</xdr:rowOff>
        </xdr:from>
        <xdr:to>
          <xdr:col>37</xdr:col>
          <xdr:colOff>76200</xdr:colOff>
          <xdr:row>34</xdr:row>
          <xdr:rowOff>0</xdr:rowOff>
        </xdr:to>
        <xdr:sp macro="" textlink="">
          <xdr:nvSpPr>
            <xdr:cNvPr id="67671" name="Option Button 49" hidden="1">
              <a:extLst>
                <a:ext uri="{63B3BB69-23CF-44E3-9099-C40C66FF867C}">
                  <a14:compatExt spid="_x0000_s67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809;/&#20462;&#27491;&#9312;&#27096;&#24335;&#65302;&#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6-1 計画書_総括表"/>
      <sheetName val="別紙様式6-2 事業所個票１"/>
      <sheetName val="事業所個票２"/>
      <sheetName val="事業所個票３"/>
      <sheetName val="事業所個票４"/>
      <sheetName val="事業所個票５"/>
      <sheetName val="事業所個票６"/>
      <sheetName val="事業所個票７"/>
      <sheetName val="事業所個票８"/>
      <sheetName val="事業所個票９"/>
      <sheetName val="事業所個票10"/>
      <sheetName val="【参考】数式用"/>
      <sheetName val="【参考】数式用2"/>
      <sheetName val="【参考】数式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50"/>
  <sheetViews>
    <sheetView view="pageBreakPreview" zoomScaleNormal="120" zoomScaleSheetLayoutView="100" zoomScalePageLayoutView="64" workbookViewId="0">
      <selection activeCell="H9" sqref="H9:AK9"/>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2394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2334</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2334</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2335</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2336</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2337</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2338</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2339</v>
      </c>
      <c r="M13" s="968"/>
      <c r="N13" s="968"/>
      <c r="O13" s="968"/>
      <c r="P13" s="968"/>
      <c r="Q13" s="968"/>
      <c r="R13" s="968"/>
      <c r="S13" s="968"/>
      <c r="T13" s="968"/>
      <c r="U13" s="969"/>
      <c r="V13" s="970" t="s">
        <v>2184</v>
      </c>
      <c r="W13" s="971"/>
      <c r="X13" s="971"/>
      <c r="Y13" s="966"/>
      <c r="Z13" s="972" t="s">
        <v>2340</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2341</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1</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2342</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2352</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3.8"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2354</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2355</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3.8"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2356</v>
      </c>
      <c r="U202" s="598"/>
      <c r="V202" s="598"/>
      <c r="W202" s="598"/>
      <c r="X202" s="598"/>
      <c r="Y202" s="599" t="s">
        <v>23</v>
      </c>
      <c r="Z202" s="599"/>
      <c r="AA202" s="598" t="s">
        <v>2357</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sheet="1"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hyperlinks>
    <hyperlink ref="Z13" display="aaa@aaa.aa.jp"/>
  </hyperlink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91440</xdr:colOff>
                    <xdr:row>36</xdr:row>
                    <xdr:rowOff>15240</xdr:rowOff>
                  </from>
                  <to>
                    <xdr:col>2</xdr:col>
                    <xdr:colOff>76200</xdr:colOff>
                    <xdr:row>36</xdr:row>
                    <xdr:rowOff>175260</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152400</xdr:colOff>
                    <xdr:row>43</xdr:row>
                    <xdr:rowOff>53340</xdr:rowOff>
                  </from>
                  <to>
                    <xdr:col>6</xdr:col>
                    <xdr:colOff>15240</xdr:colOff>
                    <xdr:row>43</xdr:row>
                    <xdr:rowOff>220980</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144780</xdr:colOff>
                    <xdr:row>43</xdr:row>
                    <xdr:rowOff>53340</xdr:rowOff>
                  </from>
                  <to>
                    <xdr:col>10</xdr:col>
                    <xdr:colOff>22860</xdr:colOff>
                    <xdr:row>43</xdr:row>
                    <xdr:rowOff>220980</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144780</xdr:colOff>
                    <xdr:row>43</xdr:row>
                    <xdr:rowOff>53340</xdr:rowOff>
                  </from>
                  <to>
                    <xdr:col>16</xdr:col>
                    <xdr:colOff>22860</xdr:colOff>
                    <xdr:row>43</xdr:row>
                    <xdr:rowOff>220980</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144780</xdr:colOff>
                    <xdr:row>43</xdr:row>
                    <xdr:rowOff>53340</xdr:rowOff>
                  </from>
                  <to>
                    <xdr:col>23</xdr:col>
                    <xdr:colOff>22860</xdr:colOff>
                    <xdr:row>43</xdr:row>
                    <xdr:rowOff>220980</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144780</xdr:colOff>
                    <xdr:row>43</xdr:row>
                    <xdr:rowOff>53340</xdr:rowOff>
                  </from>
                  <to>
                    <xdr:col>27</xdr:col>
                    <xdr:colOff>15240</xdr:colOff>
                    <xdr:row>43</xdr:row>
                    <xdr:rowOff>220980</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152400</xdr:colOff>
                    <xdr:row>44</xdr:row>
                    <xdr:rowOff>175260</xdr:rowOff>
                  </from>
                  <to>
                    <xdr:col>6</xdr:col>
                    <xdr:colOff>15240</xdr:colOff>
                    <xdr:row>46</xdr:row>
                    <xdr:rowOff>15240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144780</xdr:colOff>
                    <xdr:row>44</xdr:row>
                    <xdr:rowOff>182880</xdr:rowOff>
                  </from>
                  <to>
                    <xdr:col>13</xdr:col>
                    <xdr:colOff>22860</xdr:colOff>
                    <xdr:row>46</xdr:row>
                    <xdr:rowOff>15240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144780</xdr:colOff>
                    <xdr:row>44</xdr:row>
                    <xdr:rowOff>182880</xdr:rowOff>
                  </from>
                  <to>
                    <xdr:col>20</xdr:col>
                    <xdr:colOff>22860</xdr:colOff>
                    <xdr:row>46</xdr:row>
                    <xdr:rowOff>15240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152400</xdr:colOff>
                    <xdr:row>53</xdr:row>
                    <xdr:rowOff>22860</xdr:rowOff>
                  </from>
                  <to>
                    <xdr:col>23</xdr:col>
                    <xdr:colOff>22860</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144780</xdr:colOff>
                    <xdr:row>53</xdr:row>
                    <xdr:rowOff>22860</xdr:rowOff>
                  </from>
                  <to>
                    <xdr:col>27</xdr:col>
                    <xdr:colOff>22860</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152400</xdr:colOff>
                    <xdr:row>54</xdr:row>
                    <xdr:rowOff>121920</xdr:rowOff>
                  </from>
                  <to>
                    <xdr:col>6</xdr:col>
                    <xdr:colOff>7620</xdr:colOff>
                    <xdr:row>55</xdr:row>
                    <xdr:rowOff>60960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68580</xdr:colOff>
                    <xdr:row>97</xdr:row>
                    <xdr:rowOff>7620</xdr:rowOff>
                  </from>
                  <to>
                    <xdr:col>3</xdr:col>
                    <xdr:colOff>83820</xdr:colOff>
                    <xdr:row>97</xdr:row>
                    <xdr:rowOff>175260</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60960</xdr:colOff>
                    <xdr:row>102</xdr:row>
                    <xdr:rowOff>38100</xdr:rowOff>
                  </from>
                  <to>
                    <xdr:col>13</xdr:col>
                    <xdr:colOff>83820</xdr:colOff>
                    <xdr:row>102</xdr:row>
                    <xdr:rowOff>220980</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68580</xdr:colOff>
                    <xdr:row>104</xdr:row>
                    <xdr:rowOff>160020</xdr:rowOff>
                  </from>
                  <to>
                    <xdr:col>3</xdr:col>
                    <xdr:colOff>83820</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68580</xdr:colOff>
                    <xdr:row>113</xdr:row>
                    <xdr:rowOff>38100</xdr:rowOff>
                  </from>
                  <to>
                    <xdr:col>13</xdr:col>
                    <xdr:colOff>83820</xdr:colOff>
                    <xdr:row>113</xdr:row>
                    <xdr:rowOff>205740</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83820</xdr:colOff>
                    <xdr:row>117</xdr:row>
                    <xdr:rowOff>22860</xdr:rowOff>
                  </from>
                  <to>
                    <xdr:col>2</xdr:col>
                    <xdr:colOff>60960</xdr:colOff>
                    <xdr:row>117</xdr:row>
                    <xdr:rowOff>198120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60960</xdr:colOff>
                    <xdr:row>124</xdr:row>
                    <xdr:rowOff>45720</xdr:rowOff>
                  </from>
                  <to>
                    <xdr:col>13</xdr:col>
                    <xdr:colOff>83820</xdr:colOff>
                    <xdr:row>124</xdr:row>
                    <xdr:rowOff>236220</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175260</xdr:rowOff>
                  </from>
                  <to>
                    <xdr:col>8</xdr:col>
                    <xdr:colOff>22860</xdr:colOff>
                    <xdr:row>108</xdr:row>
                    <xdr:rowOff>152400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190500</xdr:rowOff>
                  </from>
                  <to>
                    <xdr:col>8</xdr:col>
                    <xdr:colOff>22860</xdr:colOff>
                    <xdr:row>110</xdr:row>
                    <xdr:rowOff>167640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152400</xdr:colOff>
                    <xdr:row>119</xdr:row>
                    <xdr:rowOff>7620</xdr:rowOff>
                  </from>
                  <to>
                    <xdr:col>7</xdr:col>
                    <xdr:colOff>0</xdr:colOff>
                    <xdr:row>119</xdr:row>
                    <xdr:rowOff>243840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152400</xdr:colOff>
                    <xdr:row>120</xdr:row>
                    <xdr:rowOff>91440</xdr:rowOff>
                  </from>
                  <to>
                    <xdr:col>7</xdr:col>
                    <xdr:colOff>0</xdr:colOff>
                    <xdr:row>120</xdr:row>
                    <xdr:rowOff>266700</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152400</xdr:colOff>
                    <xdr:row>121</xdr:row>
                    <xdr:rowOff>114300</xdr:rowOff>
                  </from>
                  <to>
                    <xdr:col>7</xdr:col>
                    <xdr:colOff>0</xdr:colOff>
                    <xdr:row>121</xdr:row>
                    <xdr:rowOff>266700</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152400</xdr:colOff>
                    <xdr:row>152</xdr:row>
                    <xdr:rowOff>121920</xdr:rowOff>
                  </from>
                  <to>
                    <xdr:col>6</xdr:col>
                    <xdr:colOff>0</xdr:colOff>
                    <xdr:row>154</xdr:row>
                    <xdr:rowOff>15240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152400</xdr:colOff>
                    <xdr:row>153</xdr:row>
                    <xdr:rowOff>129540</xdr:rowOff>
                  </from>
                  <to>
                    <xdr:col>6</xdr:col>
                    <xdr:colOff>0</xdr:colOff>
                    <xdr:row>155</xdr:row>
                    <xdr:rowOff>22860</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152400</xdr:colOff>
                    <xdr:row>154</xdr:row>
                    <xdr:rowOff>121920</xdr:rowOff>
                  </from>
                  <to>
                    <xdr:col>6</xdr:col>
                    <xdr:colOff>0</xdr:colOff>
                    <xdr:row>156</xdr:row>
                    <xdr:rowOff>22860</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152400</xdr:colOff>
                    <xdr:row>155</xdr:row>
                    <xdr:rowOff>121920</xdr:rowOff>
                  </from>
                  <to>
                    <xdr:col>6</xdr:col>
                    <xdr:colOff>0</xdr:colOff>
                    <xdr:row>157</xdr:row>
                    <xdr:rowOff>22860</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152400</xdr:colOff>
                    <xdr:row>157</xdr:row>
                    <xdr:rowOff>30480</xdr:rowOff>
                  </from>
                  <to>
                    <xdr:col>6</xdr:col>
                    <xdr:colOff>0</xdr:colOff>
                    <xdr:row>157</xdr:row>
                    <xdr:rowOff>205740</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152400</xdr:colOff>
                    <xdr:row>157</xdr:row>
                    <xdr:rowOff>236220</xdr:rowOff>
                  </from>
                  <to>
                    <xdr:col>6</xdr:col>
                    <xdr:colOff>0</xdr:colOff>
                    <xdr:row>159</xdr:row>
                    <xdr:rowOff>22860</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152400</xdr:colOff>
                    <xdr:row>158</xdr:row>
                    <xdr:rowOff>114300</xdr:rowOff>
                  </from>
                  <to>
                    <xdr:col>6</xdr:col>
                    <xdr:colOff>0</xdr:colOff>
                    <xdr:row>160</xdr:row>
                    <xdr:rowOff>22860</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152400</xdr:colOff>
                    <xdr:row>159</xdr:row>
                    <xdr:rowOff>114300</xdr:rowOff>
                  </from>
                  <to>
                    <xdr:col>6</xdr:col>
                    <xdr:colOff>0</xdr:colOff>
                    <xdr:row>161</xdr:row>
                    <xdr:rowOff>22860</xdr:rowOff>
                  </to>
                </anchor>
              </controlPr>
            </control>
          </mc:Choice>
        </mc:AlternateContent>
        <mc:AlternateContent xmlns:mc="http://schemas.openxmlformats.org/markup-compatibility/2006">
          <mc:Choice Requires="x14">
            <control shapeId="35917" r:id="rId35" name="Check Box 32">
              <controlPr defaultSize="0" autoFill="0" autoLine="0" autoPict="0">
                <anchor moveWithCells="1">
                  <from>
                    <xdr:col>4</xdr:col>
                    <xdr:colOff>152400</xdr:colOff>
                    <xdr:row>160</xdr:row>
                    <xdr:rowOff>114300</xdr:rowOff>
                  </from>
                  <to>
                    <xdr:col>6</xdr:col>
                    <xdr:colOff>0</xdr:colOff>
                    <xdr:row>162</xdr:row>
                    <xdr:rowOff>22860</xdr:rowOff>
                  </to>
                </anchor>
              </controlPr>
            </control>
          </mc:Choice>
        </mc:AlternateContent>
        <mc:AlternateContent xmlns:mc="http://schemas.openxmlformats.org/markup-compatibility/2006">
          <mc:Choice Requires="x14">
            <control shapeId="35918" r:id="rId36" name="Check Box 33">
              <controlPr defaultSize="0" autoFill="0" autoLine="0" autoPict="0">
                <anchor moveWithCells="1">
                  <from>
                    <xdr:col>4</xdr:col>
                    <xdr:colOff>152400</xdr:colOff>
                    <xdr:row>162</xdr:row>
                    <xdr:rowOff>22860</xdr:rowOff>
                  </from>
                  <to>
                    <xdr:col>6</xdr:col>
                    <xdr:colOff>0</xdr:colOff>
                    <xdr:row>162</xdr:row>
                    <xdr:rowOff>198120</xdr:rowOff>
                  </to>
                </anchor>
              </controlPr>
            </control>
          </mc:Choice>
        </mc:AlternateContent>
        <mc:AlternateContent xmlns:mc="http://schemas.openxmlformats.org/markup-compatibility/2006">
          <mc:Choice Requires="x14">
            <control shapeId="35919" r:id="rId37" name="Check Box 34">
              <controlPr defaultSize="0" autoFill="0" autoLine="0" autoPict="0">
                <anchor moveWithCells="1">
                  <from>
                    <xdr:col>4</xdr:col>
                    <xdr:colOff>152400</xdr:colOff>
                    <xdr:row>162</xdr:row>
                    <xdr:rowOff>213360</xdr:rowOff>
                  </from>
                  <to>
                    <xdr:col>6</xdr:col>
                    <xdr:colOff>0</xdr:colOff>
                    <xdr:row>164</xdr:row>
                    <xdr:rowOff>22860</xdr:rowOff>
                  </to>
                </anchor>
              </controlPr>
            </control>
          </mc:Choice>
        </mc:AlternateContent>
        <mc:AlternateContent xmlns:mc="http://schemas.openxmlformats.org/markup-compatibility/2006">
          <mc:Choice Requires="x14">
            <control shapeId="35920" r:id="rId38" name="Check Box 35">
              <controlPr defaultSize="0" autoFill="0" autoLine="0" autoPict="0">
                <anchor moveWithCells="1">
                  <from>
                    <xdr:col>4</xdr:col>
                    <xdr:colOff>152400</xdr:colOff>
                    <xdr:row>163</xdr:row>
                    <xdr:rowOff>114300</xdr:rowOff>
                  </from>
                  <to>
                    <xdr:col>6</xdr:col>
                    <xdr:colOff>0</xdr:colOff>
                    <xdr:row>165</xdr:row>
                    <xdr:rowOff>22860</xdr:rowOff>
                  </to>
                </anchor>
              </controlPr>
            </control>
          </mc:Choice>
        </mc:AlternateContent>
        <mc:AlternateContent xmlns:mc="http://schemas.openxmlformats.org/markup-compatibility/2006">
          <mc:Choice Requires="x14">
            <control shapeId="35921" r:id="rId39" name="Check Box 36">
              <controlPr defaultSize="0" autoFill="0" autoLine="0" autoPict="0">
                <anchor moveWithCells="1">
                  <from>
                    <xdr:col>4</xdr:col>
                    <xdr:colOff>152400</xdr:colOff>
                    <xdr:row>166</xdr:row>
                    <xdr:rowOff>22860</xdr:rowOff>
                  </from>
                  <to>
                    <xdr:col>6</xdr:col>
                    <xdr:colOff>0</xdr:colOff>
                    <xdr:row>166</xdr:row>
                    <xdr:rowOff>198120</xdr:rowOff>
                  </to>
                </anchor>
              </controlPr>
            </control>
          </mc:Choice>
        </mc:AlternateContent>
        <mc:AlternateContent xmlns:mc="http://schemas.openxmlformats.org/markup-compatibility/2006">
          <mc:Choice Requires="x14">
            <control shapeId="35922" r:id="rId40" name="Check Box 37">
              <controlPr defaultSize="0" autoFill="0" autoLine="0" autoPict="0">
                <anchor moveWithCells="1">
                  <from>
                    <xdr:col>4</xdr:col>
                    <xdr:colOff>152400</xdr:colOff>
                    <xdr:row>166</xdr:row>
                    <xdr:rowOff>205740</xdr:rowOff>
                  </from>
                  <to>
                    <xdr:col>6</xdr:col>
                    <xdr:colOff>0</xdr:colOff>
                    <xdr:row>168</xdr:row>
                    <xdr:rowOff>22860</xdr:rowOff>
                  </to>
                </anchor>
              </controlPr>
            </control>
          </mc:Choice>
        </mc:AlternateContent>
        <mc:AlternateContent xmlns:mc="http://schemas.openxmlformats.org/markup-compatibility/2006">
          <mc:Choice Requires="x14">
            <control shapeId="35923" r:id="rId41" name="Check Box 38">
              <controlPr defaultSize="0" autoFill="0" autoLine="0" autoPict="0">
                <anchor moveWithCells="1">
                  <from>
                    <xdr:col>4</xdr:col>
                    <xdr:colOff>152400</xdr:colOff>
                    <xdr:row>167</xdr:row>
                    <xdr:rowOff>114300</xdr:rowOff>
                  </from>
                  <to>
                    <xdr:col>6</xdr:col>
                    <xdr:colOff>0</xdr:colOff>
                    <xdr:row>169</xdr:row>
                    <xdr:rowOff>22860</xdr:rowOff>
                  </to>
                </anchor>
              </controlPr>
            </control>
          </mc:Choice>
        </mc:AlternateContent>
        <mc:AlternateContent xmlns:mc="http://schemas.openxmlformats.org/markup-compatibility/2006">
          <mc:Choice Requires="x14">
            <control shapeId="35924" r:id="rId42" name="Check Box 39">
              <controlPr defaultSize="0" autoFill="0" autoLine="0" autoPict="0">
                <anchor moveWithCells="1">
                  <from>
                    <xdr:col>4</xdr:col>
                    <xdr:colOff>152400</xdr:colOff>
                    <xdr:row>168</xdr:row>
                    <xdr:rowOff>114300</xdr:rowOff>
                  </from>
                  <to>
                    <xdr:col>6</xdr:col>
                    <xdr:colOff>0</xdr:colOff>
                    <xdr:row>170</xdr:row>
                    <xdr:rowOff>22860</xdr:rowOff>
                  </to>
                </anchor>
              </controlPr>
            </control>
          </mc:Choice>
        </mc:AlternateContent>
        <mc:AlternateContent xmlns:mc="http://schemas.openxmlformats.org/markup-compatibility/2006">
          <mc:Choice Requires="x14">
            <control shapeId="35925" r:id="rId43" name="Check Box 40">
              <controlPr defaultSize="0" autoFill="0" autoLine="0" autoPict="0">
                <anchor moveWithCells="1">
                  <from>
                    <xdr:col>4</xdr:col>
                    <xdr:colOff>152400</xdr:colOff>
                    <xdr:row>169</xdr:row>
                    <xdr:rowOff>114300</xdr:rowOff>
                  </from>
                  <to>
                    <xdr:col>6</xdr:col>
                    <xdr:colOff>0</xdr:colOff>
                    <xdr:row>171</xdr:row>
                    <xdr:rowOff>22860</xdr:rowOff>
                  </to>
                </anchor>
              </controlPr>
            </control>
          </mc:Choice>
        </mc:AlternateContent>
        <mc:AlternateContent xmlns:mc="http://schemas.openxmlformats.org/markup-compatibility/2006">
          <mc:Choice Requires="x14">
            <control shapeId="35926" r:id="rId44" name="Check Box 41">
              <controlPr defaultSize="0" autoFill="0" autoLine="0" autoPict="0">
                <anchor moveWithCells="1">
                  <from>
                    <xdr:col>4</xdr:col>
                    <xdr:colOff>152400</xdr:colOff>
                    <xdr:row>171</xdr:row>
                    <xdr:rowOff>22860</xdr:rowOff>
                  </from>
                  <to>
                    <xdr:col>6</xdr:col>
                    <xdr:colOff>0</xdr:colOff>
                    <xdr:row>171</xdr:row>
                    <xdr:rowOff>182880</xdr:rowOff>
                  </to>
                </anchor>
              </controlPr>
            </control>
          </mc:Choice>
        </mc:AlternateContent>
        <mc:AlternateContent xmlns:mc="http://schemas.openxmlformats.org/markup-compatibility/2006">
          <mc:Choice Requires="x14">
            <control shapeId="35927" r:id="rId45" name="Check Box 42">
              <controlPr defaultSize="0" autoFill="0" autoLine="0" autoPict="0">
                <anchor moveWithCells="1">
                  <from>
                    <xdr:col>4</xdr:col>
                    <xdr:colOff>152400</xdr:colOff>
                    <xdr:row>171</xdr:row>
                    <xdr:rowOff>205740</xdr:rowOff>
                  </from>
                  <to>
                    <xdr:col>6</xdr:col>
                    <xdr:colOff>0</xdr:colOff>
                    <xdr:row>173</xdr:row>
                    <xdr:rowOff>22860</xdr:rowOff>
                  </to>
                </anchor>
              </controlPr>
            </control>
          </mc:Choice>
        </mc:AlternateContent>
        <mc:AlternateContent xmlns:mc="http://schemas.openxmlformats.org/markup-compatibility/2006">
          <mc:Choice Requires="x14">
            <control shapeId="35928" r:id="rId46" name="Check Box 43">
              <controlPr defaultSize="0" autoFill="0" autoLine="0" autoPict="0">
                <anchor moveWithCells="1">
                  <from>
                    <xdr:col>4</xdr:col>
                    <xdr:colOff>152400</xdr:colOff>
                    <xdr:row>172</xdr:row>
                    <xdr:rowOff>114300</xdr:rowOff>
                  </from>
                  <to>
                    <xdr:col>6</xdr:col>
                    <xdr:colOff>0</xdr:colOff>
                    <xdr:row>174</xdr:row>
                    <xdr:rowOff>22860</xdr:rowOff>
                  </to>
                </anchor>
              </controlPr>
            </control>
          </mc:Choice>
        </mc:AlternateContent>
        <mc:AlternateContent xmlns:mc="http://schemas.openxmlformats.org/markup-compatibility/2006">
          <mc:Choice Requires="x14">
            <control shapeId="35929" r:id="rId47" name="Check Box 44">
              <controlPr defaultSize="0" autoFill="0" autoLine="0" autoPict="0">
                <anchor moveWithCells="1">
                  <from>
                    <xdr:col>4</xdr:col>
                    <xdr:colOff>152400</xdr:colOff>
                    <xdr:row>173</xdr:row>
                    <xdr:rowOff>114300</xdr:rowOff>
                  </from>
                  <to>
                    <xdr:col>6</xdr:col>
                    <xdr:colOff>0</xdr:colOff>
                    <xdr:row>175</xdr:row>
                    <xdr:rowOff>22860</xdr:rowOff>
                  </to>
                </anchor>
              </controlPr>
            </control>
          </mc:Choice>
        </mc:AlternateContent>
        <mc:AlternateContent xmlns:mc="http://schemas.openxmlformats.org/markup-compatibility/2006">
          <mc:Choice Requires="x14">
            <control shapeId="35930" r:id="rId48" name="Check Box 45">
              <controlPr defaultSize="0" autoFill="0" autoLine="0" autoPict="0">
                <anchor moveWithCells="1">
                  <from>
                    <xdr:col>4</xdr:col>
                    <xdr:colOff>152400</xdr:colOff>
                    <xdr:row>173</xdr:row>
                    <xdr:rowOff>114300</xdr:rowOff>
                  </from>
                  <to>
                    <xdr:col>6</xdr:col>
                    <xdr:colOff>0</xdr:colOff>
                    <xdr:row>175</xdr:row>
                    <xdr:rowOff>22860</xdr:rowOff>
                  </to>
                </anchor>
              </controlPr>
            </control>
          </mc:Choice>
        </mc:AlternateContent>
        <mc:AlternateContent xmlns:mc="http://schemas.openxmlformats.org/markup-compatibility/2006">
          <mc:Choice Requires="x14">
            <control shapeId="35931" r:id="rId49" name="Check Box 46">
              <controlPr defaultSize="0" autoFill="0" autoLine="0" autoPict="0">
                <anchor moveWithCells="1">
                  <from>
                    <xdr:col>4</xdr:col>
                    <xdr:colOff>152400</xdr:colOff>
                    <xdr:row>174</xdr:row>
                    <xdr:rowOff>114300</xdr:rowOff>
                  </from>
                  <to>
                    <xdr:col>6</xdr:col>
                    <xdr:colOff>0</xdr:colOff>
                    <xdr:row>176</xdr:row>
                    <xdr:rowOff>22860</xdr:rowOff>
                  </to>
                </anchor>
              </controlPr>
            </control>
          </mc:Choice>
        </mc:AlternateContent>
        <mc:AlternateContent xmlns:mc="http://schemas.openxmlformats.org/markup-compatibility/2006">
          <mc:Choice Requires="x14">
            <control shapeId="35932" r:id="rId50" name="Check Box 47">
              <controlPr defaultSize="0" autoFill="0" autoLine="0" autoPict="0">
                <anchor moveWithCells="1">
                  <from>
                    <xdr:col>4</xdr:col>
                    <xdr:colOff>152400</xdr:colOff>
                    <xdr:row>175</xdr:row>
                    <xdr:rowOff>114300</xdr:rowOff>
                  </from>
                  <to>
                    <xdr:col>6</xdr:col>
                    <xdr:colOff>0</xdr:colOff>
                    <xdr:row>177</xdr:row>
                    <xdr:rowOff>22860</xdr:rowOff>
                  </to>
                </anchor>
              </controlPr>
            </control>
          </mc:Choice>
        </mc:AlternateContent>
        <mc:AlternateContent xmlns:mc="http://schemas.openxmlformats.org/markup-compatibility/2006">
          <mc:Choice Requires="x14">
            <control shapeId="35933" r:id="rId51" name="Check Box 48">
              <controlPr defaultSize="0" autoFill="0" autoLine="0" autoPict="0">
                <anchor moveWithCells="1">
                  <from>
                    <xdr:col>4</xdr:col>
                    <xdr:colOff>152400</xdr:colOff>
                    <xdr:row>176</xdr:row>
                    <xdr:rowOff>114300</xdr:rowOff>
                  </from>
                  <to>
                    <xdr:col>6</xdr:col>
                    <xdr:colOff>0</xdr:colOff>
                    <xdr:row>178</xdr:row>
                    <xdr:rowOff>22860</xdr:rowOff>
                  </to>
                </anchor>
              </controlPr>
            </control>
          </mc:Choice>
        </mc:AlternateContent>
        <mc:AlternateContent xmlns:mc="http://schemas.openxmlformats.org/markup-compatibility/2006">
          <mc:Choice Requires="x14">
            <control shapeId="35934" r:id="rId52" name="Check Box 49">
              <controlPr defaultSize="0" autoFill="0" autoLine="0" autoPict="0">
                <anchor moveWithCells="1">
                  <from>
                    <xdr:col>4</xdr:col>
                    <xdr:colOff>160020</xdr:colOff>
                    <xdr:row>181</xdr:row>
                    <xdr:rowOff>38100</xdr:rowOff>
                  </from>
                  <to>
                    <xdr:col>6</xdr:col>
                    <xdr:colOff>7620</xdr:colOff>
                    <xdr:row>181</xdr:row>
                    <xdr:rowOff>213360</xdr:rowOff>
                  </to>
                </anchor>
              </controlPr>
            </control>
          </mc:Choice>
        </mc:AlternateContent>
        <mc:AlternateContent xmlns:mc="http://schemas.openxmlformats.org/markup-compatibility/2006">
          <mc:Choice Requires="x14">
            <control shapeId="35935" r:id="rId53" name="Check Box 50">
              <controlPr defaultSize="0" autoFill="0" autoLine="0" autoPict="0">
                <anchor moveWithCells="1">
                  <from>
                    <xdr:col>4</xdr:col>
                    <xdr:colOff>160020</xdr:colOff>
                    <xdr:row>182</xdr:row>
                    <xdr:rowOff>7620</xdr:rowOff>
                  </from>
                  <to>
                    <xdr:col>6</xdr:col>
                    <xdr:colOff>15240</xdr:colOff>
                    <xdr:row>182</xdr:row>
                    <xdr:rowOff>182880</xdr:rowOff>
                  </to>
                </anchor>
              </controlPr>
            </control>
          </mc:Choice>
        </mc:AlternateContent>
        <mc:AlternateContent xmlns:mc="http://schemas.openxmlformats.org/markup-compatibility/2006">
          <mc:Choice Requires="x14">
            <control shapeId="35936" r:id="rId54" name="Check Box 51">
              <controlPr defaultSize="0" autoFill="0" autoLine="0" autoPict="0">
                <anchor moveWithCells="1">
                  <from>
                    <xdr:col>1</xdr:col>
                    <xdr:colOff>7620</xdr:colOff>
                    <xdr:row>187</xdr:row>
                    <xdr:rowOff>38100</xdr:rowOff>
                  </from>
                  <to>
                    <xdr:col>1</xdr:col>
                    <xdr:colOff>175260</xdr:colOff>
                    <xdr:row>187</xdr:row>
                    <xdr:rowOff>205740</xdr:rowOff>
                  </to>
                </anchor>
              </controlPr>
            </control>
          </mc:Choice>
        </mc:AlternateContent>
        <mc:AlternateContent xmlns:mc="http://schemas.openxmlformats.org/markup-compatibility/2006">
          <mc:Choice Requires="x14">
            <control shapeId="35937" r:id="rId55" name="Check Box 52">
              <controlPr defaultSize="0" autoFill="0" autoLine="0" autoPict="0">
                <anchor moveWithCells="1">
                  <from>
                    <xdr:col>1</xdr:col>
                    <xdr:colOff>7620</xdr:colOff>
                    <xdr:row>188</xdr:row>
                    <xdr:rowOff>91440</xdr:rowOff>
                  </from>
                  <to>
                    <xdr:col>1</xdr:col>
                    <xdr:colOff>167640</xdr:colOff>
                    <xdr:row>188</xdr:row>
                    <xdr:rowOff>274320</xdr:rowOff>
                  </to>
                </anchor>
              </controlPr>
            </control>
          </mc:Choice>
        </mc:AlternateContent>
        <mc:AlternateContent xmlns:mc="http://schemas.openxmlformats.org/markup-compatibility/2006">
          <mc:Choice Requires="x14">
            <control shapeId="35938" r:id="rId56" name="Check Box 53">
              <controlPr defaultSize="0" autoFill="0" autoLine="0" autoPict="0">
                <anchor moveWithCells="1">
                  <from>
                    <xdr:col>1</xdr:col>
                    <xdr:colOff>7620</xdr:colOff>
                    <xdr:row>189</xdr:row>
                    <xdr:rowOff>83820</xdr:rowOff>
                  </from>
                  <to>
                    <xdr:col>1</xdr:col>
                    <xdr:colOff>175260</xdr:colOff>
                    <xdr:row>189</xdr:row>
                    <xdr:rowOff>266700</xdr:rowOff>
                  </to>
                </anchor>
              </controlPr>
            </control>
          </mc:Choice>
        </mc:AlternateContent>
        <mc:AlternateContent xmlns:mc="http://schemas.openxmlformats.org/markup-compatibility/2006">
          <mc:Choice Requires="x14">
            <control shapeId="35939" r:id="rId57" name="Check Box 54">
              <controlPr defaultSize="0" autoFill="0" autoLine="0" autoPict="0">
                <anchor moveWithCells="1">
                  <from>
                    <xdr:col>1</xdr:col>
                    <xdr:colOff>7620</xdr:colOff>
                    <xdr:row>190</xdr:row>
                    <xdr:rowOff>15240</xdr:rowOff>
                  </from>
                  <to>
                    <xdr:col>1</xdr:col>
                    <xdr:colOff>175260</xdr:colOff>
                    <xdr:row>190</xdr:row>
                    <xdr:rowOff>198120</xdr:rowOff>
                  </to>
                </anchor>
              </controlPr>
            </control>
          </mc:Choice>
        </mc:AlternateContent>
        <mc:AlternateContent xmlns:mc="http://schemas.openxmlformats.org/markup-compatibility/2006">
          <mc:Choice Requires="x14">
            <control shapeId="35940" r:id="rId58" name="Check Box 55">
              <controlPr defaultSize="0" autoFill="0" autoLine="0" autoPict="0">
                <anchor moveWithCells="1">
                  <from>
                    <xdr:col>1</xdr:col>
                    <xdr:colOff>7620</xdr:colOff>
                    <xdr:row>191</xdr:row>
                    <xdr:rowOff>15240</xdr:rowOff>
                  </from>
                  <to>
                    <xdr:col>1</xdr:col>
                    <xdr:colOff>175260</xdr:colOff>
                    <xdr:row>191</xdr:row>
                    <xdr:rowOff>198120</xdr:rowOff>
                  </to>
                </anchor>
              </controlPr>
            </control>
          </mc:Choice>
        </mc:AlternateContent>
        <mc:AlternateContent xmlns:mc="http://schemas.openxmlformats.org/markup-compatibility/2006">
          <mc:Choice Requires="x14">
            <control shapeId="35941" r:id="rId59" name="Check Box 56">
              <controlPr defaultSize="0" autoFill="0" autoLine="0" autoPict="0">
                <anchor moveWithCells="1">
                  <from>
                    <xdr:col>1</xdr:col>
                    <xdr:colOff>7620</xdr:colOff>
                    <xdr:row>191</xdr:row>
                    <xdr:rowOff>213360</xdr:rowOff>
                  </from>
                  <to>
                    <xdr:col>1</xdr:col>
                    <xdr:colOff>175260</xdr:colOff>
                    <xdr:row>193</xdr:row>
                    <xdr:rowOff>22860</xdr:rowOff>
                  </to>
                </anchor>
              </controlPr>
            </control>
          </mc:Choice>
        </mc:AlternateContent>
        <mc:AlternateContent xmlns:mc="http://schemas.openxmlformats.org/markup-compatibility/2006">
          <mc:Choice Requires="x14">
            <control shapeId="35942" r:id="rId60" name="Check Box 57">
              <controlPr defaultSize="0" autoFill="0" autoLine="0" autoPict="0">
                <anchor moveWithCells="1">
                  <from>
                    <xdr:col>2</xdr:col>
                    <xdr:colOff>68580</xdr:colOff>
                    <xdr:row>74</xdr:row>
                    <xdr:rowOff>22860</xdr:rowOff>
                  </from>
                  <to>
                    <xdr:col>3</xdr:col>
                    <xdr:colOff>83820</xdr:colOff>
                    <xdr:row>74</xdr:row>
                    <xdr:rowOff>198120</xdr:rowOff>
                  </to>
                </anchor>
              </controlPr>
            </control>
          </mc:Choice>
        </mc:AlternateContent>
        <mc:AlternateContent xmlns:mc="http://schemas.openxmlformats.org/markup-compatibility/2006">
          <mc:Choice Requires="x14">
            <control shapeId="35943" r:id="rId61" name="Check Box 58">
              <controlPr defaultSize="0" autoFill="0" autoLine="0" autoPict="0">
                <anchor moveWithCells="1">
                  <from>
                    <xdr:col>1</xdr:col>
                    <xdr:colOff>175260</xdr:colOff>
                    <xdr:row>134</xdr:row>
                    <xdr:rowOff>114300</xdr:rowOff>
                  </from>
                  <to>
                    <xdr:col>2</xdr:col>
                    <xdr:colOff>152400</xdr:colOff>
                    <xdr:row>136</xdr:row>
                    <xdr:rowOff>30480</xdr:rowOff>
                  </to>
                </anchor>
              </controlPr>
            </control>
          </mc:Choice>
        </mc:AlternateContent>
        <mc:AlternateContent xmlns:mc="http://schemas.openxmlformats.org/markup-compatibility/2006">
          <mc:Choice Requires="x14">
            <control shapeId="35944" r:id="rId62" name="Check Box 59">
              <controlPr defaultSize="0" autoFill="0" autoLine="0" autoPict="0">
                <anchor moveWithCells="1">
                  <from>
                    <xdr:col>1</xdr:col>
                    <xdr:colOff>175260</xdr:colOff>
                    <xdr:row>135</xdr:row>
                    <xdr:rowOff>129540</xdr:rowOff>
                  </from>
                  <to>
                    <xdr:col>2</xdr:col>
                    <xdr:colOff>137160</xdr:colOff>
                    <xdr:row>137</xdr:row>
                    <xdr:rowOff>30480</xdr:rowOff>
                  </to>
                </anchor>
              </controlPr>
            </control>
          </mc:Choice>
        </mc:AlternateContent>
        <mc:AlternateContent xmlns:mc="http://schemas.openxmlformats.org/markup-compatibility/2006">
          <mc:Choice Requires="x14">
            <control shapeId="35945" r:id="rId63" name="Check Box 60">
              <controlPr defaultSize="0" autoFill="0" autoLine="0" autoPict="0">
                <anchor moveWithCells="1">
                  <from>
                    <xdr:col>1</xdr:col>
                    <xdr:colOff>175260</xdr:colOff>
                    <xdr:row>137</xdr:row>
                    <xdr:rowOff>22860</xdr:rowOff>
                  </from>
                  <to>
                    <xdr:col>2</xdr:col>
                    <xdr:colOff>137160</xdr:colOff>
                    <xdr:row>137</xdr:row>
                    <xdr:rowOff>251460</xdr:rowOff>
                  </to>
                </anchor>
              </controlPr>
            </control>
          </mc:Choice>
        </mc:AlternateContent>
        <mc:AlternateContent xmlns:mc="http://schemas.openxmlformats.org/markup-compatibility/2006">
          <mc:Choice Requires="x14">
            <control shapeId="35946" r:id="rId64" name="Check Box 61">
              <controlPr defaultSize="0" autoFill="0" autoLine="0" autoPict="0">
                <anchor moveWithCells="1">
                  <from>
                    <xdr:col>1</xdr:col>
                    <xdr:colOff>175260</xdr:colOff>
                    <xdr:row>137</xdr:row>
                    <xdr:rowOff>236220</xdr:rowOff>
                  </from>
                  <to>
                    <xdr:col>2</xdr:col>
                    <xdr:colOff>137160</xdr:colOff>
                    <xdr:row>139</xdr:row>
                    <xdr:rowOff>30480</xdr:rowOff>
                  </to>
                </anchor>
              </controlPr>
            </control>
          </mc:Choice>
        </mc:AlternateContent>
        <mc:AlternateContent xmlns:mc="http://schemas.openxmlformats.org/markup-compatibility/2006">
          <mc:Choice Requires="x14">
            <control shapeId="35947" r:id="rId65" name="Check Box 76">
              <controlPr defaultSize="0" autoFill="0" autoLine="0" autoPict="0">
                <anchor moveWithCells="1">
                  <from>
                    <xdr:col>4</xdr:col>
                    <xdr:colOff>152400</xdr:colOff>
                    <xdr:row>164</xdr:row>
                    <xdr:rowOff>121920</xdr:rowOff>
                  </from>
                  <to>
                    <xdr:col>6</xdr:col>
                    <xdr:colOff>0</xdr:colOff>
                    <xdr:row>166</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J73"/>
  <sheetViews>
    <sheetView showGridLines="0" view="pageBreakPreview" zoomScaleNormal="53" zoomScaleSheetLayoutView="100" workbookViewId="0">
      <selection activeCell="BA48" sqref="BA48:BD48"/>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4"/>
      <c r="Q5" s="1215"/>
      <c r="R5" s="1215"/>
      <c r="S5" s="1215"/>
      <c r="T5" s="1215"/>
      <c r="U5" s="1215"/>
      <c r="V5" s="1215"/>
      <c r="W5" s="1215"/>
      <c r="X5" s="1216"/>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33"/>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537" t="s">
        <v>2111</v>
      </c>
      <c r="F15" s="54">
        <v>4</v>
      </c>
      <c r="G15" s="537" t="s">
        <v>2112</v>
      </c>
      <c r="H15" s="1151" t="s">
        <v>2113</v>
      </c>
      <c r="I15" s="1151"/>
      <c r="J15" s="1164"/>
      <c r="K15" s="54">
        <v>7</v>
      </c>
      <c r="L15" s="537" t="s">
        <v>2111</v>
      </c>
      <c r="M15" s="54">
        <v>3</v>
      </c>
      <c r="N15" s="537" t="s">
        <v>2112</v>
      </c>
      <c r="O15" s="537" t="s">
        <v>2114</v>
      </c>
      <c r="P15" s="104">
        <f>(K15*12+M15)-(D15*12+F15)+1</f>
        <v>12</v>
      </c>
      <c r="Q15" s="1151" t="s">
        <v>2115</v>
      </c>
      <c r="R15" s="1151"/>
      <c r="S15" s="105" t="s">
        <v>69</v>
      </c>
      <c r="U15" s="533"/>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5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538"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8"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538"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8"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5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8"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2372</v>
      </c>
      <c r="H44" s="1063"/>
      <c r="I44" s="1063"/>
      <c r="J44" s="1063"/>
      <c r="K44" s="1063"/>
      <c r="L44" s="1063"/>
      <c r="M44" s="1063"/>
      <c r="N44" s="1063"/>
      <c r="O44" s="1063"/>
      <c r="P44" s="1063"/>
      <c r="Q44" s="1063"/>
      <c r="R44" s="1063"/>
      <c r="S44" s="1063"/>
      <c r="T44" s="1064"/>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2373</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2374</v>
      </c>
      <c r="V57" s="1016"/>
      <c r="W57" s="1016"/>
      <c r="X57" s="1016"/>
      <c r="Y57" s="1016"/>
      <c r="Z57" s="534" t="str">
        <f>IF(AND(B9&lt;&gt;"処遇加算なし",F15=4),IF(V21="✓",1,IF(V22="✓",2,"")),"")</f>
        <v/>
      </c>
      <c r="AA57" s="145"/>
      <c r="AB57" s="149"/>
      <c r="AC57" s="1016" t="s">
        <v>2374</v>
      </c>
      <c r="AD57" s="1016"/>
      <c r="AE57" s="1016"/>
      <c r="AF57" s="1016"/>
      <c r="AG57" s="1016"/>
      <c r="AH57" s="425">
        <f>IF(AND(F15&lt;&gt;4,F15&lt;&gt;5),0,IF(AT8="○",1,0))</f>
        <v>0</v>
      </c>
      <c r="AI57" s="153"/>
      <c r="AJ57" s="149"/>
      <c r="AK57" s="1016" t="s">
        <v>2374</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2375</v>
      </c>
      <c r="V58" s="1124"/>
      <c r="W58" s="1124"/>
      <c r="X58" s="1124"/>
      <c r="Y58" s="1124"/>
      <c r="Z58" s="534" t="str">
        <f>IF(AND(B9&lt;&gt;"処遇加算なし",F15=4),IF(V24="✓",1,IF(V25="✓",2,IF(V26="✓",3,""))),"")</f>
        <v/>
      </c>
      <c r="AA58" s="145"/>
      <c r="AB58" s="149"/>
      <c r="AC58" s="1124" t="s">
        <v>2375</v>
      </c>
      <c r="AD58" s="1124"/>
      <c r="AE58" s="1124"/>
      <c r="AF58" s="1124"/>
      <c r="AG58" s="1124"/>
      <c r="AH58" s="425">
        <f>IF(AND(F15&lt;&gt;4,F15&lt;&gt;5),0,IF(AU8="○",1,3))</f>
        <v>3</v>
      </c>
      <c r="AI58" s="153"/>
      <c r="AJ58" s="149"/>
      <c r="AK58" s="1124" t="s">
        <v>2375</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2376</v>
      </c>
      <c r="V59" s="1124"/>
      <c r="W59" s="1124"/>
      <c r="X59" s="1124"/>
      <c r="Y59" s="1124"/>
      <c r="Z59" s="534" t="str">
        <f>IF(AND(B9&lt;&gt;"処遇加算なし",F15=4),IF(V28="✓",1,IF(V29="✓",2,IF(V30="✓",3,""))),"")</f>
        <v/>
      </c>
      <c r="AA59" s="145"/>
      <c r="AB59" s="149"/>
      <c r="AC59" s="1124" t="s">
        <v>2376</v>
      </c>
      <c r="AD59" s="1124"/>
      <c r="AE59" s="1124"/>
      <c r="AF59" s="1124"/>
      <c r="AG59" s="1124"/>
      <c r="AH59" s="425">
        <f>IF(AND(F15&lt;&gt;4,F15&lt;&gt;5),0,IF(AV8="○",1,3))</f>
        <v>3</v>
      </c>
      <c r="AI59" s="153"/>
      <c r="AJ59" s="149"/>
      <c r="AK59" s="1124" t="s">
        <v>2376</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2377</v>
      </c>
      <c r="V60" s="1124"/>
      <c r="W60" s="1124"/>
      <c r="X60" s="1124"/>
      <c r="Y60" s="1124"/>
      <c r="Z60" s="534" t="str">
        <f>IF(AND(B9&lt;&gt;"処遇加算なし",F15=4),IF(V32="✓",1,IF(V33="✓",2,"")),"")</f>
        <v/>
      </c>
      <c r="AA60" s="145"/>
      <c r="AB60" s="149"/>
      <c r="AC60" s="1124" t="s">
        <v>2377</v>
      </c>
      <c r="AD60" s="1124"/>
      <c r="AE60" s="1124"/>
      <c r="AF60" s="1124"/>
      <c r="AG60" s="1124"/>
      <c r="AH60" s="425">
        <f>IF(AND(F15&lt;&gt;4,F15&lt;&gt;5),0,IF(AW8="○",1,3))</f>
        <v>3</v>
      </c>
      <c r="AI60" s="153"/>
      <c r="AJ60" s="149"/>
      <c r="AK60" s="1124" t="s">
        <v>2377</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2378</v>
      </c>
      <c r="V61" s="1124"/>
      <c r="W61" s="1124"/>
      <c r="X61" s="1124"/>
      <c r="Y61" s="1124"/>
      <c r="Z61" s="534" t="str">
        <f>IF(AND(B9&lt;&gt;"処遇加算なし",F15=4),IF(V36="✓",1,IF(V37="✓",2,"")),"")</f>
        <v/>
      </c>
      <c r="AA61" s="145"/>
      <c r="AB61" s="149"/>
      <c r="AC61" s="1124" t="s">
        <v>2378</v>
      </c>
      <c r="AD61" s="1124"/>
      <c r="AE61" s="1124"/>
      <c r="AF61" s="1124"/>
      <c r="AG61" s="1124"/>
      <c r="AH61" s="425">
        <f>IF(AND(F15&lt;&gt;4,F15&lt;&gt;5),0,IF(AX8="○",1,2))</f>
        <v>2</v>
      </c>
      <c r="AI61" s="153"/>
      <c r="AJ61" s="149"/>
      <c r="AK61" s="1124" t="s">
        <v>2378</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2379</v>
      </c>
      <c r="V62" s="1124"/>
      <c r="W62" s="1124"/>
      <c r="X62" s="1124"/>
      <c r="Y62" s="1124"/>
      <c r="Z62" s="534" t="str">
        <f>IF(AND(B9&lt;&gt;"処遇加算なし",F15=4),IF(V40="✓",1,IF(V41="✓",2,"")),"")</f>
        <v/>
      </c>
      <c r="AA62" s="145"/>
      <c r="AB62" s="149"/>
      <c r="AC62" s="1124" t="s">
        <v>2379</v>
      </c>
      <c r="AD62" s="1124"/>
      <c r="AE62" s="1124"/>
      <c r="AF62" s="1124"/>
      <c r="AG62" s="1124"/>
      <c r="AH62" s="425">
        <f>IF(AND(F15&lt;&gt;4,F15&lt;&gt;5),0,IF(AY8="○",1,2))</f>
        <v>2</v>
      </c>
      <c r="AI62" s="153"/>
      <c r="AJ62" s="149"/>
      <c r="AK62" s="1124" t="s">
        <v>2379</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2380</v>
      </c>
      <c r="V63" s="1016"/>
      <c r="W63" s="1016"/>
      <c r="X63" s="1016"/>
      <c r="Y63" s="1016"/>
      <c r="Z63" s="534" t="str">
        <f>IF(AND(B9&lt;&gt;"処遇加算なし",F15=4),IF(V44="✓",1,IF(V45="✓",2,"")),"")</f>
        <v/>
      </c>
      <c r="AA63" s="145"/>
      <c r="AB63" s="149"/>
      <c r="AC63" s="1016" t="s">
        <v>2380</v>
      </c>
      <c r="AD63" s="1016"/>
      <c r="AE63" s="1016"/>
      <c r="AF63" s="1016"/>
      <c r="AG63" s="1016"/>
      <c r="AH63" s="425">
        <f>IF(AND(F15&lt;&gt;4,F15&lt;&gt;5),0,IF(AZ8="○",1,2))</f>
        <v>2</v>
      </c>
      <c r="AI63" s="153"/>
      <c r="AJ63" s="149"/>
      <c r="AK63" s="1016" t="s">
        <v>2380</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106680</xdr:colOff>
                    <xdr:row>20</xdr:row>
                    <xdr:rowOff>15240</xdr:rowOff>
                  </from>
                  <to>
                    <xdr:col>29</xdr:col>
                    <xdr:colOff>91440</xdr:colOff>
                    <xdr:row>21</xdr:row>
                    <xdr:rowOff>7620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106680</xdr:colOff>
                    <xdr:row>21</xdr:row>
                    <xdr:rowOff>7620</xdr:rowOff>
                  </from>
                  <to>
                    <xdr:col>29</xdr:col>
                    <xdr:colOff>91440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99060</xdr:colOff>
                    <xdr:row>23</xdr:row>
                    <xdr:rowOff>7620</xdr:rowOff>
                  </from>
                  <to>
                    <xdr:col>29</xdr:col>
                    <xdr:colOff>83820</xdr:colOff>
                    <xdr:row>23</xdr:row>
                    <xdr:rowOff>182880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99060</xdr:colOff>
                    <xdr:row>24</xdr:row>
                    <xdr:rowOff>22860</xdr:rowOff>
                  </from>
                  <to>
                    <xdr:col>29</xdr:col>
                    <xdr:colOff>83820</xdr:colOff>
                    <xdr:row>24</xdr:row>
                    <xdr:rowOff>198120</xdr:rowOff>
                  </to>
                </anchor>
              </controlPr>
            </control>
          </mc:Choice>
        </mc:AlternateContent>
        <mc:AlternateContent xmlns:mc="http://schemas.openxmlformats.org/markup-compatibility/2006">
          <mc:Choice Requires="x14">
            <control shapeId="68608" r:id="rId8" name="Option Button 5">
              <controlPr defaultSize="0" autoFill="0" autoLine="0" autoPict="0">
                <anchor moveWithCells="1">
                  <from>
                    <xdr:col>27</xdr:col>
                    <xdr:colOff>99060</xdr:colOff>
                    <xdr:row>25</xdr:row>
                    <xdr:rowOff>0</xdr:rowOff>
                  </from>
                  <to>
                    <xdr:col>29</xdr:col>
                    <xdr:colOff>83820</xdr:colOff>
                    <xdr:row>26</xdr:row>
                    <xdr:rowOff>0</xdr:rowOff>
                  </to>
                </anchor>
              </controlPr>
            </control>
          </mc:Choice>
        </mc:AlternateContent>
        <mc:AlternateContent xmlns:mc="http://schemas.openxmlformats.org/markup-compatibility/2006">
          <mc:Choice Requires="x14">
            <control shapeId="68658" r:id="rId9" name="Option Button 6">
              <controlPr defaultSize="0" autoFill="0" autoLine="0" autoPict="0">
                <anchor moveWithCells="1">
                  <from>
                    <xdr:col>27</xdr:col>
                    <xdr:colOff>99060</xdr:colOff>
                    <xdr:row>27</xdr:row>
                    <xdr:rowOff>7620</xdr:rowOff>
                  </from>
                  <to>
                    <xdr:col>29</xdr:col>
                    <xdr:colOff>83820</xdr:colOff>
                    <xdr:row>27</xdr:row>
                    <xdr:rowOff>182880</xdr:rowOff>
                  </to>
                </anchor>
              </controlPr>
            </control>
          </mc:Choice>
        </mc:AlternateContent>
        <mc:AlternateContent xmlns:mc="http://schemas.openxmlformats.org/markup-compatibility/2006">
          <mc:Choice Requires="x14">
            <control shapeId="68659" r:id="rId10" name="Option Button 7">
              <controlPr defaultSize="0" autoFill="0" autoLine="0" autoPict="0">
                <anchor moveWithCells="1">
                  <from>
                    <xdr:col>27</xdr:col>
                    <xdr:colOff>99060</xdr:colOff>
                    <xdr:row>28</xdr:row>
                    <xdr:rowOff>22860</xdr:rowOff>
                  </from>
                  <to>
                    <xdr:col>29</xdr:col>
                    <xdr:colOff>83820</xdr:colOff>
                    <xdr:row>28</xdr:row>
                    <xdr:rowOff>190500</xdr:rowOff>
                  </to>
                </anchor>
              </controlPr>
            </control>
          </mc:Choice>
        </mc:AlternateContent>
        <mc:AlternateContent xmlns:mc="http://schemas.openxmlformats.org/markup-compatibility/2006">
          <mc:Choice Requires="x14">
            <control shapeId="68660" r:id="rId11" name="Option Button 8">
              <controlPr defaultSize="0" autoFill="0" autoLine="0" autoPict="0">
                <anchor moveWithCells="1">
                  <from>
                    <xdr:col>27</xdr:col>
                    <xdr:colOff>99060</xdr:colOff>
                    <xdr:row>29</xdr:row>
                    <xdr:rowOff>7620</xdr:rowOff>
                  </from>
                  <to>
                    <xdr:col>29</xdr:col>
                    <xdr:colOff>83820</xdr:colOff>
                    <xdr:row>29</xdr:row>
                    <xdr:rowOff>167640</xdr:rowOff>
                  </to>
                </anchor>
              </controlPr>
            </control>
          </mc:Choice>
        </mc:AlternateContent>
        <mc:AlternateContent xmlns:mc="http://schemas.openxmlformats.org/markup-compatibility/2006">
          <mc:Choice Requires="x14">
            <control shapeId="68661" r:id="rId12" name="Option Button 9">
              <controlPr defaultSize="0" autoFill="0" autoLine="0" autoPict="0">
                <anchor moveWithCells="1">
                  <from>
                    <xdr:col>27</xdr:col>
                    <xdr:colOff>99060</xdr:colOff>
                    <xdr:row>43</xdr:row>
                    <xdr:rowOff>0</xdr:rowOff>
                  </from>
                  <to>
                    <xdr:col>29</xdr:col>
                    <xdr:colOff>76200</xdr:colOff>
                    <xdr:row>44</xdr:row>
                    <xdr:rowOff>22860</xdr:rowOff>
                  </to>
                </anchor>
              </controlPr>
            </control>
          </mc:Choice>
        </mc:AlternateContent>
        <mc:AlternateContent xmlns:mc="http://schemas.openxmlformats.org/markup-compatibility/2006">
          <mc:Choice Requires="x14">
            <control shapeId="68662" r:id="rId13" name="Option Button 10">
              <controlPr defaultSize="0" autoFill="0" autoLine="0" autoPict="0">
                <anchor moveWithCells="1">
                  <from>
                    <xdr:col>27</xdr:col>
                    <xdr:colOff>99060</xdr:colOff>
                    <xdr:row>44</xdr:row>
                    <xdr:rowOff>0</xdr:rowOff>
                  </from>
                  <to>
                    <xdr:col>29</xdr:col>
                    <xdr:colOff>76200</xdr:colOff>
                    <xdr:row>44</xdr:row>
                    <xdr:rowOff>152400</xdr:rowOff>
                  </to>
                </anchor>
              </controlPr>
            </control>
          </mc:Choice>
        </mc:AlternateContent>
        <mc:AlternateContent xmlns:mc="http://schemas.openxmlformats.org/markup-compatibility/2006">
          <mc:Choice Requires="x14">
            <control shapeId="68663" r:id="rId14" name="Option Button 11">
              <controlPr defaultSize="0" autoFill="0" autoLine="0" autoPict="0">
                <anchor moveWithCells="1">
                  <from>
                    <xdr:col>35</xdr:col>
                    <xdr:colOff>99060</xdr:colOff>
                    <xdr:row>43</xdr:row>
                    <xdr:rowOff>15240</xdr:rowOff>
                  </from>
                  <to>
                    <xdr:col>37</xdr:col>
                    <xdr:colOff>83820</xdr:colOff>
                    <xdr:row>43</xdr:row>
                    <xdr:rowOff>160020</xdr:rowOff>
                  </to>
                </anchor>
              </controlPr>
            </control>
          </mc:Choice>
        </mc:AlternateContent>
        <mc:AlternateContent xmlns:mc="http://schemas.openxmlformats.org/markup-compatibility/2006">
          <mc:Choice Requires="x14">
            <control shapeId="68664" r:id="rId15" name="Option Button 12">
              <controlPr defaultSize="0" autoFill="0" autoLine="0" autoPict="0">
                <anchor moveWithCells="1">
                  <from>
                    <xdr:col>35</xdr:col>
                    <xdr:colOff>99060</xdr:colOff>
                    <xdr:row>44</xdr:row>
                    <xdr:rowOff>15240</xdr:rowOff>
                  </from>
                  <to>
                    <xdr:col>37</xdr:col>
                    <xdr:colOff>83820</xdr:colOff>
                    <xdr:row>44</xdr:row>
                    <xdr:rowOff>144780</xdr:rowOff>
                  </to>
                </anchor>
              </controlPr>
            </control>
          </mc:Choice>
        </mc:AlternateContent>
        <mc:AlternateContent xmlns:mc="http://schemas.openxmlformats.org/markup-compatibility/2006">
          <mc:Choice Requires="x14">
            <control shapeId="68665" r:id="rId16" name="Group Box 13">
              <controlPr defaultSize="0" autoFill="0" autoPict="0">
                <anchor moveWithCells="1">
                  <from>
                    <xdr:col>27</xdr:col>
                    <xdr:colOff>76200</xdr:colOff>
                    <xdr:row>20</xdr:row>
                    <xdr:rowOff>7620</xdr:rowOff>
                  </from>
                  <to>
                    <xdr:col>29</xdr:col>
                    <xdr:colOff>60960</xdr:colOff>
                    <xdr:row>22</xdr:row>
                    <xdr:rowOff>76200</xdr:rowOff>
                  </to>
                </anchor>
              </controlPr>
            </control>
          </mc:Choice>
        </mc:AlternateContent>
        <mc:AlternateContent xmlns:mc="http://schemas.openxmlformats.org/markup-compatibility/2006">
          <mc:Choice Requires="x14">
            <control shapeId="68666" r:id="rId17" name="Group Box 14">
              <controlPr defaultSize="0" autoFill="0" autoPict="0">
                <anchor moveWithCells="1">
                  <from>
                    <xdr:col>27</xdr:col>
                    <xdr:colOff>22860</xdr:colOff>
                    <xdr:row>22</xdr:row>
                    <xdr:rowOff>106680</xdr:rowOff>
                  </from>
                  <to>
                    <xdr:col>30</xdr:col>
                    <xdr:colOff>38100</xdr:colOff>
                    <xdr:row>27</xdr:row>
                    <xdr:rowOff>22860</xdr:rowOff>
                  </to>
                </anchor>
              </controlPr>
            </control>
          </mc:Choice>
        </mc:AlternateContent>
        <mc:AlternateContent xmlns:mc="http://schemas.openxmlformats.org/markup-compatibility/2006">
          <mc:Choice Requires="x14">
            <control shapeId="68667" r:id="rId18" name="Group Box 15">
              <controlPr defaultSize="0" autoFill="0" autoPict="0">
                <anchor moveWithCells="1">
                  <from>
                    <xdr:col>27</xdr:col>
                    <xdr:colOff>7620</xdr:colOff>
                    <xdr:row>26</xdr:row>
                    <xdr:rowOff>83820</xdr:rowOff>
                  </from>
                  <to>
                    <xdr:col>30</xdr:col>
                    <xdr:colOff>38100</xdr:colOff>
                    <xdr:row>30</xdr:row>
                    <xdr:rowOff>106680</xdr:rowOff>
                  </to>
                </anchor>
              </controlPr>
            </control>
          </mc:Choice>
        </mc:AlternateContent>
        <mc:AlternateContent xmlns:mc="http://schemas.openxmlformats.org/markup-compatibility/2006">
          <mc:Choice Requires="x14">
            <control shapeId="68668" r:id="rId19" name="Group Box 16">
              <controlPr defaultSize="0" autoFill="0" autoPict="0">
                <anchor moveWithCells="1">
                  <from>
                    <xdr:col>27</xdr:col>
                    <xdr:colOff>7620</xdr:colOff>
                    <xdr:row>30</xdr:row>
                    <xdr:rowOff>99060</xdr:rowOff>
                  </from>
                  <to>
                    <xdr:col>30</xdr:col>
                    <xdr:colOff>38100</xdr:colOff>
                    <xdr:row>34</xdr:row>
                    <xdr:rowOff>38100</xdr:rowOff>
                  </to>
                </anchor>
              </controlPr>
            </control>
          </mc:Choice>
        </mc:AlternateContent>
        <mc:AlternateContent xmlns:mc="http://schemas.openxmlformats.org/markup-compatibility/2006">
          <mc:Choice Requires="x14">
            <control shapeId="68669" r:id="rId20" name="Option Button 17">
              <controlPr defaultSize="0" autoFill="0" autoLine="0" autoPict="0">
                <anchor moveWithCells="1">
                  <from>
                    <xdr:col>27</xdr:col>
                    <xdr:colOff>99060</xdr:colOff>
                    <xdr:row>31</xdr:row>
                    <xdr:rowOff>7620</xdr:rowOff>
                  </from>
                  <to>
                    <xdr:col>29</xdr:col>
                    <xdr:colOff>83820</xdr:colOff>
                    <xdr:row>32</xdr:row>
                    <xdr:rowOff>22860</xdr:rowOff>
                  </to>
                </anchor>
              </controlPr>
            </control>
          </mc:Choice>
        </mc:AlternateContent>
        <mc:AlternateContent xmlns:mc="http://schemas.openxmlformats.org/markup-compatibility/2006">
          <mc:Choice Requires="x14">
            <control shapeId="68670" r:id="rId21" name="Option Button 18">
              <controlPr defaultSize="0" autoFill="0" autoLine="0" autoPict="0">
                <anchor moveWithCells="1">
                  <from>
                    <xdr:col>27</xdr:col>
                    <xdr:colOff>99060</xdr:colOff>
                    <xdr:row>32</xdr:row>
                    <xdr:rowOff>45720</xdr:rowOff>
                  </from>
                  <to>
                    <xdr:col>29</xdr:col>
                    <xdr:colOff>83820</xdr:colOff>
                    <xdr:row>32</xdr:row>
                    <xdr:rowOff>205740</xdr:rowOff>
                  </to>
                </anchor>
              </controlPr>
            </control>
          </mc:Choice>
        </mc:AlternateContent>
        <mc:AlternateContent xmlns:mc="http://schemas.openxmlformats.org/markup-compatibility/2006">
          <mc:Choice Requires="x14">
            <control shapeId="68671" r:id="rId22" name="Option Button 19">
              <controlPr defaultSize="0" autoFill="0" autoLine="0" autoPict="0">
                <anchor moveWithCells="1">
                  <from>
                    <xdr:col>27</xdr:col>
                    <xdr:colOff>99060</xdr:colOff>
                    <xdr:row>33</xdr:row>
                    <xdr:rowOff>38100</xdr:rowOff>
                  </from>
                  <to>
                    <xdr:col>29</xdr:col>
                    <xdr:colOff>83820</xdr:colOff>
                    <xdr:row>34</xdr:row>
                    <xdr:rowOff>0</xdr:rowOff>
                  </to>
                </anchor>
              </controlPr>
            </control>
          </mc:Choice>
        </mc:AlternateContent>
        <mc:AlternateContent xmlns:mc="http://schemas.openxmlformats.org/markup-compatibility/2006">
          <mc:Choice Requires="x14">
            <control shapeId="68672" r:id="rId23" name="Group Box 20">
              <controlPr defaultSize="0" autoFill="0" autoPict="0">
                <anchor moveWithCells="1">
                  <from>
                    <xdr:col>26</xdr:col>
                    <xdr:colOff>106680</xdr:colOff>
                    <xdr:row>34</xdr:row>
                    <xdr:rowOff>30480</xdr:rowOff>
                  </from>
                  <to>
                    <xdr:col>30</xdr:col>
                    <xdr:colOff>129540</xdr:colOff>
                    <xdr:row>38</xdr:row>
                    <xdr:rowOff>76200</xdr:rowOff>
                  </to>
                </anchor>
              </controlPr>
            </control>
          </mc:Choice>
        </mc:AlternateContent>
        <mc:AlternateContent xmlns:mc="http://schemas.openxmlformats.org/markup-compatibility/2006">
          <mc:Choice Requires="x14">
            <control shapeId="68673" r:id="rId24" name="Group Box 21">
              <controlPr defaultSize="0" autoFill="0" autoPict="0">
                <anchor moveWithCells="1">
                  <from>
                    <xdr:col>27</xdr:col>
                    <xdr:colOff>60960</xdr:colOff>
                    <xdr:row>42</xdr:row>
                    <xdr:rowOff>68580</xdr:rowOff>
                  </from>
                  <to>
                    <xdr:col>29</xdr:col>
                    <xdr:colOff>114300</xdr:colOff>
                    <xdr:row>46</xdr:row>
                    <xdr:rowOff>15240</xdr:rowOff>
                  </to>
                </anchor>
              </controlPr>
            </control>
          </mc:Choice>
        </mc:AlternateContent>
        <mc:AlternateContent xmlns:mc="http://schemas.openxmlformats.org/markup-compatibility/2006">
          <mc:Choice Requires="x14">
            <control shapeId="68674" r:id="rId25" name="Group Box 22">
              <controlPr defaultSize="0" autoFill="0" autoPict="0">
                <anchor moveWithCells="1">
                  <from>
                    <xdr:col>35</xdr:col>
                    <xdr:colOff>22860</xdr:colOff>
                    <xdr:row>26</xdr:row>
                    <xdr:rowOff>106680</xdr:rowOff>
                  </from>
                  <to>
                    <xdr:col>38</xdr:col>
                    <xdr:colOff>53340</xdr:colOff>
                    <xdr:row>31</xdr:row>
                    <xdr:rowOff>22860</xdr:rowOff>
                  </to>
                </anchor>
              </controlPr>
            </control>
          </mc:Choice>
        </mc:AlternateContent>
        <mc:AlternateContent xmlns:mc="http://schemas.openxmlformats.org/markup-compatibility/2006">
          <mc:Choice Requires="x14">
            <control shapeId="68675" r:id="rId26" name="Group Box 23">
              <controlPr defaultSize="0" autoFill="0" autoPict="0">
                <anchor moveWithCells="1">
                  <from>
                    <xdr:col>35</xdr:col>
                    <xdr:colOff>7620</xdr:colOff>
                    <xdr:row>30</xdr:row>
                    <xdr:rowOff>91440</xdr:rowOff>
                  </from>
                  <to>
                    <xdr:col>39</xdr:col>
                    <xdr:colOff>30480</xdr:colOff>
                    <xdr:row>34</xdr:row>
                    <xdr:rowOff>7620</xdr:rowOff>
                  </to>
                </anchor>
              </controlPr>
            </control>
          </mc:Choice>
        </mc:AlternateContent>
        <mc:AlternateContent xmlns:mc="http://schemas.openxmlformats.org/markup-compatibility/2006">
          <mc:Choice Requires="x14">
            <control shapeId="68676" r:id="rId27" name="Group Box 24">
              <controlPr defaultSize="0" autoFill="0" autoPict="0">
                <anchor moveWithCells="1">
                  <from>
                    <xdr:col>34</xdr:col>
                    <xdr:colOff>83820</xdr:colOff>
                    <xdr:row>33</xdr:row>
                    <xdr:rowOff>144780</xdr:rowOff>
                  </from>
                  <to>
                    <xdr:col>38</xdr:col>
                    <xdr:colOff>91440</xdr:colOff>
                    <xdr:row>38</xdr:row>
                    <xdr:rowOff>30480</xdr:rowOff>
                  </to>
                </anchor>
              </controlPr>
            </control>
          </mc:Choice>
        </mc:AlternateContent>
        <mc:AlternateContent xmlns:mc="http://schemas.openxmlformats.org/markup-compatibility/2006">
          <mc:Choice Requires="x14">
            <control shapeId="68677" r:id="rId28" name="Group Box 25">
              <controlPr defaultSize="0" autoFill="0" autoPict="0">
                <anchor moveWithCells="1">
                  <from>
                    <xdr:col>35</xdr:col>
                    <xdr:colOff>15240</xdr:colOff>
                    <xdr:row>38</xdr:row>
                    <xdr:rowOff>83820</xdr:rowOff>
                  </from>
                  <to>
                    <xdr:col>38</xdr:col>
                    <xdr:colOff>121920</xdr:colOff>
                    <xdr:row>41</xdr:row>
                    <xdr:rowOff>160020</xdr:rowOff>
                  </to>
                </anchor>
              </controlPr>
            </control>
          </mc:Choice>
        </mc:AlternateContent>
        <mc:AlternateContent xmlns:mc="http://schemas.openxmlformats.org/markup-compatibility/2006">
          <mc:Choice Requires="x14">
            <control shapeId="68678" r:id="rId29" name="Group Box 26">
              <controlPr defaultSize="0" autoFill="0" autoPict="0">
                <anchor moveWithCells="1">
                  <from>
                    <xdr:col>35</xdr:col>
                    <xdr:colOff>38100</xdr:colOff>
                    <xdr:row>43</xdr:row>
                    <xdr:rowOff>0</xdr:rowOff>
                  </from>
                  <to>
                    <xdr:col>38</xdr:col>
                    <xdr:colOff>38100</xdr:colOff>
                    <xdr:row>46</xdr:row>
                    <xdr:rowOff>99060</xdr:rowOff>
                  </to>
                </anchor>
              </controlPr>
            </control>
          </mc:Choice>
        </mc:AlternateContent>
        <mc:AlternateContent xmlns:mc="http://schemas.openxmlformats.org/markup-compatibility/2006">
          <mc:Choice Requires="x14">
            <control shapeId="68679" r:id="rId30" name="Group Box 27">
              <controlPr defaultSize="0" autoFill="0" autoPict="0">
                <anchor moveWithCells="1">
                  <from>
                    <xdr:col>27</xdr:col>
                    <xdr:colOff>22860</xdr:colOff>
                    <xdr:row>20</xdr:row>
                    <xdr:rowOff>0</xdr:rowOff>
                  </from>
                  <to>
                    <xdr:col>30</xdr:col>
                    <xdr:colOff>30480</xdr:colOff>
                    <xdr:row>23</xdr:row>
                    <xdr:rowOff>68580</xdr:rowOff>
                  </to>
                </anchor>
              </controlPr>
            </control>
          </mc:Choice>
        </mc:AlternateContent>
        <mc:AlternateContent xmlns:mc="http://schemas.openxmlformats.org/markup-compatibility/2006">
          <mc:Choice Requires="x14">
            <control shapeId="68680" r:id="rId31" name="Group Box 28">
              <controlPr defaultSize="0" autoFill="0" autoPict="0">
                <anchor moveWithCells="1">
                  <from>
                    <xdr:col>35</xdr:col>
                    <xdr:colOff>38100</xdr:colOff>
                    <xdr:row>20</xdr:row>
                    <xdr:rowOff>0</xdr:rowOff>
                  </from>
                  <to>
                    <xdr:col>38</xdr:col>
                    <xdr:colOff>45720</xdr:colOff>
                    <xdr:row>23</xdr:row>
                    <xdr:rowOff>68580</xdr:rowOff>
                  </to>
                </anchor>
              </controlPr>
            </control>
          </mc:Choice>
        </mc:AlternateContent>
        <mc:AlternateContent xmlns:mc="http://schemas.openxmlformats.org/markup-compatibility/2006">
          <mc:Choice Requires="x14">
            <control shapeId="68681" r:id="rId32" name="Group Box 29">
              <controlPr defaultSize="0" autoFill="0" autoPict="0">
                <anchor moveWithCells="1">
                  <from>
                    <xdr:col>35</xdr:col>
                    <xdr:colOff>45720</xdr:colOff>
                    <xdr:row>22</xdr:row>
                    <xdr:rowOff>76200</xdr:rowOff>
                  </from>
                  <to>
                    <xdr:col>38</xdr:col>
                    <xdr:colOff>38100</xdr:colOff>
                    <xdr:row>27</xdr:row>
                    <xdr:rowOff>38100</xdr:rowOff>
                  </to>
                </anchor>
              </controlPr>
            </control>
          </mc:Choice>
        </mc:AlternateContent>
        <mc:AlternateContent xmlns:mc="http://schemas.openxmlformats.org/markup-compatibility/2006">
          <mc:Choice Requires="x14">
            <control shapeId="68682" r:id="rId33" name="Option Button 30">
              <controlPr defaultSize="0" autoFill="0" autoLine="0" autoPict="0">
                <anchor moveWithCells="1">
                  <from>
                    <xdr:col>35</xdr:col>
                    <xdr:colOff>99060</xdr:colOff>
                    <xdr:row>39</xdr:row>
                    <xdr:rowOff>0</xdr:rowOff>
                  </from>
                  <to>
                    <xdr:col>37</xdr:col>
                    <xdr:colOff>22860</xdr:colOff>
                    <xdr:row>40</xdr:row>
                    <xdr:rowOff>0</xdr:rowOff>
                  </to>
                </anchor>
              </controlPr>
            </control>
          </mc:Choice>
        </mc:AlternateContent>
        <mc:AlternateContent xmlns:mc="http://schemas.openxmlformats.org/markup-compatibility/2006">
          <mc:Choice Requires="x14">
            <control shapeId="68683" r:id="rId34" name="Option Button 31">
              <controlPr defaultSize="0" autoFill="0" autoLine="0" autoPict="0">
                <anchor moveWithCells="1">
                  <from>
                    <xdr:col>35</xdr:col>
                    <xdr:colOff>99060</xdr:colOff>
                    <xdr:row>40</xdr:row>
                    <xdr:rowOff>220980</xdr:rowOff>
                  </from>
                  <to>
                    <xdr:col>37</xdr:col>
                    <xdr:colOff>15240</xdr:colOff>
                    <xdr:row>41</xdr:row>
                    <xdr:rowOff>160020</xdr:rowOff>
                  </to>
                </anchor>
              </controlPr>
            </control>
          </mc:Choice>
        </mc:AlternateContent>
        <mc:AlternateContent xmlns:mc="http://schemas.openxmlformats.org/markup-compatibility/2006">
          <mc:Choice Requires="x14">
            <control shapeId="68684" r:id="rId35" name="Option Button 32">
              <controlPr defaultSize="0" autoFill="0" autoLine="0" autoPict="0">
                <anchor moveWithCells="1" sizeWithCells="1">
                  <from>
                    <xdr:col>35</xdr:col>
                    <xdr:colOff>99060</xdr:colOff>
                    <xdr:row>19</xdr:row>
                    <xdr:rowOff>129540</xdr:rowOff>
                  </from>
                  <to>
                    <xdr:col>37</xdr:col>
                    <xdr:colOff>83820</xdr:colOff>
                    <xdr:row>21</xdr:row>
                    <xdr:rowOff>0</xdr:rowOff>
                  </to>
                </anchor>
              </controlPr>
            </control>
          </mc:Choice>
        </mc:AlternateContent>
        <mc:AlternateContent xmlns:mc="http://schemas.openxmlformats.org/markup-compatibility/2006">
          <mc:Choice Requires="x14">
            <control shapeId="68685" r:id="rId36" name="Option Button 33">
              <controlPr defaultSize="0" autoFill="0" autoLine="0" autoPict="0">
                <anchor moveWithCells="1" sizeWithCells="1">
                  <from>
                    <xdr:col>35</xdr:col>
                    <xdr:colOff>99060</xdr:colOff>
                    <xdr:row>21</xdr:row>
                    <xdr:rowOff>0</xdr:rowOff>
                  </from>
                  <to>
                    <xdr:col>37</xdr:col>
                    <xdr:colOff>83820</xdr:colOff>
                    <xdr:row>22</xdr:row>
                    <xdr:rowOff>0</xdr:rowOff>
                  </to>
                </anchor>
              </controlPr>
            </control>
          </mc:Choice>
        </mc:AlternateContent>
        <mc:AlternateContent xmlns:mc="http://schemas.openxmlformats.org/markup-compatibility/2006">
          <mc:Choice Requires="x14">
            <control shapeId="68686" r:id="rId37" name="Option Button 34">
              <controlPr defaultSize="0" autoFill="0" autoLine="0" autoPict="0">
                <anchor moveWithCells="1" sizeWithCells="1">
                  <from>
                    <xdr:col>35</xdr:col>
                    <xdr:colOff>99060</xdr:colOff>
                    <xdr:row>27</xdr:row>
                    <xdr:rowOff>7620</xdr:rowOff>
                  </from>
                  <to>
                    <xdr:col>37</xdr:col>
                    <xdr:colOff>83820</xdr:colOff>
                    <xdr:row>27</xdr:row>
                    <xdr:rowOff>175260</xdr:rowOff>
                  </to>
                </anchor>
              </controlPr>
            </control>
          </mc:Choice>
        </mc:AlternateContent>
        <mc:AlternateContent xmlns:mc="http://schemas.openxmlformats.org/markup-compatibility/2006">
          <mc:Choice Requires="x14">
            <control shapeId="68687" r:id="rId38" name="Option Button 35">
              <controlPr defaultSize="0" autoFill="0" autoLine="0" autoPict="0">
                <anchor moveWithCells="1" sizeWithCells="1">
                  <from>
                    <xdr:col>35</xdr:col>
                    <xdr:colOff>99060</xdr:colOff>
                    <xdr:row>28</xdr:row>
                    <xdr:rowOff>22860</xdr:rowOff>
                  </from>
                  <to>
                    <xdr:col>37</xdr:col>
                    <xdr:colOff>83820</xdr:colOff>
                    <xdr:row>28</xdr:row>
                    <xdr:rowOff>175260</xdr:rowOff>
                  </to>
                </anchor>
              </controlPr>
            </control>
          </mc:Choice>
        </mc:AlternateContent>
        <mc:AlternateContent xmlns:mc="http://schemas.openxmlformats.org/markup-compatibility/2006">
          <mc:Choice Requires="x14">
            <control shapeId="68688" r:id="rId39" name="Option Button 36">
              <controlPr defaultSize="0" autoFill="0" autoLine="0" autoPict="0">
                <anchor moveWithCells="1" sizeWithCells="1">
                  <from>
                    <xdr:col>35</xdr:col>
                    <xdr:colOff>99060</xdr:colOff>
                    <xdr:row>28</xdr:row>
                    <xdr:rowOff>205740</xdr:rowOff>
                  </from>
                  <to>
                    <xdr:col>37</xdr:col>
                    <xdr:colOff>76200</xdr:colOff>
                    <xdr:row>30</xdr:row>
                    <xdr:rowOff>0</xdr:rowOff>
                  </to>
                </anchor>
              </controlPr>
            </control>
          </mc:Choice>
        </mc:AlternateContent>
        <mc:AlternateContent xmlns:mc="http://schemas.openxmlformats.org/markup-compatibility/2006">
          <mc:Choice Requires="x14">
            <control shapeId="68689" r:id="rId40" name="Option Button 37">
              <controlPr defaultSize="0" autoFill="0" autoLine="0" autoPict="0">
                <anchor moveWithCells="1" sizeWithCells="1">
                  <from>
                    <xdr:col>27</xdr:col>
                    <xdr:colOff>99060</xdr:colOff>
                    <xdr:row>34</xdr:row>
                    <xdr:rowOff>114300</xdr:rowOff>
                  </from>
                  <to>
                    <xdr:col>29</xdr:col>
                    <xdr:colOff>15240</xdr:colOff>
                    <xdr:row>36</xdr:row>
                    <xdr:rowOff>15240</xdr:rowOff>
                  </to>
                </anchor>
              </controlPr>
            </control>
          </mc:Choice>
        </mc:AlternateContent>
        <mc:AlternateContent xmlns:mc="http://schemas.openxmlformats.org/markup-compatibility/2006">
          <mc:Choice Requires="x14">
            <control shapeId="68690" r:id="rId41" name="Option Button 38">
              <controlPr defaultSize="0" autoFill="0" autoLine="0" autoPict="0">
                <anchor moveWithCells="1" sizeWithCells="1">
                  <from>
                    <xdr:col>27</xdr:col>
                    <xdr:colOff>99060</xdr:colOff>
                    <xdr:row>36</xdr:row>
                    <xdr:rowOff>198120</xdr:rowOff>
                  </from>
                  <to>
                    <xdr:col>29</xdr:col>
                    <xdr:colOff>22860</xdr:colOff>
                    <xdr:row>38</xdr:row>
                    <xdr:rowOff>15240</xdr:rowOff>
                  </to>
                </anchor>
              </controlPr>
            </control>
          </mc:Choice>
        </mc:AlternateContent>
        <mc:AlternateContent xmlns:mc="http://schemas.openxmlformats.org/markup-compatibility/2006">
          <mc:Choice Requires="x14">
            <control shapeId="68691" r:id="rId42" name="Option Button 39">
              <controlPr defaultSize="0" autoFill="0" autoLine="0" autoPict="0">
                <anchor moveWithCells="1">
                  <from>
                    <xdr:col>27</xdr:col>
                    <xdr:colOff>106680</xdr:colOff>
                    <xdr:row>38</xdr:row>
                    <xdr:rowOff>106680</xdr:rowOff>
                  </from>
                  <to>
                    <xdr:col>29</xdr:col>
                    <xdr:colOff>7620</xdr:colOff>
                    <xdr:row>40</xdr:row>
                    <xdr:rowOff>15240</xdr:rowOff>
                  </to>
                </anchor>
              </controlPr>
            </control>
          </mc:Choice>
        </mc:AlternateContent>
        <mc:AlternateContent xmlns:mc="http://schemas.openxmlformats.org/markup-compatibility/2006">
          <mc:Choice Requires="x14">
            <control shapeId="68692" r:id="rId43" name="Option Button 40">
              <controlPr defaultSize="0" autoFill="0" autoLine="0" autoPict="0">
                <anchor moveWithCells="1">
                  <from>
                    <xdr:col>27</xdr:col>
                    <xdr:colOff>106680</xdr:colOff>
                    <xdr:row>40</xdr:row>
                    <xdr:rowOff>205740</xdr:rowOff>
                  </from>
                  <to>
                    <xdr:col>28</xdr:col>
                    <xdr:colOff>121920</xdr:colOff>
                    <xdr:row>42</xdr:row>
                    <xdr:rowOff>22860</xdr:rowOff>
                  </to>
                </anchor>
              </controlPr>
            </control>
          </mc:Choice>
        </mc:AlternateContent>
        <mc:AlternateContent xmlns:mc="http://schemas.openxmlformats.org/markup-compatibility/2006">
          <mc:Choice Requires="x14">
            <control shapeId="68693" r:id="rId44" name="Group Box 41">
              <controlPr defaultSize="0" autoFill="0" autoPict="0">
                <anchor moveWithCells="1">
                  <from>
                    <xdr:col>26</xdr:col>
                    <xdr:colOff>114300</xdr:colOff>
                    <xdr:row>38</xdr:row>
                    <xdr:rowOff>53340</xdr:rowOff>
                  </from>
                  <to>
                    <xdr:col>30</xdr:col>
                    <xdr:colOff>76200</xdr:colOff>
                    <xdr:row>43</xdr:row>
                    <xdr:rowOff>0</xdr:rowOff>
                  </to>
                </anchor>
              </controlPr>
            </control>
          </mc:Choice>
        </mc:AlternateContent>
        <mc:AlternateContent xmlns:mc="http://schemas.openxmlformats.org/markup-compatibility/2006">
          <mc:Choice Requires="x14">
            <control shapeId="68694" r:id="rId45" name="Option Button 42">
              <controlPr defaultSize="0" autoFill="0" autoLine="0" autoPict="0">
                <anchor moveWithCells="1">
                  <from>
                    <xdr:col>35</xdr:col>
                    <xdr:colOff>106680</xdr:colOff>
                    <xdr:row>34</xdr:row>
                    <xdr:rowOff>99060</xdr:rowOff>
                  </from>
                  <to>
                    <xdr:col>37</xdr:col>
                    <xdr:colOff>91440</xdr:colOff>
                    <xdr:row>36</xdr:row>
                    <xdr:rowOff>15240</xdr:rowOff>
                  </to>
                </anchor>
              </controlPr>
            </control>
          </mc:Choice>
        </mc:AlternateContent>
        <mc:AlternateContent xmlns:mc="http://schemas.openxmlformats.org/markup-compatibility/2006">
          <mc:Choice Requires="x14">
            <control shapeId="68695" r:id="rId46" name="Option Button 43">
              <controlPr defaultSize="0" autoFill="0" autoLine="0" autoPict="0">
                <anchor moveWithCells="1">
                  <from>
                    <xdr:col>35</xdr:col>
                    <xdr:colOff>106680</xdr:colOff>
                    <xdr:row>36</xdr:row>
                    <xdr:rowOff>190500</xdr:rowOff>
                  </from>
                  <to>
                    <xdr:col>37</xdr:col>
                    <xdr:colOff>91440</xdr:colOff>
                    <xdr:row>38</xdr:row>
                    <xdr:rowOff>7620</xdr:rowOff>
                  </to>
                </anchor>
              </controlPr>
            </control>
          </mc:Choice>
        </mc:AlternateContent>
        <mc:AlternateContent xmlns:mc="http://schemas.openxmlformats.org/markup-compatibility/2006">
          <mc:Choice Requires="x14">
            <control shapeId="68696" r:id="rId47" name="Option Button 44">
              <controlPr defaultSize="0" autoFill="0" autoLine="0" autoPict="0">
                <anchor moveWithCells="1" sizeWithCells="1">
                  <from>
                    <xdr:col>35</xdr:col>
                    <xdr:colOff>99060</xdr:colOff>
                    <xdr:row>23</xdr:row>
                    <xdr:rowOff>15240</xdr:rowOff>
                  </from>
                  <to>
                    <xdr:col>37</xdr:col>
                    <xdr:colOff>83820</xdr:colOff>
                    <xdr:row>24</xdr:row>
                    <xdr:rowOff>0</xdr:rowOff>
                  </to>
                </anchor>
              </controlPr>
            </control>
          </mc:Choice>
        </mc:AlternateContent>
        <mc:AlternateContent xmlns:mc="http://schemas.openxmlformats.org/markup-compatibility/2006">
          <mc:Choice Requires="x14">
            <control shapeId="68697" r:id="rId48" name="Option Button 45">
              <controlPr defaultSize="0" autoFill="0" autoLine="0" autoPict="0">
                <anchor moveWithCells="1" sizeWithCells="1">
                  <from>
                    <xdr:col>35</xdr:col>
                    <xdr:colOff>99060</xdr:colOff>
                    <xdr:row>24</xdr:row>
                    <xdr:rowOff>22860</xdr:rowOff>
                  </from>
                  <to>
                    <xdr:col>37</xdr:col>
                    <xdr:colOff>83820</xdr:colOff>
                    <xdr:row>24</xdr:row>
                    <xdr:rowOff>182880</xdr:rowOff>
                  </to>
                </anchor>
              </controlPr>
            </control>
          </mc:Choice>
        </mc:AlternateContent>
        <mc:AlternateContent xmlns:mc="http://schemas.openxmlformats.org/markup-compatibility/2006">
          <mc:Choice Requires="x14">
            <control shapeId="68698" r:id="rId49" name="Option Button 46">
              <controlPr defaultSize="0" autoFill="0" autoLine="0" autoPict="0">
                <anchor moveWithCells="1" sizeWithCells="1">
                  <from>
                    <xdr:col>35</xdr:col>
                    <xdr:colOff>99060</xdr:colOff>
                    <xdr:row>25</xdr:row>
                    <xdr:rowOff>7620</xdr:rowOff>
                  </from>
                  <to>
                    <xdr:col>37</xdr:col>
                    <xdr:colOff>15240</xdr:colOff>
                    <xdr:row>25</xdr:row>
                    <xdr:rowOff>167640</xdr:rowOff>
                  </to>
                </anchor>
              </controlPr>
            </control>
          </mc:Choice>
        </mc:AlternateContent>
        <mc:AlternateContent xmlns:mc="http://schemas.openxmlformats.org/markup-compatibility/2006">
          <mc:Choice Requires="x14">
            <control shapeId="68699" r:id="rId50" name="Option Button 47">
              <controlPr defaultSize="0" autoFill="0" autoLine="0" autoPict="0">
                <anchor moveWithCells="1" sizeWithCells="1">
                  <from>
                    <xdr:col>35</xdr:col>
                    <xdr:colOff>99060</xdr:colOff>
                    <xdr:row>31</xdr:row>
                    <xdr:rowOff>7620</xdr:rowOff>
                  </from>
                  <to>
                    <xdr:col>37</xdr:col>
                    <xdr:colOff>83820</xdr:colOff>
                    <xdr:row>32</xdr:row>
                    <xdr:rowOff>15240</xdr:rowOff>
                  </to>
                </anchor>
              </controlPr>
            </control>
          </mc:Choice>
        </mc:AlternateContent>
        <mc:AlternateContent xmlns:mc="http://schemas.openxmlformats.org/markup-compatibility/2006">
          <mc:Choice Requires="x14">
            <control shapeId="68700" r:id="rId51" name="Option Button 48">
              <controlPr defaultSize="0" autoFill="0" autoLine="0" autoPict="0">
                <anchor moveWithCells="1" sizeWithCells="1">
                  <from>
                    <xdr:col>35</xdr:col>
                    <xdr:colOff>99060</xdr:colOff>
                    <xdr:row>32</xdr:row>
                    <xdr:rowOff>45720</xdr:rowOff>
                  </from>
                  <to>
                    <xdr:col>37</xdr:col>
                    <xdr:colOff>83820</xdr:colOff>
                    <xdr:row>32</xdr:row>
                    <xdr:rowOff>190500</xdr:rowOff>
                  </to>
                </anchor>
              </controlPr>
            </control>
          </mc:Choice>
        </mc:AlternateContent>
        <mc:AlternateContent xmlns:mc="http://schemas.openxmlformats.org/markup-compatibility/2006">
          <mc:Choice Requires="x14">
            <control shapeId="68701" r:id="rId52" name="Option Button 49">
              <controlPr defaultSize="0" autoFill="0" autoLine="0" autoPict="0">
                <anchor moveWithCells="1" sizeWithCells="1">
                  <from>
                    <xdr:col>35</xdr:col>
                    <xdr:colOff>99060</xdr:colOff>
                    <xdr:row>33</xdr:row>
                    <xdr:rowOff>7620</xdr:rowOff>
                  </from>
                  <to>
                    <xdr:col>37</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CJ73"/>
  <sheetViews>
    <sheetView showGridLines="0" view="pageBreakPreview" zoomScaleNormal="53" zoomScaleSheetLayoutView="100" workbookViewId="0">
      <selection activeCell="N3" sqref="N3"/>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65" t="s">
        <v>2333</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4"/>
      <c r="Q5" s="1215"/>
      <c r="R5" s="1215"/>
      <c r="S5" s="1215"/>
      <c r="T5" s="1215"/>
      <c r="U5" s="1215"/>
      <c r="V5" s="1215"/>
      <c r="W5" s="1215"/>
      <c r="X5" s="1216"/>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33"/>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537" t="s">
        <v>2111</v>
      </c>
      <c r="F15" s="54">
        <v>4</v>
      </c>
      <c r="G15" s="537" t="s">
        <v>2112</v>
      </c>
      <c r="H15" s="1151" t="s">
        <v>2113</v>
      </c>
      <c r="I15" s="1151"/>
      <c r="J15" s="1164"/>
      <c r="K15" s="54">
        <v>7</v>
      </c>
      <c r="L15" s="537" t="s">
        <v>2111</v>
      </c>
      <c r="M15" s="54">
        <v>3</v>
      </c>
      <c r="N15" s="537" t="s">
        <v>2112</v>
      </c>
      <c r="O15" s="537" t="s">
        <v>2114</v>
      </c>
      <c r="P15" s="104">
        <f>(K15*12+M15)-(D15*12+F15)+1</f>
        <v>12</v>
      </c>
      <c r="Q15" s="1151" t="s">
        <v>2115</v>
      </c>
      <c r="R15" s="1151"/>
      <c r="S15" s="105" t="s">
        <v>69</v>
      </c>
      <c r="U15" s="533"/>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5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538"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8"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538"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8"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5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8"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2372</v>
      </c>
      <c r="H44" s="1063"/>
      <c r="I44" s="1063"/>
      <c r="J44" s="1063"/>
      <c r="K44" s="1063"/>
      <c r="L44" s="1063"/>
      <c r="M44" s="1063"/>
      <c r="N44" s="1063"/>
      <c r="O44" s="1063"/>
      <c r="P44" s="1063"/>
      <c r="Q44" s="1063"/>
      <c r="R44" s="1063"/>
      <c r="S44" s="1063"/>
      <c r="T44" s="1064"/>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2373</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2374</v>
      </c>
      <c r="V57" s="1016"/>
      <c r="W57" s="1016"/>
      <c r="X57" s="1016"/>
      <c r="Y57" s="1016"/>
      <c r="Z57" s="534" t="str">
        <f>IF(AND(B9&lt;&gt;"処遇加算なし",F15=4),IF(V21="✓",1,IF(V22="✓",2,"")),"")</f>
        <v/>
      </c>
      <c r="AA57" s="145"/>
      <c r="AB57" s="149"/>
      <c r="AC57" s="1016" t="s">
        <v>2374</v>
      </c>
      <c r="AD57" s="1016"/>
      <c r="AE57" s="1016"/>
      <c r="AF57" s="1016"/>
      <c r="AG57" s="1016"/>
      <c r="AH57" s="425">
        <f>IF(AND(F15&lt;&gt;4,F15&lt;&gt;5),0,IF(AT8="○",1,0))</f>
        <v>0</v>
      </c>
      <c r="AI57" s="153"/>
      <c r="AJ57" s="149"/>
      <c r="AK57" s="1016" t="s">
        <v>2374</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2375</v>
      </c>
      <c r="V58" s="1124"/>
      <c r="W58" s="1124"/>
      <c r="X58" s="1124"/>
      <c r="Y58" s="1124"/>
      <c r="Z58" s="534" t="str">
        <f>IF(AND(B9&lt;&gt;"処遇加算なし",F15=4),IF(V24="✓",1,IF(V25="✓",2,IF(V26="✓",3,""))),"")</f>
        <v/>
      </c>
      <c r="AA58" s="145"/>
      <c r="AB58" s="149"/>
      <c r="AC58" s="1124" t="s">
        <v>2375</v>
      </c>
      <c r="AD58" s="1124"/>
      <c r="AE58" s="1124"/>
      <c r="AF58" s="1124"/>
      <c r="AG58" s="1124"/>
      <c r="AH58" s="425">
        <f>IF(AND(F15&lt;&gt;4,F15&lt;&gt;5),0,IF(AU8="○",1,3))</f>
        <v>3</v>
      </c>
      <c r="AI58" s="153"/>
      <c r="AJ58" s="149"/>
      <c r="AK58" s="1124" t="s">
        <v>2375</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2376</v>
      </c>
      <c r="V59" s="1124"/>
      <c r="W59" s="1124"/>
      <c r="X59" s="1124"/>
      <c r="Y59" s="1124"/>
      <c r="Z59" s="534" t="str">
        <f>IF(AND(B9&lt;&gt;"処遇加算なし",F15=4),IF(V28="✓",1,IF(V29="✓",2,IF(V30="✓",3,""))),"")</f>
        <v/>
      </c>
      <c r="AA59" s="145"/>
      <c r="AB59" s="149"/>
      <c r="AC59" s="1124" t="s">
        <v>2376</v>
      </c>
      <c r="AD59" s="1124"/>
      <c r="AE59" s="1124"/>
      <c r="AF59" s="1124"/>
      <c r="AG59" s="1124"/>
      <c r="AH59" s="425">
        <f>IF(AND(F15&lt;&gt;4,F15&lt;&gt;5),0,IF(AV8="○",1,3))</f>
        <v>3</v>
      </c>
      <c r="AI59" s="153"/>
      <c r="AJ59" s="149"/>
      <c r="AK59" s="1124" t="s">
        <v>2376</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2377</v>
      </c>
      <c r="V60" s="1124"/>
      <c r="W60" s="1124"/>
      <c r="X60" s="1124"/>
      <c r="Y60" s="1124"/>
      <c r="Z60" s="534" t="str">
        <f>IF(AND(B9&lt;&gt;"処遇加算なし",F15=4),IF(V32="✓",1,IF(V33="✓",2,"")),"")</f>
        <v/>
      </c>
      <c r="AA60" s="145"/>
      <c r="AB60" s="149"/>
      <c r="AC60" s="1124" t="s">
        <v>2377</v>
      </c>
      <c r="AD60" s="1124"/>
      <c r="AE60" s="1124"/>
      <c r="AF60" s="1124"/>
      <c r="AG60" s="1124"/>
      <c r="AH60" s="425">
        <f>IF(AND(F15&lt;&gt;4,F15&lt;&gt;5),0,IF(AW8="○",1,3))</f>
        <v>3</v>
      </c>
      <c r="AI60" s="153"/>
      <c r="AJ60" s="149"/>
      <c r="AK60" s="1124" t="s">
        <v>2377</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2378</v>
      </c>
      <c r="V61" s="1124"/>
      <c r="W61" s="1124"/>
      <c r="X61" s="1124"/>
      <c r="Y61" s="1124"/>
      <c r="Z61" s="534" t="str">
        <f>IF(AND(B9&lt;&gt;"処遇加算なし",F15=4),IF(V36="✓",1,IF(V37="✓",2,"")),"")</f>
        <v/>
      </c>
      <c r="AA61" s="145"/>
      <c r="AB61" s="149"/>
      <c r="AC61" s="1124" t="s">
        <v>2378</v>
      </c>
      <c r="AD61" s="1124"/>
      <c r="AE61" s="1124"/>
      <c r="AF61" s="1124"/>
      <c r="AG61" s="1124"/>
      <c r="AH61" s="425">
        <f>IF(AND(F15&lt;&gt;4,F15&lt;&gt;5),0,IF(AX8="○",1,2))</f>
        <v>2</v>
      </c>
      <c r="AI61" s="153"/>
      <c r="AJ61" s="149"/>
      <c r="AK61" s="1124" t="s">
        <v>2378</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2379</v>
      </c>
      <c r="V62" s="1124"/>
      <c r="W62" s="1124"/>
      <c r="X62" s="1124"/>
      <c r="Y62" s="1124"/>
      <c r="Z62" s="534" t="str">
        <f>IF(AND(B9&lt;&gt;"処遇加算なし",F15=4),IF(V40="✓",1,IF(V41="✓",2,"")),"")</f>
        <v/>
      </c>
      <c r="AA62" s="145"/>
      <c r="AB62" s="149"/>
      <c r="AC62" s="1124" t="s">
        <v>2379</v>
      </c>
      <c r="AD62" s="1124"/>
      <c r="AE62" s="1124"/>
      <c r="AF62" s="1124"/>
      <c r="AG62" s="1124"/>
      <c r="AH62" s="425">
        <f>IF(AND(F15&lt;&gt;4,F15&lt;&gt;5),0,IF(AY8="○",1,2))</f>
        <v>2</v>
      </c>
      <c r="AI62" s="153"/>
      <c r="AJ62" s="149"/>
      <c r="AK62" s="1124" t="s">
        <v>2379</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2380</v>
      </c>
      <c r="V63" s="1016"/>
      <c r="W63" s="1016"/>
      <c r="X63" s="1016"/>
      <c r="Y63" s="1016"/>
      <c r="Z63" s="534" t="str">
        <f>IF(AND(B9&lt;&gt;"処遇加算なし",F15=4),IF(V44="✓",1,IF(V45="✓",2,"")),"")</f>
        <v/>
      </c>
      <c r="AA63" s="145"/>
      <c r="AB63" s="149"/>
      <c r="AC63" s="1016" t="s">
        <v>2380</v>
      </c>
      <c r="AD63" s="1016"/>
      <c r="AE63" s="1016"/>
      <c r="AF63" s="1016"/>
      <c r="AG63" s="1016"/>
      <c r="AH63" s="425">
        <f>IF(AND(F15&lt;&gt;4,F15&lt;&gt;5),0,IF(AZ8="○",1,2))</f>
        <v>2</v>
      </c>
      <c r="AI63" s="153"/>
      <c r="AJ63" s="149"/>
      <c r="AK63" s="1016" t="s">
        <v>2380</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82" r:id="rId4" name="Option Button 1">
              <controlPr defaultSize="0" autoFill="0" autoLine="0" autoPict="0">
                <anchor moveWithCells="1">
                  <from>
                    <xdr:col>27</xdr:col>
                    <xdr:colOff>106680</xdr:colOff>
                    <xdr:row>20</xdr:row>
                    <xdr:rowOff>15240</xdr:rowOff>
                  </from>
                  <to>
                    <xdr:col>29</xdr:col>
                    <xdr:colOff>91440</xdr:colOff>
                    <xdr:row>21</xdr:row>
                    <xdr:rowOff>7620</xdr:rowOff>
                  </to>
                </anchor>
              </controlPr>
            </control>
          </mc:Choice>
        </mc:AlternateContent>
        <mc:AlternateContent xmlns:mc="http://schemas.openxmlformats.org/markup-compatibility/2006">
          <mc:Choice Requires="x14">
            <control shapeId="69683" r:id="rId5" name="Option Button 2">
              <controlPr defaultSize="0" autoFill="0" autoLine="0" autoPict="0">
                <anchor moveWithCells="1">
                  <from>
                    <xdr:col>27</xdr:col>
                    <xdr:colOff>106680</xdr:colOff>
                    <xdr:row>21</xdr:row>
                    <xdr:rowOff>7620</xdr:rowOff>
                  </from>
                  <to>
                    <xdr:col>29</xdr:col>
                    <xdr:colOff>91440</xdr:colOff>
                    <xdr:row>22</xdr:row>
                    <xdr:rowOff>0</xdr:rowOff>
                  </to>
                </anchor>
              </controlPr>
            </control>
          </mc:Choice>
        </mc:AlternateContent>
        <mc:AlternateContent xmlns:mc="http://schemas.openxmlformats.org/markup-compatibility/2006">
          <mc:Choice Requires="x14">
            <control shapeId="69684" r:id="rId6" name="Option Button 3">
              <controlPr defaultSize="0" autoFill="0" autoLine="0" autoPict="0">
                <anchor moveWithCells="1">
                  <from>
                    <xdr:col>27</xdr:col>
                    <xdr:colOff>99060</xdr:colOff>
                    <xdr:row>23</xdr:row>
                    <xdr:rowOff>7620</xdr:rowOff>
                  </from>
                  <to>
                    <xdr:col>29</xdr:col>
                    <xdr:colOff>83820</xdr:colOff>
                    <xdr:row>23</xdr:row>
                    <xdr:rowOff>182880</xdr:rowOff>
                  </to>
                </anchor>
              </controlPr>
            </control>
          </mc:Choice>
        </mc:AlternateContent>
        <mc:AlternateContent xmlns:mc="http://schemas.openxmlformats.org/markup-compatibility/2006">
          <mc:Choice Requires="x14">
            <control shapeId="69685" r:id="rId7" name="Option Button 4">
              <controlPr defaultSize="0" autoFill="0" autoLine="0" autoPict="0">
                <anchor moveWithCells="1">
                  <from>
                    <xdr:col>27</xdr:col>
                    <xdr:colOff>99060</xdr:colOff>
                    <xdr:row>24</xdr:row>
                    <xdr:rowOff>22860</xdr:rowOff>
                  </from>
                  <to>
                    <xdr:col>29</xdr:col>
                    <xdr:colOff>83820</xdr:colOff>
                    <xdr:row>24</xdr:row>
                    <xdr:rowOff>198120</xdr:rowOff>
                  </to>
                </anchor>
              </controlPr>
            </control>
          </mc:Choice>
        </mc:AlternateContent>
        <mc:AlternateContent xmlns:mc="http://schemas.openxmlformats.org/markup-compatibility/2006">
          <mc:Choice Requires="x14">
            <control shapeId="69686" r:id="rId8" name="Option Button 5">
              <controlPr defaultSize="0" autoFill="0" autoLine="0" autoPict="0">
                <anchor moveWithCells="1">
                  <from>
                    <xdr:col>27</xdr:col>
                    <xdr:colOff>99060</xdr:colOff>
                    <xdr:row>25</xdr:row>
                    <xdr:rowOff>0</xdr:rowOff>
                  </from>
                  <to>
                    <xdr:col>29</xdr:col>
                    <xdr:colOff>83820</xdr:colOff>
                    <xdr:row>26</xdr:row>
                    <xdr:rowOff>0</xdr:rowOff>
                  </to>
                </anchor>
              </controlPr>
            </control>
          </mc:Choice>
        </mc:AlternateContent>
        <mc:AlternateContent xmlns:mc="http://schemas.openxmlformats.org/markup-compatibility/2006">
          <mc:Choice Requires="x14">
            <control shapeId="69687" r:id="rId9" name="Option Button 6">
              <controlPr defaultSize="0" autoFill="0" autoLine="0" autoPict="0">
                <anchor moveWithCells="1">
                  <from>
                    <xdr:col>27</xdr:col>
                    <xdr:colOff>99060</xdr:colOff>
                    <xdr:row>27</xdr:row>
                    <xdr:rowOff>7620</xdr:rowOff>
                  </from>
                  <to>
                    <xdr:col>29</xdr:col>
                    <xdr:colOff>83820</xdr:colOff>
                    <xdr:row>27</xdr:row>
                    <xdr:rowOff>182880</xdr:rowOff>
                  </to>
                </anchor>
              </controlPr>
            </control>
          </mc:Choice>
        </mc:AlternateContent>
        <mc:AlternateContent xmlns:mc="http://schemas.openxmlformats.org/markup-compatibility/2006">
          <mc:Choice Requires="x14">
            <control shapeId="69688" r:id="rId10" name="Option Button 7">
              <controlPr defaultSize="0" autoFill="0" autoLine="0" autoPict="0">
                <anchor moveWithCells="1">
                  <from>
                    <xdr:col>27</xdr:col>
                    <xdr:colOff>99060</xdr:colOff>
                    <xdr:row>28</xdr:row>
                    <xdr:rowOff>22860</xdr:rowOff>
                  </from>
                  <to>
                    <xdr:col>29</xdr:col>
                    <xdr:colOff>83820</xdr:colOff>
                    <xdr:row>28</xdr:row>
                    <xdr:rowOff>190500</xdr:rowOff>
                  </to>
                </anchor>
              </controlPr>
            </control>
          </mc:Choice>
        </mc:AlternateContent>
        <mc:AlternateContent xmlns:mc="http://schemas.openxmlformats.org/markup-compatibility/2006">
          <mc:Choice Requires="x14">
            <control shapeId="69689" r:id="rId11" name="Option Button 8">
              <controlPr defaultSize="0" autoFill="0" autoLine="0" autoPict="0">
                <anchor moveWithCells="1">
                  <from>
                    <xdr:col>27</xdr:col>
                    <xdr:colOff>99060</xdr:colOff>
                    <xdr:row>29</xdr:row>
                    <xdr:rowOff>7620</xdr:rowOff>
                  </from>
                  <to>
                    <xdr:col>29</xdr:col>
                    <xdr:colOff>83820</xdr:colOff>
                    <xdr:row>29</xdr:row>
                    <xdr:rowOff>167640</xdr:rowOff>
                  </to>
                </anchor>
              </controlPr>
            </control>
          </mc:Choice>
        </mc:AlternateContent>
        <mc:AlternateContent xmlns:mc="http://schemas.openxmlformats.org/markup-compatibility/2006">
          <mc:Choice Requires="x14">
            <control shapeId="69690" r:id="rId12" name="Option Button 9">
              <controlPr defaultSize="0" autoFill="0" autoLine="0" autoPict="0">
                <anchor moveWithCells="1">
                  <from>
                    <xdr:col>27</xdr:col>
                    <xdr:colOff>99060</xdr:colOff>
                    <xdr:row>43</xdr:row>
                    <xdr:rowOff>0</xdr:rowOff>
                  </from>
                  <to>
                    <xdr:col>29</xdr:col>
                    <xdr:colOff>76200</xdr:colOff>
                    <xdr:row>44</xdr:row>
                    <xdr:rowOff>22860</xdr:rowOff>
                  </to>
                </anchor>
              </controlPr>
            </control>
          </mc:Choice>
        </mc:AlternateContent>
        <mc:AlternateContent xmlns:mc="http://schemas.openxmlformats.org/markup-compatibility/2006">
          <mc:Choice Requires="x14">
            <control shapeId="69691" r:id="rId13" name="Option Button 10">
              <controlPr defaultSize="0" autoFill="0" autoLine="0" autoPict="0">
                <anchor moveWithCells="1">
                  <from>
                    <xdr:col>27</xdr:col>
                    <xdr:colOff>99060</xdr:colOff>
                    <xdr:row>44</xdr:row>
                    <xdr:rowOff>0</xdr:rowOff>
                  </from>
                  <to>
                    <xdr:col>29</xdr:col>
                    <xdr:colOff>76200</xdr:colOff>
                    <xdr:row>44</xdr:row>
                    <xdr:rowOff>152400</xdr:rowOff>
                  </to>
                </anchor>
              </controlPr>
            </control>
          </mc:Choice>
        </mc:AlternateContent>
        <mc:AlternateContent xmlns:mc="http://schemas.openxmlformats.org/markup-compatibility/2006">
          <mc:Choice Requires="x14">
            <control shapeId="69692" r:id="rId14" name="Option Button 11">
              <controlPr defaultSize="0" autoFill="0" autoLine="0" autoPict="0">
                <anchor moveWithCells="1">
                  <from>
                    <xdr:col>35</xdr:col>
                    <xdr:colOff>99060</xdr:colOff>
                    <xdr:row>43</xdr:row>
                    <xdr:rowOff>15240</xdr:rowOff>
                  </from>
                  <to>
                    <xdr:col>37</xdr:col>
                    <xdr:colOff>83820</xdr:colOff>
                    <xdr:row>43</xdr:row>
                    <xdr:rowOff>160020</xdr:rowOff>
                  </to>
                </anchor>
              </controlPr>
            </control>
          </mc:Choice>
        </mc:AlternateContent>
        <mc:AlternateContent xmlns:mc="http://schemas.openxmlformats.org/markup-compatibility/2006">
          <mc:Choice Requires="x14">
            <control shapeId="69693" r:id="rId15" name="Option Button 12">
              <controlPr defaultSize="0" autoFill="0" autoLine="0" autoPict="0">
                <anchor moveWithCells="1">
                  <from>
                    <xdr:col>35</xdr:col>
                    <xdr:colOff>99060</xdr:colOff>
                    <xdr:row>44</xdr:row>
                    <xdr:rowOff>15240</xdr:rowOff>
                  </from>
                  <to>
                    <xdr:col>37</xdr:col>
                    <xdr:colOff>83820</xdr:colOff>
                    <xdr:row>44</xdr:row>
                    <xdr:rowOff>144780</xdr:rowOff>
                  </to>
                </anchor>
              </controlPr>
            </control>
          </mc:Choice>
        </mc:AlternateContent>
        <mc:AlternateContent xmlns:mc="http://schemas.openxmlformats.org/markup-compatibility/2006">
          <mc:Choice Requires="x14">
            <control shapeId="69694" r:id="rId16" name="Group Box 13">
              <controlPr defaultSize="0" autoFill="0" autoPict="0">
                <anchor moveWithCells="1">
                  <from>
                    <xdr:col>27</xdr:col>
                    <xdr:colOff>76200</xdr:colOff>
                    <xdr:row>20</xdr:row>
                    <xdr:rowOff>7620</xdr:rowOff>
                  </from>
                  <to>
                    <xdr:col>29</xdr:col>
                    <xdr:colOff>60960</xdr:colOff>
                    <xdr:row>22</xdr:row>
                    <xdr:rowOff>76200</xdr:rowOff>
                  </to>
                </anchor>
              </controlPr>
            </control>
          </mc:Choice>
        </mc:AlternateContent>
        <mc:AlternateContent xmlns:mc="http://schemas.openxmlformats.org/markup-compatibility/2006">
          <mc:Choice Requires="x14">
            <control shapeId="69695" r:id="rId17" name="Group Box 14">
              <controlPr defaultSize="0" autoFill="0" autoPict="0">
                <anchor moveWithCells="1">
                  <from>
                    <xdr:col>27</xdr:col>
                    <xdr:colOff>22860</xdr:colOff>
                    <xdr:row>22</xdr:row>
                    <xdr:rowOff>106680</xdr:rowOff>
                  </from>
                  <to>
                    <xdr:col>30</xdr:col>
                    <xdr:colOff>38100</xdr:colOff>
                    <xdr:row>27</xdr:row>
                    <xdr:rowOff>22860</xdr:rowOff>
                  </to>
                </anchor>
              </controlPr>
            </control>
          </mc:Choice>
        </mc:AlternateContent>
        <mc:AlternateContent xmlns:mc="http://schemas.openxmlformats.org/markup-compatibility/2006">
          <mc:Choice Requires="x14">
            <control shapeId="60" r:id="rId18" name="Group Box 15">
              <controlPr defaultSize="0" autoFill="0" autoPict="0">
                <anchor moveWithCells="1">
                  <from>
                    <xdr:col>27</xdr:col>
                    <xdr:colOff>7620</xdr:colOff>
                    <xdr:row>26</xdr:row>
                    <xdr:rowOff>83820</xdr:rowOff>
                  </from>
                  <to>
                    <xdr:col>30</xdr:col>
                    <xdr:colOff>38100</xdr:colOff>
                    <xdr:row>30</xdr:row>
                    <xdr:rowOff>106680</xdr:rowOff>
                  </to>
                </anchor>
              </controlPr>
            </control>
          </mc:Choice>
        </mc:AlternateContent>
        <mc:AlternateContent xmlns:mc="http://schemas.openxmlformats.org/markup-compatibility/2006">
          <mc:Choice Requires="x14">
            <control shapeId="61" r:id="rId19" name="Group Box 16">
              <controlPr defaultSize="0" autoFill="0" autoPict="0">
                <anchor moveWithCells="1">
                  <from>
                    <xdr:col>27</xdr:col>
                    <xdr:colOff>7620</xdr:colOff>
                    <xdr:row>30</xdr:row>
                    <xdr:rowOff>99060</xdr:rowOff>
                  </from>
                  <to>
                    <xdr:col>30</xdr:col>
                    <xdr:colOff>38100</xdr:colOff>
                    <xdr:row>34</xdr:row>
                    <xdr:rowOff>38100</xdr:rowOff>
                  </to>
                </anchor>
              </controlPr>
            </control>
          </mc:Choice>
        </mc:AlternateContent>
        <mc:AlternateContent xmlns:mc="http://schemas.openxmlformats.org/markup-compatibility/2006">
          <mc:Choice Requires="x14">
            <control shapeId="62" r:id="rId20" name="Option Button 17">
              <controlPr defaultSize="0" autoFill="0" autoLine="0" autoPict="0">
                <anchor moveWithCells="1">
                  <from>
                    <xdr:col>27</xdr:col>
                    <xdr:colOff>99060</xdr:colOff>
                    <xdr:row>31</xdr:row>
                    <xdr:rowOff>7620</xdr:rowOff>
                  </from>
                  <to>
                    <xdr:col>29</xdr:col>
                    <xdr:colOff>83820</xdr:colOff>
                    <xdr:row>32</xdr:row>
                    <xdr:rowOff>22860</xdr:rowOff>
                  </to>
                </anchor>
              </controlPr>
            </control>
          </mc:Choice>
        </mc:AlternateContent>
        <mc:AlternateContent xmlns:mc="http://schemas.openxmlformats.org/markup-compatibility/2006">
          <mc:Choice Requires="x14">
            <control shapeId="63" r:id="rId21" name="Option Button 18">
              <controlPr defaultSize="0" autoFill="0" autoLine="0" autoPict="0">
                <anchor moveWithCells="1">
                  <from>
                    <xdr:col>27</xdr:col>
                    <xdr:colOff>99060</xdr:colOff>
                    <xdr:row>32</xdr:row>
                    <xdr:rowOff>45720</xdr:rowOff>
                  </from>
                  <to>
                    <xdr:col>29</xdr:col>
                    <xdr:colOff>83820</xdr:colOff>
                    <xdr:row>32</xdr:row>
                    <xdr:rowOff>205740</xdr:rowOff>
                  </to>
                </anchor>
              </controlPr>
            </control>
          </mc:Choice>
        </mc:AlternateContent>
        <mc:AlternateContent xmlns:mc="http://schemas.openxmlformats.org/markup-compatibility/2006">
          <mc:Choice Requires="x14">
            <control shapeId="69726" r:id="rId22" name="Option Button 19">
              <controlPr defaultSize="0" autoFill="0" autoLine="0" autoPict="0">
                <anchor moveWithCells="1">
                  <from>
                    <xdr:col>27</xdr:col>
                    <xdr:colOff>99060</xdr:colOff>
                    <xdr:row>33</xdr:row>
                    <xdr:rowOff>38100</xdr:rowOff>
                  </from>
                  <to>
                    <xdr:col>29</xdr:col>
                    <xdr:colOff>83820</xdr:colOff>
                    <xdr:row>34</xdr:row>
                    <xdr:rowOff>0</xdr:rowOff>
                  </to>
                </anchor>
              </controlPr>
            </control>
          </mc:Choice>
        </mc:AlternateContent>
        <mc:AlternateContent xmlns:mc="http://schemas.openxmlformats.org/markup-compatibility/2006">
          <mc:Choice Requires="x14">
            <control shapeId="69696" r:id="rId23" name="Group Box 20">
              <controlPr defaultSize="0" autoFill="0" autoPict="0">
                <anchor moveWithCells="1">
                  <from>
                    <xdr:col>26</xdr:col>
                    <xdr:colOff>106680</xdr:colOff>
                    <xdr:row>34</xdr:row>
                    <xdr:rowOff>30480</xdr:rowOff>
                  </from>
                  <to>
                    <xdr:col>30</xdr:col>
                    <xdr:colOff>129540</xdr:colOff>
                    <xdr:row>38</xdr:row>
                    <xdr:rowOff>76200</xdr:rowOff>
                  </to>
                </anchor>
              </controlPr>
            </control>
          </mc:Choice>
        </mc:AlternateContent>
        <mc:AlternateContent xmlns:mc="http://schemas.openxmlformats.org/markup-compatibility/2006">
          <mc:Choice Requires="x14">
            <control shapeId="69697" r:id="rId24" name="Group Box 21">
              <controlPr defaultSize="0" autoFill="0" autoPict="0">
                <anchor moveWithCells="1">
                  <from>
                    <xdr:col>27</xdr:col>
                    <xdr:colOff>60960</xdr:colOff>
                    <xdr:row>42</xdr:row>
                    <xdr:rowOff>68580</xdr:rowOff>
                  </from>
                  <to>
                    <xdr:col>29</xdr:col>
                    <xdr:colOff>114300</xdr:colOff>
                    <xdr:row>46</xdr:row>
                    <xdr:rowOff>15240</xdr:rowOff>
                  </to>
                </anchor>
              </controlPr>
            </control>
          </mc:Choice>
        </mc:AlternateContent>
        <mc:AlternateContent xmlns:mc="http://schemas.openxmlformats.org/markup-compatibility/2006">
          <mc:Choice Requires="x14">
            <control shapeId="69698" r:id="rId25" name="Group Box 22">
              <controlPr defaultSize="0" autoFill="0" autoPict="0">
                <anchor moveWithCells="1">
                  <from>
                    <xdr:col>35</xdr:col>
                    <xdr:colOff>22860</xdr:colOff>
                    <xdr:row>26</xdr:row>
                    <xdr:rowOff>106680</xdr:rowOff>
                  </from>
                  <to>
                    <xdr:col>38</xdr:col>
                    <xdr:colOff>53340</xdr:colOff>
                    <xdr:row>31</xdr:row>
                    <xdr:rowOff>22860</xdr:rowOff>
                  </to>
                </anchor>
              </controlPr>
            </control>
          </mc:Choice>
        </mc:AlternateContent>
        <mc:AlternateContent xmlns:mc="http://schemas.openxmlformats.org/markup-compatibility/2006">
          <mc:Choice Requires="x14">
            <control shapeId="69699" r:id="rId26" name="Group Box 23">
              <controlPr defaultSize="0" autoFill="0" autoPict="0">
                <anchor moveWithCells="1">
                  <from>
                    <xdr:col>35</xdr:col>
                    <xdr:colOff>7620</xdr:colOff>
                    <xdr:row>30</xdr:row>
                    <xdr:rowOff>91440</xdr:rowOff>
                  </from>
                  <to>
                    <xdr:col>39</xdr:col>
                    <xdr:colOff>30480</xdr:colOff>
                    <xdr:row>34</xdr:row>
                    <xdr:rowOff>7620</xdr:rowOff>
                  </to>
                </anchor>
              </controlPr>
            </control>
          </mc:Choice>
        </mc:AlternateContent>
        <mc:AlternateContent xmlns:mc="http://schemas.openxmlformats.org/markup-compatibility/2006">
          <mc:Choice Requires="x14">
            <control shapeId="69700" r:id="rId27" name="Group Box 24">
              <controlPr defaultSize="0" autoFill="0" autoPict="0">
                <anchor moveWithCells="1">
                  <from>
                    <xdr:col>34</xdr:col>
                    <xdr:colOff>83820</xdr:colOff>
                    <xdr:row>33</xdr:row>
                    <xdr:rowOff>144780</xdr:rowOff>
                  </from>
                  <to>
                    <xdr:col>38</xdr:col>
                    <xdr:colOff>91440</xdr:colOff>
                    <xdr:row>38</xdr:row>
                    <xdr:rowOff>30480</xdr:rowOff>
                  </to>
                </anchor>
              </controlPr>
            </control>
          </mc:Choice>
        </mc:AlternateContent>
        <mc:AlternateContent xmlns:mc="http://schemas.openxmlformats.org/markup-compatibility/2006">
          <mc:Choice Requires="x14">
            <control shapeId="69701" r:id="rId28" name="Group Box 25">
              <controlPr defaultSize="0" autoFill="0" autoPict="0">
                <anchor moveWithCells="1">
                  <from>
                    <xdr:col>35</xdr:col>
                    <xdr:colOff>15240</xdr:colOff>
                    <xdr:row>38</xdr:row>
                    <xdr:rowOff>83820</xdr:rowOff>
                  </from>
                  <to>
                    <xdr:col>38</xdr:col>
                    <xdr:colOff>121920</xdr:colOff>
                    <xdr:row>41</xdr:row>
                    <xdr:rowOff>160020</xdr:rowOff>
                  </to>
                </anchor>
              </controlPr>
            </control>
          </mc:Choice>
        </mc:AlternateContent>
        <mc:AlternateContent xmlns:mc="http://schemas.openxmlformats.org/markup-compatibility/2006">
          <mc:Choice Requires="x14">
            <control shapeId="69702" r:id="rId29" name="Group Box 26">
              <controlPr defaultSize="0" autoFill="0" autoPict="0">
                <anchor moveWithCells="1">
                  <from>
                    <xdr:col>35</xdr:col>
                    <xdr:colOff>38100</xdr:colOff>
                    <xdr:row>43</xdr:row>
                    <xdr:rowOff>0</xdr:rowOff>
                  </from>
                  <to>
                    <xdr:col>38</xdr:col>
                    <xdr:colOff>38100</xdr:colOff>
                    <xdr:row>46</xdr:row>
                    <xdr:rowOff>99060</xdr:rowOff>
                  </to>
                </anchor>
              </controlPr>
            </control>
          </mc:Choice>
        </mc:AlternateContent>
        <mc:AlternateContent xmlns:mc="http://schemas.openxmlformats.org/markup-compatibility/2006">
          <mc:Choice Requires="x14">
            <control shapeId="69703" r:id="rId30" name="Group Box 27">
              <controlPr defaultSize="0" autoFill="0" autoPict="0">
                <anchor moveWithCells="1">
                  <from>
                    <xdr:col>27</xdr:col>
                    <xdr:colOff>22860</xdr:colOff>
                    <xdr:row>20</xdr:row>
                    <xdr:rowOff>0</xdr:rowOff>
                  </from>
                  <to>
                    <xdr:col>30</xdr:col>
                    <xdr:colOff>30480</xdr:colOff>
                    <xdr:row>23</xdr:row>
                    <xdr:rowOff>68580</xdr:rowOff>
                  </to>
                </anchor>
              </controlPr>
            </control>
          </mc:Choice>
        </mc:AlternateContent>
        <mc:AlternateContent xmlns:mc="http://schemas.openxmlformats.org/markup-compatibility/2006">
          <mc:Choice Requires="x14">
            <control shapeId="69704" r:id="rId31" name="Group Box 28">
              <controlPr defaultSize="0" autoFill="0" autoPict="0">
                <anchor moveWithCells="1">
                  <from>
                    <xdr:col>35</xdr:col>
                    <xdr:colOff>38100</xdr:colOff>
                    <xdr:row>20</xdr:row>
                    <xdr:rowOff>0</xdr:rowOff>
                  </from>
                  <to>
                    <xdr:col>38</xdr:col>
                    <xdr:colOff>45720</xdr:colOff>
                    <xdr:row>23</xdr:row>
                    <xdr:rowOff>68580</xdr:rowOff>
                  </to>
                </anchor>
              </controlPr>
            </control>
          </mc:Choice>
        </mc:AlternateContent>
        <mc:AlternateContent xmlns:mc="http://schemas.openxmlformats.org/markup-compatibility/2006">
          <mc:Choice Requires="x14">
            <control shapeId="69705" r:id="rId32" name="Group Box 29">
              <controlPr defaultSize="0" autoFill="0" autoPict="0">
                <anchor moveWithCells="1">
                  <from>
                    <xdr:col>35</xdr:col>
                    <xdr:colOff>45720</xdr:colOff>
                    <xdr:row>22</xdr:row>
                    <xdr:rowOff>76200</xdr:rowOff>
                  </from>
                  <to>
                    <xdr:col>38</xdr:col>
                    <xdr:colOff>38100</xdr:colOff>
                    <xdr:row>27</xdr:row>
                    <xdr:rowOff>38100</xdr:rowOff>
                  </to>
                </anchor>
              </controlPr>
            </control>
          </mc:Choice>
        </mc:AlternateContent>
        <mc:AlternateContent xmlns:mc="http://schemas.openxmlformats.org/markup-compatibility/2006">
          <mc:Choice Requires="x14">
            <control shapeId="69706" r:id="rId33" name="Option Button 30">
              <controlPr defaultSize="0" autoFill="0" autoLine="0" autoPict="0">
                <anchor moveWithCells="1">
                  <from>
                    <xdr:col>35</xdr:col>
                    <xdr:colOff>99060</xdr:colOff>
                    <xdr:row>39</xdr:row>
                    <xdr:rowOff>0</xdr:rowOff>
                  </from>
                  <to>
                    <xdr:col>37</xdr:col>
                    <xdr:colOff>22860</xdr:colOff>
                    <xdr:row>40</xdr:row>
                    <xdr:rowOff>0</xdr:rowOff>
                  </to>
                </anchor>
              </controlPr>
            </control>
          </mc:Choice>
        </mc:AlternateContent>
        <mc:AlternateContent xmlns:mc="http://schemas.openxmlformats.org/markup-compatibility/2006">
          <mc:Choice Requires="x14">
            <control shapeId="69707" r:id="rId34" name="Option Button 31">
              <controlPr defaultSize="0" autoFill="0" autoLine="0" autoPict="0">
                <anchor moveWithCells="1">
                  <from>
                    <xdr:col>35</xdr:col>
                    <xdr:colOff>99060</xdr:colOff>
                    <xdr:row>40</xdr:row>
                    <xdr:rowOff>220980</xdr:rowOff>
                  </from>
                  <to>
                    <xdr:col>37</xdr:col>
                    <xdr:colOff>15240</xdr:colOff>
                    <xdr:row>41</xdr:row>
                    <xdr:rowOff>160020</xdr:rowOff>
                  </to>
                </anchor>
              </controlPr>
            </control>
          </mc:Choice>
        </mc:AlternateContent>
        <mc:AlternateContent xmlns:mc="http://schemas.openxmlformats.org/markup-compatibility/2006">
          <mc:Choice Requires="x14">
            <control shapeId="69708" r:id="rId35" name="Option Button 32">
              <controlPr defaultSize="0" autoFill="0" autoLine="0" autoPict="0">
                <anchor moveWithCells="1" sizeWithCells="1">
                  <from>
                    <xdr:col>35</xdr:col>
                    <xdr:colOff>99060</xdr:colOff>
                    <xdr:row>19</xdr:row>
                    <xdr:rowOff>129540</xdr:rowOff>
                  </from>
                  <to>
                    <xdr:col>37</xdr:col>
                    <xdr:colOff>83820</xdr:colOff>
                    <xdr:row>21</xdr:row>
                    <xdr:rowOff>0</xdr:rowOff>
                  </to>
                </anchor>
              </controlPr>
            </control>
          </mc:Choice>
        </mc:AlternateContent>
        <mc:AlternateContent xmlns:mc="http://schemas.openxmlformats.org/markup-compatibility/2006">
          <mc:Choice Requires="x14">
            <control shapeId="69709" r:id="rId36" name="Option Button 33">
              <controlPr defaultSize="0" autoFill="0" autoLine="0" autoPict="0">
                <anchor moveWithCells="1" sizeWithCells="1">
                  <from>
                    <xdr:col>35</xdr:col>
                    <xdr:colOff>99060</xdr:colOff>
                    <xdr:row>21</xdr:row>
                    <xdr:rowOff>0</xdr:rowOff>
                  </from>
                  <to>
                    <xdr:col>37</xdr:col>
                    <xdr:colOff>83820</xdr:colOff>
                    <xdr:row>22</xdr:row>
                    <xdr:rowOff>0</xdr:rowOff>
                  </to>
                </anchor>
              </controlPr>
            </control>
          </mc:Choice>
        </mc:AlternateContent>
        <mc:AlternateContent xmlns:mc="http://schemas.openxmlformats.org/markup-compatibility/2006">
          <mc:Choice Requires="x14">
            <control shapeId="69710" r:id="rId37" name="Option Button 34">
              <controlPr defaultSize="0" autoFill="0" autoLine="0" autoPict="0">
                <anchor moveWithCells="1" sizeWithCells="1">
                  <from>
                    <xdr:col>35</xdr:col>
                    <xdr:colOff>99060</xdr:colOff>
                    <xdr:row>27</xdr:row>
                    <xdr:rowOff>7620</xdr:rowOff>
                  </from>
                  <to>
                    <xdr:col>37</xdr:col>
                    <xdr:colOff>83820</xdr:colOff>
                    <xdr:row>27</xdr:row>
                    <xdr:rowOff>175260</xdr:rowOff>
                  </to>
                </anchor>
              </controlPr>
            </control>
          </mc:Choice>
        </mc:AlternateContent>
        <mc:AlternateContent xmlns:mc="http://schemas.openxmlformats.org/markup-compatibility/2006">
          <mc:Choice Requires="x14">
            <control shapeId="69711" r:id="rId38" name="Option Button 35">
              <controlPr defaultSize="0" autoFill="0" autoLine="0" autoPict="0">
                <anchor moveWithCells="1" sizeWithCells="1">
                  <from>
                    <xdr:col>35</xdr:col>
                    <xdr:colOff>99060</xdr:colOff>
                    <xdr:row>28</xdr:row>
                    <xdr:rowOff>22860</xdr:rowOff>
                  </from>
                  <to>
                    <xdr:col>37</xdr:col>
                    <xdr:colOff>83820</xdr:colOff>
                    <xdr:row>28</xdr:row>
                    <xdr:rowOff>175260</xdr:rowOff>
                  </to>
                </anchor>
              </controlPr>
            </control>
          </mc:Choice>
        </mc:AlternateContent>
        <mc:AlternateContent xmlns:mc="http://schemas.openxmlformats.org/markup-compatibility/2006">
          <mc:Choice Requires="x14">
            <control shapeId="69712" r:id="rId39" name="Option Button 36">
              <controlPr defaultSize="0" autoFill="0" autoLine="0" autoPict="0">
                <anchor moveWithCells="1" sizeWithCells="1">
                  <from>
                    <xdr:col>35</xdr:col>
                    <xdr:colOff>99060</xdr:colOff>
                    <xdr:row>28</xdr:row>
                    <xdr:rowOff>205740</xdr:rowOff>
                  </from>
                  <to>
                    <xdr:col>37</xdr:col>
                    <xdr:colOff>76200</xdr:colOff>
                    <xdr:row>30</xdr:row>
                    <xdr:rowOff>0</xdr:rowOff>
                  </to>
                </anchor>
              </controlPr>
            </control>
          </mc:Choice>
        </mc:AlternateContent>
        <mc:AlternateContent xmlns:mc="http://schemas.openxmlformats.org/markup-compatibility/2006">
          <mc:Choice Requires="x14">
            <control shapeId="69713" r:id="rId40" name="Option Button 37">
              <controlPr defaultSize="0" autoFill="0" autoLine="0" autoPict="0">
                <anchor moveWithCells="1" sizeWithCells="1">
                  <from>
                    <xdr:col>27</xdr:col>
                    <xdr:colOff>99060</xdr:colOff>
                    <xdr:row>34</xdr:row>
                    <xdr:rowOff>114300</xdr:rowOff>
                  </from>
                  <to>
                    <xdr:col>29</xdr:col>
                    <xdr:colOff>15240</xdr:colOff>
                    <xdr:row>36</xdr:row>
                    <xdr:rowOff>15240</xdr:rowOff>
                  </to>
                </anchor>
              </controlPr>
            </control>
          </mc:Choice>
        </mc:AlternateContent>
        <mc:AlternateContent xmlns:mc="http://schemas.openxmlformats.org/markup-compatibility/2006">
          <mc:Choice Requires="x14">
            <control shapeId="69714" r:id="rId41" name="Option Button 38">
              <controlPr defaultSize="0" autoFill="0" autoLine="0" autoPict="0">
                <anchor moveWithCells="1" sizeWithCells="1">
                  <from>
                    <xdr:col>27</xdr:col>
                    <xdr:colOff>99060</xdr:colOff>
                    <xdr:row>36</xdr:row>
                    <xdr:rowOff>198120</xdr:rowOff>
                  </from>
                  <to>
                    <xdr:col>29</xdr:col>
                    <xdr:colOff>22860</xdr:colOff>
                    <xdr:row>38</xdr:row>
                    <xdr:rowOff>15240</xdr:rowOff>
                  </to>
                </anchor>
              </controlPr>
            </control>
          </mc:Choice>
        </mc:AlternateContent>
        <mc:AlternateContent xmlns:mc="http://schemas.openxmlformats.org/markup-compatibility/2006">
          <mc:Choice Requires="x14">
            <control shapeId="69715" r:id="rId42" name="Option Button 39">
              <controlPr defaultSize="0" autoFill="0" autoLine="0" autoPict="0">
                <anchor moveWithCells="1">
                  <from>
                    <xdr:col>27</xdr:col>
                    <xdr:colOff>106680</xdr:colOff>
                    <xdr:row>38</xdr:row>
                    <xdr:rowOff>106680</xdr:rowOff>
                  </from>
                  <to>
                    <xdr:col>29</xdr:col>
                    <xdr:colOff>7620</xdr:colOff>
                    <xdr:row>40</xdr:row>
                    <xdr:rowOff>15240</xdr:rowOff>
                  </to>
                </anchor>
              </controlPr>
            </control>
          </mc:Choice>
        </mc:AlternateContent>
        <mc:AlternateContent xmlns:mc="http://schemas.openxmlformats.org/markup-compatibility/2006">
          <mc:Choice Requires="x14">
            <control shapeId="69716" r:id="rId43" name="Option Button 40">
              <controlPr defaultSize="0" autoFill="0" autoLine="0" autoPict="0">
                <anchor moveWithCells="1">
                  <from>
                    <xdr:col>27</xdr:col>
                    <xdr:colOff>106680</xdr:colOff>
                    <xdr:row>40</xdr:row>
                    <xdr:rowOff>205740</xdr:rowOff>
                  </from>
                  <to>
                    <xdr:col>28</xdr:col>
                    <xdr:colOff>121920</xdr:colOff>
                    <xdr:row>42</xdr:row>
                    <xdr:rowOff>22860</xdr:rowOff>
                  </to>
                </anchor>
              </controlPr>
            </control>
          </mc:Choice>
        </mc:AlternateContent>
        <mc:AlternateContent xmlns:mc="http://schemas.openxmlformats.org/markup-compatibility/2006">
          <mc:Choice Requires="x14">
            <control shapeId="69717" r:id="rId44" name="Group Box 41">
              <controlPr defaultSize="0" autoFill="0" autoPict="0">
                <anchor moveWithCells="1">
                  <from>
                    <xdr:col>26</xdr:col>
                    <xdr:colOff>114300</xdr:colOff>
                    <xdr:row>38</xdr:row>
                    <xdr:rowOff>53340</xdr:rowOff>
                  </from>
                  <to>
                    <xdr:col>30</xdr:col>
                    <xdr:colOff>76200</xdr:colOff>
                    <xdr:row>43</xdr:row>
                    <xdr:rowOff>0</xdr:rowOff>
                  </to>
                </anchor>
              </controlPr>
            </control>
          </mc:Choice>
        </mc:AlternateContent>
        <mc:AlternateContent xmlns:mc="http://schemas.openxmlformats.org/markup-compatibility/2006">
          <mc:Choice Requires="x14">
            <control shapeId="69718" r:id="rId45" name="Option Button 42">
              <controlPr defaultSize="0" autoFill="0" autoLine="0" autoPict="0">
                <anchor moveWithCells="1">
                  <from>
                    <xdr:col>35</xdr:col>
                    <xdr:colOff>106680</xdr:colOff>
                    <xdr:row>34</xdr:row>
                    <xdr:rowOff>99060</xdr:rowOff>
                  </from>
                  <to>
                    <xdr:col>37</xdr:col>
                    <xdr:colOff>91440</xdr:colOff>
                    <xdr:row>36</xdr:row>
                    <xdr:rowOff>15240</xdr:rowOff>
                  </to>
                </anchor>
              </controlPr>
            </control>
          </mc:Choice>
        </mc:AlternateContent>
        <mc:AlternateContent xmlns:mc="http://schemas.openxmlformats.org/markup-compatibility/2006">
          <mc:Choice Requires="x14">
            <control shapeId="69719" r:id="rId46" name="Option Button 43">
              <controlPr defaultSize="0" autoFill="0" autoLine="0" autoPict="0">
                <anchor moveWithCells="1">
                  <from>
                    <xdr:col>35</xdr:col>
                    <xdr:colOff>106680</xdr:colOff>
                    <xdr:row>36</xdr:row>
                    <xdr:rowOff>190500</xdr:rowOff>
                  </from>
                  <to>
                    <xdr:col>37</xdr:col>
                    <xdr:colOff>91440</xdr:colOff>
                    <xdr:row>38</xdr:row>
                    <xdr:rowOff>7620</xdr:rowOff>
                  </to>
                </anchor>
              </controlPr>
            </control>
          </mc:Choice>
        </mc:AlternateContent>
        <mc:AlternateContent xmlns:mc="http://schemas.openxmlformats.org/markup-compatibility/2006">
          <mc:Choice Requires="x14">
            <control shapeId="69720" r:id="rId47" name="Option Button 44">
              <controlPr defaultSize="0" autoFill="0" autoLine="0" autoPict="0">
                <anchor moveWithCells="1" sizeWithCells="1">
                  <from>
                    <xdr:col>35</xdr:col>
                    <xdr:colOff>99060</xdr:colOff>
                    <xdr:row>23</xdr:row>
                    <xdr:rowOff>15240</xdr:rowOff>
                  </from>
                  <to>
                    <xdr:col>37</xdr:col>
                    <xdr:colOff>83820</xdr:colOff>
                    <xdr:row>24</xdr:row>
                    <xdr:rowOff>0</xdr:rowOff>
                  </to>
                </anchor>
              </controlPr>
            </control>
          </mc:Choice>
        </mc:AlternateContent>
        <mc:AlternateContent xmlns:mc="http://schemas.openxmlformats.org/markup-compatibility/2006">
          <mc:Choice Requires="x14">
            <control shapeId="69721" r:id="rId48" name="Option Button 45">
              <controlPr defaultSize="0" autoFill="0" autoLine="0" autoPict="0">
                <anchor moveWithCells="1" sizeWithCells="1">
                  <from>
                    <xdr:col>35</xdr:col>
                    <xdr:colOff>99060</xdr:colOff>
                    <xdr:row>24</xdr:row>
                    <xdr:rowOff>22860</xdr:rowOff>
                  </from>
                  <to>
                    <xdr:col>37</xdr:col>
                    <xdr:colOff>83820</xdr:colOff>
                    <xdr:row>24</xdr:row>
                    <xdr:rowOff>182880</xdr:rowOff>
                  </to>
                </anchor>
              </controlPr>
            </control>
          </mc:Choice>
        </mc:AlternateContent>
        <mc:AlternateContent xmlns:mc="http://schemas.openxmlformats.org/markup-compatibility/2006">
          <mc:Choice Requires="x14">
            <control shapeId="69722" r:id="rId49" name="Option Button 46">
              <controlPr defaultSize="0" autoFill="0" autoLine="0" autoPict="0">
                <anchor moveWithCells="1" sizeWithCells="1">
                  <from>
                    <xdr:col>35</xdr:col>
                    <xdr:colOff>99060</xdr:colOff>
                    <xdr:row>25</xdr:row>
                    <xdr:rowOff>7620</xdr:rowOff>
                  </from>
                  <to>
                    <xdr:col>37</xdr:col>
                    <xdr:colOff>15240</xdr:colOff>
                    <xdr:row>25</xdr:row>
                    <xdr:rowOff>167640</xdr:rowOff>
                  </to>
                </anchor>
              </controlPr>
            </control>
          </mc:Choice>
        </mc:AlternateContent>
        <mc:AlternateContent xmlns:mc="http://schemas.openxmlformats.org/markup-compatibility/2006">
          <mc:Choice Requires="x14">
            <control shapeId="69723" r:id="rId50" name="Option Button 47">
              <controlPr defaultSize="0" autoFill="0" autoLine="0" autoPict="0">
                <anchor moveWithCells="1" sizeWithCells="1">
                  <from>
                    <xdr:col>35</xdr:col>
                    <xdr:colOff>99060</xdr:colOff>
                    <xdr:row>31</xdr:row>
                    <xdr:rowOff>7620</xdr:rowOff>
                  </from>
                  <to>
                    <xdr:col>37</xdr:col>
                    <xdr:colOff>83820</xdr:colOff>
                    <xdr:row>32</xdr:row>
                    <xdr:rowOff>15240</xdr:rowOff>
                  </to>
                </anchor>
              </controlPr>
            </control>
          </mc:Choice>
        </mc:AlternateContent>
        <mc:AlternateContent xmlns:mc="http://schemas.openxmlformats.org/markup-compatibility/2006">
          <mc:Choice Requires="x14">
            <control shapeId="69724" r:id="rId51" name="Option Button 48">
              <controlPr defaultSize="0" autoFill="0" autoLine="0" autoPict="0">
                <anchor moveWithCells="1" sizeWithCells="1">
                  <from>
                    <xdr:col>35</xdr:col>
                    <xdr:colOff>99060</xdr:colOff>
                    <xdr:row>32</xdr:row>
                    <xdr:rowOff>45720</xdr:rowOff>
                  </from>
                  <to>
                    <xdr:col>37</xdr:col>
                    <xdr:colOff>83820</xdr:colOff>
                    <xdr:row>32</xdr:row>
                    <xdr:rowOff>190500</xdr:rowOff>
                  </to>
                </anchor>
              </controlPr>
            </control>
          </mc:Choice>
        </mc:AlternateContent>
        <mc:AlternateContent xmlns:mc="http://schemas.openxmlformats.org/markup-compatibility/2006">
          <mc:Choice Requires="x14">
            <control shapeId="69725" r:id="rId52" name="Option Button 49">
              <controlPr defaultSize="0" autoFill="0" autoLine="0" autoPict="0">
                <anchor moveWithCells="1" sizeWithCells="1">
                  <from>
                    <xdr:col>35</xdr:col>
                    <xdr:colOff>99060</xdr:colOff>
                    <xdr:row>33</xdr:row>
                    <xdr:rowOff>7620</xdr:rowOff>
                  </from>
                  <to>
                    <xdr:col>37</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2"/>
  <cols>
    <col min="1" max="1" width="42.69921875" style="448" customWidth="1"/>
    <col min="2" max="28" width="6.69921875" style="448" customWidth="1"/>
    <col min="29" max="29" width="12" style="448" customWidth="1"/>
    <col min="30" max="30" width="8" style="448" customWidth="1"/>
    <col min="31" max="31" width="46.3984375" style="448" customWidth="1"/>
    <col min="32" max="32" width="26.8984375" style="448" customWidth="1"/>
    <col min="33" max="33" width="9.09765625" style="448" customWidth="1"/>
    <col min="34" max="34" width="38.3984375" style="448" customWidth="1"/>
    <col min="35" max="35" width="38.59765625" style="448" customWidth="1"/>
    <col min="36" max="36" width="9" style="448"/>
    <col min="37" max="37" width="16.69921875" style="448" customWidth="1"/>
    <col min="38" max="42" width="9" style="448"/>
    <col min="43" max="43" width="48.5" style="448" customWidth="1"/>
    <col min="44" max="44" width="104.3984375" style="448" customWidth="1"/>
    <col min="45" max="16384" width="9" style="448"/>
  </cols>
  <sheetData>
    <row r="1" spans="1:44" ht="13.8" thickBot="1">
      <c r="A1" s="447" t="s">
        <v>218</v>
      </c>
      <c r="B1" s="447"/>
      <c r="C1" s="447"/>
      <c r="D1" s="447"/>
      <c r="E1" s="447"/>
      <c r="AD1" s="449"/>
      <c r="AE1" s="447" t="s">
        <v>2109</v>
      </c>
      <c r="AH1" s="448" t="s">
        <v>219</v>
      </c>
      <c r="AK1" s="448" t="s">
        <v>220</v>
      </c>
      <c r="AM1" s="450" t="s">
        <v>221</v>
      </c>
      <c r="AO1" s="447" t="s">
        <v>222</v>
      </c>
    </row>
    <row r="2" spans="1:44" ht="36.75" customHeight="1" thickBot="1">
      <c r="A2" s="1230" t="s">
        <v>224</v>
      </c>
      <c r="B2" s="1232" t="s">
        <v>2239</v>
      </c>
      <c r="C2" s="1233"/>
      <c r="D2" s="1233"/>
      <c r="E2" s="1234"/>
      <c r="F2" s="1235" t="s">
        <v>2240</v>
      </c>
      <c r="G2" s="1236"/>
      <c r="H2" s="1236"/>
      <c r="I2" s="1230" t="s">
        <v>2241</v>
      </c>
      <c r="J2" s="1237"/>
      <c r="K2" s="1240" t="s">
        <v>2242</v>
      </c>
      <c r="L2" s="1241"/>
      <c r="M2" s="1241"/>
      <c r="N2" s="1241"/>
      <c r="O2" s="1241"/>
      <c r="P2" s="1241"/>
      <c r="Q2" s="1241"/>
      <c r="R2" s="1241"/>
      <c r="S2" s="1241"/>
      <c r="T2" s="1241"/>
      <c r="U2" s="1241"/>
      <c r="V2" s="1241"/>
      <c r="W2" s="1241"/>
      <c r="X2" s="1241"/>
      <c r="Y2" s="1241"/>
      <c r="Z2" s="1241"/>
      <c r="AA2" s="1241"/>
      <c r="AB2" s="1242"/>
      <c r="AC2" s="1227" t="s">
        <v>2243</v>
      </c>
      <c r="AD2" s="449"/>
      <c r="AE2" s="1223" t="s">
        <v>224</v>
      </c>
      <c r="AF2" s="1225" t="s">
        <v>2277</v>
      </c>
      <c r="AH2" s="444" t="s">
        <v>2244</v>
      </c>
      <c r="AI2" s="445" t="s">
        <v>2244</v>
      </c>
      <c r="AK2" s="451" t="s">
        <v>181</v>
      </c>
      <c r="AM2" s="451" t="s">
        <v>16</v>
      </c>
      <c r="AO2" s="452" t="s">
        <v>226</v>
      </c>
      <c r="AQ2" s="1217" t="s">
        <v>2008</v>
      </c>
      <c r="AR2" s="1220" t="s">
        <v>225</v>
      </c>
    </row>
    <row r="3" spans="1:44" ht="51.75" customHeight="1" thickBot="1">
      <c r="A3" s="1231"/>
      <c r="B3" s="1243" t="s">
        <v>228</v>
      </c>
      <c r="C3" s="1244"/>
      <c r="D3" s="1244"/>
      <c r="E3" s="1245"/>
      <c r="F3" s="1246" t="s">
        <v>229</v>
      </c>
      <c r="G3" s="1246"/>
      <c r="H3" s="1246"/>
      <c r="I3" s="1238"/>
      <c r="J3" s="1239"/>
      <c r="K3" s="1247" t="s">
        <v>230</v>
      </c>
      <c r="L3" s="1248"/>
      <c r="M3" s="1248"/>
      <c r="N3" s="1248"/>
      <c r="O3" s="1248"/>
      <c r="P3" s="1248"/>
      <c r="Q3" s="1248"/>
      <c r="R3" s="1248"/>
      <c r="S3" s="1248"/>
      <c r="T3" s="1248"/>
      <c r="U3" s="1248"/>
      <c r="V3" s="1248"/>
      <c r="W3" s="1248"/>
      <c r="X3" s="1248"/>
      <c r="Y3" s="1248"/>
      <c r="Z3" s="1248"/>
      <c r="AA3" s="1248"/>
      <c r="AB3" s="1249"/>
      <c r="AC3" s="1228"/>
      <c r="AD3" s="449"/>
      <c r="AE3" s="1224"/>
      <c r="AF3" s="1226"/>
      <c r="AH3" s="443" t="s">
        <v>2245</v>
      </c>
      <c r="AI3" s="446" t="s">
        <v>2245</v>
      </c>
      <c r="AK3" s="453"/>
      <c r="AM3" s="453"/>
      <c r="AO3" s="454" t="s">
        <v>18</v>
      </c>
      <c r="AQ3" s="1218"/>
      <c r="AR3" s="1221"/>
    </row>
    <row r="4" spans="1:44" ht="41.25" customHeight="1" thickBot="1">
      <c r="A4" s="1231"/>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2349</v>
      </c>
      <c r="X4" s="463" t="s">
        <v>2348</v>
      </c>
      <c r="Y4" s="463" t="s">
        <v>2345</v>
      </c>
      <c r="Z4" s="463" t="s">
        <v>2344</v>
      </c>
      <c r="AA4" s="463" t="s">
        <v>2346</v>
      </c>
      <c r="AB4" s="464" t="s">
        <v>2347</v>
      </c>
      <c r="AC4" s="1229"/>
      <c r="AD4" s="449"/>
      <c r="AE4" s="1224"/>
      <c r="AF4" s="1226"/>
      <c r="AH4" s="443" t="s">
        <v>2280</v>
      </c>
      <c r="AI4" s="446" t="s">
        <v>2280</v>
      </c>
      <c r="AO4" s="454" t="s">
        <v>237</v>
      </c>
      <c r="AQ4" s="1219"/>
      <c r="AR4" s="1222"/>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3.8"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3.8"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2351</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2370</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2370</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2370</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2370</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3.8"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2370</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2370</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3.8"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3.8"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2370</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2370</v>
      </c>
    </row>
    <row r="34" spans="1:44" ht="13.8"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2370</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2370</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2370</v>
      </c>
    </row>
    <row r="37" spans="1:44" ht="13.8"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2370</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0" t="s">
        <v>2037</v>
      </c>
      <c r="N3" s="1250" t="s">
        <v>2038</v>
      </c>
      <c r="O3" s="1250" t="s">
        <v>2039</v>
      </c>
      <c r="P3" s="1250" t="s">
        <v>2040</v>
      </c>
      <c r="Q3" s="1250" t="s">
        <v>2041</v>
      </c>
      <c r="R3" s="1250" t="s">
        <v>2042</v>
      </c>
      <c r="S3" s="1250" t="s">
        <v>2043</v>
      </c>
    </row>
    <row r="4" spans="2:19">
      <c r="B4" s="1252"/>
      <c r="C4" s="1251"/>
      <c r="D4" s="1251"/>
      <c r="E4" s="1251"/>
      <c r="F4" s="1254"/>
      <c r="G4" s="1251"/>
      <c r="H4" s="1251"/>
      <c r="I4" s="1251"/>
      <c r="J4" s="1251"/>
      <c r="K4" s="1251"/>
      <c r="L4" s="1251"/>
      <c r="M4" s="1250"/>
      <c r="N4" s="1250"/>
      <c r="O4" s="1250"/>
      <c r="P4" s="1250"/>
      <c r="Q4" s="1250"/>
      <c r="R4" s="1250"/>
      <c r="S4" s="1250"/>
    </row>
    <row r="5" spans="2:19">
      <c r="B5" s="1252"/>
      <c r="C5" s="1251"/>
      <c r="D5" s="1251"/>
      <c r="E5" s="1251"/>
      <c r="F5" s="1255"/>
      <c r="G5" s="1251"/>
      <c r="H5" s="1251"/>
      <c r="I5" s="1251"/>
      <c r="J5" s="1251"/>
      <c r="K5" s="1251"/>
      <c r="L5" s="1251"/>
      <c r="M5" s="1250"/>
      <c r="N5" s="1250"/>
      <c r="O5" s="1250"/>
      <c r="P5" s="1250"/>
      <c r="Q5" s="1250"/>
      <c r="R5" s="1250"/>
      <c r="S5" s="1250"/>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2381</v>
      </c>
      <c r="K6" s="36"/>
      <c r="L6" s="39" t="s">
        <v>2381</v>
      </c>
      <c r="M6" s="66" t="s">
        <v>2382</v>
      </c>
      <c r="N6" s="66" t="s">
        <v>2382</v>
      </c>
      <c r="O6" s="66" t="s">
        <v>2382</v>
      </c>
      <c r="P6" s="66" t="s">
        <v>2382</v>
      </c>
      <c r="Q6" s="66" t="s">
        <v>2382</v>
      </c>
      <c r="R6" s="66" t="s">
        <v>2382</v>
      </c>
      <c r="S6" s="66" t="s">
        <v>2382</v>
      </c>
    </row>
    <row r="7" spans="2:19" ht="48" customHeight="1">
      <c r="B7" s="21" t="s">
        <v>7</v>
      </c>
      <c r="C7" s="34" t="s">
        <v>234</v>
      </c>
      <c r="D7" s="35" t="s">
        <v>9</v>
      </c>
      <c r="E7" s="35" t="str">
        <f t="shared" si="0"/>
        <v>処遇加算Ⅰ特定加算Ⅰベア加算なし</v>
      </c>
      <c r="F7" s="35" t="s">
        <v>2107</v>
      </c>
      <c r="G7" s="36" t="s">
        <v>2064</v>
      </c>
      <c r="H7" s="37" t="s">
        <v>2358</v>
      </c>
      <c r="I7" s="36" t="s">
        <v>2023</v>
      </c>
      <c r="J7" s="38" t="s">
        <v>2123</v>
      </c>
      <c r="K7" s="40"/>
      <c r="L7" s="41"/>
      <c r="M7" s="66" t="s">
        <v>2359</v>
      </c>
      <c r="N7" s="66" t="s">
        <v>2382</v>
      </c>
      <c r="O7" s="66" t="s">
        <v>2382</v>
      </c>
      <c r="P7" s="66" t="s">
        <v>2382</v>
      </c>
      <c r="Q7" s="66" t="s">
        <v>2382</v>
      </c>
      <c r="R7" s="66" t="s">
        <v>2382</v>
      </c>
      <c r="S7" s="66" t="s">
        <v>2382</v>
      </c>
    </row>
    <row r="8" spans="2:19" ht="48" customHeight="1">
      <c r="B8" s="21" t="s">
        <v>231</v>
      </c>
      <c r="C8" s="34" t="s">
        <v>234</v>
      </c>
      <c r="D8" s="35" t="s">
        <v>13</v>
      </c>
      <c r="E8" s="35" t="str">
        <f t="shared" si="0"/>
        <v>処遇加算Ⅱ特定加算Ⅰベア加算</v>
      </c>
      <c r="F8" s="36" t="s">
        <v>2024</v>
      </c>
      <c r="G8" s="36" t="s">
        <v>2064</v>
      </c>
      <c r="H8" s="37" t="s">
        <v>2383</v>
      </c>
      <c r="I8" s="36" t="s">
        <v>2024</v>
      </c>
      <c r="J8" s="42" t="s">
        <v>2124</v>
      </c>
      <c r="K8" s="68"/>
      <c r="L8" s="65"/>
      <c r="M8" s="67" t="s">
        <v>2382</v>
      </c>
      <c r="N8" s="66" t="s">
        <v>2382</v>
      </c>
      <c r="O8" s="66" t="s">
        <v>2382</v>
      </c>
      <c r="P8" s="66" t="s">
        <v>2142</v>
      </c>
      <c r="Q8" s="66" t="s">
        <v>2382</v>
      </c>
      <c r="R8" s="66" t="s">
        <v>2382</v>
      </c>
      <c r="S8" s="66" t="s">
        <v>2382</v>
      </c>
    </row>
    <row r="9" spans="2:19" ht="48" customHeight="1">
      <c r="B9" s="21" t="s">
        <v>231</v>
      </c>
      <c r="C9" s="34" t="s">
        <v>234</v>
      </c>
      <c r="D9" s="35" t="s">
        <v>9</v>
      </c>
      <c r="E9" s="35" t="str">
        <f t="shared" si="0"/>
        <v>処遇加算Ⅱ特定加算Ⅰベア加算なし</v>
      </c>
      <c r="F9" s="36" t="s">
        <v>2027</v>
      </c>
      <c r="G9" s="36" t="s">
        <v>2064</v>
      </c>
      <c r="H9" s="37" t="s">
        <v>2360</v>
      </c>
      <c r="I9" s="36" t="s">
        <v>2023</v>
      </c>
      <c r="J9" s="43" t="s">
        <v>2200</v>
      </c>
      <c r="K9" s="44" t="s">
        <v>2027</v>
      </c>
      <c r="L9" s="45" t="s">
        <v>2136</v>
      </c>
      <c r="M9" s="66" t="s">
        <v>2359</v>
      </c>
      <c r="N9" s="66" t="s">
        <v>2382</v>
      </c>
      <c r="O9" s="66" t="s">
        <v>2382</v>
      </c>
      <c r="P9" s="66" t="s">
        <v>2142</v>
      </c>
      <c r="Q9" s="66" t="s">
        <v>2382</v>
      </c>
      <c r="R9" s="66" t="s">
        <v>2382</v>
      </c>
      <c r="S9" s="66" t="s">
        <v>2382</v>
      </c>
    </row>
    <row r="10" spans="2:19" ht="48" customHeight="1">
      <c r="B10" s="21" t="s">
        <v>232</v>
      </c>
      <c r="C10" s="34" t="s">
        <v>234</v>
      </c>
      <c r="D10" s="35" t="s">
        <v>13</v>
      </c>
      <c r="E10" s="35" t="str">
        <f t="shared" si="0"/>
        <v>処遇加算Ⅲ特定加算Ⅰベア加算</v>
      </c>
      <c r="F10" s="36" t="s">
        <v>2029</v>
      </c>
      <c r="G10" s="36" t="s">
        <v>2064</v>
      </c>
      <c r="H10" s="37" t="s">
        <v>2384</v>
      </c>
      <c r="I10" s="36" t="s">
        <v>2029</v>
      </c>
      <c r="J10" s="42" t="s">
        <v>2125</v>
      </c>
      <c r="K10" s="68"/>
      <c r="L10" s="65"/>
      <c r="M10" s="67" t="s">
        <v>2382</v>
      </c>
      <c r="N10" s="66" t="s">
        <v>2143</v>
      </c>
      <c r="O10" s="66" t="s">
        <v>2099</v>
      </c>
      <c r="P10" s="66" t="s">
        <v>2382</v>
      </c>
      <c r="Q10" s="66" t="s">
        <v>2382</v>
      </c>
      <c r="R10" s="66" t="s">
        <v>2382</v>
      </c>
      <c r="S10" s="66" t="s">
        <v>2382</v>
      </c>
    </row>
    <row r="11" spans="2:19" ht="48" customHeight="1">
      <c r="B11" s="21" t="s">
        <v>232</v>
      </c>
      <c r="C11" s="34" t="s">
        <v>234</v>
      </c>
      <c r="D11" s="35" t="s">
        <v>9</v>
      </c>
      <c r="E11" s="35" t="str">
        <f t="shared" si="0"/>
        <v>処遇加算Ⅲ特定加算Ⅰベア加算なし</v>
      </c>
      <c r="F11" s="36" t="s">
        <v>2032</v>
      </c>
      <c r="G11" s="36" t="s">
        <v>2064</v>
      </c>
      <c r="H11" s="37" t="s">
        <v>2361</v>
      </c>
      <c r="I11" s="36" t="s">
        <v>2023</v>
      </c>
      <c r="J11" s="43" t="s">
        <v>2199</v>
      </c>
      <c r="K11" s="44" t="s">
        <v>2032</v>
      </c>
      <c r="L11" s="60" t="s">
        <v>2126</v>
      </c>
      <c r="M11" s="66" t="s">
        <v>2359</v>
      </c>
      <c r="N11" s="66" t="s">
        <v>2143</v>
      </c>
      <c r="O11" s="66" t="s">
        <v>2099</v>
      </c>
      <c r="P11" s="66" t="s">
        <v>2382</v>
      </c>
      <c r="Q11" s="66" t="s">
        <v>2382</v>
      </c>
      <c r="R11" s="66" t="s">
        <v>2382</v>
      </c>
      <c r="S11" s="66" t="s">
        <v>2382</v>
      </c>
    </row>
    <row r="12" spans="2:19" ht="48" customHeight="1">
      <c r="B12" s="21" t="s">
        <v>7</v>
      </c>
      <c r="C12" s="34" t="s">
        <v>8</v>
      </c>
      <c r="D12" s="35" t="s">
        <v>13</v>
      </c>
      <c r="E12" s="35" t="str">
        <f t="shared" si="0"/>
        <v>処遇加算Ⅰ特定加算Ⅱベア加算</v>
      </c>
      <c r="F12" s="35" t="s">
        <v>2385</v>
      </c>
      <c r="G12" s="36" t="s">
        <v>2065</v>
      </c>
      <c r="H12" s="37" t="s">
        <v>2139</v>
      </c>
      <c r="I12" s="36"/>
      <c r="J12" s="43"/>
      <c r="K12" s="44"/>
      <c r="L12" s="45"/>
      <c r="M12" s="67" t="s">
        <v>2382</v>
      </c>
      <c r="N12" s="66" t="s">
        <v>2382</v>
      </c>
      <c r="O12" s="66" t="s">
        <v>2382</v>
      </c>
      <c r="P12" s="66" t="s">
        <v>2382</v>
      </c>
      <c r="Q12" s="66" t="s">
        <v>2382</v>
      </c>
      <c r="R12" s="66" t="s">
        <v>2382</v>
      </c>
      <c r="S12" s="66" t="s">
        <v>2382</v>
      </c>
    </row>
    <row r="13" spans="2:19" ht="48" customHeight="1">
      <c r="B13" s="21" t="s">
        <v>7</v>
      </c>
      <c r="C13" s="34" t="s">
        <v>8</v>
      </c>
      <c r="D13" s="35" t="s">
        <v>9</v>
      </c>
      <c r="E13" s="35" t="str">
        <f t="shared" si="0"/>
        <v>処遇加算Ⅰ特定加算Ⅱベア加算なし</v>
      </c>
      <c r="F13" s="35" t="s">
        <v>2386</v>
      </c>
      <c r="G13" s="36" t="s">
        <v>2065</v>
      </c>
      <c r="H13" s="37" t="s">
        <v>2362</v>
      </c>
      <c r="I13" s="36" t="s">
        <v>2025</v>
      </c>
      <c r="J13" s="61" t="s">
        <v>2387</v>
      </c>
      <c r="K13" s="44"/>
      <c r="L13" s="45"/>
      <c r="M13" s="66" t="s">
        <v>2359</v>
      </c>
      <c r="N13" s="66" t="s">
        <v>2382</v>
      </c>
      <c r="O13" s="66" t="s">
        <v>2382</v>
      </c>
      <c r="P13" s="66" t="s">
        <v>2382</v>
      </c>
      <c r="Q13" s="66" t="s">
        <v>2382</v>
      </c>
      <c r="R13" s="66" t="s">
        <v>2382</v>
      </c>
      <c r="S13" s="66" t="s">
        <v>2382</v>
      </c>
    </row>
    <row r="14" spans="2:19" ht="48" customHeight="1">
      <c r="B14" s="21" t="s">
        <v>231</v>
      </c>
      <c r="C14" s="34" t="s">
        <v>8</v>
      </c>
      <c r="D14" s="35" t="s">
        <v>13</v>
      </c>
      <c r="E14" s="35" t="str">
        <f t="shared" si="0"/>
        <v>処遇加算Ⅱ特定加算Ⅱベア加算</v>
      </c>
      <c r="F14" s="36" t="s">
        <v>2026</v>
      </c>
      <c r="G14" s="36" t="s">
        <v>2065</v>
      </c>
      <c r="H14" s="37" t="s">
        <v>2388</v>
      </c>
      <c r="I14" s="36" t="s">
        <v>2026</v>
      </c>
      <c r="J14" s="42" t="s">
        <v>2127</v>
      </c>
      <c r="K14" s="68"/>
      <c r="L14" s="65"/>
      <c r="M14" s="66" t="s">
        <v>2382</v>
      </c>
      <c r="N14" s="66" t="s">
        <v>2382</v>
      </c>
      <c r="O14" s="66" t="s">
        <v>2382</v>
      </c>
      <c r="P14" s="66" t="s">
        <v>2142</v>
      </c>
      <c r="Q14" s="66" t="s">
        <v>2382</v>
      </c>
      <c r="R14" s="66" t="s">
        <v>2382</v>
      </c>
      <c r="S14" s="66" t="s">
        <v>2382</v>
      </c>
    </row>
    <row r="15" spans="2:19" ht="48" customHeight="1">
      <c r="B15" s="21" t="s">
        <v>231</v>
      </c>
      <c r="C15" s="34" t="s">
        <v>8</v>
      </c>
      <c r="D15" s="35" t="s">
        <v>9</v>
      </c>
      <c r="E15" s="35" t="str">
        <f t="shared" si="0"/>
        <v>処遇加算Ⅱ特定加算Ⅱベア加算なし</v>
      </c>
      <c r="F15" s="36" t="s">
        <v>2028</v>
      </c>
      <c r="G15" s="36" t="s">
        <v>2065</v>
      </c>
      <c r="H15" s="37" t="s">
        <v>2363</v>
      </c>
      <c r="I15" s="36" t="s">
        <v>2025</v>
      </c>
      <c r="J15" s="43" t="s">
        <v>2198</v>
      </c>
      <c r="K15" s="44" t="s">
        <v>2028</v>
      </c>
      <c r="L15" s="45" t="s">
        <v>2128</v>
      </c>
      <c r="M15" s="66" t="s">
        <v>2359</v>
      </c>
      <c r="N15" s="66" t="s">
        <v>2382</v>
      </c>
      <c r="O15" s="66" t="s">
        <v>2382</v>
      </c>
      <c r="P15" s="66" t="s">
        <v>2142</v>
      </c>
      <c r="Q15" s="66" t="s">
        <v>2382</v>
      </c>
      <c r="R15" s="66" t="s">
        <v>2382</v>
      </c>
      <c r="S15" s="66" t="s">
        <v>2382</v>
      </c>
    </row>
    <row r="16" spans="2:19" ht="48" customHeight="1">
      <c r="B16" s="21" t="s">
        <v>232</v>
      </c>
      <c r="C16" s="34" t="s">
        <v>8</v>
      </c>
      <c r="D16" s="35" t="s">
        <v>13</v>
      </c>
      <c r="E16" s="35" t="str">
        <f t="shared" si="0"/>
        <v>処遇加算Ⅲ特定加算Ⅱベア加算</v>
      </c>
      <c r="F16" s="36" t="s">
        <v>2031</v>
      </c>
      <c r="G16" s="36" t="s">
        <v>2065</v>
      </c>
      <c r="H16" s="59" t="s">
        <v>2389</v>
      </c>
      <c r="I16" s="36" t="s">
        <v>2031</v>
      </c>
      <c r="J16" s="61" t="s">
        <v>2130</v>
      </c>
      <c r="K16" s="68"/>
      <c r="L16" s="65"/>
      <c r="M16" s="67" t="s">
        <v>2382</v>
      </c>
      <c r="N16" s="66" t="s">
        <v>2143</v>
      </c>
      <c r="O16" s="66" t="s">
        <v>2099</v>
      </c>
      <c r="P16" s="66" t="s">
        <v>2382</v>
      </c>
      <c r="Q16" s="66" t="s">
        <v>2382</v>
      </c>
      <c r="R16" s="66" t="s">
        <v>2382</v>
      </c>
      <c r="S16" s="66" t="s">
        <v>2382</v>
      </c>
    </row>
    <row r="17" spans="2:19" ht="48" customHeight="1">
      <c r="B17" s="21" t="s">
        <v>232</v>
      </c>
      <c r="C17" s="34" t="s">
        <v>8</v>
      </c>
      <c r="D17" s="35" t="s">
        <v>9</v>
      </c>
      <c r="E17" s="35" t="str">
        <f t="shared" si="0"/>
        <v>処遇加算Ⅲ特定加算Ⅱベア加算なし</v>
      </c>
      <c r="F17" s="36" t="s">
        <v>2034</v>
      </c>
      <c r="G17" s="40" t="s">
        <v>2065</v>
      </c>
      <c r="H17" s="59" t="s">
        <v>2364</v>
      </c>
      <c r="I17" s="36" t="s">
        <v>2031</v>
      </c>
      <c r="J17" s="38" t="s">
        <v>2197</v>
      </c>
      <c r="K17" s="46" t="s">
        <v>2034</v>
      </c>
      <c r="L17" s="62" t="s">
        <v>2129</v>
      </c>
      <c r="M17" s="66" t="s">
        <v>2359</v>
      </c>
      <c r="N17" s="66" t="s">
        <v>2143</v>
      </c>
      <c r="O17" s="66" t="s">
        <v>2099</v>
      </c>
      <c r="P17" s="66" t="s">
        <v>2382</v>
      </c>
      <c r="Q17" s="66" t="s">
        <v>2382</v>
      </c>
      <c r="R17" s="66" t="s">
        <v>2382</v>
      </c>
      <c r="S17" s="66" t="s">
        <v>2382</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2382</v>
      </c>
      <c r="N18" s="66" t="s">
        <v>2382</v>
      </c>
      <c r="O18" s="66" t="s">
        <v>2382</v>
      </c>
      <c r="P18" s="66" t="s">
        <v>2382</v>
      </c>
      <c r="Q18" s="66" t="s">
        <v>2144</v>
      </c>
      <c r="R18" s="66" t="s">
        <v>2382</v>
      </c>
      <c r="S18" s="66" t="s">
        <v>2145</v>
      </c>
    </row>
    <row r="19" spans="2:19" ht="48" customHeight="1">
      <c r="B19" s="21" t="s">
        <v>7</v>
      </c>
      <c r="C19" s="34" t="s">
        <v>11</v>
      </c>
      <c r="D19" s="35" t="s">
        <v>9</v>
      </c>
      <c r="E19" s="35" t="str">
        <f t="shared" si="0"/>
        <v>処遇加算Ⅰ特定加算なしベア加算なし</v>
      </c>
      <c r="F19" s="48" t="s">
        <v>2108</v>
      </c>
      <c r="G19" s="44" t="s">
        <v>2065</v>
      </c>
      <c r="H19" s="51" t="s">
        <v>2365</v>
      </c>
      <c r="I19" s="50" t="s">
        <v>2066</v>
      </c>
      <c r="J19" s="37" t="s">
        <v>2366</v>
      </c>
      <c r="K19" s="36" t="s">
        <v>2030</v>
      </c>
      <c r="L19" s="38" t="s">
        <v>2390</v>
      </c>
      <c r="M19" s="66" t="s">
        <v>2359</v>
      </c>
      <c r="N19" s="66" t="s">
        <v>2382</v>
      </c>
      <c r="O19" s="66" t="s">
        <v>2382</v>
      </c>
      <c r="P19" s="66" t="s">
        <v>2382</v>
      </c>
      <c r="Q19" s="66" t="s">
        <v>2144</v>
      </c>
      <c r="R19" s="66" t="s">
        <v>2382</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2391</v>
      </c>
      <c r="K20" s="36" t="s">
        <v>240</v>
      </c>
      <c r="L20" s="37" t="s">
        <v>2141</v>
      </c>
      <c r="M20" s="67" t="s">
        <v>2382</v>
      </c>
      <c r="N20" s="66" t="s">
        <v>2382</v>
      </c>
      <c r="O20" s="66" t="s">
        <v>2382</v>
      </c>
      <c r="P20" s="66" t="s">
        <v>2382</v>
      </c>
      <c r="Q20" s="66" t="s">
        <v>2144</v>
      </c>
      <c r="R20" s="66" t="s">
        <v>2382</v>
      </c>
      <c r="S20" s="66" t="s">
        <v>2145</v>
      </c>
    </row>
    <row r="21" spans="2:19" ht="48" customHeight="1">
      <c r="B21" s="21" t="s">
        <v>231</v>
      </c>
      <c r="C21" s="34" t="s">
        <v>11</v>
      </c>
      <c r="D21" s="35" t="s">
        <v>9</v>
      </c>
      <c r="E21" s="35" t="str">
        <f t="shared" si="0"/>
        <v>処遇加算Ⅱ特定加算なしベア加算なし</v>
      </c>
      <c r="F21" s="36" t="s">
        <v>2033</v>
      </c>
      <c r="G21" s="36" t="s">
        <v>238</v>
      </c>
      <c r="H21" s="37" t="s">
        <v>2367</v>
      </c>
      <c r="I21" s="36" t="s">
        <v>240</v>
      </c>
      <c r="J21" s="63" t="s">
        <v>2368</v>
      </c>
      <c r="K21" s="36" t="s">
        <v>2033</v>
      </c>
      <c r="L21" s="64" t="s">
        <v>2392</v>
      </c>
      <c r="M21" s="66" t="s">
        <v>2359</v>
      </c>
      <c r="N21" s="66" t="s">
        <v>2382</v>
      </c>
      <c r="O21" s="66" t="s">
        <v>2382</v>
      </c>
      <c r="P21" s="66" t="s">
        <v>2382</v>
      </c>
      <c r="Q21" s="66" t="s">
        <v>2144</v>
      </c>
      <c r="R21" s="66" t="s">
        <v>2382</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2393</v>
      </c>
      <c r="K22" s="36" t="s">
        <v>2035</v>
      </c>
      <c r="L22" s="39" t="s">
        <v>2134</v>
      </c>
      <c r="M22" s="66" t="s">
        <v>2382</v>
      </c>
      <c r="N22" s="66" t="s">
        <v>2143</v>
      </c>
      <c r="O22" s="66" t="s">
        <v>2099</v>
      </c>
      <c r="P22" s="66" t="s">
        <v>2382</v>
      </c>
      <c r="Q22" s="66" t="s">
        <v>2144</v>
      </c>
      <c r="R22" s="66" t="s">
        <v>2382</v>
      </c>
      <c r="S22" s="66" t="s">
        <v>2145</v>
      </c>
    </row>
    <row r="23" spans="2:19" ht="48" customHeight="1">
      <c r="B23" s="21" t="s">
        <v>232</v>
      </c>
      <c r="C23" s="34" t="s">
        <v>11</v>
      </c>
      <c r="D23" s="35" t="s">
        <v>9</v>
      </c>
      <c r="E23" s="35" t="str">
        <f t="shared" si="0"/>
        <v>処遇加算Ⅲ特定加算なしベア加算なし</v>
      </c>
      <c r="F23" s="36" t="s">
        <v>2036</v>
      </c>
      <c r="G23" s="36" t="s">
        <v>240</v>
      </c>
      <c r="H23" s="37" t="s">
        <v>2369</v>
      </c>
      <c r="I23" s="36" t="s">
        <v>2033</v>
      </c>
      <c r="J23" s="38" t="s">
        <v>2196</v>
      </c>
      <c r="K23" s="36" t="s">
        <v>2036</v>
      </c>
      <c r="L23" s="39" t="s">
        <v>2135</v>
      </c>
      <c r="M23" s="66" t="s">
        <v>2359</v>
      </c>
      <c r="N23" s="66" t="s">
        <v>2143</v>
      </c>
      <c r="O23" s="66" t="s">
        <v>2099</v>
      </c>
      <c r="P23" s="66" t="s">
        <v>2382</v>
      </c>
      <c r="Q23" s="66" t="s">
        <v>2144</v>
      </c>
      <c r="R23" s="66" t="s">
        <v>2382</v>
      </c>
      <c r="S23" s="66" t="s">
        <v>2145</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2044</v>
      </c>
      <c r="R25" s="30" t="s">
        <v>2045</v>
      </c>
      <c r="S25" s="30" t="s">
        <v>2044</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49"/>
  <sheetViews>
    <sheetView workbookViewId="0">
      <selection activeCell="AC50" sqref="AC50:AH50"/>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242</v>
      </c>
      <c r="C1" s="1" t="s">
        <v>243</v>
      </c>
    </row>
    <row r="2" spans="1:8" ht="16.8" thickBot="1">
      <c r="A2" s="6" t="s">
        <v>244</v>
      </c>
      <c r="C2" s="7" t="s">
        <v>245</v>
      </c>
      <c r="D2" s="8" t="s">
        <v>246</v>
      </c>
    </row>
    <row r="3" spans="1:8" ht="16.2">
      <c r="A3" s="9" t="s">
        <v>247</v>
      </c>
      <c r="C3" s="10" t="s">
        <v>247</v>
      </c>
      <c r="D3" s="11" t="s">
        <v>248</v>
      </c>
      <c r="G3" s="53"/>
      <c r="H3" s="53"/>
    </row>
    <row r="4" spans="1:8" ht="16.2">
      <c r="A4" s="5" t="s">
        <v>249</v>
      </c>
      <c r="C4" s="12" t="s">
        <v>247</v>
      </c>
      <c r="D4" s="13" t="s">
        <v>250</v>
      </c>
      <c r="G4" s="53"/>
      <c r="H4" s="53"/>
    </row>
    <row r="5" spans="1:8" ht="16.2">
      <c r="A5" s="5" t="s">
        <v>251</v>
      </c>
      <c r="C5" s="12" t="s">
        <v>247</v>
      </c>
      <c r="D5" s="13" t="s">
        <v>252</v>
      </c>
      <c r="G5" s="53"/>
      <c r="H5" s="53"/>
    </row>
    <row r="6" spans="1:8" ht="16.2">
      <c r="A6" s="5" t="s">
        <v>253</v>
      </c>
      <c r="C6" s="12" t="s">
        <v>247</v>
      </c>
      <c r="D6" s="13" t="s">
        <v>254</v>
      </c>
      <c r="G6" s="53"/>
      <c r="H6" s="53"/>
    </row>
    <row r="7" spans="1:8" ht="16.2">
      <c r="A7" s="5" t="s">
        <v>255</v>
      </c>
      <c r="C7" s="12" t="s">
        <v>247</v>
      </c>
      <c r="D7" s="13" t="s">
        <v>256</v>
      </c>
      <c r="G7" s="53"/>
      <c r="H7" s="53"/>
    </row>
    <row r="8" spans="1:8" ht="16.2">
      <c r="A8" s="5" t="s">
        <v>257</v>
      </c>
      <c r="C8" s="12" t="s">
        <v>247</v>
      </c>
      <c r="D8" s="13" t="s">
        <v>258</v>
      </c>
    </row>
    <row r="9" spans="1:8" ht="16.2">
      <c r="A9" s="5" t="s">
        <v>259</v>
      </c>
      <c r="C9" s="12" t="s">
        <v>247</v>
      </c>
      <c r="D9" s="13" t="s">
        <v>260</v>
      </c>
    </row>
    <row r="10" spans="1:8" ht="16.2">
      <c r="A10" s="5" t="s">
        <v>261</v>
      </c>
      <c r="C10" s="12" t="s">
        <v>247</v>
      </c>
      <c r="D10" s="13" t="s">
        <v>262</v>
      </c>
    </row>
    <row r="11" spans="1:8" ht="16.2">
      <c r="A11" s="5" t="s">
        <v>263</v>
      </c>
      <c r="C11" s="12" t="s">
        <v>247</v>
      </c>
      <c r="D11" s="13" t="s">
        <v>264</v>
      </c>
    </row>
    <row r="12" spans="1:8" ht="16.2">
      <c r="A12" s="5" t="s">
        <v>265</v>
      </c>
      <c r="C12" s="12" t="s">
        <v>247</v>
      </c>
      <c r="D12" s="13" t="s">
        <v>266</v>
      </c>
    </row>
    <row r="13" spans="1:8" ht="16.2">
      <c r="A13" s="5" t="s">
        <v>267</v>
      </c>
      <c r="C13" s="12" t="s">
        <v>247</v>
      </c>
      <c r="D13" s="13" t="s">
        <v>268</v>
      </c>
    </row>
    <row r="14" spans="1:8" ht="16.2">
      <c r="A14" s="5" t="s">
        <v>269</v>
      </c>
      <c r="C14" s="12" t="s">
        <v>247</v>
      </c>
      <c r="D14" s="13" t="s">
        <v>270</v>
      </c>
    </row>
    <row r="15" spans="1:8" ht="16.2">
      <c r="A15" s="5" t="s">
        <v>4</v>
      </c>
      <c r="C15" s="12" t="s">
        <v>247</v>
      </c>
      <c r="D15" s="13" t="s">
        <v>271</v>
      </c>
    </row>
    <row r="16" spans="1:8" ht="16.2">
      <c r="A16" s="5" t="s">
        <v>272</v>
      </c>
      <c r="C16" s="12" t="s">
        <v>247</v>
      </c>
      <c r="D16" s="13" t="s">
        <v>273</v>
      </c>
    </row>
    <row r="17" spans="1:4" ht="16.2">
      <c r="A17" s="5" t="s">
        <v>274</v>
      </c>
      <c r="C17" s="12" t="s">
        <v>247</v>
      </c>
      <c r="D17" s="13" t="s">
        <v>275</v>
      </c>
    </row>
    <row r="18" spans="1:4" ht="16.2">
      <c r="A18" s="5" t="s">
        <v>276</v>
      </c>
      <c r="C18" s="12" t="s">
        <v>247</v>
      </c>
      <c r="D18" s="13" t="s">
        <v>277</v>
      </c>
    </row>
    <row r="19" spans="1:4" ht="16.2">
      <c r="A19" s="5" t="s">
        <v>278</v>
      </c>
      <c r="C19" s="12" t="s">
        <v>247</v>
      </c>
      <c r="D19" s="13" t="s">
        <v>279</v>
      </c>
    </row>
    <row r="20" spans="1:4" ht="16.2">
      <c r="A20" s="5" t="s">
        <v>280</v>
      </c>
      <c r="C20" s="12" t="s">
        <v>247</v>
      </c>
      <c r="D20" s="13" t="s">
        <v>281</v>
      </c>
    </row>
    <row r="21" spans="1:4" ht="16.2">
      <c r="A21" s="5" t="s">
        <v>282</v>
      </c>
      <c r="C21" s="12" t="s">
        <v>247</v>
      </c>
      <c r="D21" s="13" t="s">
        <v>283</v>
      </c>
    </row>
    <row r="22" spans="1:4" ht="16.2">
      <c r="A22" s="5" t="s">
        <v>284</v>
      </c>
      <c r="C22" s="12" t="s">
        <v>247</v>
      </c>
      <c r="D22" s="13" t="s">
        <v>285</v>
      </c>
    </row>
    <row r="23" spans="1:4" ht="16.2">
      <c r="A23" s="5" t="s">
        <v>286</v>
      </c>
      <c r="C23" s="12" t="s">
        <v>247</v>
      </c>
      <c r="D23" s="13" t="s">
        <v>287</v>
      </c>
    </row>
    <row r="24" spans="1:4" ht="16.2">
      <c r="A24" s="5" t="s">
        <v>288</v>
      </c>
      <c r="C24" s="12" t="s">
        <v>247</v>
      </c>
      <c r="D24" s="13" t="s">
        <v>289</v>
      </c>
    </row>
    <row r="25" spans="1:4" ht="16.2">
      <c r="A25" s="5" t="s">
        <v>290</v>
      </c>
      <c r="C25" s="12" t="s">
        <v>247</v>
      </c>
      <c r="D25" s="13" t="s">
        <v>291</v>
      </c>
    </row>
    <row r="26" spans="1:4" ht="16.2">
      <c r="A26" s="5" t="s">
        <v>292</v>
      </c>
      <c r="C26" s="12" t="s">
        <v>247</v>
      </c>
      <c r="D26" s="13" t="s">
        <v>293</v>
      </c>
    </row>
    <row r="27" spans="1:4" ht="16.2">
      <c r="A27" s="5" t="s">
        <v>295</v>
      </c>
      <c r="C27" s="12" t="s">
        <v>247</v>
      </c>
      <c r="D27" s="13" t="s">
        <v>296</v>
      </c>
    </row>
    <row r="28" spans="1:4" ht="16.2">
      <c r="A28" s="5" t="s">
        <v>297</v>
      </c>
      <c r="C28" s="12" t="s">
        <v>247</v>
      </c>
      <c r="D28" s="13" t="s">
        <v>298</v>
      </c>
    </row>
    <row r="29" spans="1:4" ht="16.2">
      <c r="A29" s="5" t="s">
        <v>299</v>
      </c>
      <c r="C29" s="12" t="s">
        <v>247</v>
      </c>
      <c r="D29" s="13" t="s">
        <v>300</v>
      </c>
    </row>
    <row r="30" spans="1:4" ht="16.2">
      <c r="A30" s="5" t="s">
        <v>301</v>
      </c>
      <c r="C30" s="12" t="s">
        <v>247</v>
      </c>
      <c r="D30" s="13" t="s">
        <v>302</v>
      </c>
    </row>
    <row r="31" spans="1:4" ht="16.2">
      <c r="A31" s="5" t="s">
        <v>303</v>
      </c>
      <c r="C31" s="12" t="s">
        <v>247</v>
      </c>
      <c r="D31" s="13" t="s">
        <v>304</v>
      </c>
    </row>
    <row r="32" spans="1:4" ht="16.2">
      <c r="A32" s="5" t="s">
        <v>305</v>
      </c>
      <c r="C32" s="12" t="s">
        <v>247</v>
      </c>
      <c r="D32" s="13" t="s">
        <v>306</v>
      </c>
    </row>
    <row r="33" spans="1:4" ht="16.2">
      <c r="A33" s="5" t="s">
        <v>307</v>
      </c>
      <c r="C33" s="12" t="s">
        <v>247</v>
      </c>
      <c r="D33" s="13" t="s">
        <v>308</v>
      </c>
    </row>
    <row r="34" spans="1:4" ht="16.2">
      <c r="A34" s="5" t="s">
        <v>310</v>
      </c>
      <c r="C34" s="12" t="s">
        <v>247</v>
      </c>
      <c r="D34" s="13" t="s">
        <v>311</v>
      </c>
    </row>
    <row r="35" spans="1:4" ht="16.2">
      <c r="A35" s="5" t="s">
        <v>313</v>
      </c>
      <c r="C35" s="12" t="s">
        <v>247</v>
      </c>
      <c r="D35" s="13" t="s">
        <v>314</v>
      </c>
    </row>
    <row r="36" spans="1:4" ht="16.2">
      <c r="A36" s="5" t="s">
        <v>316</v>
      </c>
      <c r="C36" s="12" t="s">
        <v>247</v>
      </c>
      <c r="D36" s="13" t="s">
        <v>317</v>
      </c>
    </row>
    <row r="37" spans="1:4" ht="16.2">
      <c r="A37" s="5" t="s">
        <v>319</v>
      </c>
      <c r="C37" s="12" t="s">
        <v>247</v>
      </c>
      <c r="D37" s="13" t="s">
        <v>320</v>
      </c>
    </row>
    <row r="38" spans="1:4" ht="16.2">
      <c r="A38" s="5" t="s">
        <v>322</v>
      </c>
      <c r="C38" s="12" t="s">
        <v>247</v>
      </c>
      <c r="D38" s="13" t="s">
        <v>323</v>
      </c>
    </row>
    <row r="39" spans="1:4" ht="16.2">
      <c r="A39" s="5" t="s">
        <v>325</v>
      </c>
      <c r="C39" s="12" t="s">
        <v>247</v>
      </c>
      <c r="D39" s="13" t="s">
        <v>326</v>
      </c>
    </row>
    <row r="40" spans="1:4" ht="16.2">
      <c r="A40" s="5" t="s">
        <v>328</v>
      </c>
      <c r="C40" s="12" t="s">
        <v>247</v>
      </c>
      <c r="D40" s="13" t="s">
        <v>329</v>
      </c>
    </row>
    <row r="41" spans="1:4" ht="16.2">
      <c r="A41" s="5" t="s">
        <v>331</v>
      </c>
      <c r="C41" s="12" t="s">
        <v>247</v>
      </c>
      <c r="D41" s="13" t="s">
        <v>332</v>
      </c>
    </row>
    <row r="42" spans="1:4" ht="16.2">
      <c r="A42" s="5" t="s">
        <v>334</v>
      </c>
      <c r="C42" s="12" t="s">
        <v>247</v>
      </c>
      <c r="D42" s="13" t="s">
        <v>335</v>
      </c>
    </row>
    <row r="43" spans="1:4" ht="16.2">
      <c r="A43" s="5" t="s">
        <v>337</v>
      </c>
      <c r="C43" s="12" t="s">
        <v>247</v>
      </c>
      <c r="D43" s="13" t="s">
        <v>338</v>
      </c>
    </row>
    <row r="44" spans="1:4" ht="16.2">
      <c r="A44" s="5" t="s">
        <v>340</v>
      </c>
      <c r="C44" s="12" t="s">
        <v>247</v>
      </c>
      <c r="D44" s="13" t="s">
        <v>341</v>
      </c>
    </row>
    <row r="45" spans="1:4" ht="16.2">
      <c r="A45" s="5" t="s">
        <v>342</v>
      </c>
      <c r="C45" s="12" t="s">
        <v>247</v>
      </c>
      <c r="D45" s="13" t="s">
        <v>343</v>
      </c>
    </row>
    <row r="46" spans="1:4" ht="16.2">
      <c r="A46" s="5" t="s">
        <v>345</v>
      </c>
      <c r="C46" s="12" t="s">
        <v>247</v>
      </c>
      <c r="D46" s="13" t="s">
        <v>346</v>
      </c>
    </row>
    <row r="47" spans="1:4" ht="16.2">
      <c r="A47" s="5" t="s">
        <v>348</v>
      </c>
      <c r="C47" s="12" t="s">
        <v>247</v>
      </c>
      <c r="D47" s="13" t="s">
        <v>349</v>
      </c>
    </row>
    <row r="48" spans="1:4" ht="16.2">
      <c r="A48" s="5" t="s">
        <v>350</v>
      </c>
      <c r="C48" s="12" t="s">
        <v>247</v>
      </c>
      <c r="D48" s="13" t="s">
        <v>351</v>
      </c>
    </row>
    <row r="49" spans="1:4" ht="16.8"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3.8" thickBot="1">
      <c r="C1749" s="14" t="s">
        <v>353</v>
      </c>
      <c r="D1749" s="15" t="s">
        <v>2007</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J73"/>
  <sheetViews>
    <sheetView showGridLines="0" tabSelected="1" view="pageBreakPreview" zoomScaleNormal="53" zoomScaleSheetLayoutView="100" workbookViewId="0">
      <selection activeCell="AE4" sqref="AE4:AH4"/>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65" t="s">
        <v>2119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福岡市</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143">
        <v>1334567890</v>
      </c>
      <c r="C5" s="1143"/>
      <c r="D5" s="1143"/>
      <c r="E5" s="1143"/>
      <c r="F5" s="1143"/>
      <c r="G5" s="1144" t="s">
        <v>2395</v>
      </c>
      <c r="H5" s="1144"/>
      <c r="I5" s="1144"/>
      <c r="J5" s="1145" t="s">
        <v>334</v>
      </c>
      <c r="K5" s="1145"/>
      <c r="L5" s="1145"/>
      <c r="M5" s="1146" t="s">
        <v>1749</v>
      </c>
      <c r="N5" s="1146"/>
      <c r="O5" s="1146"/>
      <c r="P5" s="1210" t="s">
        <v>2343</v>
      </c>
      <c r="Q5" s="1211"/>
      <c r="R5" s="1211"/>
      <c r="S5" s="1211"/>
      <c r="T5" s="1211"/>
      <c r="U5" s="1211"/>
      <c r="V5" s="1211"/>
      <c r="W5" s="1211"/>
      <c r="X5" s="1212"/>
      <c r="Y5" s="1130" t="s">
        <v>2250</v>
      </c>
      <c r="Z5" s="1130"/>
      <c r="AA5" s="1130"/>
      <c r="AB5" s="1130"/>
      <c r="AC5" s="1130"/>
      <c r="AD5" s="1130"/>
      <c r="AE5" s="1198">
        <v>2250000</v>
      </c>
      <c r="AF5" s="1199"/>
      <c r="AG5" s="1199"/>
      <c r="AH5" s="1200"/>
      <c r="AI5" s="1198">
        <v>400000</v>
      </c>
      <c r="AJ5" s="1199"/>
      <c r="AK5" s="1199"/>
      <c r="AL5" s="1200"/>
      <c r="AM5" s="1201">
        <f>AE5-AI5</f>
        <v>1850000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新加算Ⅰ</v>
      </c>
      <c r="W8" s="1205"/>
      <c r="X8" s="1205"/>
      <c r="Y8" s="1205"/>
      <c r="Z8" s="1206"/>
      <c r="AA8" s="1186" t="str">
        <f>IFERROR(VLOOKUP(AS1,【参考】数式用2!E6:L23,4,FALSE),"")</f>
        <v>交付金を取得する場合、４月からベア加算の算定が必要。その場合、６月以降は自然と新加算Ⅰに移行可能。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093" t="s">
        <v>7</v>
      </c>
      <c r="C9" s="1094"/>
      <c r="D9" s="1094"/>
      <c r="E9" s="1094"/>
      <c r="F9" s="1095"/>
      <c r="G9" s="1096" t="s">
        <v>234</v>
      </c>
      <c r="H9" s="1097"/>
      <c r="I9" s="1097"/>
      <c r="J9" s="1097"/>
      <c r="K9" s="1098"/>
      <c r="L9" s="1099" t="s">
        <v>9</v>
      </c>
      <c r="M9" s="1100"/>
      <c r="N9" s="1100"/>
      <c r="O9" s="1100"/>
      <c r="P9" s="1101"/>
      <c r="Q9" s="1147" t="s">
        <v>2052</v>
      </c>
      <c r="R9" s="1148"/>
      <c r="S9" s="1148"/>
      <c r="T9" s="1040"/>
      <c r="U9" s="1041"/>
      <c r="V9" s="1207">
        <f>IFERROR(VLOOKUP(Y5,【参考】数式用!$A$5:$AB$37,MATCH(V8,【参考】数式用!$B$4:$AB$4,0)+1,FALSE),"")</f>
        <v>0.159</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f>IF(OR(AH62=1,AP62=1),1,"")</f>
        <v>1</v>
      </c>
      <c r="CJ9" s="992"/>
    </row>
    <row r="10" spans="1:88" ht="11.25" customHeight="1">
      <c r="B10" s="1102">
        <f>IFERROR(VLOOKUP(Y5,【参考】数式用!$A$5:$J$37,MATCH(B9,【参考】数式用!$B$4:$J$4,0)+1,0),"")</f>
        <v>8.5999999999999993E-2</v>
      </c>
      <c r="C10" s="1103"/>
      <c r="D10" s="1103"/>
      <c r="E10" s="1103"/>
      <c r="F10" s="1104"/>
      <c r="G10" s="1102">
        <f>IFERROR(VLOOKUP(Y5,【参考】数式用!$A$5:$J$37,MATCH(G9,【参考】数式用!$B$4:$J$4,0)+1,0),"")</f>
        <v>2.1000000000000001E-2</v>
      </c>
      <c r="H10" s="1103"/>
      <c r="I10" s="1103"/>
      <c r="J10" s="1103"/>
      <c r="K10" s="1104"/>
      <c r="L10" s="1108">
        <f>IFERROR(VLOOKUP(Y5,【参考】数式用!$A$5:$J$37,MATCH(L9,【参考】数式用!$B$4:$J$4,0)+1,0),"")</f>
        <v>0</v>
      </c>
      <c r="M10" s="1109"/>
      <c r="N10" s="1109"/>
      <c r="O10" s="1109"/>
      <c r="P10" s="1110"/>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新加算Ⅴ(１)</v>
      </c>
      <c r="W11" s="1126"/>
      <c r="X11" s="1126"/>
      <c r="Y11" s="1126"/>
      <c r="Z11" s="1126"/>
      <c r="AA11" s="1186" t="str">
        <f>IFERROR(VLOOKUP(AS1,【参考】数式用2!E6:L23,6,FALSE),"")</f>
        <v>４月からベア加算を算定せず、６月から月額賃金改善要件Ⅱも満たさない場合、Ⅴ(1)となる。なお、R7年度以降は月額賃金改善要件Ⅱが必要。</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4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42"/>
      <c r="D12" s="1142"/>
      <c r="E12" s="1142"/>
      <c r="F12" s="1142"/>
      <c r="G12" s="1142"/>
      <c r="H12" s="1142"/>
      <c r="I12" s="1142"/>
      <c r="J12" s="1142"/>
      <c r="K12" s="1142"/>
      <c r="L12" s="1142"/>
      <c r="M12" s="1142"/>
      <c r="N12" s="1142"/>
      <c r="O12" s="1142"/>
      <c r="P12" s="1142"/>
      <c r="Q12" s="1142"/>
      <c r="R12" s="1142"/>
      <c r="S12" s="1142"/>
      <c r="T12" s="1042"/>
      <c r="U12" s="1041"/>
      <c r="V12" s="1125">
        <f>IFERROR(VLOOKUP(Y5,【参考】数式用!$A$5:$AB$37,MATCH(V11,【参考】数式用!$B$4:$AB$4,0)+1,FALSE),"")</f>
        <v>0.13100000000000001</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f>IFERROR(VLOOKUP(AS1,【参考】数式用2!E6:L23,8,FALSE),"")</f>
        <v>0</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103" t="s">
        <v>2111</v>
      </c>
      <c r="F15" s="54">
        <v>4</v>
      </c>
      <c r="G15" s="103" t="s">
        <v>2112</v>
      </c>
      <c r="H15" s="1151" t="s">
        <v>2113</v>
      </c>
      <c r="I15" s="1151"/>
      <c r="J15" s="1164"/>
      <c r="K15" s="54">
        <v>7</v>
      </c>
      <c r="L15" s="103" t="s">
        <v>2111</v>
      </c>
      <c r="M15" s="54">
        <v>3</v>
      </c>
      <c r="N15" s="103" t="s">
        <v>2112</v>
      </c>
      <c r="O15" s="103" t="s">
        <v>2114</v>
      </c>
      <c r="P15" s="104">
        <f>(K15*12+M15)-(D15*12+F15)+1</f>
        <v>12</v>
      </c>
      <c r="Q15" s="1151" t="s">
        <v>2115</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119" t="str">
        <f>IFERROR(IF(OR(B9="処遇加算Ⅰ",B9="処遇加算Ⅱ"),"✓",""),"")</f>
        <v>✓</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119" t="str">
        <f>IFERROR(IF(OR(B9="処遇加算Ⅰ",B9="処遇加算Ⅱ"),"✓",""),"")</f>
        <v>✓</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119" t="str">
        <f>IFERROR(IF(B9="処遇加算Ⅰ","✓",""),"")</f>
        <v>✓</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対象加算なし（自動的に要件を満たす）</v>
      </c>
      <c r="H40" s="1063"/>
      <c r="I40" s="1063"/>
      <c r="J40" s="1063"/>
      <c r="K40" s="1063"/>
      <c r="L40" s="1063"/>
      <c r="M40" s="1063"/>
      <c r="N40" s="1063"/>
      <c r="O40" s="1063"/>
      <c r="P40" s="1063"/>
      <c r="Q40" s="1063"/>
      <c r="R40" s="1063"/>
      <c r="S40" s="1063"/>
      <c r="T40" s="1064"/>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83</v>
      </c>
      <c r="AD41" s="1077" t="s">
        <v>2283</v>
      </c>
      <c r="AE41" s="1078"/>
      <c r="AF41" s="1078"/>
      <c r="AG41" s="1078"/>
      <c r="AH41" s="1079"/>
      <c r="AI41" s="1040"/>
      <c r="AJ41" s="1041"/>
      <c r="AK41" s="134" t="s">
        <v>83</v>
      </c>
      <c r="AL41" s="1077" t="s">
        <v>2283</v>
      </c>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2371</v>
      </c>
      <c r="H44" s="1063"/>
      <c r="I44" s="1063"/>
      <c r="J44" s="1063"/>
      <c r="K44" s="1063"/>
      <c r="L44" s="1063"/>
      <c r="M44" s="1063"/>
      <c r="N44" s="1063"/>
      <c r="O44" s="1063"/>
      <c r="P44" s="1063"/>
      <c r="Q44" s="1063"/>
      <c r="R44" s="1063"/>
      <c r="S44" s="1063"/>
      <c r="T44" s="1064"/>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特定加算Ⅰ</v>
      </c>
      <c r="AX48" s="1017"/>
      <c r="AY48" s="1017"/>
      <c r="AZ48" s="1017"/>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特定加算Ⅰ</v>
      </c>
      <c r="M49" s="1060"/>
      <c r="N49" s="1060"/>
      <c r="O49" s="1060"/>
      <c r="P49" s="1061"/>
      <c r="Q49" s="1080" t="str">
        <f>IFERROR(IF(OR(L9="ベア加算",AND(L9="ベア加算なし",AH57=1)),"ベア加算",IF(AH57=2,"ベア加算なし","")),"")</f>
        <v>ベア加算</v>
      </c>
      <c r="R49" s="1045"/>
      <c r="S49" s="1045"/>
      <c r="T49" s="1045"/>
      <c r="U49" s="1081"/>
      <c r="V49" s="1082" t="s">
        <v>10</v>
      </c>
      <c r="W49" s="1083"/>
      <c r="X49" s="1083"/>
      <c r="Y49" s="1083"/>
      <c r="Z49" s="1083"/>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31">
        <f>IFERROR(ROUNDDOWN(ROUND(AM5*L50,0),0)*H53,"")</f>
        <v>77700</v>
      </c>
      <c r="M51" s="1132"/>
      <c r="N51" s="1132"/>
      <c r="O51" s="1132"/>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2056</v>
      </c>
      <c r="V58" s="1124"/>
      <c r="W58" s="1124"/>
      <c r="X58" s="1124"/>
      <c r="Y58" s="1124"/>
      <c r="Z58" s="152">
        <f>IF(AND(B9&lt;&gt;"処遇加算なし",F15=4),IF(V24="✓",1,IF(V25="✓",2,IF(V26="✓",3,""))),"")</f>
        <v>1</v>
      </c>
      <c r="AA58" s="145"/>
      <c r="AB58" s="149"/>
      <c r="AC58" s="1124" t="s">
        <v>2056</v>
      </c>
      <c r="AD58" s="1124"/>
      <c r="AE58" s="1124"/>
      <c r="AF58" s="1124"/>
      <c r="AG58" s="1124"/>
      <c r="AH58" s="425">
        <f>IF(AND(F15&lt;&gt;4,F15&lt;&gt;5),0,IF(AU8="○",1,3))</f>
        <v>1</v>
      </c>
      <c r="AI58" s="153"/>
      <c r="AJ58" s="149"/>
      <c r="AK58" s="1124" t="s">
        <v>2056</v>
      </c>
      <c r="AL58" s="1124"/>
      <c r="AM58" s="1124"/>
      <c r="AN58" s="1124"/>
      <c r="AO58" s="1124"/>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2057</v>
      </c>
      <c r="V59" s="1124"/>
      <c r="W59" s="1124"/>
      <c r="X59" s="1124"/>
      <c r="Y59" s="1124"/>
      <c r="Z59" s="152">
        <f>IF(AND(B9&lt;&gt;"処遇加算なし",F15=4),IF(V28="✓",1,IF(V29="✓",2,IF(V30="✓",3,""))),"")</f>
        <v>1</v>
      </c>
      <c r="AA59" s="145"/>
      <c r="AB59" s="149"/>
      <c r="AC59" s="1124" t="s">
        <v>2057</v>
      </c>
      <c r="AD59" s="1124"/>
      <c r="AE59" s="1124"/>
      <c r="AF59" s="1124"/>
      <c r="AG59" s="1124"/>
      <c r="AH59" s="425">
        <f>IF(AND(F15&lt;&gt;4,F15&lt;&gt;5),0,IF(AV8="○",1,3))</f>
        <v>1</v>
      </c>
      <c r="AI59" s="153"/>
      <c r="AJ59" s="149"/>
      <c r="AK59" s="1124" t="s">
        <v>2057</v>
      </c>
      <c r="AL59" s="1124"/>
      <c r="AM59" s="1124"/>
      <c r="AN59" s="1124"/>
      <c r="AO59" s="1124"/>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2058</v>
      </c>
      <c r="V60" s="1124"/>
      <c r="W60" s="1124"/>
      <c r="X60" s="1124"/>
      <c r="Y60" s="1124"/>
      <c r="Z60" s="152">
        <f>IF(AND(B9&lt;&gt;"処遇加算なし",F15=4),IF(V32="✓",1,IF(V33="✓",2,"")),"")</f>
        <v>1</v>
      </c>
      <c r="AA60" s="145"/>
      <c r="AB60" s="149"/>
      <c r="AC60" s="1124" t="s">
        <v>2058</v>
      </c>
      <c r="AD60" s="1124"/>
      <c r="AE60" s="1124"/>
      <c r="AF60" s="1124"/>
      <c r="AG60" s="1124"/>
      <c r="AH60" s="425">
        <f>IF(AND(F15&lt;&gt;4,F15&lt;&gt;5),0,IF(AW8="○",1,3))</f>
        <v>1</v>
      </c>
      <c r="AI60" s="153"/>
      <c r="AJ60" s="149"/>
      <c r="AK60" s="1124" t="s">
        <v>2058</v>
      </c>
      <c r="AL60" s="1124"/>
      <c r="AM60" s="1124"/>
      <c r="AN60" s="1124"/>
      <c r="AO60" s="1124"/>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2059</v>
      </c>
      <c r="V61" s="1124"/>
      <c r="W61" s="1124"/>
      <c r="X61" s="1124"/>
      <c r="Y61" s="1124"/>
      <c r="Z61" s="152">
        <f>IF(AND(B9&lt;&gt;"処遇加算なし",F15=4),IF(V36="✓",1,IF(V37="✓",2,"")),"")</f>
        <v>1</v>
      </c>
      <c r="AA61" s="145"/>
      <c r="AB61" s="149"/>
      <c r="AC61" s="1124" t="s">
        <v>2059</v>
      </c>
      <c r="AD61" s="1124"/>
      <c r="AE61" s="1124"/>
      <c r="AF61" s="1124"/>
      <c r="AG61" s="1124"/>
      <c r="AH61" s="425">
        <f>IF(AND(F15&lt;&gt;4,F15&lt;&gt;5),0,IF(AX8="○",1,2))</f>
        <v>1</v>
      </c>
      <c r="AI61" s="153"/>
      <c r="AJ61" s="149"/>
      <c r="AK61" s="1124" t="s">
        <v>2059</v>
      </c>
      <c r="AL61" s="1124"/>
      <c r="AM61" s="1124"/>
      <c r="AN61" s="1124"/>
      <c r="AO61" s="1124"/>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2060</v>
      </c>
      <c r="V62" s="1124"/>
      <c r="W62" s="1124"/>
      <c r="X62" s="1124"/>
      <c r="Y62" s="1124"/>
      <c r="Z62" s="152">
        <f>IF(AND(B9&lt;&gt;"処遇加算なし",F15=4),IF(V40="✓",1,IF(V41="✓",2,"")),"")</f>
        <v>1</v>
      </c>
      <c r="AA62" s="145"/>
      <c r="AB62" s="149"/>
      <c r="AC62" s="1124" t="s">
        <v>2060</v>
      </c>
      <c r="AD62" s="1124"/>
      <c r="AE62" s="1124"/>
      <c r="AF62" s="1124"/>
      <c r="AG62" s="1124"/>
      <c r="AH62" s="425">
        <f>IF(AND(F15&lt;&gt;4,F15&lt;&gt;5),0,IF(AY8="○",1,2))</f>
        <v>1</v>
      </c>
      <c r="AI62" s="153"/>
      <c r="AJ62" s="149"/>
      <c r="AK62" s="1124" t="s">
        <v>2060</v>
      </c>
      <c r="AL62" s="1124"/>
      <c r="AM62" s="1124"/>
      <c r="AN62" s="1124"/>
      <c r="AO62" s="1124"/>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[修正①様式６記入例.xlsx]【参考】数式用3!#REF!</xm:f>
          </x14:formula1>
          <xm:sqref>J5:L5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J73"/>
  <sheetViews>
    <sheetView showGridLines="0" view="pageBreakPreview" zoomScaleNormal="53" zoomScaleSheetLayoutView="100" workbookViewId="0">
      <selection activeCell="G5" sqref="G5:O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福岡市</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084" t="s">
        <v>2238</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143">
        <v>1334567890</v>
      </c>
      <c r="C5" s="1143"/>
      <c r="D5" s="1143"/>
      <c r="E5" s="1143"/>
      <c r="F5" s="1143"/>
      <c r="G5" s="1144" t="s">
        <v>2395</v>
      </c>
      <c r="H5" s="1144"/>
      <c r="I5" s="1144"/>
      <c r="J5" s="1145" t="s">
        <v>334</v>
      </c>
      <c r="K5" s="1145"/>
      <c r="L5" s="1145"/>
      <c r="M5" s="1146" t="s">
        <v>1749</v>
      </c>
      <c r="N5" s="1146"/>
      <c r="O5" s="1146"/>
      <c r="P5" s="1210" t="s">
        <v>2350</v>
      </c>
      <c r="Q5" s="1211"/>
      <c r="R5" s="1211"/>
      <c r="S5" s="1211"/>
      <c r="T5" s="1211"/>
      <c r="U5" s="1211"/>
      <c r="V5" s="1211"/>
      <c r="W5" s="1211"/>
      <c r="X5" s="1212"/>
      <c r="Y5" s="1130" t="s">
        <v>2249</v>
      </c>
      <c r="Z5" s="1130"/>
      <c r="AA5" s="1130"/>
      <c r="AB5" s="1130"/>
      <c r="AC5" s="1130"/>
      <c r="AD5" s="1130"/>
      <c r="AE5" s="1198">
        <v>3850000</v>
      </c>
      <c r="AF5" s="1199"/>
      <c r="AG5" s="1199"/>
      <c r="AH5" s="1200"/>
      <c r="AI5" s="1198">
        <v>800000</v>
      </c>
      <c r="AJ5" s="1199"/>
      <c r="AK5" s="1199"/>
      <c r="AL5" s="1200"/>
      <c r="AM5" s="1201">
        <f>AE5-AI5</f>
        <v>3050000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新加算Ⅲ</v>
      </c>
      <c r="W8" s="1205"/>
      <c r="X8" s="1205"/>
      <c r="Y8" s="1205"/>
      <c r="Z8" s="1206"/>
      <c r="AA8" s="1186"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t="s">
        <v>232</v>
      </c>
      <c r="C9" s="1094"/>
      <c r="D9" s="1094"/>
      <c r="E9" s="1094"/>
      <c r="F9" s="1095"/>
      <c r="G9" s="1096" t="s">
        <v>11</v>
      </c>
      <c r="H9" s="1097"/>
      <c r="I9" s="1097"/>
      <c r="J9" s="1097"/>
      <c r="K9" s="1098"/>
      <c r="L9" s="1099" t="s">
        <v>13</v>
      </c>
      <c r="M9" s="1100"/>
      <c r="N9" s="1100"/>
      <c r="O9" s="1100"/>
      <c r="P9" s="1101"/>
      <c r="Q9" s="1147" t="s">
        <v>2052</v>
      </c>
      <c r="R9" s="1148"/>
      <c r="S9" s="1148"/>
      <c r="T9" s="1040"/>
      <c r="U9" s="1041"/>
      <c r="V9" s="1207">
        <f>IFERROR(VLOOKUP(Y5,【参考】数式用!$A$5:$AB$37,MATCH(V8,【参考】数式用!$B$4:$AB$4,0)+1,FALSE),"")</f>
        <v>6.699999999999999E-2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02">
        <f>IFERROR(VLOOKUP(Y5,【参考】数式用!$A$5:$J$37,MATCH(B9,【参考】数式用!$B$4:$J$4,0)+1,0),"")</f>
        <v>1.7999999999999999E-2</v>
      </c>
      <c r="C10" s="1103"/>
      <c r="D10" s="1103"/>
      <c r="E10" s="1103"/>
      <c r="F10" s="1104"/>
      <c r="G10" s="1102">
        <f>IFERROR(VLOOKUP(Y5,【参考】数式用!$A$5:$J$37,MATCH(G9,【参考】数式用!$B$4:$J$4,0)+1,0),"")</f>
        <v>0</v>
      </c>
      <c r="H10" s="1103"/>
      <c r="I10" s="1103"/>
      <c r="J10" s="1103"/>
      <c r="K10" s="1104"/>
      <c r="L10" s="1108">
        <f>IFERROR(VLOOKUP(Y5,【参考】数式用!$A$5:$J$37,MATCH(L9,【参考】数式用!$B$4:$J$4,0)+1,0),"")</f>
        <v>1.0999999999999999E-2</v>
      </c>
      <c r="M10" s="1109"/>
      <c r="N10" s="1109"/>
      <c r="O10" s="1109"/>
      <c r="P10" s="1110"/>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新加算Ⅳ</v>
      </c>
      <c r="W11" s="1126"/>
      <c r="X11" s="1126"/>
      <c r="Y11" s="1126"/>
      <c r="Z11" s="1126"/>
      <c r="AA11" s="1186" t="str">
        <f>IFERROR(VLOOKUP(AS1,【参考】数式用2!E6:L23,6,FALSE),"")</f>
        <v>キャリアパス要件Ⅰ・Ⅱを「R6年度中の対応の誓約」で満たし、４月から旧処遇加算Ⅱを算定可。その場合、６月以降は自然と新加算Ⅳに移行可能。</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42"/>
      <c r="D12" s="1142"/>
      <c r="E12" s="1142"/>
      <c r="F12" s="1142"/>
      <c r="G12" s="1142"/>
      <c r="H12" s="1142"/>
      <c r="I12" s="1142"/>
      <c r="J12" s="1142"/>
      <c r="K12" s="1142"/>
      <c r="L12" s="1142"/>
      <c r="M12" s="1142"/>
      <c r="N12" s="1142"/>
      <c r="O12" s="1142"/>
      <c r="P12" s="1142"/>
      <c r="Q12" s="1142"/>
      <c r="R12" s="1142"/>
      <c r="S12" s="1142"/>
      <c r="T12" s="1042"/>
      <c r="U12" s="1041"/>
      <c r="V12" s="1125">
        <f>IFERROR(VLOOKUP(Y5,【参考】数式用!$A$5:$AB$37,MATCH(V11,【参考】数式用!$B$4:$AB$4,0)+1,FALSE),"")</f>
        <v>5.4999999999999993E-2</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5"/>
      <c r="V14" s="1126" t="str">
        <f>IFERROR(IF(VLOOKUP(AS1,【参考】数式用2!E6:L23,7,FALSE)="","",VLOOKUP(AS1,【参考】数式用2!E6:L23,7,FALSE)),"")</f>
        <v>新加算Ⅴ(13)</v>
      </c>
      <c r="W14" s="1126"/>
      <c r="X14" s="1126"/>
      <c r="Y14" s="1126"/>
      <c r="Z14" s="1126"/>
      <c r="AA14" s="1190"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439" t="s">
        <v>2111</v>
      </c>
      <c r="F15" s="54">
        <v>4</v>
      </c>
      <c r="G15" s="439" t="s">
        <v>2112</v>
      </c>
      <c r="H15" s="1151" t="s">
        <v>2113</v>
      </c>
      <c r="I15" s="1151"/>
      <c r="J15" s="1164"/>
      <c r="K15" s="54">
        <v>7</v>
      </c>
      <c r="L15" s="439" t="s">
        <v>2111</v>
      </c>
      <c r="M15" s="54">
        <v>3</v>
      </c>
      <c r="N15" s="439" t="s">
        <v>2112</v>
      </c>
      <c r="O15" s="439" t="s">
        <v>2114</v>
      </c>
      <c r="P15" s="104">
        <f>(K15*12+M15)-(D15*12+F15)+1</f>
        <v>12</v>
      </c>
      <c r="Q15" s="1151" t="s">
        <v>2115</v>
      </c>
      <c r="R15" s="1151"/>
      <c r="S15" s="105" t="s">
        <v>69</v>
      </c>
      <c r="U15" s="435"/>
      <c r="V15" s="1152">
        <f>IFERROR(VLOOKUP(Y5,【参考】数式用!$A$5:$AB$37,MATCH(V14,【参考】数式用!$B$4:$AB$4,0)+1,FALSE),"")</f>
        <v>4.0999999999999995E-2</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440" t="str">
        <f>IFERROR(IF(L9="ベア加算","✓",""),"")</f>
        <v>✓</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440"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40" t="str">
        <f>IFERROR(IF(B9="処遇加算Ⅲ","✓",""),"")</f>
        <v>✓</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40"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440"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40" t="str">
        <f>IFERROR(IF(B9="処遇加算Ⅲ","✓",""),"")</f>
        <v>✓</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40"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44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福祉専門職員配置等加算を算定する。</v>
      </c>
      <c r="H40" s="1063"/>
      <c r="I40" s="1063"/>
      <c r="J40" s="1063"/>
      <c r="K40" s="1063"/>
      <c r="L40" s="1063"/>
      <c r="M40" s="1063"/>
      <c r="N40" s="1063"/>
      <c r="O40" s="1063"/>
      <c r="P40" s="1063"/>
      <c r="Q40" s="1063"/>
      <c r="R40" s="1063"/>
      <c r="S40" s="1063"/>
      <c r="T40" s="1064"/>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40" t="str">
        <f>IFERROR(IF(OR(G9="特定加算Ⅱ",G9="特定加算なし"),"✓",""),"")</f>
        <v>✓</v>
      </c>
      <c r="W41" s="1021" t="s">
        <v>15</v>
      </c>
      <c r="X41" s="1022"/>
      <c r="Y41" s="1022"/>
      <c r="Z41" s="1023"/>
      <c r="AA41" s="1040"/>
      <c r="AB41" s="1041"/>
      <c r="AC41" s="134" t="s">
        <v>83</v>
      </c>
      <c r="AD41" s="1077" t="s">
        <v>2283</v>
      </c>
      <c r="AE41" s="1078"/>
      <c r="AF41" s="1078"/>
      <c r="AG41" s="1078"/>
      <c r="AH41" s="1079"/>
      <c r="AI41" s="1040"/>
      <c r="AJ41" s="1041"/>
      <c r="AK41" s="134" t="s">
        <v>83</v>
      </c>
      <c r="AL41" s="1077" t="s">
        <v>2283</v>
      </c>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2372</v>
      </c>
      <c r="H44" s="1063"/>
      <c r="I44" s="1063"/>
      <c r="J44" s="1063"/>
      <c r="K44" s="1063"/>
      <c r="L44" s="1063"/>
      <c r="M44" s="1063"/>
      <c r="N44" s="1063"/>
      <c r="O44" s="1063"/>
      <c r="P44" s="1063"/>
      <c r="Q44" s="1063"/>
      <c r="R44" s="1063"/>
      <c r="S44" s="1063"/>
      <c r="T44" s="1064"/>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0" t="str">
        <f>IFERROR(IF(OR(L9="ベア加算",AND(L9="ベア加算なし",AH57=1)),"ベア加算",IF(AH57=2,"ベア加算なし","")),"")</f>
        <v>ベア加算</v>
      </c>
      <c r="R49" s="1045"/>
      <c r="S49" s="1045"/>
      <c r="T49" s="1045"/>
      <c r="U49" s="1081"/>
      <c r="V49" s="1082" t="s">
        <v>10</v>
      </c>
      <c r="W49" s="1083"/>
      <c r="X49" s="1083"/>
      <c r="Y49" s="1083"/>
      <c r="Z49" s="1083"/>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31">
        <f>IFERROR(ROUNDDOWN(ROUND(AM5*L50,0),0)*H53,"")</f>
        <v>0</v>
      </c>
      <c r="M51" s="1132"/>
      <c r="N51" s="1132"/>
      <c r="O51" s="1132"/>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2373</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2374</v>
      </c>
      <c r="V57" s="1016"/>
      <c r="W57" s="1016"/>
      <c r="X57" s="1016"/>
      <c r="Y57" s="1016"/>
      <c r="Z57" s="436">
        <f>IF(AND(B9&lt;&gt;"処遇加算なし",F15=4),IF(V21="✓",1,IF(V22="✓",2,"")),"")</f>
        <v>1</v>
      </c>
      <c r="AA57" s="145"/>
      <c r="AB57" s="149"/>
      <c r="AC57" s="1016" t="s">
        <v>2374</v>
      </c>
      <c r="AD57" s="1016"/>
      <c r="AE57" s="1016"/>
      <c r="AF57" s="1016"/>
      <c r="AG57" s="1016"/>
      <c r="AH57" s="425">
        <f>IF(AND(F15&lt;&gt;4,F15&lt;&gt;5),0,IF(AT8="○",1,0))</f>
        <v>0</v>
      </c>
      <c r="AI57" s="153"/>
      <c r="AJ57" s="149"/>
      <c r="AK57" s="1016" t="s">
        <v>2374</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2375</v>
      </c>
      <c r="V58" s="1124"/>
      <c r="W58" s="1124"/>
      <c r="X58" s="1124"/>
      <c r="Y58" s="1124"/>
      <c r="Z58" s="436">
        <f>IF(AND(B9&lt;&gt;"処遇加算なし",F15=4),IF(V24="✓",1,IF(V25="✓",2,IF(V26="✓",3,""))),"")</f>
        <v>2</v>
      </c>
      <c r="AA58" s="145"/>
      <c r="AB58" s="149"/>
      <c r="AC58" s="1124" t="s">
        <v>2375</v>
      </c>
      <c r="AD58" s="1124"/>
      <c r="AE58" s="1124"/>
      <c r="AF58" s="1124"/>
      <c r="AG58" s="1124"/>
      <c r="AH58" s="425">
        <f>IF(AND(F15&lt;&gt;4,F15&lt;&gt;5),0,IF(AU8="○",1,3))</f>
        <v>1</v>
      </c>
      <c r="AI58" s="153"/>
      <c r="AJ58" s="149"/>
      <c r="AK58" s="1124" t="s">
        <v>2375</v>
      </c>
      <c r="AL58" s="1124"/>
      <c r="AM58" s="1124"/>
      <c r="AN58" s="1124"/>
      <c r="AO58" s="1124"/>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2376</v>
      </c>
      <c r="V59" s="1124"/>
      <c r="W59" s="1124"/>
      <c r="X59" s="1124"/>
      <c r="Y59" s="1124"/>
      <c r="Z59" s="436">
        <f>IF(AND(B9&lt;&gt;"処遇加算なし",F15=4),IF(V28="✓",1,IF(V29="✓",2,IF(V30="✓",3,""))),"")</f>
        <v>2</v>
      </c>
      <c r="AA59" s="145"/>
      <c r="AB59" s="149"/>
      <c r="AC59" s="1124" t="s">
        <v>2376</v>
      </c>
      <c r="AD59" s="1124"/>
      <c r="AE59" s="1124"/>
      <c r="AF59" s="1124"/>
      <c r="AG59" s="1124"/>
      <c r="AH59" s="425">
        <f>IF(AND(F15&lt;&gt;4,F15&lt;&gt;5),0,IF(AV8="○",1,3))</f>
        <v>1</v>
      </c>
      <c r="AI59" s="153"/>
      <c r="AJ59" s="149"/>
      <c r="AK59" s="1124" t="s">
        <v>2376</v>
      </c>
      <c r="AL59" s="1124"/>
      <c r="AM59" s="1124"/>
      <c r="AN59" s="1124"/>
      <c r="AO59" s="1124"/>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2377</v>
      </c>
      <c r="V60" s="1124"/>
      <c r="W60" s="1124"/>
      <c r="X60" s="1124"/>
      <c r="Y60" s="1124"/>
      <c r="Z60" s="436">
        <f>IF(AND(B9&lt;&gt;"処遇加算なし",F15=4),IF(V32="✓",1,IF(V33="✓",2,"")),"")</f>
        <v>2</v>
      </c>
      <c r="AA60" s="145"/>
      <c r="AB60" s="149"/>
      <c r="AC60" s="1124" t="s">
        <v>2377</v>
      </c>
      <c r="AD60" s="1124"/>
      <c r="AE60" s="1124"/>
      <c r="AF60" s="1124"/>
      <c r="AG60" s="1124"/>
      <c r="AH60" s="425">
        <f>IF(AND(F15&lt;&gt;4,F15&lt;&gt;5),0,IF(AW8="○",1,3))</f>
        <v>1</v>
      </c>
      <c r="AI60" s="153"/>
      <c r="AJ60" s="149"/>
      <c r="AK60" s="1124" t="s">
        <v>2377</v>
      </c>
      <c r="AL60" s="1124"/>
      <c r="AM60" s="1124"/>
      <c r="AN60" s="1124"/>
      <c r="AO60" s="1124"/>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2378</v>
      </c>
      <c r="V61" s="1124"/>
      <c r="W61" s="1124"/>
      <c r="X61" s="1124"/>
      <c r="Y61" s="1124"/>
      <c r="Z61" s="436">
        <f>IF(AND(B9&lt;&gt;"処遇加算なし",F15=4),IF(V36="✓",1,IF(V37="✓",2,"")),"")</f>
        <v>2</v>
      </c>
      <c r="AA61" s="145"/>
      <c r="AB61" s="149"/>
      <c r="AC61" s="1124" t="s">
        <v>2378</v>
      </c>
      <c r="AD61" s="1124"/>
      <c r="AE61" s="1124"/>
      <c r="AF61" s="1124"/>
      <c r="AG61" s="1124"/>
      <c r="AH61" s="425">
        <f>IF(AND(F15&lt;&gt;4,F15&lt;&gt;5),0,IF(AX8="○",1,2))</f>
        <v>2</v>
      </c>
      <c r="AI61" s="153"/>
      <c r="AJ61" s="149"/>
      <c r="AK61" s="1124" t="s">
        <v>2378</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2379</v>
      </c>
      <c r="V62" s="1124"/>
      <c r="W62" s="1124"/>
      <c r="X62" s="1124"/>
      <c r="Y62" s="1124"/>
      <c r="Z62" s="436">
        <f>IF(AND(B9&lt;&gt;"処遇加算なし",F15=4),IF(V40="✓",1,IF(V41="✓",2,"")),"")</f>
        <v>2</v>
      </c>
      <c r="AA62" s="145"/>
      <c r="AB62" s="149"/>
      <c r="AC62" s="1124" t="s">
        <v>2379</v>
      </c>
      <c r="AD62" s="1124"/>
      <c r="AE62" s="1124"/>
      <c r="AF62" s="1124"/>
      <c r="AG62" s="1124"/>
      <c r="AH62" s="425">
        <f>IF(AND(F15&lt;&gt;4,F15&lt;&gt;5),0,IF(AY8="○",1,2))</f>
        <v>2</v>
      </c>
      <c r="AI62" s="153"/>
      <c r="AJ62" s="149"/>
      <c r="AK62" s="1124" t="s">
        <v>2379</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2380</v>
      </c>
      <c r="V63" s="1016"/>
      <c r="W63" s="1016"/>
      <c r="X63" s="1016"/>
      <c r="Y63" s="1016"/>
      <c r="Z63" s="436">
        <f>IF(AND(B9&lt;&gt;"処遇加算なし",F15=4),IF(V44="✓",1,IF(V45="✓",2,"")),"")</f>
        <v>2</v>
      </c>
      <c r="AA63" s="145"/>
      <c r="AB63" s="149"/>
      <c r="AC63" s="1016" t="s">
        <v>2380</v>
      </c>
      <c r="AD63" s="1016"/>
      <c r="AE63" s="1016"/>
      <c r="AF63" s="1016"/>
      <c r="AG63" s="1016"/>
      <c r="AH63" s="425">
        <f>IF(AND(F15&lt;&gt;4,F15&lt;&gt;5),0,IF(AZ8="○",1,2))</f>
        <v>2</v>
      </c>
      <c r="AI63" s="153"/>
      <c r="AJ63" s="149"/>
      <c r="AK63" s="1016" t="s">
        <v>2380</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338"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339"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3340"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3341"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3342"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3343"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60"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61"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2"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3"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53248"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53298"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53299"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53300"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53301"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53302" r:id="rId19" name="Group Box 16">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53303" r:id="rId20" name="Option Button 17">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53304" r:id="rId21" name="Option Button 18">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53305" r:id="rId22" name="Option Button 19">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53306"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53307" r:id="rId24" name="Group Box 2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53308"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53309" r:id="rId26" name="Group Box 23">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53310" r:id="rId27" name="Group Box 24">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53311"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53312" r:id="rId29" name="Group Box 26">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53313"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53314"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53315"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53316"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53317"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53318"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53319"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53320" r:id="rId37" name="Option Button 34">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53321" r:id="rId38" name="Option Button 35">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53322" r:id="rId39" name="Option Button 36">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53323" r:id="rId40" name="Option Button 37">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53324" r:id="rId41" name="Option Button 38">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53325" r:id="rId42" name="Option Button 39">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53326" r:id="rId43" name="Option Button 40">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53327" r:id="rId44" name="Group Box 41">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53328" r:id="rId45" name="Option Button 42">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53329" r:id="rId46" name="Option Button 43">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53330" r:id="rId47" name="Option Button 44">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53331" r:id="rId48" name="Option Button 45">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53332" r:id="rId49" name="Option Button 4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53333" r:id="rId50" name="Option Button 47">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53334" r:id="rId51" name="Option Button 48">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53335" r:id="rId52" name="Option Button 49">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[修正①様式６記入例.xlsx]【参考】数式用3!#REF!</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J73"/>
  <sheetViews>
    <sheetView showGridLines="0" view="pageBreakPreview" zoomScaleNormal="53" zoomScaleSheetLayoutView="100" workbookViewId="0">
      <selection activeCell="G5" sqref="G5:O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福岡市</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143">
        <v>1334567892</v>
      </c>
      <c r="C5" s="1143"/>
      <c r="D5" s="1143"/>
      <c r="E5" s="1143"/>
      <c r="F5" s="1143"/>
      <c r="G5" s="1144" t="s">
        <v>2395</v>
      </c>
      <c r="H5" s="1144"/>
      <c r="I5" s="1144"/>
      <c r="J5" s="1145" t="s">
        <v>334</v>
      </c>
      <c r="K5" s="1145"/>
      <c r="L5" s="1145"/>
      <c r="M5" s="1146" t="s">
        <v>1749</v>
      </c>
      <c r="N5" s="1146"/>
      <c r="O5" s="1146"/>
      <c r="P5" s="1210" t="s">
        <v>2353</v>
      </c>
      <c r="Q5" s="1211"/>
      <c r="R5" s="1211"/>
      <c r="S5" s="1211"/>
      <c r="T5" s="1211"/>
      <c r="U5" s="1211"/>
      <c r="V5" s="1211"/>
      <c r="W5" s="1211"/>
      <c r="X5" s="1212"/>
      <c r="Y5" s="1130" t="s">
        <v>2257</v>
      </c>
      <c r="Z5" s="1130"/>
      <c r="AA5" s="1130"/>
      <c r="AB5" s="1130"/>
      <c r="AC5" s="1130"/>
      <c r="AD5" s="1130"/>
      <c r="AE5" s="1198">
        <v>4250000</v>
      </c>
      <c r="AF5" s="1199"/>
      <c r="AG5" s="1199"/>
      <c r="AH5" s="1200"/>
      <c r="AI5" s="1198">
        <v>800000</v>
      </c>
      <c r="AJ5" s="1199"/>
      <c r="AK5" s="1199"/>
      <c r="AL5" s="1200"/>
      <c r="AM5" s="1201">
        <f>AE5-AI5</f>
        <v>3450000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新加算Ⅳ</v>
      </c>
      <c r="W8" s="1205"/>
      <c r="X8" s="1205"/>
      <c r="Y8" s="1205"/>
      <c r="Z8" s="1206"/>
      <c r="AA8" s="1186"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t="s">
        <v>232</v>
      </c>
      <c r="C9" s="1094"/>
      <c r="D9" s="1094"/>
      <c r="E9" s="1094"/>
      <c r="F9" s="1095"/>
      <c r="G9" s="1096" t="s">
        <v>11</v>
      </c>
      <c r="H9" s="1097"/>
      <c r="I9" s="1097"/>
      <c r="J9" s="1097"/>
      <c r="K9" s="1098"/>
      <c r="L9" s="1099" t="s">
        <v>9</v>
      </c>
      <c r="M9" s="1100"/>
      <c r="N9" s="1100"/>
      <c r="O9" s="1100"/>
      <c r="P9" s="1101"/>
      <c r="Q9" s="1147" t="s">
        <v>2052</v>
      </c>
      <c r="R9" s="1148"/>
      <c r="S9" s="1148"/>
      <c r="T9" s="1040"/>
      <c r="U9" s="1041"/>
      <c r="V9" s="1207">
        <f>IFERROR(VLOOKUP(Y5,【参考】数式用!$A$5:$AB$37,MATCH(V8,【参考】数式用!$B$4:$AB$4,0)+1,FALSE),"")</f>
        <v>6.3E-2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02">
        <f>IFERROR(VLOOKUP(Y5,【参考】数式用!$A$5:$J$37,MATCH(B9,【参考】数式用!$B$4:$J$4,0)+1,0),"")</f>
        <v>2.3E-2</v>
      </c>
      <c r="C10" s="1103"/>
      <c r="D10" s="1103"/>
      <c r="E10" s="1103"/>
      <c r="F10" s="1104"/>
      <c r="G10" s="1102">
        <f>IFERROR(VLOOKUP(Y5,【参考】数式用!$A$5:$J$37,MATCH(G9,【参考】数式用!$B$4:$J$4,0)+1,0),"")</f>
        <v>0</v>
      </c>
      <c r="H10" s="1103"/>
      <c r="I10" s="1103"/>
      <c r="J10" s="1103"/>
      <c r="K10" s="1104"/>
      <c r="L10" s="1108">
        <f>IFERROR(VLOOKUP(Y5,【参考】数式用!$A$5:$J$37,MATCH(L9,【参考】数式用!$B$4:$J$4,0)+1,0),"")</f>
        <v>0</v>
      </c>
      <c r="M10" s="1109"/>
      <c r="N10" s="1109"/>
      <c r="O10" s="1109"/>
      <c r="P10" s="1110"/>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新加算Ⅴ(11)</v>
      </c>
      <c r="W11" s="1126"/>
      <c r="X11" s="1126"/>
      <c r="Y11" s="1126"/>
      <c r="Z11" s="1126"/>
      <c r="AA11" s="1186"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4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42"/>
      <c r="D12" s="1142"/>
      <c r="E12" s="1142"/>
      <c r="F12" s="1142"/>
      <c r="G12" s="1142"/>
      <c r="H12" s="1142"/>
      <c r="I12" s="1142"/>
      <c r="J12" s="1142"/>
      <c r="K12" s="1142"/>
      <c r="L12" s="1142"/>
      <c r="M12" s="1142"/>
      <c r="N12" s="1142"/>
      <c r="O12" s="1142"/>
      <c r="P12" s="1142"/>
      <c r="Q12" s="1142"/>
      <c r="R12" s="1142"/>
      <c r="S12" s="1142"/>
      <c r="T12" s="1042"/>
      <c r="U12" s="1041"/>
      <c r="V12" s="1213">
        <f>IFERROR(VLOOKUP(Y5,【参考】数式用!$A$5:$AB$37,MATCH(V11,【参考】数式用!$B$4:$AB$4,0)+1,FALSE),"")</f>
        <v>0.05</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7"/>
      <c r="V14" s="1126" t="str">
        <f>IFERROR(IF(VLOOKUP(AS1,【参考】数式用2!E6:L23,7,FALSE)="","",VLOOKUP(AS1,【参考】数式用2!E6:L23,7,FALSE)),"")</f>
        <v>新加算Ⅴ(14)</v>
      </c>
      <c r="W14" s="1126"/>
      <c r="X14" s="1126"/>
      <c r="Y14" s="1126"/>
      <c r="Z14" s="1126"/>
      <c r="AA14" s="119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430" t="s">
        <v>2111</v>
      </c>
      <c r="F15" s="54">
        <v>4</v>
      </c>
      <c r="G15" s="430" t="s">
        <v>2112</v>
      </c>
      <c r="H15" s="1151" t="s">
        <v>2113</v>
      </c>
      <c r="I15" s="1151"/>
      <c r="J15" s="1164"/>
      <c r="K15" s="54">
        <v>7</v>
      </c>
      <c r="L15" s="430" t="s">
        <v>2111</v>
      </c>
      <c r="M15" s="54">
        <v>3</v>
      </c>
      <c r="N15" s="430" t="s">
        <v>2112</v>
      </c>
      <c r="O15" s="430" t="s">
        <v>2114</v>
      </c>
      <c r="P15" s="104">
        <f>(K15*12+M15)-(D15*12+F15)+1</f>
        <v>12</v>
      </c>
      <c r="Q15" s="1151" t="s">
        <v>2115</v>
      </c>
      <c r="R15" s="1151"/>
      <c r="S15" s="105" t="s">
        <v>69</v>
      </c>
      <c r="U15" s="427"/>
      <c r="V15" s="1152">
        <f>IFERROR(VLOOKUP(Y5,【参考】数式用!$A$5:$AB$37,MATCH(V14,【参考】数式用!$B$4:$AB$4,0)+1,FALSE),"")</f>
        <v>3.2000000000000001E-2</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42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429"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9" t="str">
        <f>IFERROR(IF(B9="処遇加算Ⅲ","✓",""),"")</f>
        <v>✓</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9"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429"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9" t="str">
        <f>IFERROR(IF(B9="処遇加算Ⅲ","✓",""),"")</f>
        <v>✓</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9"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42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福祉専門職員配置等加算を算定する。</v>
      </c>
      <c r="H40" s="1063"/>
      <c r="I40" s="1063"/>
      <c r="J40" s="1063"/>
      <c r="K40" s="1063"/>
      <c r="L40" s="1063"/>
      <c r="M40" s="1063"/>
      <c r="N40" s="1063"/>
      <c r="O40" s="1063"/>
      <c r="P40" s="1063"/>
      <c r="Q40" s="1063"/>
      <c r="R40" s="1063"/>
      <c r="S40" s="1063"/>
      <c r="T40" s="1064"/>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9" t="str">
        <f>IFERROR(IF(OR(G9="特定加算Ⅱ",G9="特定加算なし"),"✓",""),"")</f>
        <v>✓</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2372</v>
      </c>
      <c r="H44" s="1063"/>
      <c r="I44" s="1063"/>
      <c r="J44" s="1063"/>
      <c r="K44" s="1063"/>
      <c r="L44" s="1063"/>
      <c r="M44" s="1063"/>
      <c r="N44" s="1063"/>
      <c r="O44" s="1063"/>
      <c r="P44" s="1063"/>
      <c r="Q44" s="1063"/>
      <c r="R44" s="1063"/>
      <c r="S44" s="1063"/>
      <c r="T44" s="1064"/>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0" t="str">
        <f>IFERROR(IF(OR(L9="ベア加算",AND(L9="ベア加算なし",AH57=1)),"ベア加算",IF(AH57=2,"ベア加算なし","")),"")</f>
        <v>ベア加算</v>
      </c>
      <c r="R49" s="1045"/>
      <c r="S49" s="1045"/>
      <c r="T49" s="1045"/>
      <c r="U49" s="1081"/>
      <c r="V49" s="1082" t="s">
        <v>10</v>
      </c>
      <c r="W49" s="1083"/>
      <c r="X49" s="1083"/>
      <c r="Y49" s="1083"/>
      <c r="Z49" s="1083"/>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31">
        <f>IFERROR(ROUNDDOWN(ROUND(AM5*L50,0),0)*H53,"")</f>
        <v>0</v>
      </c>
      <c r="M51" s="1132"/>
      <c r="N51" s="1132"/>
      <c r="O51" s="1132"/>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2373</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2374</v>
      </c>
      <c r="V57" s="1016"/>
      <c r="W57" s="1016"/>
      <c r="X57" s="1016"/>
      <c r="Y57" s="1016"/>
      <c r="Z57" s="426">
        <f>IF(AND(B9&lt;&gt;"処遇加算なし",F15=4),IF(V21="✓",1,IF(V22="✓",2,"")),"")</f>
        <v>2</v>
      </c>
      <c r="AA57" s="145"/>
      <c r="AB57" s="149"/>
      <c r="AC57" s="1016" t="s">
        <v>2374</v>
      </c>
      <c r="AD57" s="1016"/>
      <c r="AE57" s="1016"/>
      <c r="AF57" s="1016"/>
      <c r="AG57" s="1016"/>
      <c r="AH57" s="425">
        <f>IF(AND(F15&lt;&gt;4,F15&lt;&gt;5),0,IF(AT8="○",1,0))</f>
        <v>1</v>
      </c>
      <c r="AI57" s="153"/>
      <c r="AJ57" s="149"/>
      <c r="AK57" s="1016" t="s">
        <v>2374</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2375</v>
      </c>
      <c r="V58" s="1124"/>
      <c r="W58" s="1124"/>
      <c r="X58" s="1124"/>
      <c r="Y58" s="1124"/>
      <c r="Z58" s="426">
        <f>IF(AND(B9&lt;&gt;"処遇加算なし",F15=4),IF(V24="✓",1,IF(V25="✓",2,IF(V26="✓",3,""))),"")</f>
        <v>2</v>
      </c>
      <c r="AA58" s="145"/>
      <c r="AB58" s="149"/>
      <c r="AC58" s="1124" t="s">
        <v>2375</v>
      </c>
      <c r="AD58" s="1124"/>
      <c r="AE58" s="1124"/>
      <c r="AF58" s="1124"/>
      <c r="AG58" s="1124"/>
      <c r="AH58" s="425">
        <f>IF(AND(F15&lt;&gt;4,F15&lt;&gt;5),0,IF(AU8="○",1,3))</f>
        <v>1</v>
      </c>
      <c r="AI58" s="153"/>
      <c r="AJ58" s="149"/>
      <c r="AK58" s="1124" t="s">
        <v>2375</v>
      </c>
      <c r="AL58" s="1124"/>
      <c r="AM58" s="1124"/>
      <c r="AN58" s="1124"/>
      <c r="AO58" s="1124"/>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2376</v>
      </c>
      <c r="V59" s="1124"/>
      <c r="W59" s="1124"/>
      <c r="X59" s="1124"/>
      <c r="Y59" s="1124"/>
      <c r="Z59" s="426">
        <f>IF(AND(B9&lt;&gt;"処遇加算なし",F15=4),IF(V28="✓",1,IF(V29="✓",2,IF(V30="✓",3,""))),"")</f>
        <v>2</v>
      </c>
      <c r="AA59" s="145"/>
      <c r="AB59" s="149"/>
      <c r="AC59" s="1124" t="s">
        <v>2376</v>
      </c>
      <c r="AD59" s="1124"/>
      <c r="AE59" s="1124"/>
      <c r="AF59" s="1124"/>
      <c r="AG59" s="1124"/>
      <c r="AH59" s="425">
        <f>IF(AND(F15&lt;&gt;4,F15&lt;&gt;5),0,IF(AV8="○",1,3))</f>
        <v>1</v>
      </c>
      <c r="AI59" s="153"/>
      <c r="AJ59" s="149"/>
      <c r="AK59" s="1124" t="s">
        <v>2376</v>
      </c>
      <c r="AL59" s="1124"/>
      <c r="AM59" s="1124"/>
      <c r="AN59" s="1124"/>
      <c r="AO59" s="1124"/>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2377</v>
      </c>
      <c r="V60" s="1124"/>
      <c r="W60" s="1124"/>
      <c r="X60" s="1124"/>
      <c r="Y60" s="1124"/>
      <c r="Z60" s="426">
        <f>IF(AND(B9&lt;&gt;"処遇加算なし",F15=4),IF(V32="✓",1,IF(V33="✓",2,"")),"")</f>
        <v>2</v>
      </c>
      <c r="AA60" s="145"/>
      <c r="AB60" s="149"/>
      <c r="AC60" s="1124" t="s">
        <v>2377</v>
      </c>
      <c r="AD60" s="1124"/>
      <c r="AE60" s="1124"/>
      <c r="AF60" s="1124"/>
      <c r="AG60" s="1124"/>
      <c r="AH60" s="425">
        <f>IF(AND(F15&lt;&gt;4,F15&lt;&gt;5),0,IF(AW8="○",1,3))</f>
        <v>3</v>
      </c>
      <c r="AI60" s="153"/>
      <c r="AJ60" s="149"/>
      <c r="AK60" s="1124" t="s">
        <v>2377</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2378</v>
      </c>
      <c r="V61" s="1124"/>
      <c r="W61" s="1124"/>
      <c r="X61" s="1124"/>
      <c r="Y61" s="1124"/>
      <c r="Z61" s="426">
        <f>IF(AND(B9&lt;&gt;"処遇加算なし",F15=4),IF(V36="✓",1,IF(V37="✓",2,"")),"")</f>
        <v>2</v>
      </c>
      <c r="AA61" s="145"/>
      <c r="AB61" s="149"/>
      <c r="AC61" s="1124" t="s">
        <v>2378</v>
      </c>
      <c r="AD61" s="1124"/>
      <c r="AE61" s="1124"/>
      <c r="AF61" s="1124"/>
      <c r="AG61" s="1124"/>
      <c r="AH61" s="425">
        <f>IF(AND(F15&lt;&gt;4,F15&lt;&gt;5),0,IF(AX8="○",1,2))</f>
        <v>2</v>
      </c>
      <c r="AI61" s="153"/>
      <c r="AJ61" s="149"/>
      <c r="AK61" s="1124" t="s">
        <v>2378</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2379</v>
      </c>
      <c r="V62" s="1124"/>
      <c r="W62" s="1124"/>
      <c r="X62" s="1124"/>
      <c r="Y62" s="1124"/>
      <c r="Z62" s="426">
        <f>IF(AND(B9&lt;&gt;"処遇加算なし",F15=4),IF(V40="✓",1,IF(V41="✓",2,"")),"")</f>
        <v>2</v>
      </c>
      <c r="AA62" s="145"/>
      <c r="AB62" s="149"/>
      <c r="AC62" s="1124" t="s">
        <v>2379</v>
      </c>
      <c r="AD62" s="1124"/>
      <c r="AE62" s="1124"/>
      <c r="AF62" s="1124"/>
      <c r="AG62" s="1124"/>
      <c r="AH62" s="425">
        <f>IF(AND(F15&lt;&gt;4,F15&lt;&gt;5),0,IF(AY8="○",1,2))</f>
        <v>2</v>
      </c>
      <c r="AI62" s="153"/>
      <c r="AJ62" s="149"/>
      <c r="AK62" s="1124" t="s">
        <v>2379</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2380</v>
      </c>
      <c r="V63" s="1016"/>
      <c r="W63" s="1016"/>
      <c r="X63" s="1016"/>
      <c r="Y63" s="1016"/>
      <c r="Z63" s="426">
        <f>IF(AND(B9&lt;&gt;"処遇加算なし",F15=4),IF(V44="✓",1,IF(V45="✓",2,"")),"")</f>
        <v>2</v>
      </c>
      <c r="AA63" s="145"/>
      <c r="AB63" s="149"/>
      <c r="AC63" s="1016" t="s">
        <v>2380</v>
      </c>
      <c r="AD63" s="1016"/>
      <c r="AE63" s="1016"/>
      <c r="AF63" s="1016"/>
      <c r="AG63" s="1016"/>
      <c r="AH63" s="425">
        <f>IF(AND(F15&lt;&gt;4,F15&lt;&gt;5),0,IF(AZ8="○",1,2))</f>
        <v>2</v>
      </c>
      <c r="AI63" s="153"/>
      <c r="AJ63" s="149"/>
      <c r="AK63" s="1016" t="s">
        <v>2380</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41984"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42034"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42035"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42036"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42037"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42038"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42039"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42040"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42041"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42042"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42043"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42044" r:id="rId19" name="Group Box 16">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42045" r:id="rId20" name="Option Button 17">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42046" r:id="rId21" name="Option Button 18">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42047" r:id="rId22" name="Option Button 19">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42048"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42049" r:id="rId24" name="Group Box 2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42050"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42051" r:id="rId26" name="Group Box 23">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42052" r:id="rId27" name="Group Box 24">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42053"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42054" r:id="rId29" name="Group Box 26">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42055"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42056"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42057"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42058"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42059"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42060"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42061"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42062" r:id="rId37" name="Option Button 34">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42063" r:id="rId38" name="Option Button 35">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42064" r:id="rId39" name="Option Button 36">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42065" r:id="rId40" name="Option Button 37">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42066" r:id="rId41" name="Option Button 38">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42067" r:id="rId42" name="Option Button 39">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42068" r:id="rId43" name="Option Button 40">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42069" r:id="rId44" name="Group Box 41">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42070" r:id="rId45" name="Option Button 42">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42071" r:id="rId46" name="Option Button 43">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42072" r:id="rId47" name="Option Button 44">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42073" r:id="rId48" name="Option Button 45">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42074" r:id="rId49" name="Option Button 4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42075" r:id="rId50" name="Option Button 47">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42076" r:id="rId51" name="Option Button 48">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42077" r:id="rId52" name="Option Button 49">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 type="list" allowBlank="1" showInputMessage="1" showErrorMessage="1">
          <x14:formula1>
            <xm:f>[修正①様式６記入例.xlsx]【参考】数式用3!#REF!</xm:f>
          </x14:formula1>
          <xm:sqref>J5:L5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J73"/>
  <sheetViews>
    <sheetView showGridLines="0" view="pageBreakPreview" zoomScaleNormal="53" zoomScaleSheetLayoutView="100" workbookViewId="0">
      <selection activeCell="T67" sqref="T67"/>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4"/>
      <c r="Q5" s="1215"/>
      <c r="R5" s="1215"/>
      <c r="S5" s="1215"/>
      <c r="T5" s="1215"/>
      <c r="U5" s="1215"/>
      <c r="V5" s="1215"/>
      <c r="W5" s="1215"/>
      <c r="X5" s="1216"/>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7"/>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430" t="s">
        <v>2111</v>
      </c>
      <c r="F15" s="54">
        <v>4</v>
      </c>
      <c r="G15" s="430" t="s">
        <v>2112</v>
      </c>
      <c r="H15" s="1151" t="s">
        <v>2113</v>
      </c>
      <c r="I15" s="1151"/>
      <c r="J15" s="1164"/>
      <c r="K15" s="54">
        <v>7</v>
      </c>
      <c r="L15" s="430" t="s">
        <v>2111</v>
      </c>
      <c r="M15" s="54">
        <v>3</v>
      </c>
      <c r="N15" s="430" t="s">
        <v>2112</v>
      </c>
      <c r="O15" s="430" t="s">
        <v>2114</v>
      </c>
      <c r="P15" s="104">
        <f>(K15*12+M15)-(D15*12+F15)+1</f>
        <v>12</v>
      </c>
      <c r="Q15" s="1151" t="s">
        <v>2115</v>
      </c>
      <c r="R15" s="1151"/>
      <c r="S15" s="105" t="s">
        <v>69</v>
      </c>
      <c r="U15" s="427"/>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42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429"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9"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429"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9"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42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9"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2372</v>
      </c>
      <c r="H44" s="1063"/>
      <c r="I44" s="1063"/>
      <c r="J44" s="1063"/>
      <c r="K44" s="1063"/>
      <c r="L44" s="1063"/>
      <c r="M44" s="1063"/>
      <c r="N44" s="1063"/>
      <c r="O44" s="1063"/>
      <c r="P44" s="1063"/>
      <c r="Q44" s="1063"/>
      <c r="R44" s="1063"/>
      <c r="S44" s="1063"/>
      <c r="T44" s="1064"/>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2373</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2374</v>
      </c>
      <c r="V57" s="1016"/>
      <c r="W57" s="1016"/>
      <c r="X57" s="1016"/>
      <c r="Y57" s="1016"/>
      <c r="Z57" s="534" t="str">
        <f>IF(AND(B9&lt;&gt;"処遇加算なし",F15=4),IF(V21="✓",1,IF(V22="✓",2,"")),"")</f>
        <v/>
      </c>
      <c r="AA57" s="145"/>
      <c r="AB57" s="149"/>
      <c r="AC57" s="1016" t="s">
        <v>2374</v>
      </c>
      <c r="AD57" s="1016"/>
      <c r="AE57" s="1016"/>
      <c r="AF57" s="1016"/>
      <c r="AG57" s="1016"/>
      <c r="AH57" s="425">
        <f>IF(AND(F15&lt;&gt;4,F15&lt;&gt;5),0,IF(AT8="○",1,0))</f>
        <v>0</v>
      </c>
      <c r="AI57" s="153"/>
      <c r="AJ57" s="149"/>
      <c r="AK57" s="1016" t="s">
        <v>2374</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2375</v>
      </c>
      <c r="V58" s="1124"/>
      <c r="W58" s="1124"/>
      <c r="X58" s="1124"/>
      <c r="Y58" s="1124"/>
      <c r="Z58" s="534" t="str">
        <f>IF(AND(B9&lt;&gt;"処遇加算なし",F15=4),IF(V24="✓",1,IF(V25="✓",2,IF(V26="✓",3,""))),"")</f>
        <v/>
      </c>
      <c r="AA58" s="145"/>
      <c r="AB58" s="149"/>
      <c r="AC58" s="1124" t="s">
        <v>2375</v>
      </c>
      <c r="AD58" s="1124"/>
      <c r="AE58" s="1124"/>
      <c r="AF58" s="1124"/>
      <c r="AG58" s="1124"/>
      <c r="AH58" s="425">
        <f>IF(AND(F15&lt;&gt;4,F15&lt;&gt;5),0,IF(AU8="○",1,3))</f>
        <v>3</v>
      </c>
      <c r="AI58" s="153"/>
      <c r="AJ58" s="149"/>
      <c r="AK58" s="1124" t="s">
        <v>2375</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2376</v>
      </c>
      <c r="V59" s="1124"/>
      <c r="W59" s="1124"/>
      <c r="X59" s="1124"/>
      <c r="Y59" s="1124"/>
      <c r="Z59" s="534" t="str">
        <f>IF(AND(B9&lt;&gt;"処遇加算なし",F15=4),IF(V28="✓",1,IF(V29="✓",2,IF(V30="✓",3,""))),"")</f>
        <v/>
      </c>
      <c r="AA59" s="145"/>
      <c r="AB59" s="149"/>
      <c r="AC59" s="1124" t="s">
        <v>2376</v>
      </c>
      <c r="AD59" s="1124"/>
      <c r="AE59" s="1124"/>
      <c r="AF59" s="1124"/>
      <c r="AG59" s="1124"/>
      <c r="AH59" s="425">
        <f>IF(AND(F15&lt;&gt;4,F15&lt;&gt;5),0,IF(AV8="○",1,3))</f>
        <v>3</v>
      </c>
      <c r="AI59" s="153"/>
      <c r="AJ59" s="149"/>
      <c r="AK59" s="1124" t="s">
        <v>2376</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2377</v>
      </c>
      <c r="V60" s="1124"/>
      <c r="W60" s="1124"/>
      <c r="X60" s="1124"/>
      <c r="Y60" s="1124"/>
      <c r="Z60" s="534" t="str">
        <f>IF(AND(B9&lt;&gt;"処遇加算なし",F15=4),IF(V32="✓",1,IF(V33="✓",2,"")),"")</f>
        <v/>
      </c>
      <c r="AA60" s="145"/>
      <c r="AB60" s="149"/>
      <c r="AC60" s="1124" t="s">
        <v>2377</v>
      </c>
      <c r="AD60" s="1124"/>
      <c r="AE60" s="1124"/>
      <c r="AF60" s="1124"/>
      <c r="AG60" s="1124"/>
      <c r="AH60" s="425">
        <f>IF(AND(F15&lt;&gt;4,F15&lt;&gt;5),0,IF(AW8="○",1,3))</f>
        <v>3</v>
      </c>
      <c r="AI60" s="153"/>
      <c r="AJ60" s="149"/>
      <c r="AK60" s="1124" t="s">
        <v>2377</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2378</v>
      </c>
      <c r="V61" s="1124"/>
      <c r="W61" s="1124"/>
      <c r="X61" s="1124"/>
      <c r="Y61" s="1124"/>
      <c r="Z61" s="534" t="str">
        <f>IF(AND(B9&lt;&gt;"処遇加算なし",F15=4),IF(V36="✓",1,IF(V37="✓",2,"")),"")</f>
        <v/>
      </c>
      <c r="AA61" s="145"/>
      <c r="AB61" s="149"/>
      <c r="AC61" s="1124" t="s">
        <v>2378</v>
      </c>
      <c r="AD61" s="1124"/>
      <c r="AE61" s="1124"/>
      <c r="AF61" s="1124"/>
      <c r="AG61" s="1124"/>
      <c r="AH61" s="425">
        <f>IF(AND(F15&lt;&gt;4,F15&lt;&gt;5),0,IF(AX8="○",1,2))</f>
        <v>2</v>
      </c>
      <c r="AI61" s="153"/>
      <c r="AJ61" s="149"/>
      <c r="AK61" s="1124" t="s">
        <v>2378</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2379</v>
      </c>
      <c r="V62" s="1124"/>
      <c r="W62" s="1124"/>
      <c r="X62" s="1124"/>
      <c r="Y62" s="1124"/>
      <c r="Z62" s="534" t="str">
        <f>IF(AND(B9&lt;&gt;"処遇加算なし",F15=4),IF(V40="✓",1,IF(V41="✓",2,"")),"")</f>
        <v/>
      </c>
      <c r="AA62" s="145"/>
      <c r="AB62" s="149"/>
      <c r="AC62" s="1124" t="s">
        <v>2379</v>
      </c>
      <c r="AD62" s="1124"/>
      <c r="AE62" s="1124"/>
      <c r="AF62" s="1124"/>
      <c r="AG62" s="1124"/>
      <c r="AH62" s="425">
        <f>IF(AND(F15&lt;&gt;4,F15&lt;&gt;5),0,IF(AY8="○",1,2))</f>
        <v>2</v>
      </c>
      <c r="AI62" s="153"/>
      <c r="AJ62" s="149"/>
      <c r="AK62" s="1124" t="s">
        <v>2379</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2380</v>
      </c>
      <c r="V63" s="1016"/>
      <c r="W63" s="1016"/>
      <c r="X63" s="1016"/>
      <c r="Y63" s="1016"/>
      <c r="Z63" s="534" t="str">
        <f>IF(AND(B9&lt;&gt;"処遇加算なし",F15=4),IF(V44="✓",1,IF(V45="✓",2,"")),"")</f>
        <v/>
      </c>
      <c r="AA63" s="145"/>
      <c r="AB63" s="149"/>
      <c r="AC63" s="1016" t="s">
        <v>2380</v>
      </c>
      <c r="AD63" s="1016"/>
      <c r="AE63" s="1016"/>
      <c r="AF63" s="1016"/>
      <c r="AG63" s="1016"/>
      <c r="AH63" s="425">
        <f>IF(AND(F15&lt;&gt;4,F15&lt;&gt;5),0,IF(AZ8="○",1,2))</f>
        <v>2</v>
      </c>
      <c r="AI63" s="153"/>
      <c r="AJ63" s="149"/>
      <c r="AK63" s="1016" t="s">
        <v>2380</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8"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43058"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43059"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43060"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43061"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43062"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43063"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43064"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43065"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43066"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43067"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43068"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43069"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43070"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43071"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60" r:id="rId19" name="Group Box 16">
              <controlPr defaultSize="0" autoFill="0" autoPict="0">
                <anchor moveWithCells="1">
                  <from>
                    <xdr:col>27</xdr:col>
                    <xdr:colOff>15240</xdr:colOff>
                    <xdr:row>30</xdr:row>
                    <xdr:rowOff>99060</xdr:rowOff>
                  </from>
                  <to>
                    <xdr:col>30</xdr:col>
                    <xdr:colOff>45720</xdr:colOff>
                    <xdr:row>34</xdr:row>
                    <xdr:rowOff>38100</xdr:rowOff>
                  </to>
                </anchor>
              </controlPr>
            </control>
          </mc:Choice>
        </mc:AlternateContent>
        <mc:AlternateContent xmlns:mc="http://schemas.openxmlformats.org/markup-compatibility/2006">
          <mc:Choice Requires="x14">
            <control shapeId="61" r:id="rId20" name="Option Button 17">
              <controlPr defaultSize="0" autoFill="0" autoLine="0" autoPict="0">
                <anchor moveWithCells="1">
                  <from>
                    <xdr:col>27</xdr:col>
                    <xdr:colOff>106680</xdr:colOff>
                    <xdr:row>31</xdr:row>
                    <xdr:rowOff>7620</xdr:rowOff>
                  </from>
                  <to>
                    <xdr:col>29</xdr:col>
                    <xdr:colOff>91440</xdr:colOff>
                    <xdr:row>32</xdr:row>
                    <xdr:rowOff>22860</xdr:rowOff>
                  </to>
                </anchor>
              </controlPr>
            </control>
          </mc:Choice>
        </mc:AlternateContent>
        <mc:AlternateContent xmlns:mc="http://schemas.openxmlformats.org/markup-compatibility/2006">
          <mc:Choice Requires="x14">
            <control shapeId="62" r:id="rId21" name="Option Button 18">
              <controlPr defaultSize="0" autoFill="0" autoLine="0" autoPict="0">
                <anchor moveWithCells="1">
                  <from>
                    <xdr:col>27</xdr:col>
                    <xdr:colOff>106680</xdr:colOff>
                    <xdr:row>32</xdr:row>
                    <xdr:rowOff>45720</xdr:rowOff>
                  </from>
                  <to>
                    <xdr:col>29</xdr:col>
                    <xdr:colOff>91440</xdr:colOff>
                    <xdr:row>32</xdr:row>
                    <xdr:rowOff>205740</xdr:rowOff>
                  </to>
                </anchor>
              </controlPr>
            </control>
          </mc:Choice>
        </mc:AlternateContent>
        <mc:AlternateContent xmlns:mc="http://schemas.openxmlformats.org/markup-compatibility/2006">
          <mc:Choice Requires="x14">
            <control shapeId="63" r:id="rId22" name="Option Button 19">
              <controlPr defaultSize="0" autoFill="0" autoLine="0" autoPict="0">
                <anchor moveWithCells="1">
                  <from>
                    <xdr:col>27</xdr:col>
                    <xdr:colOff>106680</xdr:colOff>
                    <xdr:row>33</xdr:row>
                    <xdr:rowOff>38100</xdr:rowOff>
                  </from>
                  <to>
                    <xdr:col>29</xdr:col>
                    <xdr:colOff>91440</xdr:colOff>
                    <xdr:row>34</xdr:row>
                    <xdr:rowOff>0</xdr:rowOff>
                  </to>
                </anchor>
              </controlPr>
            </control>
          </mc:Choice>
        </mc:AlternateContent>
        <mc:AlternateContent xmlns:mc="http://schemas.openxmlformats.org/markup-compatibility/2006">
          <mc:Choice Requires="x14">
            <control shapeId="43072"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43073" r:id="rId24" name="Group Box 21">
              <controlPr defaultSize="0" autoFill="0" autoPict="0">
                <anchor moveWithCells="1">
                  <from>
                    <xdr:col>27</xdr:col>
                    <xdr:colOff>68580</xdr:colOff>
                    <xdr:row>42</xdr:row>
                    <xdr:rowOff>68580</xdr:rowOff>
                  </from>
                  <to>
                    <xdr:col>29</xdr:col>
                    <xdr:colOff>121920</xdr:colOff>
                    <xdr:row>46</xdr:row>
                    <xdr:rowOff>15240</xdr:rowOff>
                  </to>
                </anchor>
              </controlPr>
            </control>
          </mc:Choice>
        </mc:AlternateContent>
        <mc:AlternateContent xmlns:mc="http://schemas.openxmlformats.org/markup-compatibility/2006">
          <mc:Choice Requires="x14">
            <control shapeId="43074"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43075" r:id="rId26" name="Group Box 23">
              <controlPr defaultSize="0" autoFill="0" autoPict="0">
                <anchor moveWithCells="1">
                  <from>
                    <xdr:col>35</xdr:col>
                    <xdr:colOff>15240</xdr:colOff>
                    <xdr:row>30</xdr:row>
                    <xdr:rowOff>91440</xdr:rowOff>
                  </from>
                  <to>
                    <xdr:col>39</xdr:col>
                    <xdr:colOff>38100</xdr:colOff>
                    <xdr:row>34</xdr:row>
                    <xdr:rowOff>7620</xdr:rowOff>
                  </to>
                </anchor>
              </controlPr>
            </control>
          </mc:Choice>
        </mc:AlternateContent>
        <mc:AlternateContent xmlns:mc="http://schemas.openxmlformats.org/markup-compatibility/2006">
          <mc:Choice Requires="x14">
            <control shapeId="43076" r:id="rId27" name="Group Box 24">
              <controlPr defaultSize="0" autoFill="0" autoPict="0">
                <anchor moveWithCells="1">
                  <from>
                    <xdr:col>34</xdr:col>
                    <xdr:colOff>91440</xdr:colOff>
                    <xdr:row>33</xdr:row>
                    <xdr:rowOff>144780</xdr:rowOff>
                  </from>
                  <to>
                    <xdr:col>38</xdr:col>
                    <xdr:colOff>99060</xdr:colOff>
                    <xdr:row>38</xdr:row>
                    <xdr:rowOff>30480</xdr:rowOff>
                  </to>
                </anchor>
              </controlPr>
            </control>
          </mc:Choice>
        </mc:AlternateContent>
        <mc:AlternateContent xmlns:mc="http://schemas.openxmlformats.org/markup-compatibility/2006">
          <mc:Choice Requires="x14">
            <control shapeId="43077"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43078" r:id="rId29" name="Group Box 26">
              <controlPr defaultSize="0" autoFill="0" autoPict="0">
                <anchor moveWithCells="1">
                  <from>
                    <xdr:col>35</xdr:col>
                    <xdr:colOff>45720</xdr:colOff>
                    <xdr:row>42</xdr:row>
                    <xdr:rowOff>114300</xdr:rowOff>
                  </from>
                  <to>
                    <xdr:col>38</xdr:col>
                    <xdr:colOff>45720</xdr:colOff>
                    <xdr:row>46</xdr:row>
                    <xdr:rowOff>99060</xdr:rowOff>
                  </to>
                </anchor>
              </controlPr>
            </control>
          </mc:Choice>
        </mc:AlternateContent>
        <mc:AlternateContent xmlns:mc="http://schemas.openxmlformats.org/markup-compatibility/2006">
          <mc:Choice Requires="x14">
            <control shapeId="43079"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43080"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43081"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43082"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43083"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43084"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43085"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43086" r:id="rId37" name="Option Button 34">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43087" r:id="rId38" name="Option Button 35">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43088" r:id="rId39" name="Option Button 36">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43089" r:id="rId40" name="Option Button 37">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43090" r:id="rId41" name="Option Button 38">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43091" r:id="rId42" name="Option Button 39">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43092" r:id="rId43" name="Option Button 40">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43093" r:id="rId44" name="Group Box 41">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43094" r:id="rId45" name="Option Button 42">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43095" r:id="rId46" name="Option Button 43">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43096" r:id="rId47" name="Option Button 44">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43097" r:id="rId48" name="Option Button 45">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43098" r:id="rId49" name="Option Button 4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43099" r:id="rId50" name="Option Button 47">
              <controlPr defaultSize="0" autoFill="0" autoLine="0" autoPict="0">
                <anchor moveWithCells="1" sizeWithCells="1">
                  <from>
                    <xdr:col>35</xdr:col>
                    <xdr:colOff>106680</xdr:colOff>
                    <xdr:row>31</xdr:row>
                    <xdr:rowOff>7620</xdr:rowOff>
                  </from>
                  <to>
                    <xdr:col>37</xdr:col>
                    <xdr:colOff>91440</xdr:colOff>
                    <xdr:row>32</xdr:row>
                    <xdr:rowOff>15240</xdr:rowOff>
                  </to>
                </anchor>
              </controlPr>
            </control>
          </mc:Choice>
        </mc:AlternateContent>
        <mc:AlternateContent xmlns:mc="http://schemas.openxmlformats.org/markup-compatibility/2006">
          <mc:Choice Requires="x14">
            <control shapeId="43100" r:id="rId51" name="Option Button 48">
              <controlPr defaultSize="0" autoFill="0" autoLine="0" autoPict="0">
                <anchor moveWithCells="1" sizeWithCells="1">
                  <from>
                    <xdr:col>35</xdr:col>
                    <xdr:colOff>106680</xdr:colOff>
                    <xdr:row>32</xdr:row>
                    <xdr:rowOff>45720</xdr:rowOff>
                  </from>
                  <to>
                    <xdr:col>37</xdr:col>
                    <xdr:colOff>91440</xdr:colOff>
                    <xdr:row>32</xdr:row>
                    <xdr:rowOff>190500</xdr:rowOff>
                  </to>
                </anchor>
              </controlPr>
            </control>
          </mc:Choice>
        </mc:AlternateContent>
        <mc:AlternateContent xmlns:mc="http://schemas.openxmlformats.org/markup-compatibility/2006">
          <mc:Choice Requires="x14">
            <control shapeId="43101" r:id="rId52" name="Option Button 49">
              <controlPr defaultSize="0" autoFill="0" autoLine="0" autoPict="0">
                <anchor moveWithCells="1" sizeWithCells="1">
                  <from>
                    <xdr:col>35</xdr:col>
                    <xdr:colOff>106680</xdr:colOff>
                    <xdr:row>33</xdr:row>
                    <xdr:rowOff>7620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J73"/>
  <sheetViews>
    <sheetView showGridLines="0" view="pageBreakPreview" zoomScaleNormal="53" zoomScaleSheetLayoutView="100" workbookViewId="0">
      <selection activeCell="N1" sqref="N1:AE2"/>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4"/>
      <c r="Q5" s="1215"/>
      <c r="R5" s="1215"/>
      <c r="S5" s="1215"/>
      <c r="T5" s="1215"/>
      <c r="U5" s="1215"/>
      <c r="V5" s="1215"/>
      <c r="W5" s="1215"/>
      <c r="X5" s="1216"/>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5"/>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439" t="s">
        <v>2111</v>
      </c>
      <c r="F15" s="54">
        <v>4</v>
      </c>
      <c r="G15" s="439" t="s">
        <v>2112</v>
      </c>
      <c r="H15" s="1151" t="s">
        <v>2113</v>
      </c>
      <c r="I15" s="1151"/>
      <c r="J15" s="1164"/>
      <c r="K15" s="54">
        <v>7</v>
      </c>
      <c r="L15" s="439" t="s">
        <v>2111</v>
      </c>
      <c r="M15" s="54">
        <v>3</v>
      </c>
      <c r="N15" s="439" t="s">
        <v>2112</v>
      </c>
      <c r="O15" s="439" t="s">
        <v>2114</v>
      </c>
      <c r="P15" s="104">
        <f>(K15*12+M15)-(D15*12+F15)+1</f>
        <v>12</v>
      </c>
      <c r="Q15" s="1151" t="s">
        <v>2115</v>
      </c>
      <c r="R15" s="1151"/>
      <c r="S15" s="105" t="s">
        <v>69</v>
      </c>
      <c r="U15" s="435"/>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44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440"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4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40"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440"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4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40"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44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40"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2372</v>
      </c>
      <c r="H44" s="1063"/>
      <c r="I44" s="1063"/>
      <c r="J44" s="1063"/>
      <c r="K44" s="1063"/>
      <c r="L44" s="1063"/>
      <c r="M44" s="1063"/>
      <c r="N44" s="1063"/>
      <c r="O44" s="1063"/>
      <c r="P44" s="1063"/>
      <c r="Q44" s="1063"/>
      <c r="R44" s="1063"/>
      <c r="S44" s="1063"/>
      <c r="T44" s="1064"/>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2373</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2374</v>
      </c>
      <c r="V57" s="1016"/>
      <c r="W57" s="1016"/>
      <c r="X57" s="1016"/>
      <c r="Y57" s="1016"/>
      <c r="Z57" s="534" t="str">
        <f>IF(AND(B9&lt;&gt;"処遇加算なし",F15=4),IF(V21="✓",1,IF(V22="✓",2,"")),"")</f>
        <v/>
      </c>
      <c r="AA57" s="145"/>
      <c r="AB57" s="149"/>
      <c r="AC57" s="1016" t="s">
        <v>2374</v>
      </c>
      <c r="AD57" s="1016"/>
      <c r="AE57" s="1016"/>
      <c r="AF57" s="1016"/>
      <c r="AG57" s="1016"/>
      <c r="AH57" s="425">
        <f>IF(AND(F15&lt;&gt;4,F15&lt;&gt;5),0,IF(AT8="○",1,0))</f>
        <v>0</v>
      </c>
      <c r="AI57" s="153"/>
      <c r="AJ57" s="149"/>
      <c r="AK57" s="1016" t="s">
        <v>2374</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2375</v>
      </c>
      <c r="V58" s="1124"/>
      <c r="W58" s="1124"/>
      <c r="X58" s="1124"/>
      <c r="Y58" s="1124"/>
      <c r="Z58" s="534" t="str">
        <f>IF(AND(B9&lt;&gt;"処遇加算なし",F15=4),IF(V24="✓",1,IF(V25="✓",2,IF(V26="✓",3,""))),"")</f>
        <v/>
      </c>
      <c r="AA58" s="145"/>
      <c r="AB58" s="149"/>
      <c r="AC58" s="1124" t="s">
        <v>2375</v>
      </c>
      <c r="AD58" s="1124"/>
      <c r="AE58" s="1124"/>
      <c r="AF58" s="1124"/>
      <c r="AG58" s="1124"/>
      <c r="AH58" s="425">
        <f>IF(AND(F15&lt;&gt;4,F15&lt;&gt;5),0,IF(AU8="○",1,3))</f>
        <v>3</v>
      </c>
      <c r="AI58" s="153"/>
      <c r="AJ58" s="149"/>
      <c r="AK58" s="1124" t="s">
        <v>2375</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2376</v>
      </c>
      <c r="V59" s="1124"/>
      <c r="W59" s="1124"/>
      <c r="X59" s="1124"/>
      <c r="Y59" s="1124"/>
      <c r="Z59" s="534" t="str">
        <f>IF(AND(B9&lt;&gt;"処遇加算なし",F15=4),IF(V28="✓",1,IF(V29="✓",2,IF(V30="✓",3,""))),"")</f>
        <v/>
      </c>
      <c r="AA59" s="145"/>
      <c r="AB59" s="149"/>
      <c r="AC59" s="1124" t="s">
        <v>2376</v>
      </c>
      <c r="AD59" s="1124"/>
      <c r="AE59" s="1124"/>
      <c r="AF59" s="1124"/>
      <c r="AG59" s="1124"/>
      <c r="AH59" s="425">
        <f>IF(AND(F15&lt;&gt;4,F15&lt;&gt;5),0,IF(AV8="○",1,3))</f>
        <v>3</v>
      </c>
      <c r="AI59" s="153"/>
      <c r="AJ59" s="149"/>
      <c r="AK59" s="1124" t="s">
        <v>2376</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2377</v>
      </c>
      <c r="V60" s="1124"/>
      <c r="W60" s="1124"/>
      <c r="X60" s="1124"/>
      <c r="Y60" s="1124"/>
      <c r="Z60" s="534" t="str">
        <f>IF(AND(B9&lt;&gt;"処遇加算なし",F15=4),IF(V32="✓",1,IF(V33="✓",2,"")),"")</f>
        <v/>
      </c>
      <c r="AA60" s="145"/>
      <c r="AB60" s="149"/>
      <c r="AC60" s="1124" t="s">
        <v>2377</v>
      </c>
      <c r="AD60" s="1124"/>
      <c r="AE60" s="1124"/>
      <c r="AF60" s="1124"/>
      <c r="AG60" s="1124"/>
      <c r="AH60" s="425">
        <f>IF(AND(F15&lt;&gt;4,F15&lt;&gt;5),0,IF(AW8="○",1,3))</f>
        <v>3</v>
      </c>
      <c r="AI60" s="153"/>
      <c r="AJ60" s="149"/>
      <c r="AK60" s="1124" t="s">
        <v>2377</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2378</v>
      </c>
      <c r="V61" s="1124"/>
      <c r="W61" s="1124"/>
      <c r="X61" s="1124"/>
      <c r="Y61" s="1124"/>
      <c r="Z61" s="534" t="str">
        <f>IF(AND(B9&lt;&gt;"処遇加算なし",F15=4),IF(V36="✓",1,IF(V37="✓",2,"")),"")</f>
        <v/>
      </c>
      <c r="AA61" s="145"/>
      <c r="AB61" s="149"/>
      <c r="AC61" s="1124" t="s">
        <v>2378</v>
      </c>
      <c r="AD61" s="1124"/>
      <c r="AE61" s="1124"/>
      <c r="AF61" s="1124"/>
      <c r="AG61" s="1124"/>
      <c r="AH61" s="425">
        <f>IF(AND(F15&lt;&gt;4,F15&lt;&gt;5),0,IF(AX8="○",1,2))</f>
        <v>2</v>
      </c>
      <c r="AI61" s="153"/>
      <c r="AJ61" s="149"/>
      <c r="AK61" s="1124" t="s">
        <v>2378</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2379</v>
      </c>
      <c r="V62" s="1124"/>
      <c r="W62" s="1124"/>
      <c r="X62" s="1124"/>
      <c r="Y62" s="1124"/>
      <c r="Z62" s="534" t="str">
        <f>IF(AND(B9&lt;&gt;"処遇加算なし",F15=4),IF(V40="✓",1,IF(V41="✓",2,"")),"")</f>
        <v/>
      </c>
      <c r="AA62" s="145"/>
      <c r="AB62" s="149"/>
      <c r="AC62" s="1124" t="s">
        <v>2379</v>
      </c>
      <c r="AD62" s="1124"/>
      <c r="AE62" s="1124"/>
      <c r="AF62" s="1124"/>
      <c r="AG62" s="1124"/>
      <c r="AH62" s="425">
        <f>IF(AND(F15&lt;&gt;4,F15&lt;&gt;5),0,IF(AY8="○",1,2))</f>
        <v>2</v>
      </c>
      <c r="AI62" s="153"/>
      <c r="AJ62" s="149"/>
      <c r="AK62" s="1124" t="s">
        <v>2379</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2380</v>
      </c>
      <c r="V63" s="1016"/>
      <c r="W63" s="1016"/>
      <c r="X63" s="1016"/>
      <c r="Y63" s="1016"/>
      <c r="Z63" s="534" t="str">
        <f>IF(AND(B9&lt;&gt;"処遇加算なし",F15=4),IF(V44="✓",1,IF(V45="✓",2,"")),"")</f>
        <v/>
      </c>
      <c r="AA63" s="145"/>
      <c r="AB63" s="149"/>
      <c r="AC63" s="1016" t="s">
        <v>2380</v>
      </c>
      <c r="AD63" s="1016"/>
      <c r="AE63" s="1016"/>
      <c r="AF63" s="1016"/>
      <c r="AG63" s="1016"/>
      <c r="AH63" s="425">
        <f>IF(AND(F15&lt;&gt;4,F15&lt;&gt;5),0,IF(AZ8="○",1,2))</f>
        <v>2</v>
      </c>
      <c r="AI63" s="153"/>
      <c r="AJ63" s="149"/>
      <c r="AK63" s="1016" t="s">
        <v>2380</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106680</xdr:colOff>
                    <xdr:row>20</xdr:row>
                    <xdr:rowOff>15240</xdr:rowOff>
                  </from>
                  <to>
                    <xdr:col>29</xdr:col>
                    <xdr:colOff>91440</xdr:colOff>
                    <xdr:row>21</xdr:row>
                    <xdr:rowOff>7620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106680</xdr:colOff>
                    <xdr:row>21</xdr:row>
                    <xdr:rowOff>7620</xdr:rowOff>
                  </from>
                  <to>
                    <xdr:col>29</xdr:col>
                    <xdr:colOff>91440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99060</xdr:colOff>
                    <xdr:row>23</xdr:row>
                    <xdr:rowOff>7620</xdr:rowOff>
                  </from>
                  <to>
                    <xdr:col>29</xdr:col>
                    <xdr:colOff>83820</xdr:colOff>
                    <xdr:row>23</xdr:row>
                    <xdr:rowOff>182880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99060</xdr:colOff>
                    <xdr:row>24</xdr:row>
                    <xdr:rowOff>22860</xdr:rowOff>
                  </from>
                  <to>
                    <xdr:col>29</xdr:col>
                    <xdr:colOff>83820</xdr:colOff>
                    <xdr:row>24</xdr:row>
                    <xdr:rowOff>198120</xdr:rowOff>
                  </to>
                </anchor>
              </controlPr>
            </control>
          </mc:Choice>
        </mc:AlternateContent>
        <mc:AlternateContent xmlns:mc="http://schemas.openxmlformats.org/markup-compatibility/2006">
          <mc:Choice Requires="x14">
            <control shapeId="54272" r:id="rId8" name="Option Button 5">
              <controlPr defaultSize="0" autoFill="0" autoLine="0" autoPict="0">
                <anchor moveWithCells="1">
                  <from>
                    <xdr:col>27</xdr:col>
                    <xdr:colOff>99060</xdr:colOff>
                    <xdr:row>25</xdr:row>
                    <xdr:rowOff>0</xdr:rowOff>
                  </from>
                  <to>
                    <xdr:col>29</xdr:col>
                    <xdr:colOff>83820</xdr:colOff>
                    <xdr:row>26</xdr:row>
                    <xdr:rowOff>0</xdr:rowOff>
                  </to>
                </anchor>
              </controlPr>
            </control>
          </mc:Choice>
        </mc:AlternateContent>
        <mc:AlternateContent xmlns:mc="http://schemas.openxmlformats.org/markup-compatibility/2006">
          <mc:Choice Requires="x14">
            <control shapeId="54322" r:id="rId9" name="Option Button 6">
              <controlPr defaultSize="0" autoFill="0" autoLine="0" autoPict="0">
                <anchor moveWithCells="1">
                  <from>
                    <xdr:col>27</xdr:col>
                    <xdr:colOff>99060</xdr:colOff>
                    <xdr:row>27</xdr:row>
                    <xdr:rowOff>7620</xdr:rowOff>
                  </from>
                  <to>
                    <xdr:col>29</xdr:col>
                    <xdr:colOff>83820</xdr:colOff>
                    <xdr:row>27</xdr:row>
                    <xdr:rowOff>182880</xdr:rowOff>
                  </to>
                </anchor>
              </controlPr>
            </control>
          </mc:Choice>
        </mc:AlternateContent>
        <mc:AlternateContent xmlns:mc="http://schemas.openxmlformats.org/markup-compatibility/2006">
          <mc:Choice Requires="x14">
            <control shapeId="54323" r:id="rId10" name="Option Button 7">
              <controlPr defaultSize="0" autoFill="0" autoLine="0" autoPict="0">
                <anchor moveWithCells="1">
                  <from>
                    <xdr:col>27</xdr:col>
                    <xdr:colOff>99060</xdr:colOff>
                    <xdr:row>28</xdr:row>
                    <xdr:rowOff>22860</xdr:rowOff>
                  </from>
                  <to>
                    <xdr:col>29</xdr:col>
                    <xdr:colOff>83820</xdr:colOff>
                    <xdr:row>28</xdr:row>
                    <xdr:rowOff>190500</xdr:rowOff>
                  </to>
                </anchor>
              </controlPr>
            </control>
          </mc:Choice>
        </mc:AlternateContent>
        <mc:AlternateContent xmlns:mc="http://schemas.openxmlformats.org/markup-compatibility/2006">
          <mc:Choice Requires="x14">
            <control shapeId="54324" r:id="rId11" name="Option Button 8">
              <controlPr defaultSize="0" autoFill="0" autoLine="0" autoPict="0">
                <anchor moveWithCells="1">
                  <from>
                    <xdr:col>27</xdr:col>
                    <xdr:colOff>99060</xdr:colOff>
                    <xdr:row>29</xdr:row>
                    <xdr:rowOff>7620</xdr:rowOff>
                  </from>
                  <to>
                    <xdr:col>29</xdr:col>
                    <xdr:colOff>83820</xdr:colOff>
                    <xdr:row>29</xdr:row>
                    <xdr:rowOff>167640</xdr:rowOff>
                  </to>
                </anchor>
              </controlPr>
            </control>
          </mc:Choice>
        </mc:AlternateContent>
        <mc:AlternateContent xmlns:mc="http://schemas.openxmlformats.org/markup-compatibility/2006">
          <mc:Choice Requires="x14">
            <control shapeId="54325" r:id="rId12" name="Option Button 9">
              <controlPr defaultSize="0" autoFill="0" autoLine="0" autoPict="0">
                <anchor moveWithCells="1">
                  <from>
                    <xdr:col>27</xdr:col>
                    <xdr:colOff>99060</xdr:colOff>
                    <xdr:row>43</xdr:row>
                    <xdr:rowOff>0</xdr:rowOff>
                  </from>
                  <to>
                    <xdr:col>29</xdr:col>
                    <xdr:colOff>76200</xdr:colOff>
                    <xdr:row>44</xdr:row>
                    <xdr:rowOff>22860</xdr:rowOff>
                  </to>
                </anchor>
              </controlPr>
            </control>
          </mc:Choice>
        </mc:AlternateContent>
        <mc:AlternateContent xmlns:mc="http://schemas.openxmlformats.org/markup-compatibility/2006">
          <mc:Choice Requires="x14">
            <control shapeId="54326" r:id="rId13" name="Option Button 10">
              <controlPr defaultSize="0" autoFill="0" autoLine="0" autoPict="0">
                <anchor moveWithCells="1">
                  <from>
                    <xdr:col>27</xdr:col>
                    <xdr:colOff>99060</xdr:colOff>
                    <xdr:row>44</xdr:row>
                    <xdr:rowOff>0</xdr:rowOff>
                  </from>
                  <to>
                    <xdr:col>29</xdr:col>
                    <xdr:colOff>76200</xdr:colOff>
                    <xdr:row>44</xdr:row>
                    <xdr:rowOff>152400</xdr:rowOff>
                  </to>
                </anchor>
              </controlPr>
            </control>
          </mc:Choice>
        </mc:AlternateContent>
        <mc:AlternateContent xmlns:mc="http://schemas.openxmlformats.org/markup-compatibility/2006">
          <mc:Choice Requires="x14">
            <control shapeId="54327" r:id="rId14" name="Option Button 11">
              <controlPr defaultSize="0" autoFill="0" autoLine="0" autoPict="0">
                <anchor moveWithCells="1">
                  <from>
                    <xdr:col>35</xdr:col>
                    <xdr:colOff>99060</xdr:colOff>
                    <xdr:row>43</xdr:row>
                    <xdr:rowOff>15240</xdr:rowOff>
                  </from>
                  <to>
                    <xdr:col>37</xdr:col>
                    <xdr:colOff>83820</xdr:colOff>
                    <xdr:row>43</xdr:row>
                    <xdr:rowOff>160020</xdr:rowOff>
                  </to>
                </anchor>
              </controlPr>
            </control>
          </mc:Choice>
        </mc:AlternateContent>
        <mc:AlternateContent xmlns:mc="http://schemas.openxmlformats.org/markup-compatibility/2006">
          <mc:Choice Requires="x14">
            <control shapeId="54328" r:id="rId15" name="Option Button 12">
              <controlPr defaultSize="0" autoFill="0" autoLine="0" autoPict="0">
                <anchor moveWithCells="1">
                  <from>
                    <xdr:col>35</xdr:col>
                    <xdr:colOff>99060</xdr:colOff>
                    <xdr:row>44</xdr:row>
                    <xdr:rowOff>15240</xdr:rowOff>
                  </from>
                  <to>
                    <xdr:col>37</xdr:col>
                    <xdr:colOff>83820</xdr:colOff>
                    <xdr:row>44</xdr:row>
                    <xdr:rowOff>144780</xdr:rowOff>
                  </to>
                </anchor>
              </controlPr>
            </control>
          </mc:Choice>
        </mc:AlternateContent>
        <mc:AlternateContent xmlns:mc="http://schemas.openxmlformats.org/markup-compatibility/2006">
          <mc:Choice Requires="x14">
            <control shapeId="54329" r:id="rId16" name="Group Box 13">
              <controlPr defaultSize="0" autoFill="0" autoPict="0">
                <anchor moveWithCells="1">
                  <from>
                    <xdr:col>27</xdr:col>
                    <xdr:colOff>76200</xdr:colOff>
                    <xdr:row>20</xdr:row>
                    <xdr:rowOff>7620</xdr:rowOff>
                  </from>
                  <to>
                    <xdr:col>29</xdr:col>
                    <xdr:colOff>60960</xdr:colOff>
                    <xdr:row>22</xdr:row>
                    <xdr:rowOff>76200</xdr:rowOff>
                  </to>
                </anchor>
              </controlPr>
            </control>
          </mc:Choice>
        </mc:AlternateContent>
        <mc:AlternateContent xmlns:mc="http://schemas.openxmlformats.org/markup-compatibility/2006">
          <mc:Choice Requires="x14">
            <control shapeId="54330" r:id="rId17" name="Group Box 14">
              <controlPr defaultSize="0" autoFill="0" autoPict="0">
                <anchor moveWithCells="1">
                  <from>
                    <xdr:col>27</xdr:col>
                    <xdr:colOff>22860</xdr:colOff>
                    <xdr:row>22</xdr:row>
                    <xdr:rowOff>106680</xdr:rowOff>
                  </from>
                  <to>
                    <xdr:col>30</xdr:col>
                    <xdr:colOff>38100</xdr:colOff>
                    <xdr:row>27</xdr:row>
                    <xdr:rowOff>22860</xdr:rowOff>
                  </to>
                </anchor>
              </controlPr>
            </control>
          </mc:Choice>
        </mc:AlternateContent>
        <mc:AlternateContent xmlns:mc="http://schemas.openxmlformats.org/markup-compatibility/2006">
          <mc:Choice Requires="x14">
            <control shapeId="54331" r:id="rId18" name="Group Box 15">
              <controlPr defaultSize="0" autoFill="0" autoPict="0">
                <anchor moveWithCells="1">
                  <from>
                    <xdr:col>27</xdr:col>
                    <xdr:colOff>7620</xdr:colOff>
                    <xdr:row>26</xdr:row>
                    <xdr:rowOff>83820</xdr:rowOff>
                  </from>
                  <to>
                    <xdr:col>30</xdr:col>
                    <xdr:colOff>38100</xdr:colOff>
                    <xdr:row>30</xdr:row>
                    <xdr:rowOff>106680</xdr:rowOff>
                  </to>
                </anchor>
              </controlPr>
            </control>
          </mc:Choice>
        </mc:AlternateContent>
        <mc:AlternateContent xmlns:mc="http://schemas.openxmlformats.org/markup-compatibility/2006">
          <mc:Choice Requires="x14">
            <control shapeId="54332" r:id="rId19" name="Group Box 16">
              <controlPr defaultSize="0" autoFill="0" autoPict="0">
                <anchor moveWithCells="1">
                  <from>
                    <xdr:col>27</xdr:col>
                    <xdr:colOff>7620</xdr:colOff>
                    <xdr:row>30</xdr:row>
                    <xdr:rowOff>99060</xdr:rowOff>
                  </from>
                  <to>
                    <xdr:col>30</xdr:col>
                    <xdr:colOff>38100</xdr:colOff>
                    <xdr:row>34</xdr:row>
                    <xdr:rowOff>38100</xdr:rowOff>
                  </to>
                </anchor>
              </controlPr>
            </control>
          </mc:Choice>
        </mc:AlternateContent>
        <mc:AlternateContent xmlns:mc="http://schemas.openxmlformats.org/markup-compatibility/2006">
          <mc:Choice Requires="x14">
            <control shapeId="54333" r:id="rId20" name="Option Button 17">
              <controlPr defaultSize="0" autoFill="0" autoLine="0" autoPict="0">
                <anchor moveWithCells="1">
                  <from>
                    <xdr:col>27</xdr:col>
                    <xdr:colOff>99060</xdr:colOff>
                    <xdr:row>31</xdr:row>
                    <xdr:rowOff>7620</xdr:rowOff>
                  </from>
                  <to>
                    <xdr:col>29</xdr:col>
                    <xdr:colOff>83820</xdr:colOff>
                    <xdr:row>32</xdr:row>
                    <xdr:rowOff>22860</xdr:rowOff>
                  </to>
                </anchor>
              </controlPr>
            </control>
          </mc:Choice>
        </mc:AlternateContent>
        <mc:AlternateContent xmlns:mc="http://schemas.openxmlformats.org/markup-compatibility/2006">
          <mc:Choice Requires="x14">
            <control shapeId="54334" r:id="rId21" name="Option Button 18">
              <controlPr defaultSize="0" autoFill="0" autoLine="0" autoPict="0">
                <anchor moveWithCells="1">
                  <from>
                    <xdr:col>27</xdr:col>
                    <xdr:colOff>99060</xdr:colOff>
                    <xdr:row>32</xdr:row>
                    <xdr:rowOff>45720</xdr:rowOff>
                  </from>
                  <to>
                    <xdr:col>29</xdr:col>
                    <xdr:colOff>83820</xdr:colOff>
                    <xdr:row>32</xdr:row>
                    <xdr:rowOff>205740</xdr:rowOff>
                  </to>
                </anchor>
              </controlPr>
            </control>
          </mc:Choice>
        </mc:AlternateContent>
        <mc:AlternateContent xmlns:mc="http://schemas.openxmlformats.org/markup-compatibility/2006">
          <mc:Choice Requires="x14">
            <control shapeId="54335" r:id="rId22" name="Option Button 19">
              <controlPr defaultSize="0" autoFill="0" autoLine="0" autoPict="0">
                <anchor moveWithCells="1">
                  <from>
                    <xdr:col>27</xdr:col>
                    <xdr:colOff>99060</xdr:colOff>
                    <xdr:row>33</xdr:row>
                    <xdr:rowOff>38100</xdr:rowOff>
                  </from>
                  <to>
                    <xdr:col>29</xdr:col>
                    <xdr:colOff>83820</xdr:colOff>
                    <xdr:row>34</xdr:row>
                    <xdr:rowOff>0</xdr:rowOff>
                  </to>
                </anchor>
              </controlPr>
            </control>
          </mc:Choice>
        </mc:AlternateContent>
        <mc:AlternateContent xmlns:mc="http://schemas.openxmlformats.org/markup-compatibility/2006">
          <mc:Choice Requires="x14">
            <control shapeId="54336" r:id="rId23" name="Group Box 20">
              <controlPr defaultSize="0" autoFill="0" autoPict="0">
                <anchor moveWithCells="1">
                  <from>
                    <xdr:col>26</xdr:col>
                    <xdr:colOff>106680</xdr:colOff>
                    <xdr:row>34</xdr:row>
                    <xdr:rowOff>30480</xdr:rowOff>
                  </from>
                  <to>
                    <xdr:col>30</xdr:col>
                    <xdr:colOff>129540</xdr:colOff>
                    <xdr:row>38</xdr:row>
                    <xdr:rowOff>76200</xdr:rowOff>
                  </to>
                </anchor>
              </controlPr>
            </control>
          </mc:Choice>
        </mc:AlternateContent>
        <mc:AlternateContent xmlns:mc="http://schemas.openxmlformats.org/markup-compatibility/2006">
          <mc:Choice Requires="x14">
            <control shapeId="54337" r:id="rId24" name="Group Box 21">
              <controlPr defaultSize="0" autoFill="0" autoPict="0">
                <anchor moveWithCells="1">
                  <from>
                    <xdr:col>27</xdr:col>
                    <xdr:colOff>60960</xdr:colOff>
                    <xdr:row>42</xdr:row>
                    <xdr:rowOff>68580</xdr:rowOff>
                  </from>
                  <to>
                    <xdr:col>29</xdr:col>
                    <xdr:colOff>114300</xdr:colOff>
                    <xdr:row>46</xdr:row>
                    <xdr:rowOff>15240</xdr:rowOff>
                  </to>
                </anchor>
              </controlPr>
            </control>
          </mc:Choice>
        </mc:AlternateContent>
        <mc:AlternateContent xmlns:mc="http://schemas.openxmlformats.org/markup-compatibility/2006">
          <mc:Choice Requires="x14">
            <control shapeId="54338" r:id="rId25" name="Group Box 22">
              <controlPr defaultSize="0" autoFill="0" autoPict="0">
                <anchor moveWithCells="1">
                  <from>
                    <xdr:col>35</xdr:col>
                    <xdr:colOff>22860</xdr:colOff>
                    <xdr:row>26</xdr:row>
                    <xdr:rowOff>106680</xdr:rowOff>
                  </from>
                  <to>
                    <xdr:col>38</xdr:col>
                    <xdr:colOff>53340</xdr:colOff>
                    <xdr:row>31</xdr:row>
                    <xdr:rowOff>22860</xdr:rowOff>
                  </to>
                </anchor>
              </controlPr>
            </control>
          </mc:Choice>
        </mc:AlternateContent>
        <mc:AlternateContent xmlns:mc="http://schemas.openxmlformats.org/markup-compatibility/2006">
          <mc:Choice Requires="x14">
            <control shapeId="54339" r:id="rId26" name="Group Box 23">
              <controlPr defaultSize="0" autoFill="0" autoPict="0">
                <anchor moveWithCells="1">
                  <from>
                    <xdr:col>35</xdr:col>
                    <xdr:colOff>7620</xdr:colOff>
                    <xdr:row>30</xdr:row>
                    <xdr:rowOff>91440</xdr:rowOff>
                  </from>
                  <to>
                    <xdr:col>39</xdr:col>
                    <xdr:colOff>30480</xdr:colOff>
                    <xdr:row>34</xdr:row>
                    <xdr:rowOff>7620</xdr:rowOff>
                  </to>
                </anchor>
              </controlPr>
            </control>
          </mc:Choice>
        </mc:AlternateContent>
        <mc:AlternateContent xmlns:mc="http://schemas.openxmlformats.org/markup-compatibility/2006">
          <mc:Choice Requires="x14">
            <control shapeId="54340" r:id="rId27" name="Group Box 24">
              <controlPr defaultSize="0" autoFill="0" autoPict="0">
                <anchor moveWithCells="1">
                  <from>
                    <xdr:col>34</xdr:col>
                    <xdr:colOff>83820</xdr:colOff>
                    <xdr:row>33</xdr:row>
                    <xdr:rowOff>144780</xdr:rowOff>
                  </from>
                  <to>
                    <xdr:col>38</xdr:col>
                    <xdr:colOff>91440</xdr:colOff>
                    <xdr:row>38</xdr:row>
                    <xdr:rowOff>30480</xdr:rowOff>
                  </to>
                </anchor>
              </controlPr>
            </control>
          </mc:Choice>
        </mc:AlternateContent>
        <mc:AlternateContent xmlns:mc="http://schemas.openxmlformats.org/markup-compatibility/2006">
          <mc:Choice Requires="x14">
            <control shapeId="54341" r:id="rId28" name="Group Box 25">
              <controlPr defaultSize="0" autoFill="0" autoPict="0">
                <anchor moveWithCells="1">
                  <from>
                    <xdr:col>35</xdr:col>
                    <xdr:colOff>15240</xdr:colOff>
                    <xdr:row>38</xdr:row>
                    <xdr:rowOff>83820</xdr:rowOff>
                  </from>
                  <to>
                    <xdr:col>38</xdr:col>
                    <xdr:colOff>121920</xdr:colOff>
                    <xdr:row>41</xdr:row>
                    <xdr:rowOff>160020</xdr:rowOff>
                  </to>
                </anchor>
              </controlPr>
            </control>
          </mc:Choice>
        </mc:AlternateContent>
        <mc:AlternateContent xmlns:mc="http://schemas.openxmlformats.org/markup-compatibility/2006">
          <mc:Choice Requires="x14">
            <control shapeId="54342" r:id="rId29" name="Group Box 26">
              <controlPr defaultSize="0" autoFill="0" autoPict="0">
                <anchor moveWithCells="1">
                  <from>
                    <xdr:col>35</xdr:col>
                    <xdr:colOff>38100</xdr:colOff>
                    <xdr:row>43</xdr:row>
                    <xdr:rowOff>0</xdr:rowOff>
                  </from>
                  <to>
                    <xdr:col>38</xdr:col>
                    <xdr:colOff>38100</xdr:colOff>
                    <xdr:row>46</xdr:row>
                    <xdr:rowOff>99060</xdr:rowOff>
                  </to>
                </anchor>
              </controlPr>
            </control>
          </mc:Choice>
        </mc:AlternateContent>
        <mc:AlternateContent xmlns:mc="http://schemas.openxmlformats.org/markup-compatibility/2006">
          <mc:Choice Requires="x14">
            <control shapeId="54343" r:id="rId30" name="Group Box 27">
              <controlPr defaultSize="0" autoFill="0" autoPict="0">
                <anchor moveWithCells="1">
                  <from>
                    <xdr:col>27</xdr:col>
                    <xdr:colOff>22860</xdr:colOff>
                    <xdr:row>20</xdr:row>
                    <xdr:rowOff>0</xdr:rowOff>
                  </from>
                  <to>
                    <xdr:col>30</xdr:col>
                    <xdr:colOff>30480</xdr:colOff>
                    <xdr:row>23</xdr:row>
                    <xdr:rowOff>68580</xdr:rowOff>
                  </to>
                </anchor>
              </controlPr>
            </control>
          </mc:Choice>
        </mc:AlternateContent>
        <mc:AlternateContent xmlns:mc="http://schemas.openxmlformats.org/markup-compatibility/2006">
          <mc:Choice Requires="x14">
            <control shapeId="54344" r:id="rId31" name="Group Box 28">
              <controlPr defaultSize="0" autoFill="0" autoPict="0">
                <anchor moveWithCells="1">
                  <from>
                    <xdr:col>35</xdr:col>
                    <xdr:colOff>38100</xdr:colOff>
                    <xdr:row>20</xdr:row>
                    <xdr:rowOff>0</xdr:rowOff>
                  </from>
                  <to>
                    <xdr:col>38</xdr:col>
                    <xdr:colOff>45720</xdr:colOff>
                    <xdr:row>23</xdr:row>
                    <xdr:rowOff>68580</xdr:rowOff>
                  </to>
                </anchor>
              </controlPr>
            </control>
          </mc:Choice>
        </mc:AlternateContent>
        <mc:AlternateContent xmlns:mc="http://schemas.openxmlformats.org/markup-compatibility/2006">
          <mc:Choice Requires="x14">
            <control shapeId="54345" r:id="rId32" name="Group Box 29">
              <controlPr defaultSize="0" autoFill="0" autoPict="0">
                <anchor moveWithCells="1">
                  <from>
                    <xdr:col>35</xdr:col>
                    <xdr:colOff>45720</xdr:colOff>
                    <xdr:row>22</xdr:row>
                    <xdr:rowOff>76200</xdr:rowOff>
                  </from>
                  <to>
                    <xdr:col>38</xdr:col>
                    <xdr:colOff>38100</xdr:colOff>
                    <xdr:row>27</xdr:row>
                    <xdr:rowOff>38100</xdr:rowOff>
                  </to>
                </anchor>
              </controlPr>
            </control>
          </mc:Choice>
        </mc:AlternateContent>
        <mc:AlternateContent xmlns:mc="http://schemas.openxmlformats.org/markup-compatibility/2006">
          <mc:Choice Requires="x14">
            <control shapeId="54346" r:id="rId33" name="Option Button 30">
              <controlPr defaultSize="0" autoFill="0" autoLine="0" autoPict="0">
                <anchor moveWithCells="1">
                  <from>
                    <xdr:col>35</xdr:col>
                    <xdr:colOff>99060</xdr:colOff>
                    <xdr:row>39</xdr:row>
                    <xdr:rowOff>0</xdr:rowOff>
                  </from>
                  <to>
                    <xdr:col>37</xdr:col>
                    <xdr:colOff>22860</xdr:colOff>
                    <xdr:row>40</xdr:row>
                    <xdr:rowOff>0</xdr:rowOff>
                  </to>
                </anchor>
              </controlPr>
            </control>
          </mc:Choice>
        </mc:AlternateContent>
        <mc:AlternateContent xmlns:mc="http://schemas.openxmlformats.org/markup-compatibility/2006">
          <mc:Choice Requires="x14">
            <control shapeId="54347" r:id="rId34" name="Option Button 31">
              <controlPr defaultSize="0" autoFill="0" autoLine="0" autoPict="0">
                <anchor moveWithCells="1">
                  <from>
                    <xdr:col>35</xdr:col>
                    <xdr:colOff>99060</xdr:colOff>
                    <xdr:row>40</xdr:row>
                    <xdr:rowOff>220980</xdr:rowOff>
                  </from>
                  <to>
                    <xdr:col>37</xdr:col>
                    <xdr:colOff>15240</xdr:colOff>
                    <xdr:row>41</xdr:row>
                    <xdr:rowOff>160020</xdr:rowOff>
                  </to>
                </anchor>
              </controlPr>
            </control>
          </mc:Choice>
        </mc:AlternateContent>
        <mc:AlternateContent xmlns:mc="http://schemas.openxmlformats.org/markup-compatibility/2006">
          <mc:Choice Requires="x14">
            <control shapeId="54348" r:id="rId35" name="Option Button 32">
              <controlPr defaultSize="0" autoFill="0" autoLine="0" autoPict="0">
                <anchor moveWithCells="1" sizeWithCells="1">
                  <from>
                    <xdr:col>35</xdr:col>
                    <xdr:colOff>99060</xdr:colOff>
                    <xdr:row>19</xdr:row>
                    <xdr:rowOff>129540</xdr:rowOff>
                  </from>
                  <to>
                    <xdr:col>37</xdr:col>
                    <xdr:colOff>83820</xdr:colOff>
                    <xdr:row>21</xdr:row>
                    <xdr:rowOff>0</xdr:rowOff>
                  </to>
                </anchor>
              </controlPr>
            </control>
          </mc:Choice>
        </mc:AlternateContent>
        <mc:AlternateContent xmlns:mc="http://schemas.openxmlformats.org/markup-compatibility/2006">
          <mc:Choice Requires="x14">
            <control shapeId="54349" r:id="rId36" name="Option Button 33">
              <controlPr defaultSize="0" autoFill="0" autoLine="0" autoPict="0">
                <anchor moveWithCells="1" sizeWithCells="1">
                  <from>
                    <xdr:col>35</xdr:col>
                    <xdr:colOff>99060</xdr:colOff>
                    <xdr:row>21</xdr:row>
                    <xdr:rowOff>0</xdr:rowOff>
                  </from>
                  <to>
                    <xdr:col>37</xdr:col>
                    <xdr:colOff>83820</xdr:colOff>
                    <xdr:row>22</xdr:row>
                    <xdr:rowOff>0</xdr:rowOff>
                  </to>
                </anchor>
              </controlPr>
            </control>
          </mc:Choice>
        </mc:AlternateContent>
        <mc:AlternateContent xmlns:mc="http://schemas.openxmlformats.org/markup-compatibility/2006">
          <mc:Choice Requires="x14">
            <control shapeId="54350" r:id="rId37" name="Option Button 34">
              <controlPr defaultSize="0" autoFill="0" autoLine="0" autoPict="0">
                <anchor moveWithCells="1" sizeWithCells="1">
                  <from>
                    <xdr:col>35</xdr:col>
                    <xdr:colOff>99060</xdr:colOff>
                    <xdr:row>27</xdr:row>
                    <xdr:rowOff>7620</xdr:rowOff>
                  </from>
                  <to>
                    <xdr:col>37</xdr:col>
                    <xdr:colOff>83820</xdr:colOff>
                    <xdr:row>27</xdr:row>
                    <xdr:rowOff>175260</xdr:rowOff>
                  </to>
                </anchor>
              </controlPr>
            </control>
          </mc:Choice>
        </mc:AlternateContent>
        <mc:AlternateContent xmlns:mc="http://schemas.openxmlformats.org/markup-compatibility/2006">
          <mc:Choice Requires="x14">
            <control shapeId="54351" r:id="rId38" name="Option Button 35">
              <controlPr defaultSize="0" autoFill="0" autoLine="0" autoPict="0">
                <anchor moveWithCells="1" sizeWithCells="1">
                  <from>
                    <xdr:col>35</xdr:col>
                    <xdr:colOff>99060</xdr:colOff>
                    <xdr:row>28</xdr:row>
                    <xdr:rowOff>22860</xdr:rowOff>
                  </from>
                  <to>
                    <xdr:col>37</xdr:col>
                    <xdr:colOff>83820</xdr:colOff>
                    <xdr:row>28</xdr:row>
                    <xdr:rowOff>175260</xdr:rowOff>
                  </to>
                </anchor>
              </controlPr>
            </control>
          </mc:Choice>
        </mc:AlternateContent>
        <mc:AlternateContent xmlns:mc="http://schemas.openxmlformats.org/markup-compatibility/2006">
          <mc:Choice Requires="x14">
            <control shapeId="54352" r:id="rId39" name="Option Button 36">
              <controlPr defaultSize="0" autoFill="0" autoLine="0" autoPict="0">
                <anchor moveWithCells="1" sizeWithCells="1">
                  <from>
                    <xdr:col>35</xdr:col>
                    <xdr:colOff>99060</xdr:colOff>
                    <xdr:row>28</xdr:row>
                    <xdr:rowOff>205740</xdr:rowOff>
                  </from>
                  <to>
                    <xdr:col>37</xdr:col>
                    <xdr:colOff>76200</xdr:colOff>
                    <xdr:row>30</xdr:row>
                    <xdr:rowOff>0</xdr:rowOff>
                  </to>
                </anchor>
              </controlPr>
            </control>
          </mc:Choice>
        </mc:AlternateContent>
        <mc:AlternateContent xmlns:mc="http://schemas.openxmlformats.org/markup-compatibility/2006">
          <mc:Choice Requires="x14">
            <control shapeId="54353" r:id="rId40" name="Option Button 37">
              <controlPr defaultSize="0" autoFill="0" autoLine="0" autoPict="0">
                <anchor moveWithCells="1" sizeWithCells="1">
                  <from>
                    <xdr:col>27</xdr:col>
                    <xdr:colOff>99060</xdr:colOff>
                    <xdr:row>34</xdr:row>
                    <xdr:rowOff>114300</xdr:rowOff>
                  </from>
                  <to>
                    <xdr:col>29</xdr:col>
                    <xdr:colOff>15240</xdr:colOff>
                    <xdr:row>36</xdr:row>
                    <xdr:rowOff>15240</xdr:rowOff>
                  </to>
                </anchor>
              </controlPr>
            </control>
          </mc:Choice>
        </mc:AlternateContent>
        <mc:AlternateContent xmlns:mc="http://schemas.openxmlformats.org/markup-compatibility/2006">
          <mc:Choice Requires="x14">
            <control shapeId="54354" r:id="rId41" name="Option Button 38">
              <controlPr defaultSize="0" autoFill="0" autoLine="0" autoPict="0">
                <anchor moveWithCells="1" sizeWithCells="1">
                  <from>
                    <xdr:col>27</xdr:col>
                    <xdr:colOff>99060</xdr:colOff>
                    <xdr:row>36</xdr:row>
                    <xdr:rowOff>198120</xdr:rowOff>
                  </from>
                  <to>
                    <xdr:col>29</xdr:col>
                    <xdr:colOff>22860</xdr:colOff>
                    <xdr:row>38</xdr:row>
                    <xdr:rowOff>15240</xdr:rowOff>
                  </to>
                </anchor>
              </controlPr>
            </control>
          </mc:Choice>
        </mc:AlternateContent>
        <mc:AlternateContent xmlns:mc="http://schemas.openxmlformats.org/markup-compatibility/2006">
          <mc:Choice Requires="x14">
            <control shapeId="54355" r:id="rId42" name="Option Button 39">
              <controlPr defaultSize="0" autoFill="0" autoLine="0" autoPict="0">
                <anchor moveWithCells="1">
                  <from>
                    <xdr:col>27</xdr:col>
                    <xdr:colOff>106680</xdr:colOff>
                    <xdr:row>38</xdr:row>
                    <xdr:rowOff>106680</xdr:rowOff>
                  </from>
                  <to>
                    <xdr:col>29</xdr:col>
                    <xdr:colOff>7620</xdr:colOff>
                    <xdr:row>40</xdr:row>
                    <xdr:rowOff>15240</xdr:rowOff>
                  </to>
                </anchor>
              </controlPr>
            </control>
          </mc:Choice>
        </mc:AlternateContent>
        <mc:AlternateContent xmlns:mc="http://schemas.openxmlformats.org/markup-compatibility/2006">
          <mc:Choice Requires="x14">
            <control shapeId="54356" r:id="rId43" name="Option Button 40">
              <controlPr defaultSize="0" autoFill="0" autoLine="0" autoPict="0">
                <anchor moveWithCells="1">
                  <from>
                    <xdr:col>27</xdr:col>
                    <xdr:colOff>106680</xdr:colOff>
                    <xdr:row>40</xdr:row>
                    <xdr:rowOff>205740</xdr:rowOff>
                  </from>
                  <to>
                    <xdr:col>28</xdr:col>
                    <xdr:colOff>121920</xdr:colOff>
                    <xdr:row>42</xdr:row>
                    <xdr:rowOff>22860</xdr:rowOff>
                  </to>
                </anchor>
              </controlPr>
            </control>
          </mc:Choice>
        </mc:AlternateContent>
        <mc:AlternateContent xmlns:mc="http://schemas.openxmlformats.org/markup-compatibility/2006">
          <mc:Choice Requires="x14">
            <control shapeId="54357" r:id="rId44" name="Group Box 41">
              <controlPr defaultSize="0" autoFill="0" autoPict="0">
                <anchor moveWithCells="1">
                  <from>
                    <xdr:col>26</xdr:col>
                    <xdr:colOff>114300</xdr:colOff>
                    <xdr:row>38</xdr:row>
                    <xdr:rowOff>53340</xdr:rowOff>
                  </from>
                  <to>
                    <xdr:col>30</xdr:col>
                    <xdr:colOff>76200</xdr:colOff>
                    <xdr:row>43</xdr:row>
                    <xdr:rowOff>0</xdr:rowOff>
                  </to>
                </anchor>
              </controlPr>
            </control>
          </mc:Choice>
        </mc:AlternateContent>
        <mc:AlternateContent xmlns:mc="http://schemas.openxmlformats.org/markup-compatibility/2006">
          <mc:Choice Requires="x14">
            <control shapeId="54358" r:id="rId45" name="Option Button 42">
              <controlPr defaultSize="0" autoFill="0" autoLine="0" autoPict="0">
                <anchor moveWithCells="1">
                  <from>
                    <xdr:col>35</xdr:col>
                    <xdr:colOff>106680</xdr:colOff>
                    <xdr:row>34</xdr:row>
                    <xdr:rowOff>99060</xdr:rowOff>
                  </from>
                  <to>
                    <xdr:col>37</xdr:col>
                    <xdr:colOff>91440</xdr:colOff>
                    <xdr:row>36</xdr:row>
                    <xdr:rowOff>15240</xdr:rowOff>
                  </to>
                </anchor>
              </controlPr>
            </control>
          </mc:Choice>
        </mc:AlternateContent>
        <mc:AlternateContent xmlns:mc="http://schemas.openxmlformats.org/markup-compatibility/2006">
          <mc:Choice Requires="x14">
            <control shapeId="54359" r:id="rId46" name="Option Button 43">
              <controlPr defaultSize="0" autoFill="0" autoLine="0" autoPict="0">
                <anchor moveWithCells="1">
                  <from>
                    <xdr:col>35</xdr:col>
                    <xdr:colOff>106680</xdr:colOff>
                    <xdr:row>36</xdr:row>
                    <xdr:rowOff>190500</xdr:rowOff>
                  </from>
                  <to>
                    <xdr:col>37</xdr:col>
                    <xdr:colOff>91440</xdr:colOff>
                    <xdr:row>38</xdr:row>
                    <xdr:rowOff>7620</xdr:rowOff>
                  </to>
                </anchor>
              </controlPr>
            </control>
          </mc:Choice>
        </mc:AlternateContent>
        <mc:AlternateContent xmlns:mc="http://schemas.openxmlformats.org/markup-compatibility/2006">
          <mc:Choice Requires="x14">
            <control shapeId="54360" r:id="rId47" name="Option Button 44">
              <controlPr defaultSize="0" autoFill="0" autoLine="0" autoPict="0">
                <anchor moveWithCells="1" sizeWithCells="1">
                  <from>
                    <xdr:col>35</xdr:col>
                    <xdr:colOff>99060</xdr:colOff>
                    <xdr:row>23</xdr:row>
                    <xdr:rowOff>15240</xdr:rowOff>
                  </from>
                  <to>
                    <xdr:col>37</xdr:col>
                    <xdr:colOff>83820</xdr:colOff>
                    <xdr:row>24</xdr:row>
                    <xdr:rowOff>0</xdr:rowOff>
                  </to>
                </anchor>
              </controlPr>
            </control>
          </mc:Choice>
        </mc:AlternateContent>
        <mc:AlternateContent xmlns:mc="http://schemas.openxmlformats.org/markup-compatibility/2006">
          <mc:Choice Requires="x14">
            <control shapeId="54361" r:id="rId48" name="Option Button 45">
              <controlPr defaultSize="0" autoFill="0" autoLine="0" autoPict="0">
                <anchor moveWithCells="1" sizeWithCells="1">
                  <from>
                    <xdr:col>35</xdr:col>
                    <xdr:colOff>99060</xdr:colOff>
                    <xdr:row>24</xdr:row>
                    <xdr:rowOff>22860</xdr:rowOff>
                  </from>
                  <to>
                    <xdr:col>37</xdr:col>
                    <xdr:colOff>83820</xdr:colOff>
                    <xdr:row>24</xdr:row>
                    <xdr:rowOff>182880</xdr:rowOff>
                  </to>
                </anchor>
              </controlPr>
            </control>
          </mc:Choice>
        </mc:AlternateContent>
        <mc:AlternateContent xmlns:mc="http://schemas.openxmlformats.org/markup-compatibility/2006">
          <mc:Choice Requires="x14">
            <control shapeId="54362" r:id="rId49" name="Option Button 46">
              <controlPr defaultSize="0" autoFill="0" autoLine="0" autoPict="0">
                <anchor moveWithCells="1" sizeWithCells="1">
                  <from>
                    <xdr:col>35</xdr:col>
                    <xdr:colOff>99060</xdr:colOff>
                    <xdr:row>25</xdr:row>
                    <xdr:rowOff>7620</xdr:rowOff>
                  </from>
                  <to>
                    <xdr:col>37</xdr:col>
                    <xdr:colOff>15240</xdr:colOff>
                    <xdr:row>25</xdr:row>
                    <xdr:rowOff>167640</xdr:rowOff>
                  </to>
                </anchor>
              </controlPr>
            </control>
          </mc:Choice>
        </mc:AlternateContent>
        <mc:AlternateContent xmlns:mc="http://schemas.openxmlformats.org/markup-compatibility/2006">
          <mc:Choice Requires="x14">
            <control shapeId="54363" r:id="rId50" name="Option Button 47">
              <controlPr defaultSize="0" autoFill="0" autoLine="0" autoPict="0">
                <anchor moveWithCells="1" sizeWithCells="1">
                  <from>
                    <xdr:col>35</xdr:col>
                    <xdr:colOff>99060</xdr:colOff>
                    <xdr:row>31</xdr:row>
                    <xdr:rowOff>7620</xdr:rowOff>
                  </from>
                  <to>
                    <xdr:col>37</xdr:col>
                    <xdr:colOff>83820</xdr:colOff>
                    <xdr:row>32</xdr:row>
                    <xdr:rowOff>15240</xdr:rowOff>
                  </to>
                </anchor>
              </controlPr>
            </control>
          </mc:Choice>
        </mc:AlternateContent>
        <mc:AlternateContent xmlns:mc="http://schemas.openxmlformats.org/markup-compatibility/2006">
          <mc:Choice Requires="x14">
            <control shapeId="54364" r:id="rId51" name="Option Button 48">
              <controlPr defaultSize="0" autoFill="0" autoLine="0" autoPict="0">
                <anchor moveWithCells="1" sizeWithCells="1">
                  <from>
                    <xdr:col>35</xdr:col>
                    <xdr:colOff>99060</xdr:colOff>
                    <xdr:row>32</xdr:row>
                    <xdr:rowOff>45720</xdr:rowOff>
                  </from>
                  <to>
                    <xdr:col>37</xdr:col>
                    <xdr:colOff>83820</xdr:colOff>
                    <xdr:row>32</xdr:row>
                    <xdr:rowOff>190500</xdr:rowOff>
                  </to>
                </anchor>
              </controlPr>
            </control>
          </mc:Choice>
        </mc:AlternateContent>
        <mc:AlternateContent xmlns:mc="http://schemas.openxmlformats.org/markup-compatibility/2006">
          <mc:Choice Requires="x14">
            <control shapeId="54365" r:id="rId52" name="Option Button 49">
              <controlPr defaultSize="0" autoFill="0" autoLine="0" autoPict="0">
                <anchor moveWithCells="1" sizeWithCells="1">
                  <from>
                    <xdr:col>35</xdr:col>
                    <xdr:colOff>99060</xdr:colOff>
                    <xdr:row>33</xdr:row>
                    <xdr:rowOff>7620</xdr:rowOff>
                  </from>
                  <to>
                    <xdr:col>37</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CJ73"/>
  <sheetViews>
    <sheetView showGridLines="0" view="pageBreakPreview" zoomScaleNormal="53" zoomScaleSheetLayoutView="100" workbookViewId="0">
      <selection activeCell="N3" sqref="N3"/>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4"/>
      <c r="Q5" s="1215"/>
      <c r="R5" s="1215"/>
      <c r="S5" s="1215"/>
      <c r="T5" s="1215"/>
      <c r="U5" s="1215"/>
      <c r="V5" s="1215"/>
      <c r="W5" s="1215"/>
      <c r="X5" s="1216"/>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33"/>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537" t="s">
        <v>2111</v>
      </c>
      <c r="F15" s="54">
        <v>4</v>
      </c>
      <c r="G15" s="537" t="s">
        <v>2112</v>
      </c>
      <c r="H15" s="1151" t="s">
        <v>2113</v>
      </c>
      <c r="I15" s="1151"/>
      <c r="J15" s="1164"/>
      <c r="K15" s="54">
        <v>7</v>
      </c>
      <c r="L15" s="537" t="s">
        <v>2111</v>
      </c>
      <c r="M15" s="54">
        <v>3</v>
      </c>
      <c r="N15" s="537" t="s">
        <v>2112</v>
      </c>
      <c r="O15" s="537" t="s">
        <v>2114</v>
      </c>
      <c r="P15" s="104">
        <f>(K15*12+M15)-(D15*12+F15)+1</f>
        <v>12</v>
      </c>
      <c r="Q15" s="1151" t="s">
        <v>2115</v>
      </c>
      <c r="R15" s="1151"/>
      <c r="S15" s="105" t="s">
        <v>69</v>
      </c>
      <c r="U15" s="533"/>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5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538"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8"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538"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8"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5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8"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2372</v>
      </c>
      <c r="H44" s="1063"/>
      <c r="I44" s="1063"/>
      <c r="J44" s="1063"/>
      <c r="K44" s="1063"/>
      <c r="L44" s="1063"/>
      <c r="M44" s="1063"/>
      <c r="N44" s="1063"/>
      <c r="O44" s="1063"/>
      <c r="P44" s="1063"/>
      <c r="Q44" s="1063"/>
      <c r="R44" s="1063"/>
      <c r="S44" s="1063"/>
      <c r="T44" s="1064"/>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2373</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2374</v>
      </c>
      <c r="V57" s="1016"/>
      <c r="W57" s="1016"/>
      <c r="X57" s="1016"/>
      <c r="Y57" s="1016"/>
      <c r="Z57" s="534" t="str">
        <f>IF(AND(B9&lt;&gt;"処遇加算なし",F15=4),IF(V21="✓",1,IF(V22="✓",2,"")),"")</f>
        <v/>
      </c>
      <c r="AA57" s="145"/>
      <c r="AB57" s="149"/>
      <c r="AC57" s="1016" t="s">
        <v>2374</v>
      </c>
      <c r="AD57" s="1016"/>
      <c r="AE57" s="1016"/>
      <c r="AF57" s="1016"/>
      <c r="AG57" s="1016"/>
      <c r="AH57" s="425">
        <f>IF(AND(F15&lt;&gt;4,F15&lt;&gt;5),0,IF(AT8="○",1,0))</f>
        <v>0</v>
      </c>
      <c r="AI57" s="153"/>
      <c r="AJ57" s="149"/>
      <c r="AK57" s="1016" t="s">
        <v>2374</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2375</v>
      </c>
      <c r="V58" s="1124"/>
      <c r="W58" s="1124"/>
      <c r="X58" s="1124"/>
      <c r="Y58" s="1124"/>
      <c r="Z58" s="534" t="str">
        <f>IF(AND(B9&lt;&gt;"処遇加算なし",F15=4),IF(V24="✓",1,IF(V25="✓",2,IF(V26="✓",3,""))),"")</f>
        <v/>
      </c>
      <c r="AA58" s="145"/>
      <c r="AB58" s="149"/>
      <c r="AC58" s="1124" t="s">
        <v>2375</v>
      </c>
      <c r="AD58" s="1124"/>
      <c r="AE58" s="1124"/>
      <c r="AF58" s="1124"/>
      <c r="AG58" s="1124"/>
      <c r="AH58" s="425">
        <f>IF(AND(F15&lt;&gt;4,F15&lt;&gt;5),0,IF(AU8="○",1,3))</f>
        <v>3</v>
      </c>
      <c r="AI58" s="153"/>
      <c r="AJ58" s="149"/>
      <c r="AK58" s="1124" t="s">
        <v>2375</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2376</v>
      </c>
      <c r="V59" s="1124"/>
      <c r="W59" s="1124"/>
      <c r="X59" s="1124"/>
      <c r="Y59" s="1124"/>
      <c r="Z59" s="534" t="str">
        <f>IF(AND(B9&lt;&gt;"処遇加算なし",F15=4),IF(V28="✓",1,IF(V29="✓",2,IF(V30="✓",3,""))),"")</f>
        <v/>
      </c>
      <c r="AA59" s="145"/>
      <c r="AB59" s="149"/>
      <c r="AC59" s="1124" t="s">
        <v>2376</v>
      </c>
      <c r="AD59" s="1124"/>
      <c r="AE59" s="1124"/>
      <c r="AF59" s="1124"/>
      <c r="AG59" s="1124"/>
      <c r="AH59" s="425">
        <f>IF(AND(F15&lt;&gt;4,F15&lt;&gt;5),0,IF(AV8="○",1,3))</f>
        <v>3</v>
      </c>
      <c r="AI59" s="153"/>
      <c r="AJ59" s="149"/>
      <c r="AK59" s="1124" t="s">
        <v>2376</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2377</v>
      </c>
      <c r="V60" s="1124"/>
      <c r="W60" s="1124"/>
      <c r="X60" s="1124"/>
      <c r="Y60" s="1124"/>
      <c r="Z60" s="534" t="str">
        <f>IF(AND(B9&lt;&gt;"処遇加算なし",F15=4),IF(V32="✓",1,IF(V33="✓",2,"")),"")</f>
        <v/>
      </c>
      <c r="AA60" s="145"/>
      <c r="AB60" s="149"/>
      <c r="AC60" s="1124" t="s">
        <v>2377</v>
      </c>
      <c r="AD60" s="1124"/>
      <c r="AE60" s="1124"/>
      <c r="AF60" s="1124"/>
      <c r="AG60" s="1124"/>
      <c r="AH60" s="425">
        <f>IF(AND(F15&lt;&gt;4,F15&lt;&gt;5),0,IF(AW8="○",1,3))</f>
        <v>3</v>
      </c>
      <c r="AI60" s="153"/>
      <c r="AJ60" s="149"/>
      <c r="AK60" s="1124" t="s">
        <v>2377</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2378</v>
      </c>
      <c r="V61" s="1124"/>
      <c r="W61" s="1124"/>
      <c r="X61" s="1124"/>
      <c r="Y61" s="1124"/>
      <c r="Z61" s="534" t="str">
        <f>IF(AND(B9&lt;&gt;"処遇加算なし",F15=4),IF(V36="✓",1,IF(V37="✓",2,"")),"")</f>
        <v/>
      </c>
      <c r="AA61" s="145"/>
      <c r="AB61" s="149"/>
      <c r="AC61" s="1124" t="s">
        <v>2378</v>
      </c>
      <c r="AD61" s="1124"/>
      <c r="AE61" s="1124"/>
      <c r="AF61" s="1124"/>
      <c r="AG61" s="1124"/>
      <c r="AH61" s="425">
        <f>IF(AND(F15&lt;&gt;4,F15&lt;&gt;5),0,IF(AX8="○",1,2))</f>
        <v>2</v>
      </c>
      <c r="AI61" s="153"/>
      <c r="AJ61" s="149"/>
      <c r="AK61" s="1124" t="s">
        <v>2378</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2379</v>
      </c>
      <c r="V62" s="1124"/>
      <c r="W62" s="1124"/>
      <c r="X62" s="1124"/>
      <c r="Y62" s="1124"/>
      <c r="Z62" s="534" t="str">
        <f>IF(AND(B9&lt;&gt;"処遇加算なし",F15=4),IF(V40="✓",1,IF(V41="✓",2,"")),"")</f>
        <v/>
      </c>
      <c r="AA62" s="145"/>
      <c r="AB62" s="149"/>
      <c r="AC62" s="1124" t="s">
        <v>2379</v>
      </c>
      <c r="AD62" s="1124"/>
      <c r="AE62" s="1124"/>
      <c r="AF62" s="1124"/>
      <c r="AG62" s="1124"/>
      <c r="AH62" s="425">
        <f>IF(AND(F15&lt;&gt;4,F15&lt;&gt;5),0,IF(AY8="○",1,2))</f>
        <v>2</v>
      </c>
      <c r="AI62" s="153"/>
      <c r="AJ62" s="149"/>
      <c r="AK62" s="1124" t="s">
        <v>2379</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2380</v>
      </c>
      <c r="V63" s="1016"/>
      <c r="W63" s="1016"/>
      <c r="X63" s="1016"/>
      <c r="Y63" s="1016"/>
      <c r="Z63" s="534" t="str">
        <f>IF(AND(B9&lt;&gt;"処遇加算なし",F15=4),IF(V44="✓",1,IF(V45="✓",2,"")),"")</f>
        <v/>
      </c>
      <c r="AA63" s="145"/>
      <c r="AB63" s="149"/>
      <c r="AC63" s="1016" t="s">
        <v>2380</v>
      </c>
      <c r="AD63" s="1016"/>
      <c r="AE63" s="1016"/>
      <c r="AF63" s="1016"/>
      <c r="AG63" s="1016"/>
      <c r="AH63" s="425">
        <f>IF(AND(F15&lt;&gt;4,F15&lt;&gt;5),0,IF(AZ8="○",1,2))</f>
        <v>2</v>
      </c>
      <c r="AI63" s="153"/>
      <c r="AJ63" s="149"/>
      <c r="AK63" s="1016" t="s">
        <v>2380</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106680</xdr:colOff>
                    <xdr:row>20</xdr:row>
                    <xdr:rowOff>15240</xdr:rowOff>
                  </from>
                  <to>
                    <xdr:col>29</xdr:col>
                    <xdr:colOff>91440</xdr:colOff>
                    <xdr:row>21</xdr:row>
                    <xdr:rowOff>7620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106680</xdr:colOff>
                    <xdr:row>21</xdr:row>
                    <xdr:rowOff>7620</xdr:rowOff>
                  </from>
                  <to>
                    <xdr:col>29</xdr:col>
                    <xdr:colOff>91440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99060</xdr:colOff>
                    <xdr:row>23</xdr:row>
                    <xdr:rowOff>7620</xdr:rowOff>
                  </from>
                  <to>
                    <xdr:col>29</xdr:col>
                    <xdr:colOff>83820</xdr:colOff>
                    <xdr:row>23</xdr:row>
                    <xdr:rowOff>182880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99060</xdr:colOff>
                    <xdr:row>24</xdr:row>
                    <xdr:rowOff>22860</xdr:rowOff>
                  </from>
                  <to>
                    <xdr:col>29</xdr:col>
                    <xdr:colOff>83820</xdr:colOff>
                    <xdr:row>24</xdr:row>
                    <xdr:rowOff>198120</xdr:rowOff>
                  </to>
                </anchor>
              </controlPr>
            </control>
          </mc:Choice>
        </mc:AlternateContent>
        <mc:AlternateContent xmlns:mc="http://schemas.openxmlformats.org/markup-compatibility/2006">
          <mc:Choice Requires="x14">
            <control shapeId="65536" r:id="rId8" name="Option Button 5">
              <controlPr defaultSize="0" autoFill="0" autoLine="0" autoPict="0">
                <anchor moveWithCells="1">
                  <from>
                    <xdr:col>27</xdr:col>
                    <xdr:colOff>99060</xdr:colOff>
                    <xdr:row>25</xdr:row>
                    <xdr:rowOff>0</xdr:rowOff>
                  </from>
                  <to>
                    <xdr:col>29</xdr:col>
                    <xdr:colOff>83820</xdr:colOff>
                    <xdr:row>26</xdr:row>
                    <xdr:rowOff>0</xdr:rowOff>
                  </to>
                </anchor>
              </controlPr>
            </control>
          </mc:Choice>
        </mc:AlternateContent>
        <mc:AlternateContent xmlns:mc="http://schemas.openxmlformats.org/markup-compatibility/2006">
          <mc:Choice Requires="x14">
            <control shapeId="65586" r:id="rId9" name="Option Button 6">
              <controlPr defaultSize="0" autoFill="0" autoLine="0" autoPict="0">
                <anchor moveWithCells="1">
                  <from>
                    <xdr:col>27</xdr:col>
                    <xdr:colOff>99060</xdr:colOff>
                    <xdr:row>27</xdr:row>
                    <xdr:rowOff>7620</xdr:rowOff>
                  </from>
                  <to>
                    <xdr:col>29</xdr:col>
                    <xdr:colOff>83820</xdr:colOff>
                    <xdr:row>27</xdr:row>
                    <xdr:rowOff>182880</xdr:rowOff>
                  </to>
                </anchor>
              </controlPr>
            </control>
          </mc:Choice>
        </mc:AlternateContent>
        <mc:AlternateContent xmlns:mc="http://schemas.openxmlformats.org/markup-compatibility/2006">
          <mc:Choice Requires="x14">
            <control shapeId="65587" r:id="rId10" name="Option Button 7">
              <controlPr defaultSize="0" autoFill="0" autoLine="0" autoPict="0">
                <anchor moveWithCells="1">
                  <from>
                    <xdr:col>27</xdr:col>
                    <xdr:colOff>99060</xdr:colOff>
                    <xdr:row>28</xdr:row>
                    <xdr:rowOff>22860</xdr:rowOff>
                  </from>
                  <to>
                    <xdr:col>29</xdr:col>
                    <xdr:colOff>83820</xdr:colOff>
                    <xdr:row>28</xdr:row>
                    <xdr:rowOff>190500</xdr:rowOff>
                  </to>
                </anchor>
              </controlPr>
            </control>
          </mc:Choice>
        </mc:AlternateContent>
        <mc:AlternateContent xmlns:mc="http://schemas.openxmlformats.org/markup-compatibility/2006">
          <mc:Choice Requires="x14">
            <control shapeId="65588" r:id="rId11" name="Option Button 8">
              <controlPr defaultSize="0" autoFill="0" autoLine="0" autoPict="0">
                <anchor moveWithCells="1">
                  <from>
                    <xdr:col>27</xdr:col>
                    <xdr:colOff>99060</xdr:colOff>
                    <xdr:row>29</xdr:row>
                    <xdr:rowOff>7620</xdr:rowOff>
                  </from>
                  <to>
                    <xdr:col>29</xdr:col>
                    <xdr:colOff>83820</xdr:colOff>
                    <xdr:row>29</xdr:row>
                    <xdr:rowOff>167640</xdr:rowOff>
                  </to>
                </anchor>
              </controlPr>
            </control>
          </mc:Choice>
        </mc:AlternateContent>
        <mc:AlternateContent xmlns:mc="http://schemas.openxmlformats.org/markup-compatibility/2006">
          <mc:Choice Requires="x14">
            <control shapeId="65589" r:id="rId12" name="Option Button 9">
              <controlPr defaultSize="0" autoFill="0" autoLine="0" autoPict="0">
                <anchor moveWithCells="1">
                  <from>
                    <xdr:col>27</xdr:col>
                    <xdr:colOff>99060</xdr:colOff>
                    <xdr:row>43</xdr:row>
                    <xdr:rowOff>0</xdr:rowOff>
                  </from>
                  <to>
                    <xdr:col>29</xdr:col>
                    <xdr:colOff>76200</xdr:colOff>
                    <xdr:row>44</xdr:row>
                    <xdr:rowOff>22860</xdr:rowOff>
                  </to>
                </anchor>
              </controlPr>
            </control>
          </mc:Choice>
        </mc:AlternateContent>
        <mc:AlternateContent xmlns:mc="http://schemas.openxmlformats.org/markup-compatibility/2006">
          <mc:Choice Requires="x14">
            <control shapeId="65590" r:id="rId13" name="Option Button 10">
              <controlPr defaultSize="0" autoFill="0" autoLine="0" autoPict="0">
                <anchor moveWithCells="1">
                  <from>
                    <xdr:col>27</xdr:col>
                    <xdr:colOff>99060</xdr:colOff>
                    <xdr:row>44</xdr:row>
                    <xdr:rowOff>0</xdr:rowOff>
                  </from>
                  <to>
                    <xdr:col>29</xdr:col>
                    <xdr:colOff>76200</xdr:colOff>
                    <xdr:row>44</xdr:row>
                    <xdr:rowOff>152400</xdr:rowOff>
                  </to>
                </anchor>
              </controlPr>
            </control>
          </mc:Choice>
        </mc:AlternateContent>
        <mc:AlternateContent xmlns:mc="http://schemas.openxmlformats.org/markup-compatibility/2006">
          <mc:Choice Requires="x14">
            <control shapeId="65591" r:id="rId14" name="Option Button 11">
              <controlPr defaultSize="0" autoFill="0" autoLine="0" autoPict="0">
                <anchor moveWithCells="1">
                  <from>
                    <xdr:col>35</xdr:col>
                    <xdr:colOff>99060</xdr:colOff>
                    <xdr:row>43</xdr:row>
                    <xdr:rowOff>15240</xdr:rowOff>
                  </from>
                  <to>
                    <xdr:col>37</xdr:col>
                    <xdr:colOff>83820</xdr:colOff>
                    <xdr:row>43</xdr:row>
                    <xdr:rowOff>160020</xdr:rowOff>
                  </to>
                </anchor>
              </controlPr>
            </control>
          </mc:Choice>
        </mc:AlternateContent>
        <mc:AlternateContent xmlns:mc="http://schemas.openxmlformats.org/markup-compatibility/2006">
          <mc:Choice Requires="x14">
            <control shapeId="65592" r:id="rId15" name="Option Button 12">
              <controlPr defaultSize="0" autoFill="0" autoLine="0" autoPict="0">
                <anchor moveWithCells="1">
                  <from>
                    <xdr:col>35</xdr:col>
                    <xdr:colOff>99060</xdr:colOff>
                    <xdr:row>44</xdr:row>
                    <xdr:rowOff>15240</xdr:rowOff>
                  </from>
                  <to>
                    <xdr:col>37</xdr:col>
                    <xdr:colOff>83820</xdr:colOff>
                    <xdr:row>44</xdr:row>
                    <xdr:rowOff>144780</xdr:rowOff>
                  </to>
                </anchor>
              </controlPr>
            </control>
          </mc:Choice>
        </mc:AlternateContent>
        <mc:AlternateContent xmlns:mc="http://schemas.openxmlformats.org/markup-compatibility/2006">
          <mc:Choice Requires="x14">
            <control shapeId="65593" r:id="rId16" name="Group Box 13">
              <controlPr defaultSize="0" autoFill="0" autoPict="0">
                <anchor moveWithCells="1">
                  <from>
                    <xdr:col>27</xdr:col>
                    <xdr:colOff>76200</xdr:colOff>
                    <xdr:row>20</xdr:row>
                    <xdr:rowOff>7620</xdr:rowOff>
                  </from>
                  <to>
                    <xdr:col>29</xdr:col>
                    <xdr:colOff>60960</xdr:colOff>
                    <xdr:row>22</xdr:row>
                    <xdr:rowOff>76200</xdr:rowOff>
                  </to>
                </anchor>
              </controlPr>
            </control>
          </mc:Choice>
        </mc:AlternateContent>
        <mc:AlternateContent xmlns:mc="http://schemas.openxmlformats.org/markup-compatibility/2006">
          <mc:Choice Requires="x14">
            <control shapeId="65594" r:id="rId17" name="Group Box 14">
              <controlPr defaultSize="0" autoFill="0" autoPict="0">
                <anchor moveWithCells="1">
                  <from>
                    <xdr:col>27</xdr:col>
                    <xdr:colOff>22860</xdr:colOff>
                    <xdr:row>22</xdr:row>
                    <xdr:rowOff>106680</xdr:rowOff>
                  </from>
                  <to>
                    <xdr:col>30</xdr:col>
                    <xdr:colOff>38100</xdr:colOff>
                    <xdr:row>27</xdr:row>
                    <xdr:rowOff>22860</xdr:rowOff>
                  </to>
                </anchor>
              </controlPr>
            </control>
          </mc:Choice>
        </mc:AlternateContent>
        <mc:AlternateContent xmlns:mc="http://schemas.openxmlformats.org/markup-compatibility/2006">
          <mc:Choice Requires="x14">
            <control shapeId="65595" r:id="rId18" name="Group Box 15">
              <controlPr defaultSize="0" autoFill="0" autoPict="0">
                <anchor moveWithCells="1">
                  <from>
                    <xdr:col>27</xdr:col>
                    <xdr:colOff>7620</xdr:colOff>
                    <xdr:row>26</xdr:row>
                    <xdr:rowOff>83820</xdr:rowOff>
                  </from>
                  <to>
                    <xdr:col>30</xdr:col>
                    <xdr:colOff>38100</xdr:colOff>
                    <xdr:row>30</xdr:row>
                    <xdr:rowOff>106680</xdr:rowOff>
                  </to>
                </anchor>
              </controlPr>
            </control>
          </mc:Choice>
        </mc:AlternateContent>
        <mc:AlternateContent xmlns:mc="http://schemas.openxmlformats.org/markup-compatibility/2006">
          <mc:Choice Requires="x14">
            <control shapeId="65596" r:id="rId19" name="Group Box 16">
              <controlPr defaultSize="0" autoFill="0" autoPict="0">
                <anchor moveWithCells="1">
                  <from>
                    <xdr:col>27</xdr:col>
                    <xdr:colOff>7620</xdr:colOff>
                    <xdr:row>30</xdr:row>
                    <xdr:rowOff>99060</xdr:rowOff>
                  </from>
                  <to>
                    <xdr:col>30</xdr:col>
                    <xdr:colOff>38100</xdr:colOff>
                    <xdr:row>34</xdr:row>
                    <xdr:rowOff>38100</xdr:rowOff>
                  </to>
                </anchor>
              </controlPr>
            </control>
          </mc:Choice>
        </mc:AlternateContent>
        <mc:AlternateContent xmlns:mc="http://schemas.openxmlformats.org/markup-compatibility/2006">
          <mc:Choice Requires="x14">
            <control shapeId="65597" r:id="rId20" name="Option Button 17">
              <controlPr defaultSize="0" autoFill="0" autoLine="0" autoPict="0">
                <anchor moveWithCells="1">
                  <from>
                    <xdr:col>27</xdr:col>
                    <xdr:colOff>99060</xdr:colOff>
                    <xdr:row>31</xdr:row>
                    <xdr:rowOff>7620</xdr:rowOff>
                  </from>
                  <to>
                    <xdr:col>29</xdr:col>
                    <xdr:colOff>83820</xdr:colOff>
                    <xdr:row>32</xdr:row>
                    <xdr:rowOff>22860</xdr:rowOff>
                  </to>
                </anchor>
              </controlPr>
            </control>
          </mc:Choice>
        </mc:AlternateContent>
        <mc:AlternateContent xmlns:mc="http://schemas.openxmlformats.org/markup-compatibility/2006">
          <mc:Choice Requires="x14">
            <control shapeId="65598" r:id="rId21" name="Option Button 18">
              <controlPr defaultSize="0" autoFill="0" autoLine="0" autoPict="0">
                <anchor moveWithCells="1">
                  <from>
                    <xdr:col>27</xdr:col>
                    <xdr:colOff>99060</xdr:colOff>
                    <xdr:row>32</xdr:row>
                    <xdr:rowOff>45720</xdr:rowOff>
                  </from>
                  <to>
                    <xdr:col>29</xdr:col>
                    <xdr:colOff>83820</xdr:colOff>
                    <xdr:row>32</xdr:row>
                    <xdr:rowOff>205740</xdr:rowOff>
                  </to>
                </anchor>
              </controlPr>
            </control>
          </mc:Choice>
        </mc:AlternateContent>
        <mc:AlternateContent xmlns:mc="http://schemas.openxmlformats.org/markup-compatibility/2006">
          <mc:Choice Requires="x14">
            <control shapeId="65599" r:id="rId22" name="Option Button 19">
              <controlPr defaultSize="0" autoFill="0" autoLine="0" autoPict="0">
                <anchor moveWithCells="1">
                  <from>
                    <xdr:col>27</xdr:col>
                    <xdr:colOff>99060</xdr:colOff>
                    <xdr:row>33</xdr:row>
                    <xdr:rowOff>38100</xdr:rowOff>
                  </from>
                  <to>
                    <xdr:col>29</xdr:col>
                    <xdr:colOff>83820</xdr:colOff>
                    <xdr:row>34</xdr:row>
                    <xdr:rowOff>0</xdr:rowOff>
                  </to>
                </anchor>
              </controlPr>
            </control>
          </mc:Choice>
        </mc:AlternateContent>
        <mc:AlternateContent xmlns:mc="http://schemas.openxmlformats.org/markup-compatibility/2006">
          <mc:Choice Requires="x14">
            <control shapeId="65600" r:id="rId23" name="Group Box 20">
              <controlPr defaultSize="0" autoFill="0" autoPict="0">
                <anchor moveWithCells="1">
                  <from>
                    <xdr:col>26</xdr:col>
                    <xdr:colOff>106680</xdr:colOff>
                    <xdr:row>34</xdr:row>
                    <xdr:rowOff>30480</xdr:rowOff>
                  </from>
                  <to>
                    <xdr:col>30</xdr:col>
                    <xdr:colOff>129540</xdr:colOff>
                    <xdr:row>38</xdr:row>
                    <xdr:rowOff>76200</xdr:rowOff>
                  </to>
                </anchor>
              </controlPr>
            </control>
          </mc:Choice>
        </mc:AlternateContent>
        <mc:AlternateContent xmlns:mc="http://schemas.openxmlformats.org/markup-compatibility/2006">
          <mc:Choice Requires="x14">
            <control shapeId="65601" r:id="rId24" name="Group Box 21">
              <controlPr defaultSize="0" autoFill="0" autoPict="0">
                <anchor moveWithCells="1">
                  <from>
                    <xdr:col>27</xdr:col>
                    <xdr:colOff>60960</xdr:colOff>
                    <xdr:row>42</xdr:row>
                    <xdr:rowOff>68580</xdr:rowOff>
                  </from>
                  <to>
                    <xdr:col>29</xdr:col>
                    <xdr:colOff>114300</xdr:colOff>
                    <xdr:row>46</xdr:row>
                    <xdr:rowOff>15240</xdr:rowOff>
                  </to>
                </anchor>
              </controlPr>
            </control>
          </mc:Choice>
        </mc:AlternateContent>
        <mc:AlternateContent xmlns:mc="http://schemas.openxmlformats.org/markup-compatibility/2006">
          <mc:Choice Requires="x14">
            <control shapeId="65602" r:id="rId25" name="Group Box 22">
              <controlPr defaultSize="0" autoFill="0" autoPict="0">
                <anchor moveWithCells="1">
                  <from>
                    <xdr:col>35</xdr:col>
                    <xdr:colOff>22860</xdr:colOff>
                    <xdr:row>26</xdr:row>
                    <xdr:rowOff>106680</xdr:rowOff>
                  </from>
                  <to>
                    <xdr:col>38</xdr:col>
                    <xdr:colOff>53340</xdr:colOff>
                    <xdr:row>31</xdr:row>
                    <xdr:rowOff>22860</xdr:rowOff>
                  </to>
                </anchor>
              </controlPr>
            </control>
          </mc:Choice>
        </mc:AlternateContent>
        <mc:AlternateContent xmlns:mc="http://schemas.openxmlformats.org/markup-compatibility/2006">
          <mc:Choice Requires="x14">
            <control shapeId="65603" r:id="rId26" name="Group Box 23">
              <controlPr defaultSize="0" autoFill="0" autoPict="0">
                <anchor moveWithCells="1">
                  <from>
                    <xdr:col>35</xdr:col>
                    <xdr:colOff>7620</xdr:colOff>
                    <xdr:row>30</xdr:row>
                    <xdr:rowOff>91440</xdr:rowOff>
                  </from>
                  <to>
                    <xdr:col>39</xdr:col>
                    <xdr:colOff>30480</xdr:colOff>
                    <xdr:row>34</xdr:row>
                    <xdr:rowOff>7620</xdr:rowOff>
                  </to>
                </anchor>
              </controlPr>
            </control>
          </mc:Choice>
        </mc:AlternateContent>
        <mc:AlternateContent xmlns:mc="http://schemas.openxmlformats.org/markup-compatibility/2006">
          <mc:Choice Requires="x14">
            <control shapeId="65604" r:id="rId27" name="Group Box 24">
              <controlPr defaultSize="0" autoFill="0" autoPict="0">
                <anchor moveWithCells="1">
                  <from>
                    <xdr:col>34</xdr:col>
                    <xdr:colOff>83820</xdr:colOff>
                    <xdr:row>33</xdr:row>
                    <xdr:rowOff>144780</xdr:rowOff>
                  </from>
                  <to>
                    <xdr:col>38</xdr:col>
                    <xdr:colOff>91440</xdr:colOff>
                    <xdr:row>38</xdr:row>
                    <xdr:rowOff>30480</xdr:rowOff>
                  </to>
                </anchor>
              </controlPr>
            </control>
          </mc:Choice>
        </mc:AlternateContent>
        <mc:AlternateContent xmlns:mc="http://schemas.openxmlformats.org/markup-compatibility/2006">
          <mc:Choice Requires="x14">
            <control shapeId="65605" r:id="rId28" name="Group Box 25">
              <controlPr defaultSize="0" autoFill="0" autoPict="0">
                <anchor moveWithCells="1">
                  <from>
                    <xdr:col>35</xdr:col>
                    <xdr:colOff>15240</xdr:colOff>
                    <xdr:row>38</xdr:row>
                    <xdr:rowOff>83820</xdr:rowOff>
                  </from>
                  <to>
                    <xdr:col>38</xdr:col>
                    <xdr:colOff>121920</xdr:colOff>
                    <xdr:row>41</xdr:row>
                    <xdr:rowOff>160020</xdr:rowOff>
                  </to>
                </anchor>
              </controlPr>
            </control>
          </mc:Choice>
        </mc:AlternateContent>
        <mc:AlternateContent xmlns:mc="http://schemas.openxmlformats.org/markup-compatibility/2006">
          <mc:Choice Requires="x14">
            <control shapeId="65606" r:id="rId29" name="Group Box 26">
              <controlPr defaultSize="0" autoFill="0" autoPict="0">
                <anchor moveWithCells="1">
                  <from>
                    <xdr:col>35</xdr:col>
                    <xdr:colOff>38100</xdr:colOff>
                    <xdr:row>43</xdr:row>
                    <xdr:rowOff>0</xdr:rowOff>
                  </from>
                  <to>
                    <xdr:col>38</xdr:col>
                    <xdr:colOff>38100</xdr:colOff>
                    <xdr:row>46</xdr:row>
                    <xdr:rowOff>99060</xdr:rowOff>
                  </to>
                </anchor>
              </controlPr>
            </control>
          </mc:Choice>
        </mc:AlternateContent>
        <mc:AlternateContent xmlns:mc="http://schemas.openxmlformats.org/markup-compatibility/2006">
          <mc:Choice Requires="x14">
            <control shapeId="65607" r:id="rId30" name="Group Box 27">
              <controlPr defaultSize="0" autoFill="0" autoPict="0">
                <anchor moveWithCells="1">
                  <from>
                    <xdr:col>27</xdr:col>
                    <xdr:colOff>22860</xdr:colOff>
                    <xdr:row>20</xdr:row>
                    <xdr:rowOff>0</xdr:rowOff>
                  </from>
                  <to>
                    <xdr:col>30</xdr:col>
                    <xdr:colOff>30480</xdr:colOff>
                    <xdr:row>23</xdr:row>
                    <xdr:rowOff>68580</xdr:rowOff>
                  </to>
                </anchor>
              </controlPr>
            </control>
          </mc:Choice>
        </mc:AlternateContent>
        <mc:AlternateContent xmlns:mc="http://schemas.openxmlformats.org/markup-compatibility/2006">
          <mc:Choice Requires="x14">
            <control shapeId="65608" r:id="rId31" name="Group Box 28">
              <controlPr defaultSize="0" autoFill="0" autoPict="0">
                <anchor moveWithCells="1">
                  <from>
                    <xdr:col>35</xdr:col>
                    <xdr:colOff>38100</xdr:colOff>
                    <xdr:row>20</xdr:row>
                    <xdr:rowOff>0</xdr:rowOff>
                  </from>
                  <to>
                    <xdr:col>38</xdr:col>
                    <xdr:colOff>45720</xdr:colOff>
                    <xdr:row>23</xdr:row>
                    <xdr:rowOff>68580</xdr:rowOff>
                  </to>
                </anchor>
              </controlPr>
            </control>
          </mc:Choice>
        </mc:AlternateContent>
        <mc:AlternateContent xmlns:mc="http://schemas.openxmlformats.org/markup-compatibility/2006">
          <mc:Choice Requires="x14">
            <control shapeId="65609" r:id="rId32" name="Group Box 29">
              <controlPr defaultSize="0" autoFill="0" autoPict="0">
                <anchor moveWithCells="1">
                  <from>
                    <xdr:col>35</xdr:col>
                    <xdr:colOff>45720</xdr:colOff>
                    <xdr:row>22</xdr:row>
                    <xdr:rowOff>76200</xdr:rowOff>
                  </from>
                  <to>
                    <xdr:col>38</xdr:col>
                    <xdr:colOff>38100</xdr:colOff>
                    <xdr:row>27</xdr:row>
                    <xdr:rowOff>38100</xdr:rowOff>
                  </to>
                </anchor>
              </controlPr>
            </control>
          </mc:Choice>
        </mc:AlternateContent>
        <mc:AlternateContent xmlns:mc="http://schemas.openxmlformats.org/markup-compatibility/2006">
          <mc:Choice Requires="x14">
            <control shapeId="65610" r:id="rId33" name="Option Button 30">
              <controlPr defaultSize="0" autoFill="0" autoLine="0" autoPict="0">
                <anchor moveWithCells="1">
                  <from>
                    <xdr:col>35</xdr:col>
                    <xdr:colOff>99060</xdr:colOff>
                    <xdr:row>39</xdr:row>
                    <xdr:rowOff>0</xdr:rowOff>
                  </from>
                  <to>
                    <xdr:col>37</xdr:col>
                    <xdr:colOff>22860</xdr:colOff>
                    <xdr:row>40</xdr:row>
                    <xdr:rowOff>0</xdr:rowOff>
                  </to>
                </anchor>
              </controlPr>
            </control>
          </mc:Choice>
        </mc:AlternateContent>
        <mc:AlternateContent xmlns:mc="http://schemas.openxmlformats.org/markup-compatibility/2006">
          <mc:Choice Requires="x14">
            <control shapeId="65611" r:id="rId34" name="Option Button 31">
              <controlPr defaultSize="0" autoFill="0" autoLine="0" autoPict="0">
                <anchor moveWithCells="1">
                  <from>
                    <xdr:col>35</xdr:col>
                    <xdr:colOff>99060</xdr:colOff>
                    <xdr:row>40</xdr:row>
                    <xdr:rowOff>220980</xdr:rowOff>
                  </from>
                  <to>
                    <xdr:col>37</xdr:col>
                    <xdr:colOff>15240</xdr:colOff>
                    <xdr:row>41</xdr:row>
                    <xdr:rowOff>160020</xdr:rowOff>
                  </to>
                </anchor>
              </controlPr>
            </control>
          </mc:Choice>
        </mc:AlternateContent>
        <mc:AlternateContent xmlns:mc="http://schemas.openxmlformats.org/markup-compatibility/2006">
          <mc:Choice Requires="x14">
            <control shapeId="65612" r:id="rId35" name="Option Button 32">
              <controlPr defaultSize="0" autoFill="0" autoLine="0" autoPict="0">
                <anchor moveWithCells="1" sizeWithCells="1">
                  <from>
                    <xdr:col>35</xdr:col>
                    <xdr:colOff>99060</xdr:colOff>
                    <xdr:row>19</xdr:row>
                    <xdr:rowOff>129540</xdr:rowOff>
                  </from>
                  <to>
                    <xdr:col>37</xdr:col>
                    <xdr:colOff>83820</xdr:colOff>
                    <xdr:row>21</xdr:row>
                    <xdr:rowOff>0</xdr:rowOff>
                  </to>
                </anchor>
              </controlPr>
            </control>
          </mc:Choice>
        </mc:AlternateContent>
        <mc:AlternateContent xmlns:mc="http://schemas.openxmlformats.org/markup-compatibility/2006">
          <mc:Choice Requires="x14">
            <control shapeId="65613" r:id="rId36" name="Option Button 33">
              <controlPr defaultSize="0" autoFill="0" autoLine="0" autoPict="0">
                <anchor moveWithCells="1" sizeWithCells="1">
                  <from>
                    <xdr:col>35</xdr:col>
                    <xdr:colOff>99060</xdr:colOff>
                    <xdr:row>21</xdr:row>
                    <xdr:rowOff>0</xdr:rowOff>
                  </from>
                  <to>
                    <xdr:col>37</xdr:col>
                    <xdr:colOff>83820</xdr:colOff>
                    <xdr:row>22</xdr:row>
                    <xdr:rowOff>0</xdr:rowOff>
                  </to>
                </anchor>
              </controlPr>
            </control>
          </mc:Choice>
        </mc:AlternateContent>
        <mc:AlternateContent xmlns:mc="http://schemas.openxmlformats.org/markup-compatibility/2006">
          <mc:Choice Requires="x14">
            <control shapeId="65614" r:id="rId37" name="Option Button 34">
              <controlPr defaultSize="0" autoFill="0" autoLine="0" autoPict="0">
                <anchor moveWithCells="1" sizeWithCells="1">
                  <from>
                    <xdr:col>35</xdr:col>
                    <xdr:colOff>99060</xdr:colOff>
                    <xdr:row>27</xdr:row>
                    <xdr:rowOff>7620</xdr:rowOff>
                  </from>
                  <to>
                    <xdr:col>37</xdr:col>
                    <xdr:colOff>83820</xdr:colOff>
                    <xdr:row>27</xdr:row>
                    <xdr:rowOff>175260</xdr:rowOff>
                  </to>
                </anchor>
              </controlPr>
            </control>
          </mc:Choice>
        </mc:AlternateContent>
        <mc:AlternateContent xmlns:mc="http://schemas.openxmlformats.org/markup-compatibility/2006">
          <mc:Choice Requires="x14">
            <control shapeId="65615" r:id="rId38" name="Option Button 35">
              <controlPr defaultSize="0" autoFill="0" autoLine="0" autoPict="0">
                <anchor moveWithCells="1" sizeWithCells="1">
                  <from>
                    <xdr:col>35</xdr:col>
                    <xdr:colOff>99060</xdr:colOff>
                    <xdr:row>28</xdr:row>
                    <xdr:rowOff>22860</xdr:rowOff>
                  </from>
                  <to>
                    <xdr:col>37</xdr:col>
                    <xdr:colOff>83820</xdr:colOff>
                    <xdr:row>28</xdr:row>
                    <xdr:rowOff>175260</xdr:rowOff>
                  </to>
                </anchor>
              </controlPr>
            </control>
          </mc:Choice>
        </mc:AlternateContent>
        <mc:AlternateContent xmlns:mc="http://schemas.openxmlformats.org/markup-compatibility/2006">
          <mc:Choice Requires="x14">
            <control shapeId="65616" r:id="rId39" name="Option Button 36">
              <controlPr defaultSize="0" autoFill="0" autoLine="0" autoPict="0">
                <anchor moveWithCells="1" sizeWithCells="1">
                  <from>
                    <xdr:col>35</xdr:col>
                    <xdr:colOff>99060</xdr:colOff>
                    <xdr:row>28</xdr:row>
                    <xdr:rowOff>205740</xdr:rowOff>
                  </from>
                  <to>
                    <xdr:col>37</xdr:col>
                    <xdr:colOff>76200</xdr:colOff>
                    <xdr:row>30</xdr:row>
                    <xdr:rowOff>0</xdr:rowOff>
                  </to>
                </anchor>
              </controlPr>
            </control>
          </mc:Choice>
        </mc:AlternateContent>
        <mc:AlternateContent xmlns:mc="http://schemas.openxmlformats.org/markup-compatibility/2006">
          <mc:Choice Requires="x14">
            <control shapeId="65617" r:id="rId40" name="Option Button 37">
              <controlPr defaultSize="0" autoFill="0" autoLine="0" autoPict="0">
                <anchor moveWithCells="1" sizeWithCells="1">
                  <from>
                    <xdr:col>27</xdr:col>
                    <xdr:colOff>99060</xdr:colOff>
                    <xdr:row>34</xdr:row>
                    <xdr:rowOff>114300</xdr:rowOff>
                  </from>
                  <to>
                    <xdr:col>29</xdr:col>
                    <xdr:colOff>15240</xdr:colOff>
                    <xdr:row>36</xdr:row>
                    <xdr:rowOff>15240</xdr:rowOff>
                  </to>
                </anchor>
              </controlPr>
            </control>
          </mc:Choice>
        </mc:AlternateContent>
        <mc:AlternateContent xmlns:mc="http://schemas.openxmlformats.org/markup-compatibility/2006">
          <mc:Choice Requires="x14">
            <control shapeId="65618" r:id="rId41" name="Option Button 38">
              <controlPr defaultSize="0" autoFill="0" autoLine="0" autoPict="0">
                <anchor moveWithCells="1" sizeWithCells="1">
                  <from>
                    <xdr:col>27</xdr:col>
                    <xdr:colOff>99060</xdr:colOff>
                    <xdr:row>36</xdr:row>
                    <xdr:rowOff>198120</xdr:rowOff>
                  </from>
                  <to>
                    <xdr:col>29</xdr:col>
                    <xdr:colOff>22860</xdr:colOff>
                    <xdr:row>38</xdr:row>
                    <xdr:rowOff>15240</xdr:rowOff>
                  </to>
                </anchor>
              </controlPr>
            </control>
          </mc:Choice>
        </mc:AlternateContent>
        <mc:AlternateContent xmlns:mc="http://schemas.openxmlformats.org/markup-compatibility/2006">
          <mc:Choice Requires="x14">
            <control shapeId="65619" r:id="rId42" name="Option Button 39">
              <controlPr defaultSize="0" autoFill="0" autoLine="0" autoPict="0">
                <anchor moveWithCells="1">
                  <from>
                    <xdr:col>27</xdr:col>
                    <xdr:colOff>106680</xdr:colOff>
                    <xdr:row>38</xdr:row>
                    <xdr:rowOff>106680</xdr:rowOff>
                  </from>
                  <to>
                    <xdr:col>29</xdr:col>
                    <xdr:colOff>7620</xdr:colOff>
                    <xdr:row>40</xdr:row>
                    <xdr:rowOff>15240</xdr:rowOff>
                  </to>
                </anchor>
              </controlPr>
            </control>
          </mc:Choice>
        </mc:AlternateContent>
        <mc:AlternateContent xmlns:mc="http://schemas.openxmlformats.org/markup-compatibility/2006">
          <mc:Choice Requires="x14">
            <control shapeId="65620" r:id="rId43" name="Option Button 40">
              <controlPr defaultSize="0" autoFill="0" autoLine="0" autoPict="0">
                <anchor moveWithCells="1">
                  <from>
                    <xdr:col>27</xdr:col>
                    <xdr:colOff>106680</xdr:colOff>
                    <xdr:row>40</xdr:row>
                    <xdr:rowOff>205740</xdr:rowOff>
                  </from>
                  <to>
                    <xdr:col>28</xdr:col>
                    <xdr:colOff>121920</xdr:colOff>
                    <xdr:row>42</xdr:row>
                    <xdr:rowOff>22860</xdr:rowOff>
                  </to>
                </anchor>
              </controlPr>
            </control>
          </mc:Choice>
        </mc:AlternateContent>
        <mc:AlternateContent xmlns:mc="http://schemas.openxmlformats.org/markup-compatibility/2006">
          <mc:Choice Requires="x14">
            <control shapeId="65621" r:id="rId44" name="Group Box 41">
              <controlPr defaultSize="0" autoFill="0" autoPict="0">
                <anchor moveWithCells="1">
                  <from>
                    <xdr:col>26</xdr:col>
                    <xdr:colOff>114300</xdr:colOff>
                    <xdr:row>38</xdr:row>
                    <xdr:rowOff>53340</xdr:rowOff>
                  </from>
                  <to>
                    <xdr:col>30</xdr:col>
                    <xdr:colOff>76200</xdr:colOff>
                    <xdr:row>43</xdr:row>
                    <xdr:rowOff>0</xdr:rowOff>
                  </to>
                </anchor>
              </controlPr>
            </control>
          </mc:Choice>
        </mc:AlternateContent>
        <mc:AlternateContent xmlns:mc="http://schemas.openxmlformats.org/markup-compatibility/2006">
          <mc:Choice Requires="x14">
            <control shapeId="65622" r:id="rId45" name="Option Button 42">
              <controlPr defaultSize="0" autoFill="0" autoLine="0" autoPict="0">
                <anchor moveWithCells="1">
                  <from>
                    <xdr:col>35</xdr:col>
                    <xdr:colOff>106680</xdr:colOff>
                    <xdr:row>34</xdr:row>
                    <xdr:rowOff>99060</xdr:rowOff>
                  </from>
                  <to>
                    <xdr:col>37</xdr:col>
                    <xdr:colOff>91440</xdr:colOff>
                    <xdr:row>36</xdr:row>
                    <xdr:rowOff>15240</xdr:rowOff>
                  </to>
                </anchor>
              </controlPr>
            </control>
          </mc:Choice>
        </mc:AlternateContent>
        <mc:AlternateContent xmlns:mc="http://schemas.openxmlformats.org/markup-compatibility/2006">
          <mc:Choice Requires="x14">
            <control shapeId="65623" r:id="rId46" name="Option Button 43">
              <controlPr defaultSize="0" autoFill="0" autoLine="0" autoPict="0">
                <anchor moveWithCells="1">
                  <from>
                    <xdr:col>35</xdr:col>
                    <xdr:colOff>106680</xdr:colOff>
                    <xdr:row>36</xdr:row>
                    <xdr:rowOff>190500</xdr:rowOff>
                  </from>
                  <to>
                    <xdr:col>37</xdr:col>
                    <xdr:colOff>91440</xdr:colOff>
                    <xdr:row>38</xdr:row>
                    <xdr:rowOff>7620</xdr:rowOff>
                  </to>
                </anchor>
              </controlPr>
            </control>
          </mc:Choice>
        </mc:AlternateContent>
        <mc:AlternateContent xmlns:mc="http://schemas.openxmlformats.org/markup-compatibility/2006">
          <mc:Choice Requires="x14">
            <control shapeId="65624" r:id="rId47" name="Option Button 44">
              <controlPr defaultSize="0" autoFill="0" autoLine="0" autoPict="0">
                <anchor moveWithCells="1" sizeWithCells="1">
                  <from>
                    <xdr:col>35</xdr:col>
                    <xdr:colOff>99060</xdr:colOff>
                    <xdr:row>23</xdr:row>
                    <xdr:rowOff>15240</xdr:rowOff>
                  </from>
                  <to>
                    <xdr:col>37</xdr:col>
                    <xdr:colOff>83820</xdr:colOff>
                    <xdr:row>24</xdr:row>
                    <xdr:rowOff>0</xdr:rowOff>
                  </to>
                </anchor>
              </controlPr>
            </control>
          </mc:Choice>
        </mc:AlternateContent>
        <mc:AlternateContent xmlns:mc="http://schemas.openxmlformats.org/markup-compatibility/2006">
          <mc:Choice Requires="x14">
            <control shapeId="65625" r:id="rId48" name="Option Button 45">
              <controlPr defaultSize="0" autoFill="0" autoLine="0" autoPict="0">
                <anchor moveWithCells="1" sizeWithCells="1">
                  <from>
                    <xdr:col>35</xdr:col>
                    <xdr:colOff>99060</xdr:colOff>
                    <xdr:row>24</xdr:row>
                    <xdr:rowOff>22860</xdr:rowOff>
                  </from>
                  <to>
                    <xdr:col>37</xdr:col>
                    <xdr:colOff>83820</xdr:colOff>
                    <xdr:row>24</xdr:row>
                    <xdr:rowOff>182880</xdr:rowOff>
                  </to>
                </anchor>
              </controlPr>
            </control>
          </mc:Choice>
        </mc:AlternateContent>
        <mc:AlternateContent xmlns:mc="http://schemas.openxmlformats.org/markup-compatibility/2006">
          <mc:Choice Requires="x14">
            <control shapeId="65626" r:id="rId49" name="Option Button 46">
              <controlPr defaultSize="0" autoFill="0" autoLine="0" autoPict="0">
                <anchor moveWithCells="1" sizeWithCells="1">
                  <from>
                    <xdr:col>35</xdr:col>
                    <xdr:colOff>99060</xdr:colOff>
                    <xdr:row>25</xdr:row>
                    <xdr:rowOff>7620</xdr:rowOff>
                  </from>
                  <to>
                    <xdr:col>37</xdr:col>
                    <xdr:colOff>15240</xdr:colOff>
                    <xdr:row>25</xdr:row>
                    <xdr:rowOff>167640</xdr:rowOff>
                  </to>
                </anchor>
              </controlPr>
            </control>
          </mc:Choice>
        </mc:AlternateContent>
        <mc:AlternateContent xmlns:mc="http://schemas.openxmlformats.org/markup-compatibility/2006">
          <mc:Choice Requires="x14">
            <control shapeId="65627" r:id="rId50" name="Option Button 47">
              <controlPr defaultSize="0" autoFill="0" autoLine="0" autoPict="0">
                <anchor moveWithCells="1" sizeWithCells="1">
                  <from>
                    <xdr:col>35</xdr:col>
                    <xdr:colOff>99060</xdr:colOff>
                    <xdr:row>31</xdr:row>
                    <xdr:rowOff>7620</xdr:rowOff>
                  </from>
                  <to>
                    <xdr:col>37</xdr:col>
                    <xdr:colOff>83820</xdr:colOff>
                    <xdr:row>32</xdr:row>
                    <xdr:rowOff>15240</xdr:rowOff>
                  </to>
                </anchor>
              </controlPr>
            </control>
          </mc:Choice>
        </mc:AlternateContent>
        <mc:AlternateContent xmlns:mc="http://schemas.openxmlformats.org/markup-compatibility/2006">
          <mc:Choice Requires="x14">
            <control shapeId="65628" r:id="rId51" name="Option Button 48">
              <controlPr defaultSize="0" autoFill="0" autoLine="0" autoPict="0">
                <anchor moveWithCells="1" sizeWithCells="1">
                  <from>
                    <xdr:col>35</xdr:col>
                    <xdr:colOff>99060</xdr:colOff>
                    <xdr:row>32</xdr:row>
                    <xdr:rowOff>45720</xdr:rowOff>
                  </from>
                  <to>
                    <xdr:col>37</xdr:col>
                    <xdr:colOff>83820</xdr:colOff>
                    <xdr:row>32</xdr:row>
                    <xdr:rowOff>190500</xdr:rowOff>
                  </to>
                </anchor>
              </controlPr>
            </control>
          </mc:Choice>
        </mc:AlternateContent>
        <mc:AlternateContent xmlns:mc="http://schemas.openxmlformats.org/markup-compatibility/2006">
          <mc:Choice Requires="x14">
            <control shapeId="65629" r:id="rId52" name="Option Button 49">
              <controlPr defaultSize="0" autoFill="0" autoLine="0" autoPict="0">
                <anchor moveWithCells="1" sizeWithCells="1">
                  <from>
                    <xdr:col>35</xdr:col>
                    <xdr:colOff>99060</xdr:colOff>
                    <xdr:row>33</xdr:row>
                    <xdr:rowOff>7620</xdr:rowOff>
                  </from>
                  <to>
                    <xdr:col>37</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73"/>
  <sheetViews>
    <sheetView showGridLines="0" view="pageBreakPreview" zoomScaleNormal="53" zoomScaleSheetLayoutView="100" workbookViewId="0">
      <selection activeCell="N3" sqref="N3"/>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4"/>
      <c r="Q5" s="1215"/>
      <c r="R5" s="1215"/>
      <c r="S5" s="1215"/>
      <c r="T5" s="1215"/>
      <c r="U5" s="1215"/>
      <c r="V5" s="1215"/>
      <c r="W5" s="1215"/>
      <c r="X5" s="1216"/>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33"/>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537" t="s">
        <v>2111</v>
      </c>
      <c r="F15" s="54">
        <v>4</v>
      </c>
      <c r="G15" s="537" t="s">
        <v>2112</v>
      </c>
      <c r="H15" s="1151" t="s">
        <v>2113</v>
      </c>
      <c r="I15" s="1151"/>
      <c r="J15" s="1164"/>
      <c r="K15" s="54">
        <v>7</v>
      </c>
      <c r="L15" s="537" t="s">
        <v>2111</v>
      </c>
      <c r="M15" s="54">
        <v>3</v>
      </c>
      <c r="N15" s="537" t="s">
        <v>2112</v>
      </c>
      <c r="O15" s="537" t="s">
        <v>2114</v>
      </c>
      <c r="P15" s="104">
        <f>(K15*12+M15)-(D15*12+F15)+1</f>
        <v>12</v>
      </c>
      <c r="Q15" s="1151" t="s">
        <v>2115</v>
      </c>
      <c r="R15" s="1151"/>
      <c r="S15" s="105" t="s">
        <v>69</v>
      </c>
      <c r="U15" s="533"/>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5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538"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8"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538"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8"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5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8"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2372</v>
      </c>
      <c r="H44" s="1063"/>
      <c r="I44" s="1063"/>
      <c r="J44" s="1063"/>
      <c r="K44" s="1063"/>
      <c r="L44" s="1063"/>
      <c r="M44" s="1063"/>
      <c r="N44" s="1063"/>
      <c r="O44" s="1063"/>
      <c r="P44" s="1063"/>
      <c r="Q44" s="1063"/>
      <c r="R44" s="1063"/>
      <c r="S44" s="1063"/>
      <c r="T44" s="1064"/>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2373</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2374</v>
      </c>
      <c r="V57" s="1016"/>
      <c r="W57" s="1016"/>
      <c r="X57" s="1016"/>
      <c r="Y57" s="1016"/>
      <c r="Z57" s="534" t="str">
        <f>IF(AND(B9&lt;&gt;"処遇加算なし",F15=4),IF(V21="✓",1,IF(V22="✓",2,"")),"")</f>
        <v/>
      </c>
      <c r="AA57" s="145"/>
      <c r="AB57" s="149"/>
      <c r="AC57" s="1016" t="s">
        <v>2374</v>
      </c>
      <c r="AD57" s="1016"/>
      <c r="AE57" s="1016"/>
      <c r="AF57" s="1016"/>
      <c r="AG57" s="1016"/>
      <c r="AH57" s="425">
        <f>IF(AND(F15&lt;&gt;4,F15&lt;&gt;5),0,IF(AT8="○",1,0))</f>
        <v>0</v>
      </c>
      <c r="AI57" s="153"/>
      <c r="AJ57" s="149"/>
      <c r="AK57" s="1016" t="s">
        <v>2374</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2375</v>
      </c>
      <c r="V58" s="1124"/>
      <c r="W58" s="1124"/>
      <c r="X58" s="1124"/>
      <c r="Y58" s="1124"/>
      <c r="Z58" s="534" t="str">
        <f>IF(AND(B9&lt;&gt;"処遇加算なし",F15=4),IF(V24="✓",1,IF(V25="✓",2,IF(V26="✓",3,""))),"")</f>
        <v/>
      </c>
      <c r="AA58" s="145"/>
      <c r="AB58" s="149"/>
      <c r="AC58" s="1124" t="s">
        <v>2375</v>
      </c>
      <c r="AD58" s="1124"/>
      <c r="AE58" s="1124"/>
      <c r="AF58" s="1124"/>
      <c r="AG58" s="1124"/>
      <c r="AH58" s="425">
        <f>IF(AND(F15&lt;&gt;4,F15&lt;&gt;5),0,IF(AU8="○",1,3))</f>
        <v>3</v>
      </c>
      <c r="AI58" s="153"/>
      <c r="AJ58" s="149"/>
      <c r="AK58" s="1124" t="s">
        <v>2375</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2376</v>
      </c>
      <c r="V59" s="1124"/>
      <c r="W59" s="1124"/>
      <c r="X59" s="1124"/>
      <c r="Y59" s="1124"/>
      <c r="Z59" s="534" t="str">
        <f>IF(AND(B9&lt;&gt;"処遇加算なし",F15=4),IF(V28="✓",1,IF(V29="✓",2,IF(V30="✓",3,""))),"")</f>
        <v/>
      </c>
      <c r="AA59" s="145"/>
      <c r="AB59" s="149"/>
      <c r="AC59" s="1124" t="s">
        <v>2376</v>
      </c>
      <c r="AD59" s="1124"/>
      <c r="AE59" s="1124"/>
      <c r="AF59" s="1124"/>
      <c r="AG59" s="1124"/>
      <c r="AH59" s="425">
        <f>IF(AND(F15&lt;&gt;4,F15&lt;&gt;5),0,IF(AV8="○",1,3))</f>
        <v>3</v>
      </c>
      <c r="AI59" s="153"/>
      <c r="AJ59" s="149"/>
      <c r="AK59" s="1124" t="s">
        <v>2376</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2377</v>
      </c>
      <c r="V60" s="1124"/>
      <c r="W60" s="1124"/>
      <c r="X60" s="1124"/>
      <c r="Y60" s="1124"/>
      <c r="Z60" s="534" t="str">
        <f>IF(AND(B9&lt;&gt;"処遇加算なし",F15=4),IF(V32="✓",1,IF(V33="✓",2,"")),"")</f>
        <v/>
      </c>
      <c r="AA60" s="145"/>
      <c r="AB60" s="149"/>
      <c r="AC60" s="1124" t="s">
        <v>2377</v>
      </c>
      <c r="AD60" s="1124"/>
      <c r="AE60" s="1124"/>
      <c r="AF60" s="1124"/>
      <c r="AG60" s="1124"/>
      <c r="AH60" s="425">
        <f>IF(AND(F15&lt;&gt;4,F15&lt;&gt;5),0,IF(AW8="○",1,3))</f>
        <v>3</v>
      </c>
      <c r="AI60" s="153"/>
      <c r="AJ60" s="149"/>
      <c r="AK60" s="1124" t="s">
        <v>2377</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2378</v>
      </c>
      <c r="V61" s="1124"/>
      <c r="W61" s="1124"/>
      <c r="X61" s="1124"/>
      <c r="Y61" s="1124"/>
      <c r="Z61" s="534" t="str">
        <f>IF(AND(B9&lt;&gt;"処遇加算なし",F15=4),IF(V36="✓",1,IF(V37="✓",2,"")),"")</f>
        <v/>
      </c>
      <c r="AA61" s="145"/>
      <c r="AB61" s="149"/>
      <c r="AC61" s="1124" t="s">
        <v>2378</v>
      </c>
      <c r="AD61" s="1124"/>
      <c r="AE61" s="1124"/>
      <c r="AF61" s="1124"/>
      <c r="AG61" s="1124"/>
      <c r="AH61" s="425">
        <f>IF(AND(F15&lt;&gt;4,F15&lt;&gt;5),0,IF(AX8="○",1,2))</f>
        <v>2</v>
      </c>
      <c r="AI61" s="153"/>
      <c r="AJ61" s="149"/>
      <c r="AK61" s="1124" t="s">
        <v>2378</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2379</v>
      </c>
      <c r="V62" s="1124"/>
      <c r="W62" s="1124"/>
      <c r="X62" s="1124"/>
      <c r="Y62" s="1124"/>
      <c r="Z62" s="534" t="str">
        <f>IF(AND(B9&lt;&gt;"処遇加算なし",F15=4),IF(V40="✓",1,IF(V41="✓",2,"")),"")</f>
        <v/>
      </c>
      <c r="AA62" s="145"/>
      <c r="AB62" s="149"/>
      <c r="AC62" s="1124" t="s">
        <v>2379</v>
      </c>
      <c r="AD62" s="1124"/>
      <c r="AE62" s="1124"/>
      <c r="AF62" s="1124"/>
      <c r="AG62" s="1124"/>
      <c r="AH62" s="425">
        <f>IF(AND(F15&lt;&gt;4,F15&lt;&gt;5),0,IF(AY8="○",1,2))</f>
        <v>2</v>
      </c>
      <c r="AI62" s="153"/>
      <c r="AJ62" s="149"/>
      <c r="AK62" s="1124" t="s">
        <v>2379</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2380</v>
      </c>
      <c r="V63" s="1016"/>
      <c r="W63" s="1016"/>
      <c r="X63" s="1016"/>
      <c r="Y63" s="1016"/>
      <c r="Z63" s="534" t="str">
        <f>IF(AND(B9&lt;&gt;"処遇加算なし",F15=4),IF(V44="✓",1,IF(V45="✓",2,"")),"")</f>
        <v/>
      </c>
      <c r="AA63" s="145"/>
      <c r="AB63" s="149"/>
      <c r="AC63" s="1016" t="s">
        <v>2380</v>
      </c>
      <c r="AD63" s="1016"/>
      <c r="AE63" s="1016"/>
      <c r="AF63" s="1016"/>
      <c r="AG63" s="1016"/>
      <c r="AH63" s="425">
        <f>IF(AND(F15&lt;&gt;4,F15&lt;&gt;5),0,IF(AZ8="○",1,2))</f>
        <v>2</v>
      </c>
      <c r="AI63" s="153"/>
      <c r="AJ63" s="149"/>
      <c r="AK63" s="1016" t="s">
        <v>2380</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0" r:id="rId4" name="Option Button 1">
              <controlPr defaultSize="0" autoFill="0" autoLine="0" autoPict="0">
                <anchor moveWithCells="1">
                  <from>
                    <xdr:col>27</xdr:col>
                    <xdr:colOff>106680</xdr:colOff>
                    <xdr:row>20</xdr:row>
                    <xdr:rowOff>15240</xdr:rowOff>
                  </from>
                  <to>
                    <xdr:col>29</xdr:col>
                    <xdr:colOff>91440</xdr:colOff>
                    <xdr:row>21</xdr:row>
                    <xdr:rowOff>7620</xdr:rowOff>
                  </to>
                </anchor>
              </controlPr>
            </control>
          </mc:Choice>
        </mc:AlternateContent>
        <mc:AlternateContent xmlns:mc="http://schemas.openxmlformats.org/markup-compatibility/2006">
          <mc:Choice Requires="x14">
            <control shapeId="60" r:id="rId5" name="Option Button 2">
              <controlPr defaultSize="0" autoFill="0" autoLine="0" autoPict="0">
                <anchor moveWithCells="1">
                  <from>
                    <xdr:col>27</xdr:col>
                    <xdr:colOff>106680</xdr:colOff>
                    <xdr:row>21</xdr:row>
                    <xdr:rowOff>7620</xdr:rowOff>
                  </from>
                  <to>
                    <xdr:col>29</xdr:col>
                    <xdr:colOff>91440</xdr:colOff>
                    <xdr:row>22</xdr:row>
                    <xdr:rowOff>0</xdr:rowOff>
                  </to>
                </anchor>
              </controlPr>
            </control>
          </mc:Choice>
        </mc:AlternateContent>
        <mc:AlternateContent xmlns:mc="http://schemas.openxmlformats.org/markup-compatibility/2006">
          <mc:Choice Requires="x14">
            <control shapeId="61" r:id="rId6" name="Option Button 3">
              <controlPr defaultSize="0" autoFill="0" autoLine="0" autoPict="0">
                <anchor moveWithCells="1">
                  <from>
                    <xdr:col>27</xdr:col>
                    <xdr:colOff>99060</xdr:colOff>
                    <xdr:row>23</xdr:row>
                    <xdr:rowOff>7620</xdr:rowOff>
                  </from>
                  <to>
                    <xdr:col>29</xdr:col>
                    <xdr:colOff>83820</xdr:colOff>
                    <xdr:row>23</xdr:row>
                    <xdr:rowOff>182880</xdr:rowOff>
                  </to>
                </anchor>
              </controlPr>
            </control>
          </mc:Choice>
        </mc:AlternateContent>
        <mc:AlternateContent xmlns:mc="http://schemas.openxmlformats.org/markup-compatibility/2006">
          <mc:Choice Requires="x14">
            <control shapeId="62" r:id="rId7" name="Option Button 4">
              <controlPr defaultSize="0" autoFill="0" autoLine="0" autoPict="0">
                <anchor moveWithCells="1">
                  <from>
                    <xdr:col>27</xdr:col>
                    <xdr:colOff>99060</xdr:colOff>
                    <xdr:row>24</xdr:row>
                    <xdr:rowOff>22860</xdr:rowOff>
                  </from>
                  <to>
                    <xdr:col>29</xdr:col>
                    <xdr:colOff>83820</xdr:colOff>
                    <xdr:row>24</xdr:row>
                    <xdr:rowOff>198120</xdr:rowOff>
                  </to>
                </anchor>
              </controlPr>
            </control>
          </mc:Choice>
        </mc:AlternateContent>
        <mc:AlternateContent xmlns:mc="http://schemas.openxmlformats.org/markup-compatibility/2006">
          <mc:Choice Requires="x14">
            <control shapeId="63" r:id="rId8" name="Option Button 5">
              <controlPr defaultSize="0" autoFill="0" autoLine="0" autoPict="0">
                <anchor moveWithCells="1">
                  <from>
                    <xdr:col>27</xdr:col>
                    <xdr:colOff>99060</xdr:colOff>
                    <xdr:row>25</xdr:row>
                    <xdr:rowOff>0</xdr:rowOff>
                  </from>
                  <to>
                    <xdr:col>29</xdr:col>
                    <xdr:colOff>83820</xdr:colOff>
                    <xdr:row>26</xdr:row>
                    <xdr:rowOff>0</xdr:rowOff>
                  </to>
                </anchor>
              </controlPr>
            </control>
          </mc:Choice>
        </mc:AlternateContent>
        <mc:AlternateContent xmlns:mc="http://schemas.openxmlformats.org/markup-compatibility/2006">
          <mc:Choice Requires="x14">
            <control shapeId="66610" r:id="rId9" name="Option Button 6">
              <controlPr defaultSize="0" autoFill="0" autoLine="0" autoPict="0">
                <anchor moveWithCells="1">
                  <from>
                    <xdr:col>27</xdr:col>
                    <xdr:colOff>99060</xdr:colOff>
                    <xdr:row>27</xdr:row>
                    <xdr:rowOff>7620</xdr:rowOff>
                  </from>
                  <to>
                    <xdr:col>29</xdr:col>
                    <xdr:colOff>83820</xdr:colOff>
                    <xdr:row>27</xdr:row>
                    <xdr:rowOff>182880</xdr:rowOff>
                  </to>
                </anchor>
              </controlPr>
            </control>
          </mc:Choice>
        </mc:AlternateContent>
        <mc:AlternateContent xmlns:mc="http://schemas.openxmlformats.org/markup-compatibility/2006">
          <mc:Choice Requires="x14">
            <control shapeId="66611" r:id="rId10" name="Option Button 7">
              <controlPr defaultSize="0" autoFill="0" autoLine="0" autoPict="0">
                <anchor moveWithCells="1">
                  <from>
                    <xdr:col>27</xdr:col>
                    <xdr:colOff>99060</xdr:colOff>
                    <xdr:row>28</xdr:row>
                    <xdr:rowOff>22860</xdr:rowOff>
                  </from>
                  <to>
                    <xdr:col>29</xdr:col>
                    <xdr:colOff>83820</xdr:colOff>
                    <xdr:row>28</xdr:row>
                    <xdr:rowOff>190500</xdr:rowOff>
                  </to>
                </anchor>
              </controlPr>
            </control>
          </mc:Choice>
        </mc:AlternateContent>
        <mc:AlternateContent xmlns:mc="http://schemas.openxmlformats.org/markup-compatibility/2006">
          <mc:Choice Requires="x14">
            <control shapeId="66612" r:id="rId11" name="Option Button 8">
              <controlPr defaultSize="0" autoFill="0" autoLine="0" autoPict="0">
                <anchor moveWithCells="1">
                  <from>
                    <xdr:col>27</xdr:col>
                    <xdr:colOff>99060</xdr:colOff>
                    <xdr:row>29</xdr:row>
                    <xdr:rowOff>7620</xdr:rowOff>
                  </from>
                  <to>
                    <xdr:col>29</xdr:col>
                    <xdr:colOff>83820</xdr:colOff>
                    <xdr:row>29</xdr:row>
                    <xdr:rowOff>167640</xdr:rowOff>
                  </to>
                </anchor>
              </controlPr>
            </control>
          </mc:Choice>
        </mc:AlternateContent>
        <mc:AlternateContent xmlns:mc="http://schemas.openxmlformats.org/markup-compatibility/2006">
          <mc:Choice Requires="x14">
            <control shapeId="66613" r:id="rId12" name="Option Button 9">
              <controlPr defaultSize="0" autoFill="0" autoLine="0" autoPict="0">
                <anchor moveWithCells="1">
                  <from>
                    <xdr:col>27</xdr:col>
                    <xdr:colOff>99060</xdr:colOff>
                    <xdr:row>43</xdr:row>
                    <xdr:rowOff>0</xdr:rowOff>
                  </from>
                  <to>
                    <xdr:col>29</xdr:col>
                    <xdr:colOff>76200</xdr:colOff>
                    <xdr:row>44</xdr:row>
                    <xdr:rowOff>22860</xdr:rowOff>
                  </to>
                </anchor>
              </controlPr>
            </control>
          </mc:Choice>
        </mc:AlternateContent>
        <mc:AlternateContent xmlns:mc="http://schemas.openxmlformats.org/markup-compatibility/2006">
          <mc:Choice Requires="x14">
            <control shapeId="66614" r:id="rId13" name="Option Button 10">
              <controlPr defaultSize="0" autoFill="0" autoLine="0" autoPict="0">
                <anchor moveWithCells="1">
                  <from>
                    <xdr:col>27</xdr:col>
                    <xdr:colOff>99060</xdr:colOff>
                    <xdr:row>44</xdr:row>
                    <xdr:rowOff>0</xdr:rowOff>
                  </from>
                  <to>
                    <xdr:col>29</xdr:col>
                    <xdr:colOff>76200</xdr:colOff>
                    <xdr:row>44</xdr:row>
                    <xdr:rowOff>152400</xdr:rowOff>
                  </to>
                </anchor>
              </controlPr>
            </control>
          </mc:Choice>
        </mc:AlternateContent>
        <mc:AlternateContent xmlns:mc="http://schemas.openxmlformats.org/markup-compatibility/2006">
          <mc:Choice Requires="x14">
            <control shapeId="66615" r:id="rId14" name="Option Button 11">
              <controlPr defaultSize="0" autoFill="0" autoLine="0" autoPict="0">
                <anchor moveWithCells="1">
                  <from>
                    <xdr:col>35</xdr:col>
                    <xdr:colOff>99060</xdr:colOff>
                    <xdr:row>43</xdr:row>
                    <xdr:rowOff>15240</xdr:rowOff>
                  </from>
                  <to>
                    <xdr:col>37</xdr:col>
                    <xdr:colOff>83820</xdr:colOff>
                    <xdr:row>43</xdr:row>
                    <xdr:rowOff>160020</xdr:rowOff>
                  </to>
                </anchor>
              </controlPr>
            </control>
          </mc:Choice>
        </mc:AlternateContent>
        <mc:AlternateContent xmlns:mc="http://schemas.openxmlformats.org/markup-compatibility/2006">
          <mc:Choice Requires="x14">
            <control shapeId="66616" r:id="rId15" name="Option Button 12">
              <controlPr defaultSize="0" autoFill="0" autoLine="0" autoPict="0">
                <anchor moveWithCells="1">
                  <from>
                    <xdr:col>35</xdr:col>
                    <xdr:colOff>99060</xdr:colOff>
                    <xdr:row>44</xdr:row>
                    <xdr:rowOff>15240</xdr:rowOff>
                  </from>
                  <to>
                    <xdr:col>37</xdr:col>
                    <xdr:colOff>83820</xdr:colOff>
                    <xdr:row>44</xdr:row>
                    <xdr:rowOff>144780</xdr:rowOff>
                  </to>
                </anchor>
              </controlPr>
            </control>
          </mc:Choice>
        </mc:AlternateContent>
        <mc:AlternateContent xmlns:mc="http://schemas.openxmlformats.org/markup-compatibility/2006">
          <mc:Choice Requires="x14">
            <control shapeId="66617" r:id="rId16" name="Group Box 13">
              <controlPr defaultSize="0" autoFill="0" autoPict="0">
                <anchor moveWithCells="1">
                  <from>
                    <xdr:col>27</xdr:col>
                    <xdr:colOff>76200</xdr:colOff>
                    <xdr:row>20</xdr:row>
                    <xdr:rowOff>7620</xdr:rowOff>
                  </from>
                  <to>
                    <xdr:col>29</xdr:col>
                    <xdr:colOff>60960</xdr:colOff>
                    <xdr:row>22</xdr:row>
                    <xdr:rowOff>76200</xdr:rowOff>
                  </to>
                </anchor>
              </controlPr>
            </control>
          </mc:Choice>
        </mc:AlternateContent>
        <mc:AlternateContent xmlns:mc="http://schemas.openxmlformats.org/markup-compatibility/2006">
          <mc:Choice Requires="x14">
            <control shapeId="66618" r:id="rId17" name="Group Box 14">
              <controlPr defaultSize="0" autoFill="0" autoPict="0">
                <anchor moveWithCells="1">
                  <from>
                    <xdr:col>27</xdr:col>
                    <xdr:colOff>22860</xdr:colOff>
                    <xdr:row>22</xdr:row>
                    <xdr:rowOff>106680</xdr:rowOff>
                  </from>
                  <to>
                    <xdr:col>30</xdr:col>
                    <xdr:colOff>38100</xdr:colOff>
                    <xdr:row>27</xdr:row>
                    <xdr:rowOff>22860</xdr:rowOff>
                  </to>
                </anchor>
              </controlPr>
            </control>
          </mc:Choice>
        </mc:AlternateContent>
        <mc:AlternateContent xmlns:mc="http://schemas.openxmlformats.org/markup-compatibility/2006">
          <mc:Choice Requires="x14">
            <control shapeId="66619" r:id="rId18" name="Group Box 15">
              <controlPr defaultSize="0" autoFill="0" autoPict="0">
                <anchor moveWithCells="1">
                  <from>
                    <xdr:col>27</xdr:col>
                    <xdr:colOff>7620</xdr:colOff>
                    <xdr:row>26</xdr:row>
                    <xdr:rowOff>83820</xdr:rowOff>
                  </from>
                  <to>
                    <xdr:col>30</xdr:col>
                    <xdr:colOff>38100</xdr:colOff>
                    <xdr:row>30</xdr:row>
                    <xdr:rowOff>106680</xdr:rowOff>
                  </to>
                </anchor>
              </controlPr>
            </control>
          </mc:Choice>
        </mc:AlternateContent>
        <mc:AlternateContent xmlns:mc="http://schemas.openxmlformats.org/markup-compatibility/2006">
          <mc:Choice Requires="x14">
            <control shapeId="66620" r:id="rId19" name="Group Box 16">
              <controlPr defaultSize="0" autoFill="0" autoPict="0">
                <anchor moveWithCells="1">
                  <from>
                    <xdr:col>27</xdr:col>
                    <xdr:colOff>7620</xdr:colOff>
                    <xdr:row>30</xdr:row>
                    <xdr:rowOff>99060</xdr:rowOff>
                  </from>
                  <to>
                    <xdr:col>30</xdr:col>
                    <xdr:colOff>38100</xdr:colOff>
                    <xdr:row>34</xdr:row>
                    <xdr:rowOff>38100</xdr:rowOff>
                  </to>
                </anchor>
              </controlPr>
            </control>
          </mc:Choice>
        </mc:AlternateContent>
        <mc:AlternateContent xmlns:mc="http://schemas.openxmlformats.org/markup-compatibility/2006">
          <mc:Choice Requires="x14">
            <control shapeId="66621" r:id="rId20" name="Option Button 17">
              <controlPr defaultSize="0" autoFill="0" autoLine="0" autoPict="0">
                <anchor moveWithCells="1">
                  <from>
                    <xdr:col>27</xdr:col>
                    <xdr:colOff>99060</xdr:colOff>
                    <xdr:row>31</xdr:row>
                    <xdr:rowOff>7620</xdr:rowOff>
                  </from>
                  <to>
                    <xdr:col>29</xdr:col>
                    <xdr:colOff>83820</xdr:colOff>
                    <xdr:row>32</xdr:row>
                    <xdr:rowOff>22860</xdr:rowOff>
                  </to>
                </anchor>
              </controlPr>
            </control>
          </mc:Choice>
        </mc:AlternateContent>
        <mc:AlternateContent xmlns:mc="http://schemas.openxmlformats.org/markup-compatibility/2006">
          <mc:Choice Requires="x14">
            <control shapeId="66622" r:id="rId21" name="Option Button 18">
              <controlPr defaultSize="0" autoFill="0" autoLine="0" autoPict="0">
                <anchor moveWithCells="1">
                  <from>
                    <xdr:col>27</xdr:col>
                    <xdr:colOff>99060</xdr:colOff>
                    <xdr:row>32</xdr:row>
                    <xdr:rowOff>45720</xdr:rowOff>
                  </from>
                  <to>
                    <xdr:col>29</xdr:col>
                    <xdr:colOff>83820</xdr:colOff>
                    <xdr:row>32</xdr:row>
                    <xdr:rowOff>205740</xdr:rowOff>
                  </to>
                </anchor>
              </controlPr>
            </control>
          </mc:Choice>
        </mc:AlternateContent>
        <mc:AlternateContent xmlns:mc="http://schemas.openxmlformats.org/markup-compatibility/2006">
          <mc:Choice Requires="x14">
            <control shapeId="66623" r:id="rId22" name="Option Button 19">
              <controlPr defaultSize="0" autoFill="0" autoLine="0" autoPict="0">
                <anchor moveWithCells="1">
                  <from>
                    <xdr:col>27</xdr:col>
                    <xdr:colOff>99060</xdr:colOff>
                    <xdr:row>33</xdr:row>
                    <xdr:rowOff>38100</xdr:rowOff>
                  </from>
                  <to>
                    <xdr:col>29</xdr:col>
                    <xdr:colOff>83820</xdr:colOff>
                    <xdr:row>34</xdr:row>
                    <xdr:rowOff>0</xdr:rowOff>
                  </to>
                </anchor>
              </controlPr>
            </control>
          </mc:Choice>
        </mc:AlternateContent>
        <mc:AlternateContent xmlns:mc="http://schemas.openxmlformats.org/markup-compatibility/2006">
          <mc:Choice Requires="x14">
            <control shapeId="66624" r:id="rId23" name="Group Box 20">
              <controlPr defaultSize="0" autoFill="0" autoPict="0">
                <anchor moveWithCells="1">
                  <from>
                    <xdr:col>26</xdr:col>
                    <xdr:colOff>106680</xdr:colOff>
                    <xdr:row>34</xdr:row>
                    <xdr:rowOff>30480</xdr:rowOff>
                  </from>
                  <to>
                    <xdr:col>30</xdr:col>
                    <xdr:colOff>129540</xdr:colOff>
                    <xdr:row>38</xdr:row>
                    <xdr:rowOff>76200</xdr:rowOff>
                  </to>
                </anchor>
              </controlPr>
            </control>
          </mc:Choice>
        </mc:AlternateContent>
        <mc:AlternateContent xmlns:mc="http://schemas.openxmlformats.org/markup-compatibility/2006">
          <mc:Choice Requires="x14">
            <control shapeId="66625" r:id="rId24" name="Group Box 21">
              <controlPr defaultSize="0" autoFill="0" autoPict="0">
                <anchor moveWithCells="1">
                  <from>
                    <xdr:col>27</xdr:col>
                    <xdr:colOff>60960</xdr:colOff>
                    <xdr:row>42</xdr:row>
                    <xdr:rowOff>68580</xdr:rowOff>
                  </from>
                  <to>
                    <xdr:col>29</xdr:col>
                    <xdr:colOff>114300</xdr:colOff>
                    <xdr:row>46</xdr:row>
                    <xdr:rowOff>15240</xdr:rowOff>
                  </to>
                </anchor>
              </controlPr>
            </control>
          </mc:Choice>
        </mc:AlternateContent>
        <mc:AlternateContent xmlns:mc="http://schemas.openxmlformats.org/markup-compatibility/2006">
          <mc:Choice Requires="x14">
            <control shapeId="66626" r:id="rId25" name="Group Box 22">
              <controlPr defaultSize="0" autoFill="0" autoPict="0">
                <anchor moveWithCells="1">
                  <from>
                    <xdr:col>35</xdr:col>
                    <xdr:colOff>22860</xdr:colOff>
                    <xdr:row>26</xdr:row>
                    <xdr:rowOff>106680</xdr:rowOff>
                  </from>
                  <to>
                    <xdr:col>38</xdr:col>
                    <xdr:colOff>53340</xdr:colOff>
                    <xdr:row>31</xdr:row>
                    <xdr:rowOff>22860</xdr:rowOff>
                  </to>
                </anchor>
              </controlPr>
            </control>
          </mc:Choice>
        </mc:AlternateContent>
        <mc:AlternateContent xmlns:mc="http://schemas.openxmlformats.org/markup-compatibility/2006">
          <mc:Choice Requires="x14">
            <control shapeId="66627" r:id="rId26" name="Group Box 23">
              <controlPr defaultSize="0" autoFill="0" autoPict="0">
                <anchor moveWithCells="1">
                  <from>
                    <xdr:col>35</xdr:col>
                    <xdr:colOff>7620</xdr:colOff>
                    <xdr:row>30</xdr:row>
                    <xdr:rowOff>91440</xdr:rowOff>
                  </from>
                  <to>
                    <xdr:col>39</xdr:col>
                    <xdr:colOff>30480</xdr:colOff>
                    <xdr:row>34</xdr:row>
                    <xdr:rowOff>7620</xdr:rowOff>
                  </to>
                </anchor>
              </controlPr>
            </control>
          </mc:Choice>
        </mc:AlternateContent>
        <mc:AlternateContent xmlns:mc="http://schemas.openxmlformats.org/markup-compatibility/2006">
          <mc:Choice Requires="x14">
            <control shapeId="66628" r:id="rId27" name="Group Box 24">
              <controlPr defaultSize="0" autoFill="0" autoPict="0">
                <anchor moveWithCells="1">
                  <from>
                    <xdr:col>34</xdr:col>
                    <xdr:colOff>83820</xdr:colOff>
                    <xdr:row>33</xdr:row>
                    <xdr:rowOff>144780</xdr:rowOff>
                  </from>
                  <to>
                    <xdr:col>38</xdr:col>
                    <xdr:colOff>91440</xdr:colOff>
                    <xdr:row>38</xdr:row>
                    <xdr:rowOff>30480</xdr:rowOff>
                  </to>
                </anchor>
              </controlPr>
            </control>
          </mc:Choice>
        </mc:AlternateContent>
        <mc:AlternateContent xmlns:mc="http://schemas.openxmlformats.org/markup-compatibility/2006">
          <mc:Choice Requires="x14">
            <control shapeId="66629" r:id="rId28" name="Group Box 25">
              <controlPr defaultSize="0" autoFill="0" autoPict="0">
                <anchor moveWithCells="1">
                  <from>
                    <xdr:col>35</xdr:col>
                    <xdr:colOff>15240</xdr:colOff>
                    <xdr:row>38</xdr:row>
                    <xdr:rowOff>83820</xdr:rowOff>
                  </from>
                  <to>
                    <xdr:col>38</xdr:col>
                    <xdr:colOff>121920</xdr:colOff>
                    <xdr:row>41</xdr:row>
                    <xdr:rowOff>160020</xdr:rowOff>
                  </to>
                </anchor>
              </controlPr>
            </control>
          </mc:Choice>
        </mc:AlternateContent>
        <mc:AlternateContent xmlns:mc="http://schemas.openxmlformats.org/markup-compatibility/2006">
          <mc:Choice Requires="x14">
            <control shapeId="66630" r:id="rId29" name="Group Box 26">
              <controlPr defaultSize="0" autoFill="0" autoPict="0">
                <anchor moveWithCells="1">
                  <from>
                    <xdr:col>35</xdr:col>
                    <xdr:colOff>38100</xdr:colOff>
                    <xdr:row>43</xdr:row>
                    <xdr:rowOff>0</xdr:rowOff>
                  </from>
                  <to>
                    <xdr:col>38</xdr:col>
                    <xdr:colOff>38100</xdr:colOff>
                    <xdr:row>46</xdr:row>
                    <xdr:rowOff>99060</xdr:rowOff>
                  </to>
                </anchor>
              </controlPr>
            </control>
          </mc:Choice>
        </mc:AlternateContent>
        <mc:AlternateContent xmlns:mc="http://schemas.openxmlformats.org/markup-compatibility/2006">
          <mc:Choice Requires="x14">
            <control shapeId="66631" r:id="rId30" name="Group Box 27">
              <controlPr defaultSize="0" autoFill="0" autoPict="0">
                <anchor moveWithCells="1">
                  <from>
                    <xdr:col>27</xdr:col>
                    <xdr:colOff>22860</xdr:colOff>
                    <xdr:row>20</xdr:row>
                    <xdr:rowOff>0</xdr:rowOff>
                  </from>
                  <to>
                    <xdr:col>30</xdr:col>
                    <xdr:colOff>30480</xdr:colOff>
                    <xdr:row>23</xdr:row>
                    <xdr:rowOff>68580</xdr:rowOff>
                  </to>
                </anchor>
              </controlPr>
            </control>
          </mc:Choice>
        </mc:AlternateContent>
        <mc:AlternateContent xmlns:mc="http://schemas.openxmlformats.org/markup-compatibility/2006">
          <mc:Choice Requires="x14">
            <control shapeId="66632" r:id="rId31" name="Group Box 28">
              <controlPr defaultSize="0" autoFill="0" autoPict="0">
                <anchor moveWithCells="1">
                  <from>
                    <xdr:col>35</xdr:col>
                    <xdr:colOff>38100</xdr:colOff>
                    <xdr:row>20</xdr:row>
                    <xdr:rowOff>0</xdr:rowOff>
                  </from>
                  <to>
                    <xdr:col>38</xdr:col>
                    <xdr:colOff>45720</xdr:colOff>
                    <xdr:row>23</xdr:row>
                    <xdr:rowOff>68580</xdr:rowOff>
                  </to>
                </anchor>
              </controlPr>
            </control>
          </mc:Choice>
        </mc:AlternateContent>
        <mc:AlternateContent xmlns:mc="http://schemas.openxmlformats.org/markup-compatibility/2006">
          <mc:Choice Requires="x14">
            <control shapeId="66633" r:id="rId32" name="Group Box 29">
              <controlPr defaultSize="0" autoFill="0" autoPict="0">
                <anchor moveWithCells="1">
                  <from>
                    <xdr:col>35</xdr:col>
                    <xdr:colOff>45720</xdr:colOff>
                    <xdr:row>22</xdr:row>
                    <xdr:rowOff>76200</xdr:rowOff>
                  </from>
                  <to>
                    <xdr:col>38</xdr:col>
                    <xdr:colOff>38100</xdr:colOff>
                    <xdr:row>27</xdr:row>
                    <xdr:rowOff>38100</xdr:rowOff>
                  </to>
                </anchor>
              </controlPr>
            </control>
          </mc:Choice>
        </mc:AlternateContent>
        <mc:AlternateContent xmlns:mc="http://schemas.openxmlformats.org/markup-compatibility/2006">
          <mc:Choice Requires="x14">
            <control shapeId="66634" r:id="rId33" name="Option Button 30">
              <controlPr defaultSize="0" autoFill="0" autoLine="0" autoPict="0">
                <anchor moveWithCells="1">
                  <from>
                    <xdr:col>35</xdr:col>
                    <xdr:colOff>99060</xdr:colOff>
                    <xdr:row>39</xdr:row>
                    <xdr:rowOff>0</xdr:rowOff>
                  </from>
                  <to>
                    <xdr:col>37</xdr:col>
                    <xdr:colOff>22860</xdr:colOff>
                    <xdr:row>40</xdr:row>
                    <xdr:rowOff>0</xdr:rowOff>
                  </to>
                </anchor>
              </controlPr>
            </control>
          </mc:Choice>
        </mc:AlternateContent>
        <mc:AlternateContent xmlns:mc="http://schemas.openxmlformats.org/markup-compatibility/2006">
          <mc:Choice Requires="x14">
            <control shapeId="66635" r:id="rId34" name="Option Button 31">
              <controlPr defaultSize="0" autoFill="0" autoLine="0" autoPict="0">
                <anchor moveWithCells="1">
                  <from>
                    <xdr:col>35</xdr:col>
                    <xdr:colOff>99060</xdr:colOff>
                    <xdr:row>40</xdr:row>
                    <xdr:rowOff>220980</xdr:rowOff>
                  </from>
                  <to>
                    <xdr:col>37</xdr:col>
                    <xdr:colOff>15240</xdr:colOff>
                    <xdr:row>41</xdr:row>
                    <xdr:rowOff>160020</xdr:rowOff>
                  </to>
                </anchor>
              </controlPr>
            </control>
          </mc:Choice>
        </mc:AlternateContent>
        <mc:AlternateContent xmlns:mc="http://schemas.openxmlformats.org/markup-compatibility/2006">
          <mc:Choice Requires="x14">
            <control shapeId="66636" r:id="rId35" name="Option Button 32">
              <controlPr defaultSize="0" autoFill="0" autoLine="0" autoPict="0">
                <anchor moveWithCells="1" sizeWithCells="1">
                  <from>
                    <xdr:col>35</xdr:col>
                    <xdr:colOff>99060</xdr:colOff>
                    <xdr:row>19</xdr:row>
                    <xdr:rowOff>129540</xdr:rowOff>
                  </from>
                  <to>
                    <xdr:col>37</xdr:col>
                    <xdr:colOff>83820</xdr:colOff>
                    <xdr:row>21</xdr:row>
                    <xdr:rowOff>0</xdr:rowOff>
                  </to>
                </anchor>
              </controlPr>
            </control>
          </mc:Choice>
        </mc:AlternateContent>
        <mc:AlternateContent xmlns:mc="http://schemas.openxmlformats.org/markup-compatibility/2006">
          <mc:Choice Requires="x14">
            <control shapeId="66637" r:id="rId36" name="Option Button 33">
              <controlPr defaultSize="0" autoFill="0" autoLine="0" autoPict="0">
                <anchor moveWithCells="1" sizeWithCells="1">
                  <from>
                    <xdr:col>35</xdr:col>
                    <xdr:colOff>99060</xdr:colOff>
                    <xdr:row>21</xdr:row>
                    <xdr:rowOff>0</xdr:rowOff>
                  </from>
                  <to>
                    <xdr:col>37</xdr:col>
                    <xdr:colOff>83820</xdr:colOff>
                    <xdr:row>22</xdr:row>
                    <xdr:rowOff>0</xdr:rowOff>
                  </to>
                </anchor>
              </controlPr>
            </control>
          </mc:Choice>
        </mc:AlternateContent>
        <mc:AlternateContent xmlns:mc="http://schemas.openxmlformats.org/markup-compatibility/2006">
          <mc:Choice Requires="x14">
            <control shapeId="66638" r:id="rId37" name="Option Button 34">
              <controlPr defaultSize="0" autoFill="0" autoLine="0" autoPict="0">
                <anchor moveWithCells="1" sizeWithCells="1">
                  <from>
                    <xdr:col>35</xdr:col>
                    <xdr:colOff>99060</xdr:colOff>
                    <xdr:row>27</xdr:row>
                    <xdr:rowOff>7620</xdr:rowOff>
                  </from>
                  <to>
                    <xdr:col>37</xdr:col>
                    <xdr:colOff>83820</xdr:colOff>
                    <xdr:row>27</xdr:row>
                    <xdr:rowOff>175260</xdr:rowOff>
                  </to>
                </anchor>
              </controlPr>
            </control>
          </mc:Choice>
        </mc:AlternateContent>
        <mc:AlternateContent xmlns:mc="http://schemas.openxmlformats.org/markup-compatibility/2006">
          <mc:Choice Requires="x14">
            <control shapeId="66639" r:id="rId38" name="Option Button 35">
              <controlPr defaultSize="0" autoFill="0" autoLine="0" autoPict="0">
                <anchor moveWithCells="1" sizeWithCells="1">
                  <from>
                    <xdr:col>35</xdr:col>
                    <xdr:colOff>99060</xdr:colOff>
                    <xdr:row>28</xdr:row>
                    <xdr:rowOff>22860</xdr:rowOff>
                  </from>
                  <to>
                    <xdr:col>37</xdr:col>
                    <xdr:colOff>83820</xdr:colOff>
                    <xdr:row>28</xdr:row>
                    <xdr:rowOff>175260</xdr:rowOff>
                  </to>
                </anchor>
              </controlPr>
            </control>
          </mc:Choice>
        </mc:AlternateContent>
        <mc:AlternateContent xmlns:mc="http://schemas.openxmlformats.org/markup-compatibility/2006">
          <mc:Choice Requires="x14">
            <control shapeId="66640" r:id="rId39" name="Option Button 36">
              <controlPr defaultSize="0" autoFill="0" autoLine="0" autoPict="0">
                <anchor moveWithCells="1" sizeWithCells="1">
                  <from>
                    <xdr:col>35</xdr:col>
                    <xdr:colOff>99060</xdr:colOff>
                    <xdr:row>28</xdr:row>
                    <xdr:rowOff>205740</xdr:rowOff>
                  </from>
                  <to>
                    <xdr:col>37</xdr:col>
                    <xdr:colOff>76200</xdr:colOff>
                    <xdr:row>30</xdr:row>
                    <xdr:rowOff>0</xdr:rowOff>
                  </to>
                </anchor>
              </controlPr>
            </control>
          </mc:Choice>
        </mc:AlternateContent>
        <mc:AlternateContent xmlns:mc="http://schemas.openxmlformats.org/markup-compatibility/2006">
          <mc:Choice Requires="x14">
            <control shapeId="66641" r:id="rId40" name="Option Button 37">
              <controlPr defaultSize="0" autoFill="0" autoLine="0" autoPict="0">
                <anchor moveWithCells="1" sizeWithCells="1">
                  <from>
                    <xdr:col>27</xdr:col>
                    <xdr:colOff>99060</xdr:colOff>
                    <xdr:row>34</xdr:row>
                    <xdr:rowOff>114300</xdr:rowOff>
                  </from>
                  <to>
                    <xdr:col>29</xdr:col>
                    <xdr:colOff>15240</xdr:colOff>
                    <xdr:row>36</xdr:row>
                    <xdr:rowOff>15240</xdr:rowOff>
                  </to>
                </anchor>
              </controlPr>
            </control>
          </mc:Choice>
        </mc:AlternateContent>
        <mc:AlternateContent xmlns:mc="http://schemas.openxmlformats.org/markup-compatibility/2006">
          <mc:Choice Requires="x14">
            <control shapeId="66642" r:id="rId41" name="Option Button 38">
              <controlPr defaultSize="0" autoFill="0" autoLine="0" autoPict="0">
                <anchor moveWithCells="1" sizeWithCells="1">
                  <from>
                    <xdr:col>27</xdr:col>
                    <xdr:colOff>99060</xdr:colOff>
                    <xdr:row>36</xdr:row>
                    <xdr:rowOff>198120</xdr:rowOff>
                  </from>
                  <to>
                    <xdr:col>29</xdr:col>
                    <xdr:colOff>22860</xdr:colOff>
                    <xdr:row>38</xdr:row>
                    <xdr:rowOff>15240</xdr:rowOff>
                  </to>
                </anchor>
              </controlPr>
            </control>
          </mc:Choice>
        </mc:AlternateContent>
        <mc:AlternateContent xmlns:mc="http://schemas.openxmlformats.org/markup-compatibility/2006">
          <mc:Choice Requires="x14">
            <control shapeId="66643" r:id="rId42" name="Option Button 39">
              <controlPr defaultSize="0" autoFill="0" autoLine="0" autoPict="0">
                <anchor moveWithCells="1">
                  <from>
                    <xdr:col>27</xdr:col>
                    <xdr:colOff>106680</xdr:colOff>
                    <xdr:row>38</xdr:row>
                    <xdr:rowOff>106680</xdr:rowOff>
                  </from>
                  <to>
                    <xdr:col>29</xdr:col>
                    <xdr:colOff>7620</xdr:colOff>
                    <xdr:row>40</xdr:row>
                    <xdr:rowOff>15240</xdr:rowOff>
                  </to>
                </anchor>
              </controlPr>
            </control>
          </mc:Choice>
        </mc:AlternateContent>
        <mc:AlternateContent xmlns:mc="http://schemas.openxmlformats.org/markup-compatibility/2006">
          <mc:Choice Requires="x14">
            <control shapeId="66644" r:id="rId43" name="Option Button 40">
              <controlPr defaultSize="0" autoFill="0" autoLine="0" autoPict="0">
                <anchor moveWithCells="1">
                  <from>
                    <xdr:col>27</xdr:col>
                    <xdr:colOff>106680</xdr:colOff>
                    <xdr:row>40</xdr:row>
                    <xdr:rowOff>205740</xdr:rowOff>
                  </from>
                  <to>
                    <xdr:col>28</xdr:col>
                    <xdr:colOff>121920</xdr:colOff>
                    <xdr:row>42</xdr:row>
                    <xdr:rowOff>22860</xdr:rowOff>
                  </to>
                </anchor>
              </controlPr>
            </control>
          </mc:Choice>
        </mc:AlternateContent>
        <mc:AlternateContent xmlns:mc="http://schemas.openxmlformats.org/markup-compatibility/2006">
          <mc:Choice Requires="x14">
            <control shapeId="66645" r:id="rId44" name="Group Box 41">
              <controlPr defaultSize="0" autoFill="0" autoPict="0">
                <anchor moveWithCells="1">
                  <from>
                    <xdr:col>26</xdr:col>
                    <xdr:colOff>114300</xdr:colOff>
                    <xdr:row>38</xdr:row>
                    <xdr:rowOff>53340</xdr:rowOff>
                  </from>
                  <to>
                    <xdr:col>30</xdr:col>
                    <xdr:colOff>76200</xdr:colOff>
                    <xdr:row>43</xdr:row>
                    <xdr:rowOff>0</xdr:rowOff>
                  </to>
                </anchor>
              </controlPr>
            </control>
          </mc:Choice>
        </mc:AlternateContent>
        <mc:AlternateContent xmlns:mc="http://schemas.openxmlformats.org/markup-compatibility/2006">
          <mc:Choice Requires="x14">
            <control shapeId="66646" r:id="rId45" name="Option Button 42">
              <controlPr defaultSize="0" autoFill="0" autoLine="0" autoPict="0">
                <anchor moveWithCells="1">
                  <from>
                    <xdr:col>35</xdr:col>
                    <xdr:colOff>106680</xdr:colOff>
                    <xdr:row>34</xdr:row>
                    <xdr:rowOff>99060</xdr:rowOff>
                  </from>
                  <to>
                    <xdr:col>37</xdr:col>
                    <xdr:colOff>91440</xdr:colOff>
                    <xdr:row>36</xdr:row>
                    <xdr:rowOff>15240</xdr:rowOff>
                  </to>
                </anchor>
              </controlPr>
            </control>
          </mc:Choice>
        </mc:AlternateContent>
        <mc:AlternateContent xmlns:mc="http://schemas.openxmlformats.org/markup-compatibility/2006">
          <mc:Choice Requires="x14">
            <control shapeId="66647" r:id="rId46" name="Option Button 43">
              <controlPr defaultSize="0" autoFill="0" autoLine="0" autoPict="0">
                <anchor moveWithCells="1">
                  <from>
                    <xdr:col>35</xdr:col>
                    <xdr:colOff>106680</xdr:colOff>
                    <xdr:row>36</xdr:row>
                    <xdr:rowOff>190500</xdr:rowOff>
                  </from>
                  <to>
                    <xdr:col>37</xdr:col>
                    <xdr:colOff>91440</xdr:colOff>
                    <xdr:row>38</xdr:row>
                    <xdr:rowOff>7620</xdr:rowOff>
                  </to>
                </anchor>
              </controlPr>
            </control>
          </mc:Choice>
        </mc:AlternateContent>
        <mc:AlternateContent xmlns:mc="http://schemas.openxmlformats.org/markup-compatibility/2006">
          <mc:Choice Requires="x14">
            <control shapeId="66648" r:id="rId47" name="Option Button 44">
              <controlPr defaultSize="0" autoFill="0" autoLine="0" autoPict="0">
                <anchor moveWithCells="1" sizeWithCells="1">
                  <from>
                    <xdr:col>35</xdr:col>
                    <xdr:colOff>99060</xdr:colOff>
                    <xdr:row>23</xdr:row>
                    <xdr:rowOff>15240</xdr:rowOff>
                  </from>
                  <to>
                    <xdr:col>37</xdr:col>
                    <xdr:colOff>83820</xdr:colOff>
                    <xdr:row>24</xdr:row>
                    <xdr:rowOff>0</xdr:rowOff>
                  </to>
                </anchor>
              </controlPr>
            </control>
          </mc:Choice>
        </mc:AlternateContent>
        <mc:AlternateContent xmlns:mc="http://schemas.openxmlformats.org/markup-compatibility/2006">
          <mc:Choice Requires="x14">
            <control shapeId="66649" r:id="rId48" name="Option Button 45">
              <controlPr defaultSize="0" autoFill="0" autoLine="0" autoPict="0">
                <anchor moveWithCells="1" sizeWithCells="1">
                  <from>
                    <xdr:col>35</xdr:col>
                    <xdr:colOff>99060</xdr:colOff>
                    <xdr:row>24</xdr:row>
                    <xdr:rowOff>22860</xdr:rowOff>
                  </from>
                  <to>
                    <xdr:col>37</xdr:col>
                    <xdr:colOff>83820</xdr:colOff>
                    <xdr:row>24</xdr:row>
                    <xdr:rowOff>182880</xdr:rowOff>
                  </to>
                </anchor>
              </controlPr>
            </control>
          </mc:Choice>
        </mc:AlternateContent>
        <mc:AlternateContent xmlns:mc="http://schemas.openxmlformats.org/markup-compatibility/2006">
          <mc:Choice Requires="x14">
            <control shapeId="66650" r:id="rId49" name="Option Button 46">
              <controlPr defaultSize="0" autoFill="0" autoLine="0" autoPict="0">
                <anchor moveWithCells="1" sizeWithCells="1">
                  <from>
                    <xdr:col>35</xdr:col>
                    <xdr:colOff>99060</xdr:colOff>
                    <xdr:row>25</xdr:row>
                    <xdr:rowOff>7620</xdr:rowOff>
                  </from>
                  <to>
                    <xdr:col>37</xdr:col>
                    <xdr:colOff>15240</xdr:colOff>
                    <xdr:row>25</xdr:row>
                    <xdr:rowOff>167640</xdr:rowOff>
                  </to>
                </anchor>
              </controlPr>
            </control>
          </mc:Choice>
        </mc:AlternateContent>
        <mc:AlternateContent xmlns:mc="http://schemas.openxmlformats.org/markup-compatibility/2006">
          <mc:Choice Requires="x14">
            <control shapeId="66651" r:id="rId50" name="Option Button 47">
              <controlPr defaultSize="0" autoFill="0" autoLine="0" autoPict="0">
                <anchor moveWithCells="1" sizeWithCells="1">
                  <from>
                    <xdr:col>35</xdr:col>
                    <xdr:colOff>99060</xdr:colOff>
                    <xdr:row>31</xdr:row>
                    <xdr:rowOff>7620</xdr:rowOff>
                  </from>
                  <to>
                    <xdr:col>37</xdr:col>
                    <xdr:colOff>83820</xdr:colOff>
                    <xdr:row>32</xdr:row>
                    <xdr:rowOff>15240</xdr:rowOff>
                  </to>
                </anchor>
              </controlPr>
            </control>
          </mc:Choice>
        </mc:AlternateContent>
        <mc:AlternateContent xmlns:mc="http://schemas.openxmlformats.org/markup-compatibility/2006">
          <mc:Choice Requires="x14">
            <control shapeId="66652" r:id="rId51" name="Option Button 48">
              <controlPr defaultSize="0" autoFill="0" autoLine="0" autoPict="0">
                <anchor moveWithCells="1" sizeWithCells="1">
                  <from>
                    <xdr:col>35</xdr:col>
                    <xdr:colOff>99060</xdr:colOff>
                    <xdr:row>32</xdr:row>
                    <xdr:rowOff>45720</xdr:rowOff>
                  </from>
                  <to>
                    <xdr:col>37</xdr:col>
                    <xdr:colOff>83820</xdr:colOff>
                    <xdr:row>32</xdr:row>
                    <xdr:rowOff>190500</xdr:rowOff>
                  </to>
                </anchor>
              </controlPr>
            </control>
          </mc:Choice>
        </mc:AlternateContent>
        <mc:AlternateContent xmlns:mc="http://schemas.openxmlformats.org/markup-compatibility/2006">
          <mc:Choice Requires="x14">
            <control shapeId="66653" r:id="rId52" name="Option Button 49">
              <controlPr defaultSize="0" autoFill="0" autoLine="0" autoPict="0">
                <anchor moveWithCells="1" sizeWithCells="1">
                  <from>
                    <xdr:col>35</xdr:col>
                    <xdr:colOff>99060</xdr:colOff>
                    <xdr:row>33</xdr:row>
                    <xdr:rowOff>7620</xdr:rowOff>
                  </from>
                  <to>
                    <xdr:col>37</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CJ73"/>
  <sheetViews>
    <sheetView showGridLines="0" view="pageBreakPreview" zoomScaleNormal="53" zoomScaleSheetLayoutView="100" workbookViewId="0">
      <selection activeCell="AA11" sqref="AA11:AP12"/>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084" t="s">
        <v>2238</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2318</v>
      </c>
      <c r="AF4" s="1128"/>
      <c r="AG4" s="1128"/>
      <c r="AH4" s="1129"/>
      <c r="AI4" s="1127" t="s">
        <v>2319</v>
      </c>
      <c r="AJ4" s="1128"/>
      <c r="AK4" s="1128"/>
      <c r="AL4" s="1129"/>
      <c r="AM4" s="1127" t="s">
        <v>2320</v>
      </c>
      <c r="AN4" s="1128"/>
      <c r="AO4" s="1128"/>
      <c r="AP4" s="1129"/>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4"/>
      <c r="Q5" s="1215"/>
      <c r="R5" s="1215"/>
      <c r="S5" s="1215"/>
      <c r="T5" s="1215"/>
      <c r="U5" s="1215"/>
      <c r="V5" s="1215"/>
      <c r="W5" s="1215"/>
      <c r="X5" s="1216"/>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2052</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2116</v>
      </c>
      <c r="C13" s="1159"/>
      <c r="D13" s="1159"/>
      <c r="E13" s="1159"/>
      <c r="F13" s="1159"/>
      <c r="G13" s="1159"/>
      <c r="H13" s="1159"/>
      <c r="I13" s="1159"/>
      <c r="J13" s="1159"/>
      <c r="K13" s="1159"/>
      <c r="L13" s="1159"/>
      <c r="M13" s="1159"/>
      <c r="N13" s="1159"/>
      <c r="O13" s="1159"/>
      <c r="P13" s="1159"/>
      <c r="Q13" s="1159"/>
      <c r="R13" s="1159"/>
      <c r="S13" s="1160"/>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33"/>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2110</v>
      </c>
      <c r="C15" s="1150"/>
      <c r="D15" s="54">
        <v>6</v>
      </c>
      <c r="E15" s="537" t="s">
        <v>2111</v>
      </c>
      <c r="F15" s="54">
        <v>4</v>
      </c>
      <c r="G15" s="537" t="s">
        <v>2112</v>
      </c>
      <c r="H15" s="1151" t="s">
        <v>2113</v>
      </c>
      <c r="I15" s="1151"/>
      <c r="J15" s="1164"/>
      <c r="K15" s="54">
        <v>7</v>
      </c>
      <c r="L15" s="537" t="s">
        <v>2111</v>
      </c>
      <c r="M15" s="54">
        <v>3</v>
      </c>
      <c r="N15" s="537" t="s">
        <v>2112</v>
      </c>
      <c r="O15" s="537" t="s">
        <v>2114</v>
      </c>
      <c r="P15" s="104">
        <f>(K15*12+M15)-(D15*12+F15)+1</f>
        <v>12</v>
      </c>
      <c r="Q15" s="1151" t="s">
        <v>2115</v>
      </c>
      <c r="R15" s="1151"/>
      <c r="S15" s="105" t="s">
        <v>69</v>
      </c>
      <c r="U15" s="533"/>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2122</v>
      </c>
      <c r="C21" s="1116"/>
      <c r="D21" s="1116"/>
      <c r="E21" s="1116"/>
      <c r="F21" s="1117"/>
      <c r="G21" s="1062" t="s">
        <v>217</v>
      </c>
      <c r="H21" s="1063"/>
      <c r="I21" s="1063"/>
      <c r="J21" s="1063"/>
      <c r="K21" s="1063"/>
      <c r="L21" s="1063"/>
      <c r="M21" s="1063"/>
      <c r="N21" s="1063"/>
      <c r="O21" s="1063"/>
      <c r="P21" s="1063"/>
      <c r="Q21" s="1063"/>
      <c r="R21" s="1063"/>
      <c r="S21" s="1063"/>
      <c r="T21" s="1064"/>
      <c r="U21" s="118"/>
      <c r="V21" s="5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2068</v>
      </c>
      <c r="C24" s="1116"/>
      <c r="D24" s="1116"/>
      <c r="E24" s="1116"/>
      <c r="F24" s="1117"/>
      <c r="G24" s="1062" t="s">
        <v>2321</v>
      </c>
      <c r="H24" s="1063"/>
      <c r="I24" s="1063"/>
      <c r="J24" s="1063"/>
      <c r="K24" s="1063"/>
      <c r="L24" s="1063"/>
      <c r="M24" s="1063"/>
      <c r="N24" s="1063"/>
      <c r="O24" s="1063"/>
      <c r="P24" s="1063"/>
      <c r="Q24" s="1063"/>
      <c r="R24" s="1063"/>
      <c r="S24" s="1063"/>
      <c r="T24" s="1064"/>
      <c r="U24" s="118"/>
      <c r="V24" s="538" t="str">
        <f>IFERROR(IF(OR(B9="処遇加算Ⅰ",B9="処遇加算Ⅱ"),"✓",""),"")</f>
        <v/>
      </c>
      <c r="W24" s="1071" t="s">
        <v>2097</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8" t="str">
        <f>IFERROR(IF(B9="処遇加算なし","✓",""),"")</f>
        <v/>
      </c>
      <c r="W26" s="1071" t="s">
        <v>2098</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2069</v>
      </c>
      <c r="C28" s="1116"/>
      <c r="D28" s="1116"/>
      <c r="E28" s="1116"/>
      <c r="F28" s="1117"/>
      <c r="G28" s="1062" t="s">
        <v>2322</v>
      </c>
      <c r="H28" s="1063"/>
      <c r="I28" s="1063"/>
      <c r="J28" s="1063"/>
      <c r="K28" s="1063"/>
      <c r="L28" s="1063"/>
      <c r="M28" s="1063"/>
      <c r="N28" s="1063"/>
      <c r="O28" s="1063"/>
      <c r="P28" s="1063"/>
      <c r="Q28" s="1063"/>
      <c r="R28" s="1063"/>
      <c r="S28" s="1063"/>
      <c r="T28" s="1064"/>
      <c r="U28" s="118"/>
      <c r="V28" s="538" t="str">
        <f>IFERROR(IF(OR(B9="処遇加算Ⅰ",B9="処遇加算Ⅱ"),"✓",""),"")</f>
        <v/>
      </c>
      <c r="W28" s="1071" t="s">
        <v>2097</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8" t="str">
        <f>IFERROR(IF(B9="処遇加算なし","✓",""),"")</f>
        <v/>
      </c>
      <c r="W30" s="1071" t="s">
        <v>2098</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2070</v>
      </c>
      <c r="C32" s="1092"/>
      <c r="D32" s="1092"/>
      <c r="E32" s="1092"/>
      <c r="F32" s="1092"/>
      <c r="G32" s="1062" t="s">
        <v>2323</v>
      </c>
      <c r="H32" s="1063"/>
      <c r="I32" s="1063"/>
      <c r="J32" s="1063"/>
      <c r="K32" s="1063"/>
      <c r="L32" s="1063"/>
      <c r="M32" s="1063"/>
      <c r="N32" s="1063"/>
      <c r="O32" s="1063"/>
      <c r="P32" s="1063"/>
      <c r="Q32" s="1063"/>
      <c r="R32" s="1063"/>
      <c r="S32" s="1063"/>
      <c r="T32" s="1064"/>
      <c r="U32" s="118"/>
      <c r="V32" s="5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2071</v>
      </c>
      <c r="C36" s="1092"/>
      <c r="D36" s="1092"/>
      <c r="E36" s="1092"/>
      <c r="F36" s="1092"/>
      <c r="G36" s="1133" t="s">
        <v>2324</v>
      </c>
      <c r="H36" s="1134"/>
      <c r="I36" s="1134"/>
      <c r="J36" s="1134"/>
      <c r="K36" s="1134"/>
      <c r="L36" s="1134"/>
      <c r="M36" s="1134"/>
      <c r="N36" s="1134"/>
      <c r="O36" s="1134"/>
      <c r="P36" s="1134"/>
      <c r="Q36" s="1134"/>
      <c r="R36" s="1134"/>
      <c r="S36" s="1134"/>
      <c r="T36" s="1135"/>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2072</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8" t="str">
        <f>IFERROR(IF(OR(G9="特定加算Ⅱ",G9="特定加算なし"),"✓",""),"")</f>
        <v/>
      </c>
      <c r="W41" s="1021" t="s">
        <v>15</v>
      </c>
      <c r="X41" s="1022"/>
      <c r="Y41" s="1022"/>
      <c r="Z41" s="1023"/>
      <c r="AA41" s="1040"/>
      <c r="AB41" s="1041"/>
      <c r="AC41" s="134" t="s">
        <v>83</v>
      </c>
      <c r="AD41" s="1077"/>
      <c r="AE41" s="1078"/>
      <c r="AF41" s="1078"/>
      <c r="AG41" s="1078"/>
      <c r="AH41" s="1079"/>
      <c r="AI41" s="1040"/>
      <c r="AJ41" s="1041"/>
      <c r="AK41" s="134" t="s">
        <v>83</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2073</v>
      </c>
      <c r="C44" s="1092"/>
      <c r="D44" s="1092"/>
      <c r="E44" s="1092"/>
      <c r="F44" s="1092"/>
      <c r="G44" s="1062" t="s">
        <v>2372</v>
      </c>
      <c r="H44" s="1063"/>
      <c r="I44" s="1063"/>
      <c r="J44" s="1063"/>
      <c r="K44" s="1063"/>
      <c r="L44" s="1063"/>
      <c r="M44" s="1063"/>
      <c r="N44" s="1063"/>
      <c r="O44" s="1063"/>
      <c r="P44" s="1063"/>
      <c r="Q44" s="1063"/>
      <c r="R44" s="1063"/>
      <c r="S44" s="1063"/>
      <c r="T44" s="1064"/>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2016</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74" t="s">
        <v>2017</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31" t="str">
        <f>IFERROR(ROUNDDOWN(ROUND(AM5*L50,0),0)*H53,"")</f>
        <v/>
      </c>
      <c r="M51" s="1132"/>
      <c r="N51" s="1132"/>
      <c r="O51" s="1132"/>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2373</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 customHeight="1">
      <c r="U57" s="1016" t="s">
        <v>2374</v>
      </c>
      <c r="V57" s="1016"/>
      <c r="W57" s="1016"/>
      <c r="X57" s="1016"/>
      <c r="Y57" s="1016"/>
      <c r="Z57" s="534" t="str">
        <f>IF(AND(B9&lt;&gt;"処遇加算なし",F15=4),IF(V21="✓",1,IF(V22="✓",2,"")),"")</f>
        <v/>
      </c>
      <c r="AA57" s="145"/>
      <c r="AB57" s="149"/>
      <c r="AC57" s="1016" t="s">
        <v>2374</v>
      </c>
      <c r="AD57" s="1016"/>
      <c r="AE57" s="1016"/>
      <c r="AF57" s="1016"/>
      <c r="AG57" s="1016"/>
      <c r="AH57" s="425">
        <f>IF(AND(F15&lt;&gt;4,F15&lt;&gt;5),0,IF(AT8="○",1,0))</f>
        <v>0</v>
      </c>
      <c r="AI57" s="153"/>
      <c r="AJ57" s="149"/>
      <c r="AK57" s="1016" t="s">
        <v>2374</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 customHeight="1">
      <c r="U58" s="1124" t="s">
        <v>2375</v>
      </c>
      <c r="V58" s="1124"/>
      <c r="W58" s="1124"/>
      <c r="X58" s="1124"/>
      <c r="Y58" s="1124"/>
      <c r="Z58" s="534" t="str">
        <f>IF(AND(B9&lt;&gt;"処遇加算なし",F15=4),IF(V24="✓",1,IF(V25="✓",2,IF(V26="✓",3,""))),"")</f>
        <v/>
      </c>
      <c r="AA58" s="145"/>
      <c r="AB58" s="149"/>
      <c r="AC58" s="1124" t="s">
        <v>2375</v>
      </c>
      <c r="AD58" s="1124"/>
      <c r="AE58" s="1124"/>
      <c r="AF58" s="1124"/>
      <c r="AG58" s="1124"/>
      <c r="AH58" s="425">
        <f>IF(AND(F15&lt;&gt;4,F15&lt;&gt;5),0,IF(AU8="○",1,3))</f>
        <v>3</v>
      </c>
      <c r="AI58" s="153"/>
      <c r="AJ58" s="149"/>
      <c r="AK58" s="1124" t="s">
        <v>2375</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 customHeight="1">
      <c r="U59" s="1124" t="s">
        <v>2376</v>
      </c>
      <c r="V59" s="1124"/>
      <c r="W59" s="1124"/>
      <c r="X59" s="1124"/>
      <c r="Y59" s="1124"/>
      <c r="Z59" s="534" t="str">
        <f>IF(AND(B9&lt;&gt;"処遇加算なし",F15=4),IF(V28="✓",1,IF(V29="✓",2,IF(V30="✓",3,""))),"")</f>
        <v/>
      </c>
      <c r="AA59" s="145"/>
      <c r="AB59" s="149"/>
      <c r="AC59" s="1124" t="s">
        <v>2376</v>
      </c>
      <c r="AD59" s="1124"/>
      <c r="AE59" s="1124"/>
      <c r="AF59" s="1124"/>
      <c r="AG59" s="1124"/>
      <c r="AH59" s="425">
        <f>IF(AND(F15&lt;&gt;4,F15&lt;&gt;5),0,IF(AV8="○",1,3))</f>
        <v>3</v>
      </c>
      <c r="AI59" s="153"/>
      <c r="AJ59" s="149"/>
      <c r="AK59" s="1124" t="s">
        <v>2376</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 customHeight="1">
      <c r="U60" s="1124" t="s">
        <v>2377</v>
      </c>
      <c r="V60" s="1124"/>
      <c r="W60" s="1124"/>
      <c r="X60" s="1124"/>
      <c r="Y60" s="1124"/>
      <c r="Z60" s="534" t="str">
        <f>IF(AND(B9&lt;&gt;"処遇加算なし",F15=4),IF(V32="✓",1,IF(V33="✓",2,"")),"")</f>
        <v/>
      </c>
      <c r="AA60" s="145"/>
      <c r="AB60" s="149"/>
      <c r="AC60" s="1124" t="s">
        <v>2377</v>
      </c>
      <c r="AD60" s="1124"/>
      <c r="AE60" s="1124"/>
      <c r="AF60" s="1124"/>
      <c r="AG60" s="1124"/>
      <c r="AH60" s="425">
        <f>IF(AND(F15&lt;&gt;4,F15&lt;&gt;5),0,IF(AW8="○",1,3))</f>
        <v>3</v>
      </c>
      <c r="AI60" s="153"/>
      <c r="AJ60" s="149"/>
      <c r="AK60" s="1124" t="s">
        <v>2377</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 customHeight="1">
      <c r="U61" s="1124" t="s">
        <v>2378</v>
      </c>
      <c r="V61" s="1124"/>
      <c r="W61" s="1124"/>
      <c r="X61" s="1124"/>
      <c r="Y61" s="1124"/>
      <c r="Z61" s="534" t="str">
        <f>IF(AND(B9&lt;&gt;"処遇加算なし",F15=4),IF(V36="✓",1,IF(V37="✓",2,"")),"")</f>
        <v/>
      </c>
      <c r="AA61" s="145"/>
      <c r="AB61" s="149"/>
      <c r="AC61" s="1124" t="s">
        <v>2378</v>
      </c>
      <c r="AD61" s="1124"/>
      <c r="AE61" s="1124"/>
      <c r="AF61" s="1124"/>
      <c r="AG61" s="1124"/>
      <c r="AH61" s="425">
        <f>IF(AND(F15&lt;&gt;4,F15&lt;&gt;5),0,IF(AX8="○",1,2))</f>
        <v>2</v>
      </c>
      <c r="AI61" s="153"/>
      <c r="AJ61" s="149"/>
      <c r="AK61" s="1124" t="s">
        <v>2378</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 customHeight="1">
      <c r="U62" s="1124" t="s">
        <v>2379</v>
      </c>
      <c r="V62" s="1124"/>
      <c r="W62" s="1124"/>
      <c r="X62" s="1124"/>
      <c r="Y62" s="1124"/>
      <c r="Z62" s="534" t="str">
        <f>IF(AND(B9&lt;&gt;"処遇加算なし",F15=4),IF(V40="✓",1,IF(V41="✓",2,"")),"")</f>
        <v/>
      </c>
      <c r="AA62" s="145"/>
      <c r="AB62" s="149"/>
      <c r="AC62" s="1124" t="s">
        <v>2379</v>
      </c>
      <c r="AD62" s="1124"/>
      <c r="AE62" s="1124"/>
      <c r="AF62" s="1124"/>
      <c r="AG62" s="1124"/>
      <c r="AH62" s="425">
        <f>IF(AND(F15&lt;&gt;4,F15&lt;&gt;5),0,IF(AY8="○",1,2))</f>
        <v>2</v>
      </c>
      <c r="AI62" s="153"/>
      <c r="AJ62" s="149"/>
      <c r="AK62" s="1124" t="s">
        <v>2379</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 customHeight="1">
      <c r="U63" s="1016" t="s">
        <v>2380</v>
      </c>
      <c r="V63" s="1016"/>
      <c r="W63" s="1016"/>
      <c r="X63" s="1016"/>
      <c r="Y63" s="1016"/>
      <c r="Z63" s="534" t="str">
        <f>IF(AND(B9&lt;&gt;"処遇加算なし",F15=4),IF(V44="✓",1,IF(V45="✓",2,"")),"")</f>
        <v/>
      </c>
      <c r="AA63" s="145"/>
      <c r="AB63" s="149"/>
      <c r="AC63" s="1016" t="s">
        <v>2380</v>
      </c>
      <c r="AD63" s="1016"/>
      <c r="AE63" s="1016"/>
      <c r="AF63" s="1016"/>
      <c r="AG63" s="1016"/>
      <c r="AH63" s="425">
        <f>IF(AND(F15&lt;&gt;4,F15&lt;&gt;5),0,IF(AZ8="○",1,2))</f>
        <v>2</v>
      </c>
      <c r="AI63" s="153"/>
      <c r="AJ63" s="149"/>
      <c r="AK63" s="1016" t="s">
        <v>2380</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674" r:id="rId4" name="Option Button 1">
              <controlPr defaultSize="0" autoFill="0" autoLine="0" autoPict="0">
                <anchor moveWithCells="1">
                  <from>
                    <xdr:col>27</xdr:col>
                    <xdr:colOff>106680</xdr:colOff>
                    <xdr:row>20</xdr:row>
                    <xdr:rowOff>15240</xdr:rowOff>
                  </from>
                  <to>
                    <xdr:col>29</xdr:col>
                    <xdr:colOff>91440</xdr:colOff>
                    <xdr:row>21</xdr:row>
                    <xdr:rowOff>7620</xdr:rowOff>
                  </to>
                </anchor>
              </controlPr>
            </control>
          </mc:Choice>
        </mc:AlternateContent>
        <mc:AlternateContent xmlns:mc="http://schemas.openxmlformats.org/markup-compatibility/2006">
          <mc:Choice Requires="x14">
            <control shapeId="67675" r:id="rId5" name="Option Button 2">
              <controlPr defaultSize="0" autoFill="0" autoLine="0" autoPict="0">
                <anchor moveWithCells="1">
                  <from>
                    <xdr:col>27</xdr:col>
                    <xdr:colOff>106680</xdr:colOff>
                    <xdr:row>21</xdr:row>
                    <xdr:rowOff>7620</xdr:rowOff>
                  </from>
                  <to>
                    <xdr:col>29</xdr:col>
                    <xdr:colOff>91440</xdr:colOff>
                    <xdr:row>22</xdr:row>
                    <xdr:rowOff>0</xdr:rowOff>
                  </to>
                </anchor>
              </controlPr>
            </control>
          </mc:Choice>
        </mc:AlternateContent>
        <mc:AlternateContent xmlns:mc="http://schemas.openxmlformats.org/markup-compatibility/2006">
          <mc:Choice Requires="x14">
            <control shapeId="67676" r:id="rId6" name="Option Button 3">
              <controlPr defaultSize="0" autoFill="0" autoLine="0" autoPict="0">
                <anchor moveWithCells="1">
                  <from>
                    <xdr:col>27</xdr:col>
                    <xdr:colOff>99060</xdr:colOff>
                    <xdr:row>23</xdr:row>
                    <xdr:rowOff>7620</xdr:rowOff>
                  </from>
                  <to>
                    <xdr:col>29</xdr:col>
                    <xdr:colOff>83820</xdr:colOff>
                    <xdr:row>23</xdr:row>
                    <xdr:rowOff>182880</xdr:rowOff>
                  </to>
                </anchor>
              </controlPr>
            </control>
          </mc:Choice>
        </mc:AlternateContent>
        <mc:AlternateContent xmlns:mc="http://schemas.openxmlformats.org/markup-compatibility/2006">
          <mc:Choice Requires="x14">
            <control shapeId="67677" r:id="rId7" name="Option Button 4">
              <controlPr defaultSize="0" autoFill="0" autoLine="0" autoPict="0">
                <anchor moveWithCells="1">
                  <from>
                    <xdr:col>27</xdr:col>
                    <xdr:colOff>99060</xdr:colOff>
                    <xdr:row>24</xdr:row>
                    <xdr:rowOff>22860</xdr:rowOff>
                  </from>
                  <to>
                    <xdr:col>29</xdr:col>
                    <xdr:colOff>83820</xdr:colOff>
                    <xdr:row>24</xdr:row>
                    <xdr:rowOff>198120</xdr:rowOff>
                  </to>
                </anchor>
              </controlPr>
            </control>
          </mc:Choice>
        </mc:AlternateContent>
        <mc:AlternateContent xmlns:mc="http://schemas.openxmlformats.org/markup-compatibility/2006">
          <mc:Choice Requires="x14">
            <control shapeId="67678" r:id="rId8" name="Option Button 5">
              <controlPr defaultSize="0" autoFill="0" autoLine="0" autoPict="0">
                <anchor moveWithCells="1">
                  <from>
                    <xdr:col>27</xdr:col>
                    <xdr:colOff>99060</xdr:colOff>
                    <xdr:row>25</xdr:row>
                    <xdr:rowOff>0</xdr:rowOff>
                  </from>
                  <to>
                    <xdr:col>29</xdr:col>
                    <xdr:colOff>83820</xdr:colOff>
                    <xdr:row>26</xdr:row>
                    <xdr:rowOff>0</xdr:rowOff>
                  </to>
                </anchor>
              </controlPr>
            </control>
          </mc:Choice>
        </mc:AlternateContent>
        <mc:AlternateContent xmlns:mc="http://schemas.openxmlformats.org/markup-compatibility/2006">
          <mc:Choice Requires="x14">
            <control shapeId="67679" r:id="rId9" name="Option Button 6">
              <controlPr defaultSize="0" autoFill="0" autoLine="0" autoPict="0">
                <anchor moveWithCells="1">
                  <from>
                    <xdr:col>27</xdr:col>
                    <xdr:colOff>99060</xdr:colOff>
                    <xdr:row>27</xdr:row>
                    <xdr:rowOff>7620</xdr:rowOff>
                  </from>
                  <to>
                    <xdr:col>29</xdr:col>
                    <xdr:colOff>83820</xdr:colOff>
                    <xdr:row>27</xdr:row>
                    <xdr:rowOff>182880</xdr:rowOff>
                  </to>
                </anchor>
              </controlPr>
            </control>
          </mc:Choice>
        </mc:AlternateContent>
        <mc:AlternateContent xmlns:mc="http://schemas.openxmlformats.org/markup-compatibility/2006">
          <mc:Choice Requires="x14">
            <control shapeId="60" r:id="rId10" name="Option Button 7">
              <controlPr defaultSize="0" autoFill="0" autoLine="0" autoPict="0">
                <anchor moveWithCells="1">
                  <from>
                    <xdr:col>27</xdr:col>
                    <xdr:colOff>99060</xdr:colOff>
                    <xdr:row>28</xdr:row>
                    <xdr:rowOff>22860</xdr:rowOff>
                  </from>
                  <to>
                    <xdr:col>29</xdr:col>
                    <xdr:colOff>83820</xdr:colOff>
                    <xdr:row>28</xdr:row>
                    <xdr:rowOff>190500</xdr:rowOff>
                  </to>
                </anchor>
              </controlPr>
            </control>
          </mc:Choice>
        </mc:AlternateContent>
        <mc:AlternateContent xmlns:mc="http://schemas.openxmlformats.org/markup-compatibility/2006">
          <mc:Choice Requires="x14">
            <control shapeId="61" r:id="rId11" name="Option Button 8">
              <controlPr defaultSize="0" autoFill="0" autoLine="0" autoPict="0">
                <anchor moveWithCells="1">
                  <from>
                    <xdr:col>27</xdr:col>
                    <xdr:colOff>99060</xdr:colOff>
                    <xdr:row>29</xdr:row>
                    <xdr:rowOff>7620</xdr:rowOff>
                  </from>
                  <to>
                    <xdr:col>29</xdr:col>
                    <xdr:colOff>83820</xdr:colOff>
                    <xdr:row>29</xdr:row>
                    <xdr:rowOff>167640</xdr:rowOff>
                  </to>
                </anchor>
              </controlPr>
            </control>
          </mc:Choice>
        </mc:AlternateContent>
        <mc:AlternateContent xmlns:mc="http://schemas.openxmlformats.org/markup-compatibility/2006">
          <mc:Choice Requires="x14">
            <control shapeId="62" r:id="rId12" name="Option Button 9">
              <controlPr defaultSize="0" autoFill="0" autoLine="0" autoPict="0">
                <anchor moveWithCells="1">
                  <from>
                    <xdr:col>27</xdr:col>
                    <xdr:colOff>99060</xdr:colOff>
                    <xdr:row>43</xdr:row>
                    <xdr:rowOff>0</xdr:rowOff>
                  </from>
                  <to>
                    <xdr:col>29</xdr:col>
                    <xdr:colOff>76200</xdr:colOff>
                    <xdr:row>44</xdr:row>
                    <xdr:rowOff>22860</xdr:rowOff>
                  </to>
                </anchor>
              </controlPr>
            </control>
          </mc:Choice>
        </mc:AlternateContent>
        <mc:AlternateContent xmlns:mc="http://schemas.openxmlformats.org/markup-compatibility/2006">
          <mc:Choice Requires="x14">
            <control shapeId="63" r:id="rId13" name="Option Button 10">
              <controlPr defaultSize="0" autoFill="0" autoLine="0" autoPict="0">
                <anchor moveWithCells="1">
                  <from>
                    <xdr:col>27</xdr:col>
                    <xdr:colOff>99060</xdr:colOff>
                    <xdr:row>44</xdr:row>
                    <xdr:rowOff>0</xdr:rowOff>
                  </from>
                  <to>
                    <xdr:col>29</xdr:col>
                    <xdr:colOff>76200</xdr:colOff>
                    <xdr:row>44</xdr:row>
                    <xdr:rowOff>152400</xdr:rowOff>
                  </to>
                </anchor>
              </controlPr>
            </control>
          </mc:Choice>
        </mc:AlternateContent>
        <mc:AlternateContent xmlns:mc="http://schemas.openxmlformats.org/markup-compatibility/2006">
          <mc:Choice Requires="x14">
            <control shapeId="67584" r:id="rId14" name="Option Button 11">
              <controlPr defaultSize="0" autoFill="0" autoLine="0" autoPict="0">
                <anchor moveWithCells="1">
                  <from>
                    <xdr:col>35</xdr:col>
                    <xdr:colOff>99060</xdr:colOff>
                    <xdr:row>43</xdr:row>
                    <xdr:rowOff>15240</xdr:rowOff>
                  </from>
                  <to>
                    <xdr:col>37</xdr:col>
                    <xdr:colOff>83820</xdr:colOff>
                    <xdr:row>43</xdr:row>
                    <xdr:rowOff>160020</xdr:rowOff>
                  </to>
                </anchor>
              </controlPr>
            </control>
          </mc:Choice>
        </mc:AlternateContent>
        <mc:AlternateContent xmlns:mc="http://schemas.openxmlformats.org/markup-compatibility/2006">
          <mc:Choice Requires="x14">
            <control shapeId="67634" r:id="rId15" name="Option Button 12">
              <controlPr defaultSize="0" autoFill="0" autoLine="0" autoPict="0">
                <anchor moveWithCells="1">
                  <from>
                    <xdr:col>35</xdr:col>
                    <xdr:colOff>99060</xdr:colOff>
                    <xdr:row>44</xdr:row>
                    <xdr:rowOff>15240</xdr:rowOff>
                  </from>
                  <to>
                    <xdr:col>37</xdr:col>
                    <xdr:colOff>83820</xdr:colOff>
                    <xdr:row>44</xdr:row>
                    <xdr:rowOff>144780</xdr:rowOff>
                  </to>
                </anchor>
              </controlPr>
            </control>
          </mc:Choice>
        </mc:AlternateContent>
        <mc:AlternateContent xmlns:mc="http://schemas.openxmlformats.org/markup-compatibility/2006">
          <mc:Choice Requires="x14">
            <control shapeId="67635" r:id="rId16" name="Group Box 13">
              <controlPr defaultSize="0" autoFill="0" autoPict="0">
                <anchor moveWithCells="1">
                  <from>
                    <xdr:col>27</xdr:col>
                    <xdr:colOff>76200</xdr:colOff>
                    <xdr:row>20</xdr:row>
                    <xdr:rowOff>7620</xdr:rowOff>
                  </from>
                  <to>
                    <xdr:col>29</xdr:col>
                    <xdr:colOff>60960</xdr:colOff>
                    <xdr:row>22</xdr:row>
                    <xdr:rowOff>76200</xdr:rowOff>
                  </to>
                </anchor>
              </controlPr>
            </control>
          </mc:Choice>
        </mc:AlternateContent>
        <mc:AlternateContent xmlns:mc="http://schemas.openxmlformats.org/markup-compatibility/2006">
          <mc:Choice Requires="x14">
            <control shapeId="67636" r:id="rId17" name="Group Box 14">
              <controlPr defaultSize="0" autoFill="0" autoPict="0">
                <anchor moveWithCells="1">
                  <from>
                    <xdr:col>27</xdr:col>
                    <xdr:colOff>22860</xdr:colOff>
                    <xdr:row>22</xdr:row>
                    <xdr:rowOff>106680</xdr:rowOff>
                  </from>
                  <to>
                    <xdr:col>30</xdr:col>
                    <xdr:colOff>38100</xdr:colOff>
                    <xdr:row>27</xdr:row>
                    <xdr:rowOff>22860</xdr:rowOff>
                  </to>
                </anchor>
              </controlPr>
            </control>
          </mc:Choice>
        </mc:AlternateContent>
        <mc:AlternateContent xmlns:mc="http://schemas.openxmlformats.org/markup-compatibility/2006">
          <mc:Choice Requires="x14">
            <control shapeId="67637" r:id="rId18" name="Group Box 15">
              <controlPr defaultSize="0" autoFill="0" autoPict="0">
                <anchor moveWithCells="1">
                  <from>
                    <xdr:col>27</xdr:col>
                    <xdr:colOff>7620</xdr:colOff>
                    <xdr:row>26</xdr:row>
                    <xdr:rowOff>83820</xdr:rowOff>
                  </from>
                  <to>
                    <xdr:col>30</xdr:col>
                    <xdr:colOff>38100</xdr:colOff>
                    <xdr:row>30</xdr:row>
                    <xdr:rowOff>106680</xdr:rowOff>
                  </to>
                </anchor>
              </controlPr>
            </control>
          </mc:Choice>
        </mc:AlternateContent>
        <mc:AlternateContent xmlns:mc="http://schemas.openxmlformats.org/markup-compatibility/2006">
          <mc:Choice Requires="x14">
            <control shapeId="67638" r:id="rId19" name="Group Box 16">
              <controlPr defaultSize="0" autoFill="0" autoPict="0">
                <anchor moveWithCells="1">
                  <from>
                    <xdr:col>27</xdr:col>
                    <xdr:colOff>7620</xdr:colOff>
                    <xdr:row>30</xdr:row>
                    <xdr:rowOff>99060</xdr:rowOff>
                  </from>
                  <to>
                    <xdr:col>30</xdr:col>
                    <xdr:colOff>38100</xdr:colOff>
                    <xdr:row>34</xdr:row>
                    <xdr:rowOff>38100</xdr:rowOff>
                  </to>
                </anchor>
              </controlPr>
            </control>
          </mc:Choice>
        </mc:AlternateContent>
        <mc:AlternateContent xmlns:mc="http://schemas.openxmlformats.org/markup-compatibility/2006">
          <mc:Choice Requires="x14">
            <control shapeId="67639" r:id="rId20" name="Option Button 17">
              <controlPr defaultSize="0" autoFill="0" autoLine="0" autoPict="0">
                <anchor moveWithCells="1">
                  <from>
                    <xdr:col>27</xdr:col>
                    <xdr:colOff>99060</xdr:colOff>
                    <xdr:row>31</xdr:row>
                    <xdr:rowOff>7620</xdr:rowOff>
                  </from>
                  <to>
                    <xdr:col>29</xdr:col>
                    <xdr:colOff>83820</xdr:colOff>
                    <xdr:row>32</xdr:row>
                    <xdr:rowOff>22860</xdr:rowOff>
                  </to>
                </anchor>
              </controlPr>
            </control>
          </mc:Choice>
        </mc:AlternateContent>
        <mc:AlternateContent xmlns:mc="http://schemas.openxmlformats.org/markup-compatibility/2006">
          <mc:Choice Requires="x14">
            <control shapeId="67640" r:id="rId21" name="Option Button 18">
              <controlPr defaultSize="0" autoFill="0" autoLine="0" autoPict="0">
                <anchor moveWithCells="1">
                  <from>
                    <xdr:col>27</xdr:col>
                    <xdr:colOff>99060</xdr:colOff>
                    <xdr:row>32</xdr:row>
                    <xdr:rowOff>45720</xdr:rowOff>
                  </from>
                  <to>
                    <xdr:col>29</xdr:col>
                    <xdr:colOff>83820</xdr:colOff>
                    <xdr:row>32</xdr:row>
                    <xdr:rowOff>205740</xdr:rowOff>
                  </to>
                </anchor>
              </controlPr>
            </control>
          </mc:Choice>
        </mc:AlternateContent>
        <mc:AlternateContent xmlns:mc="http://schemas.openxmlformats.org/markup-compatibility/2006">
          <mc:Choice Requires="x14">
            <control shapeId="67641" r:id="rId22" name="Option Button 19">
              <controlPr defaultSize="0" autoFill="0" autoLine="0" autoPict="0">
                <anchor moveWithCells="1">
                  <from>
                    <xdr:col>27</xdr:col>
                    <xdr:colOff>99060</xdr:colOff>
                    <xdr:row>33</xdr:row>
                    <xdr:rowOff>38100</xdr:rowOff>
                  </from>
                  <to>
                    <xdr:col>29</xdr:col>
                    <xdr:colOff>83820</xdr:colOff>
                    <xdr:row>34</xdr:row>
                    <xdr:rowOff>0</xdr:rowOff>
                  </to>
                </anchor>
              </controlPr>
            </control>
          </mc:Choice>
        </mc:AlternateContent>
        <mc:AlternateContent xmlns:mc="http://schemas.openxmlformats.org/markup-compatibility/2006">
          <mc:Choice Requires="x14">
            <control shapeId="67642" r:id="rId23" name="Group Box 20">
              <controlPr defaultSize="0" autoFill="0" autoPict="0">
                <anchor moveWithCells="1">
                  <from>
                    <xdr:col>26</xdr:col>
                    <xdr:colOff>106680</xdr:colOff>
                    <xdr:row>34</xdr:row>
                    <xdr:rowOff>30480</xdr:rowOff>
                  </from>
                  <to>
                    <xdr:col>30</xdr:col>
                    <xdr:colOff>129540</xdr:colOff>
                    <xdr:row>38</xdr:row>
                    <xdr:rowOff>76200</xdr:rowOff>
                  </to>
                </anchor>
              </controlPr>
            </control>
          </mc:Choice>
        </mc:AlternateContent>
        <mc:AlternateContent xmlns:mc="http://schemas.openxmlformats.org/markup-compatibility/2006">
          <mc:Choice Requires="x14">
            <control shapeId="67643" r:id="rId24" name="Group Box 21">
              <controlPr defaultSize="0" autoFill="0" autoPict="0">
                <anchor moveWithCells="1">
                  <from>
                    <xdr:col>27</xdr:col>
                    <xdr:colOff>60960</xdr:colOff>
                    <xdr:row>42</xdr:row>
                    <xdr:rowOff>68580</xdr:rowOff>
                  </from>
                  <to>
                    <xdr:col>29</xdr:col>
                    <xdr:colOff>114300</xdr:colOff>
                    <xdr:row>46</xdr:row>
                    <xdr:rowOff>15240</xdr:rowOff>
                  </to>
                </anchor>
              </controlPr>
            </control>
          </mc:Choice>
        </mc:AlternateContent>
        <mc:AlternateContent xmlns:mc="http://schemas.openxmlformats.org/markup-compatibility/2006">
          <mc:Choice Requires="x14">
            <control shapeId="67644" r:id="rId25" name="Group Box 22">
              <controlPr defaultSize="0" autoFill="0" autoPict="0">
                <anchor moveWithCells="1">
                  <from>
                    <xdr:col>35</xdr:col>
                    <xdr:colOff>22860</xdr:colOff>
                    <xdr:row>26</xdr:row>
                    <xdr:rowOff>106680</xdr:rowOff>
                  </from>
                  <to>
                    <xdr:col>38</xdr:col>
                    <xdr:colOff>53340</xdr:colOff>
                    <xdr:row>31</xdr:row>
                    <xdr:rowOff>22860</xdr:rowOff>
                  </to>
                </anchor>
              </controlPr>
            </control>
          </mc:Choice>
        </mc:AlternateContent>
        <mc:AlternateContent xmlns:mc="http://schemas.openxmlformats.org/markup-compatibility/2006">
          <mc:Choice Requires="x14">
            <control shapeId="67645" r:id="rId26" name="Group Box 23">
              <controlPr defaultSize="0" autoFill="0" autoPict="0">
                <anchor moveWithCells="1">
                  <from>
                    <xdr:col>35</xdr:col>
                    <xdr:colOff>7620</xdr:colOff>
                    <xdr:row>30</xdr:row>
                    <xdr:rowOff>91440</xdr:rowOff>
                  </from>
                  <to>
                    <xdr:col>39</xdr:col>
                    <xdr:colOff>30480</xdr:colOff>
                    <xdr:row>34</xdr:row>
                    <xdr:rowOff>7620</xdr:rowOff>
                  </to>
                </anchor>
              </controlPr>
            </control>
          </mc:Choice>
        </mc:AlternateContent>
        <mc:AlternateContent xmlns:mc="http://schemas.openxmlformats.org/markup-compatibility/2006">
          <mc:Choice Requires="x14">
            <control shapeId="67646" r:id="rId27" name="Group Box 24">
              <controlPr defaultSize="0" autoFill="0" autoPict="0">
                <anchor moveWithCells="1">
                  <from>
                    <xdr:col>34</xdr:col>
                    <xdr:colOff>83820</xdr:colOff>
                    <xdr:row>33</xdr:row>
                    <xdr:rowOff>144780</xdr:rowOff>
                  </from>
                  <to>
                    <xdr:col>38</xdr:col>
                    <xdr:colOff>91440</xdr:colOff>
                    <xdr:row>38</xdr:row>
                    <xdr:rowOff>30480</xdr:rowOff>
                  </to>
                </anchor>
              </controlPr>
            </control>
          </mc:Choice>
        </mc:AlternateContent>
        <mc:AlternateContent xmlns:mc="http://schemas.openxmlformats.org/markup-compatibility/2006">
          <mc:Choice Requires="x14">
            <control shapeId="67647" r:id="rId28" name="Group Box 25">
              <controlPr defaultSize="0" autoFill="0" autoPict="0">
                <anchor moveWithCells="1">
                  <from>
                    <xdr:col>35</xdr:col>
                    <xdr:colOff>15240</xdr:colOff>
                    <xdr:row>38</xdr:row>
                    <xdr:rowOff>83820</xdr:rowOff>
                  </from>
                  <to>
                    <xdr:col>38</xdr:col>
                    <xdr:colOff>121920</xdr:colOff>
                    <xdr:row>41</xdr:row>
                    <xdr:rowOff>160020</xdr:rowOff>
                  </to>
                </anchor>
              </controlPr>
            </control>
          </mc:Choice>
        </mc:AlternateContent>
        <mc:AlternateContent xmlns:mc="http://schemas.openxmlformats.org/markup-compatibility/2006">
          <mc:Choice Requires="x14">
            <control shapeId="67648" r:id="rId29" name="Group Box 26">
              <controlPr defaultSize="0" autoFill="0" autoPict="0">
                <anchor moveWithCells="1">
                  <from>
                    <xdr:col>35</xdr:col>
                    <xdr:colOff>38100</xdr:colOff>
                    <xdr:row>43</xdr:row>
                    <xdr:rowOff>0</xdr:rowOff>
                  </from>
                  <to>
                    <xdr:col>38</xdr:col>
                    <xdr:colOff>38100</xdr:colOff>
                    <xdr:row>46</xdr:row>
                    <xdr:rowOff>99060</xdr:rowOff>
                  </to>
                </anchor>
              </controlPr>
            </control>
          </mc:Choice>
        </mc:AlternateContent>
        <mc:AlternateContent xmlns:mc="http://schemas.openxmlformats.org/markup-compatibility/2006">
          <mc:Choice Requires="x14">
            <control shapeId="67649" r:id="rId30" name="Group Box 27">
              <controlPr defaultSize="0" autoFill="0" autoPict="0">
                <anchor moveWithCells="1">
                  <from>
                    <xdr:col>27</xdr:col>
                    <xdr:colOff>22860</xdr:colOff>
                    <xdr:row>20</xdr:row>
                    <xdr:rowOff>0</xdr:rowOff>
                  </from>
                  <to>
                    <xdr:col>30</xdr:col>
                    <xdr:colOff>30480</xdr:colOff>
                    <xdr:row>23</xdr:row>
                    <xdr:rowOff>68580</xdr:rowOff>
                  </to>
                </anchor>
              </controlPr>
            </control>
          </mc:Choice>
        </mc:AlternateContent>
        <mc:AlternateContent xmlns:mc="http://schemas.openxmlformats.org/markup-compatibility/2006">
          <mc:Choice Requires="x14">
            <control shapeId="67650" r:id="rId31" name="Group Box 28">
              <controlPr defaultSize="0" autoFill="0" autoPict="0">
                <anchor moveWithCells="1">
                  <from>
                    <xdr:col>35</xdr:col>
                    <xdr:colOff>38100</xdr:colOff>
                    <xdr:row>20</xdr:row>
                    <xdr:rowOff>0</xdr:rowOff>
                  </from>
                  <to>
                    <xdr:col>38</xdr:col>
                    <xdr:colOff>45720</xdr:colOff>
                    <xdr:row>23</xdr:row>
                    <xdr:rowOff>68580</xdr:rowOff>
                  </to>
                </anchor>
              </controlPr>
            </control>
          </mc:Choice>
        </mc:AlternateContent>
        <mc:AlternateContent xmlns:mc="http://schemas.openxmlformats.org/markup-compatibility/2006">
          <mc:Choice Requires="x14">
            <control shapeId="67651" r:id="rId32" name="Group Box 29">
              <controlPr defaultSize="0" autoFill="0" autoPict="0">
                <anchor moveWithCells="1">
                  <from>
                    <xdr:col>35</xdr:col>
                    <xdr:colOff>45720</xdr:colOff>
                    <xdr:row>22</xdr:row>
                    <xdr:rowOff>76200</xdr:rowOff>
                  </from>
                  <to>
                    <xdr:col>38</xdr:col>
                    <xdr:colOff>38100</xdr:colOff>
                    <xdr:row>27</xdr:row>
                    <xdr:rowOff>38100</xdr:rowOff>
                  </to>
                </anchor>
              </controlPr>
            </control>
          </mc:Choice>
        </mc:AlternateContent>
        <mc:AlternateContent xmlns:mc="http://schemas.openxmlformats.org/markup-compatibility/2006">
          <mc:Choice Requires="x14">
            <control shapeId="67652" r:id="rId33" name="Option Button 30">
              <controlPr defaultSize="0" autoFill="0" autoLine="0" autoPict="0">
                <anchor moveWithCells="1">
                  <from>
                    <xdr:col>35</xdr:col>
                    <xdr:colOff>99060</xdr:colOff>
                    <xdr:row>39</xdr:row>
                    <xdr:rowOff>0</xdr:rowOff>
                  </from>
                  <to>
                    <xdr:col>37</xdr:col>
                    <xdr:colOff>22860</xdr:colOff>
                    <xdr:row>40</xdr:row>
                    <xdr:rowOff>0</xdr:rowOff>
                  </to>
                </anchor>
              </controlPr>
            </control>
          </mc:Choice>
        </mc:AlternateContent>
        <mc:AlternateContent xmlns:mc="http://schemas.openxmlformats.org/markup-compatibility/2006">
          <mc:Choice Requires="x14">
            <control shapeId="67653" r:id="rId34" name="Option Button 31">
              <controlPr defaultSize="0" autoFill="0" autoLine="0" autoPict="0">
                <anchor moveWithCells="1">
                  <from>
                    <xdr:col>35</xdr:col>
                    <xdr:colOff>99060</xdr:colOff>
                    <xdr:row>40</xdr:row>
                    <xdr:rowOff>220980</xdr:rowOff>
                  </from>
                  <to>
                    <xdr:col>37</xdr:col>
                    <xdr:colOff>15240</xdr:colOff>
                    <xdr:row>41</xdr:row>
                    <xdr:rowOff>160020</xdr:rowOff>
                  </to>
                </anchor>
              </controlPr>
            </control>
          </mc:Choice>
        </mc:AlternateContent>
        <mc:AlternateContent xmlns:mc="http://schemas.openxmlformats.org/markup-compatibility/2006">
          <mc:Choice Requires="x14">
            <control shapeId="67654" r:id="rId35" name="Option Button 32">
              <controlPr defaultSize="0" autoFill="0" autoLine="0" autoPict="0">
                <anchor moveWithCells="1" sizeWithCells="1">
                  <from>
                    <xdr:col>35</xdr:col>
                    <xdr:colOff>99060</xdr:colOff>
                    <xdr:row>19</xdr:row>
                    <xdr:rowOff>129540</xdr:rowOff>
                  </from>
                  <to>
                    <xdr:col>37</xdr:col>
                    <xdr:colOff>83820</xdr:colOff>
                    <xdr:row>21</xdr:row>
                    <xdr:rowOff>0</xdr:rowOff>
                  </to>
                </anchor>
              </controlPr>
            </control>
          </mc:Choice>
        </mc:AlternateContent>
        <mc:AlternateContent xmlns:mc="http://schemas.openxmlformats.org/markup-compatibility/2006">
          <mc:Choice Requires="x14">
            <control shapeId="67655" r:id="rId36" name="Option Button 33">
              <controlPr defaultSize="0" autoFill="0" autoLine="0" autoPict="0">
                <anchor moveWithCells="1" sizeWithCells="1">
                  <from>
                    <xdr:col>35</xdr:col>
                    <xdr:colOff>99060</xdr:colOff>
                    <xdr:row>21</xdr:row>
                    <xdr:rowOff>0</xdr:rowOff>
                  </from>
                  <to>
                    <xdr:col>37</xdr:col>
                    <xdr:colOff>83820</xdr:colOff>
                    <xdr:row>22</xdr:row>
                    <xdr:rowOff>0</xdr:rowOff>
                  </to>
                </anchor>
              </controlPr>
            </control>
          </mc:Choice>
        </mc:AlternateContent>
        <mc:AlternateContent xmlns:mc="http://schemas.openxmlformats.org/markup-compatibility/2006">
          <mc:Choice Requires="x14">
            <control shapeId="67656" r:id="rId37" name="Option Button 34">
              <controlPr defaultSize="0" autoFill="0" autoLine="0" autoPict="0">
                <anchor moveWithCells="1" sizeWithCells="1">
                  <from>
                    <xdr:col>35</xdr:col>
                    <xdr:colOff>99060</xdr:colOff>
                    <xdr:row>27</xdr:row>
                    <xdr:rowOff>7620</xdr:rowOff>
                  </from>
                  <to>
                    <xdr:col>37</xdr:col>
                    <xdr:colOff>83820</xdr:colOff>
                    <xdr:row>27</xdr:row>
                    <xdr:rowOff>175260</xdr:rowOff>
                  </to>
                </anchor>
              </controlPr>
            </control>
          </mc:Choice>
        </mc:AlternateContent>
        <mc:AlternateContent xmlns:mc="http://schemas.openxmlformats.org/markup-compatibility/2006">
          <mc:Choice Requires="x14">
            <control shapeId="67657" r:id="rId38" name="Option Button 35">
              <controlPr defaultSize="0" autoFill="0" autoLine="0" autoPict="0">
                <anchor moveWithCells="1" sizeWithCells="1">
                  <from>
                    <xdr:col>35</xdr:col>
                    <xdr:colOff>99060</xdr:colOff>
                    <xdr:row>28</xdr:row>
                    <xdr:rowOff>22860</xdr:rowOff>
                  </from>
                  <to>
                    <xdr:col>37</xdr:col>
                    <xdr:colOff>83820</xdr:colOff>
                    <xdr:row>28</xdr:row>
                    <xdr:rowOff>175260</xdr:rowOff>
                  </to>
                </anchor>
              </controlPr>
            </control>
          </mc:Choice>
        </mc:AlternateContent>
        <mc:AlternateContent xmlns:mc="http://schemas.openxmlformats.org/markup-compatibility/2006">
          <mc:Choice Requires="x14">
            <control shapeId="67658" r:id="rId39" name="Option Button 36">
              <controlPr defaultSize="0" autoFill="0" autoLine="0" autoPict="0">
                <anchor moveWithCells="1" sizeWithCells="1">
                  <from>
                    <xdr:col>35</xdr:col>
                    <xdr:colOff>99060</xdr:colOff>
                    <xdr:row>28</xdr:row>
                    <xdr:rowOff>205740</xdr:rowOff>
                  </from>
                  <to>
                    <xdr:col>37</xdr:col>
                    <xdr:colOff>76200</xdr:colOff>
                    <xdr:row>30</xdr:row>
                    <xdr:rowOff>0</xdr:rowOff>
                  </to>
                </anchor>
              </controlPr>
            </control>
          </mc:Choice>
        </mc:AlternateContent>
        <mc:AlternateContent xmlns:mc="http://schemas.openxmlformats.org/markup-compatibility/2006">
          <mc:Choice Requires="x14">
            <control shapeId="67659" r:id="rId40" name="Option Button 37">
              <controlPr defaultSize="0" autoFill="0" autoLine="0" autoPict="0">
                <anchor moveWithCells="1" sizeWithCells="1">
                  <from>
                    <xdr:col>27</xdr:col>
                    <xdr:colOff>99060</xdr:colOff>
                    <xdr:row>34</xdr:row>
                    <xdr:rowOff>114300</xdr:rowOff>
                  </from>
                  <to>
                    <xdr:col>29</xdr:col>
                    <xdr:colOff>15240</xdr:colOff>
                    <xdr:row>36</xdr:row>
                    <xdr:rowOff>15240</xdr:rowOff>
                  </to>
                </anchor>
              </controlPr>
            </control>
          </mc:Choice>
        </mc:AlternateContent>
        <mc:AlternateContent xmlns:mc="http://schemas.openxmlformats.org/markup-compatibility/2006">
          <mc:Choice Requires="x14">
            <control shapeId="67660" r:id="rId41" name="Option Button 38">
              <controlPr defaultSize="0" autoFill="0" autoLine="0" autoPict="0">
                <anchor moveWithCells="1" sizeWithCells="1">
                  <from>
                    <xdr:col>27</xdr:col>
                    <xdr:colOff>99060</xdr:colOff>
                    <xdr:row>36</xdr:row>
                    <xdr:rowOff>198120</xdr:rowOff>
                  </from>
                  <to>
                    <xdr:col>29</xdr:col>
                    <xdr:colOff>22860</xdr:colOff>
                    <xdr:row>38</xdr:row>
                    <xdr:rowOff>15240</xdr:rowOff>
                  </to>
                </anchor>
              </controlPr>
            </control>
          </mc:Choice>
        </mc:AlternateContent>
        <mc:AlternateContent xmlns:mc="http://schemas.openxmlformats.org/markup-compatibility/2006">
          <mc:Choice Requires="x14">
            <control shapeId="67661" r:id="rId42" name="Option Button 39">
              <controlPr defaultSize="0" autoFill="0" autoLine="0" autoPict="0">
                <anchor moveWithCells="1">
                  <from>
                    <xdr:col>27</xdr:col>
                    <xdr:colOff>106680</xdr:colOff>
                    <xdr:row>38</xdr:row>
                    <xdr:rowOff>106680</xdr:rowOff>
                  </from>
                  <to>
                    <xdr:col>29</xdr:col>
                    <xdr:colOff>7620</xdr:colOff>
                    <xdr:row>40</xdr:row>
                    <xdr:rowOff>15240</xdr:rowOff>
                  </to>
                </anchor>
              </controlPr>
            </control>
          </mc:Choice>
        </mc:AlternateContent>
        <mc:AlternateContent xmlns:mc="http://schemas.openxmlformats.org/markup-compatibility/2006">
          <mc:Choice Requires="x14">
            <control shapeId="67662" r:id="rId43" name="Option Button 40">
              <controlPr defaultSize="0" autoFill="0" autoLine="0" autoPict="0">
                <anchor moveWithCells="1">
                  <from>
                    <xdr:col>27</xdr:col>
                    <xdr:colOff>106680</xdr:colOff>
                    <xdr:row>40</xdr:row>
                    <xdr:rowOff>205740</xdr:rowOff>
                  </from>
                  <to>
                    <xdr:col>28</xdr:col>
                    <xdr:colOff>121920</xdr:colOff>
                    <xdr:row>42</xdr:row>
                    <xdr:rowOff>22860</xdr:rowOff>
                  </to>
                </anchor>
              </controlPr>
            </control>
          </mc:Choice>
        </mc:AlternateContent>
        <mc:AlternateContent xmlns:mc="http://schemas.openxmlformats.org/markup-compatibility/2006">
          <mc:Choice Requires="x14">
            <control shapeId="67663" r:id="rId44" name="Group Box 41">
              <controlPr defaultSize="0" autoFill="0" autoPict="0">
                <anchor moveWithCells="1">
                  <from>
                    <xdr:col>26</xdr:col>
                    <xdr:colOff>114300</xdr:colOff>
                    <xdr:row>38</xdr:row>
                    <xdr:rowOff>53340</xdr:rowOff>
                  </from>
                  <to>
                    <xdr:col>30</xdr:col>
                    <xdr:colOff>76200</xdr:colOff>
                    <xdr:row>43</xdr:row>
                    <xdr:rowOff>0</xdr:rowOff>
                  </to>
                </anchor>
              </controlPr>
            </control>
          </mc:Choice>
        </mc:AlternateContent>
        <mc:AlternateContent xmlns:mc="http://schemas.openxmlformats.org/markup-compatibility/2006">
          <mc:Choice Requires="x14">
            <control shapeId="67664" r:id="rId45" name="Option Button 42">
              <controlPr defaultSize="0" autoFill="0" autoLine="0" autoPict="0">
                <anchor moveWithCells="1">
                  <from>
                    <xdr:col>35</xdr:col>
                    <xdr:colOff>106680</xdr:colOff>
                    <xdr:row>34</xdr:row>
                    <xdr:rowOff>99060</xdr:rowOff>
                  </from>
                  <to>
                    <xdr:col>37</xdr:col>
                    <xdr:colOff>91440</xdr:colOff>
                    <xdr:row>36</xdr:row>
                    <xdr:rowOff>15240</xdr:rowOff>
                  </to>
                </anchor>
              </controlPr>
            </control>
          </mc:Choice>
        </mc:AlternateContent>
        <mc:AlternateContent xmlns:mc="http://schemas.openxmlformats.org/markup-compatibility/2006">
          <mc:Choice Requires="x14">
            <control shapeId="67665" r:id="rId46" name="Option Button 43">
              <controlPr defaultSize="0" autoFill="0" autoLine="0" autoPict="0">
                <anchor moveWithCells="1">
                  <from>
                    <xdr:col>35</xdr:col>
                    <xdr:colOff>106680</xdr:colOff>
                    <xdr:row>36</xdr:row>
                    <xdr:rowOff>190500</xdr:rowOff>
                  </from>
                  <to>
                    <xdr:col>37</xdr:col>
                    <xdr:colOff>91440</xdr:colOff>
                    <xdr:row>38</xdr:row>
                    <xdr:rowOff>7620</xdr:rowOff>
                  </to>
                </anchor>
              </controlPr>
            </control>
          </mc:Choice>
        </mc:AlternateContent>
        <mc:AlternateContent xmlns:mc="http://schemas.openxmlformats.org/markup-compatibility/2006">
          <mc:Choice Requires="x14">
            <control shapeId="67666" r:id="rId47" name="Option Button 44">
              <controlPr defaultSize="0" autoFill="0" autoLine="0" autoPict="0">
                <anchor moveWithCells="1" sizeWithCells="1">
                  <from>
                    <xdr:col>35</xdr:col>
                    <xdr:colOff>99060</xdr:colOff>
                    <xdr:row>23</xdr:row>
                    <xdr:rowOff>15240</xdr:rowOff>
                  </from>
                  <to>
                    <xdr:col>37</xdr:col>
                    <xdr:colOff>83820</xdr:colOff>
                    <xdr:row>24</xdr:row>
                    <xdr:rowOff>0</xdr:rowOff>
                  </to>
                </anchor>
              </controlPr>
            </control>
          </mc:Choice>
        </mc:AlternateContent>
        <mc:AlternateContent xmlns:mc="http://schemas.openxmlformats.org/markup-compatibility/2006">
          <mc:Choice Requires="x14">
            <control shapeId="67667" r:id="rId48" name="Option Button 45">
              <controlPr defaultSize="0" autoFill="0" autoLine="0" autoPict="0">
                <anchor moveWithCells="1" sizeWithCells="1">
                  <from>
                    <xdr:col>35</xdr:col>
                    <xdr:colOff>99060</xdr:colOff>
                    <xdr:row>24</xdr:row>
                    <xdr:rowOff>22860</xdr:rowOff>
                  </from>
                  <to>
                    <xdr:col>37</xdr:col>
                    <xdr:colOff>83820</xdr:colOff>
                    <xdr:row>24</xdr:row>
                    <xdr:rowOff>182880</xdr:rowOff>
                  </to>
                </anchor>
              </controlPr>
            </control>
          </mc:Choice>
        </mc:AlternateContent>
        <mc:AlternateContent xmlns:mc="http://schemas.openxmlformats.org/markup-compatibility/2006">
          <mc:Choice Requires="x14">
            <control shapeId="67668" r:id="rId49" name="Option Button 46">
              <controlPr defaultSize="0" autoFill="0" autoLine="0" autoPict="0">
                <anchor moveWithCells="1" sizeWithCells="1">
                  <from>
                    <xdr:col>35</xdr:col>
                    <xdr:colOff>99060</xdr:colOff>
                    <xdr:row>25</xdr:row>
                    <xdr:rowOff>7620</xdr:rowOff>
                  </from>
                  <to>
                    <xdr:col>37</xdr:col>
                    <xdr:colOff>15240</xdr:colOff>
                    <xdr:row>25</xdr:row>
                    <xdr:rowOff>167640</xdr:rowOff>
                  </to>
                </anchor>
              </controlPr>
            </control>
          </mc:Choice>
        </mc:AlternateContent>
        <mc:AlternateContent xmlns:mc="http://schemas.openxmlformats.org/markup-compatibility/2006">
          <mc:Choice Requires="x14">
            <control shapeId="67669" r:id="rId50" name="Option Button 47">
              <controlPr defaultSize="0" autoFill="0" autoLine="0" autoPict="0">
                <anchor moveWithCells="1" sizeWithCells="1">
                  <from>
                    <xdr:col>35</xdr:col>
                    <xdr:colOff>99060</xdr:colOff>
                    <xdr:row>31</xdr:row>
                    <xdr:rowOff>7620</xdr:rowOff>
                  </from>
                  <to>
                    <xdr:col>37</xdr:col>
                    <xdr:colOff>83820</xdr:colOff>
                    <xdr:row>32</xdr:row>
                    <xdr:rowOff>15240</xdr:rowOff>
                  </to>
                </anchor>
              </controlPr>
            </control>
          </mc:Choice>
        </mc:AlternateContent>
        <mc:AlternateContent xmlns:mc="http://schemas.openxmlformats.org/markup-compatibility/2006">
          <mc:Choice Requires="x14">
            <control shapeId="67670" r:id="rId51" name="Option Button 48">
              <controlPr defaultSize="0" autoFill="0" autoLine="0" autoPict="0">
                <anchor moveWithCells="1" sizeWithCells="1">
                  <from>
                    <xdr:col>35</xdr:col>
                    <xdr:colOff>99060</xdr:colOff>
                    <xdr:row>32</xdr:row>
                    <xdr:rowOff>45720</xdr:rowOff>
                  </from>
                  <to>
                    <xdr:col>37</xdr:col>
                    <xdr:colOff>83820</xdr:colOff>
                    <xdr:row>32</xdr:row>
                    <xdr:rowOff>190500</xdr:rowOff>
                  </to>
                </anchor>
              </controlPr>
            </control>
          </mc:Choice>
        </mc:AlternateContent>
        <mc:AlternateContent xmlns:mc="http://schemas.openxmlformats.org/markup-compatibility/2006">
          <mc:Choice Requires="x14">
            <control shapeId="67671" r:id="rId52" name="Option Button 49">
              <controlPr defaultSize="0" autoFill="0" autoLine="0" autoPict="0">
                <anchor moveWithCells="1" sizeWithCells="1">
                  <from>
                    <xdr:col>35</xdr:col>
                    <xdr:colOff>99060</xdr:colOff>
                    <xdr:row>33</xdr:row>
                    <xdr:rowOff>7620</xdr:rowOff>
                  </from>
                  <to>
                    <xdr:col>37</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2024-04-11T04:22:44Z</cp:lastPrinted>
  <dcterms:created xsi:type="dcterms:W3CDTF">2015-06-05T18:19:34Z</dcterms:created>
  <dcterms:modified xsi:type="dcterms:W3CDTF">2024-04-11T04:24:22Z</dcterms:modified>
</cp:coreProperties>
</file>