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23,124" sheetId="1" r:id="rId1"/>
    <sheet name="125" sheetId="2" r:id="rId2"/>
    <sheet name="126" sheetId="3" r:id="rId3"/>
    <sheet name="127" sheetId="4" r:id="rId4"/>
  </sheets>
  <definedNames>
    <definedName name="_xlnm.Print_Area" localSheetId="0">'123,124'!$A$1:$Z$55</definedName>
    <definedName name="_xlnm.Print_Area" localSheetId="3">'127'!$A$1:$BM$11</definedName>
  </definedNames>
  <calcPr fullCalcOnLoad="1"/>
</workbook>
</file>

<file path=xl/sharedStrings.xml><?xml version="1.0" encoding="utf-8"?>
<sst xmlns="http://schemas.openxmlformats.org/spreadsheetml/2006/main" count="225" uniqueCount="94">
  <si>
    <t>総数</t>
  </si>
  <si>
    <t>感染症</t>
  </si>
  <si>
    <t>結核</t>
  </si>
  <si>
    <t>長期療養児</t>
  </si>
  <si>
    <t>難病</t>
  </si>
  <si>
    <t>その他の疾患</t>
  </si>
  <si>
    <t>要指導者</t>
  </si>
  <si>
    <t>閉じこもり予防</t>
  </si>
  <si>
    <t>寝たきり者</t>
  </si>
  <si>
    <t>その他の分類</t>
  </si>
  <si>
    <t>妊婦</t>
  </si>
  <si>
    <t>産婦</t>
  </si>
  <si>
    <t>その他の母性</t>
  </si>
  <si>
    <t>未熟児</t>
  </si>
  <si>
    <t>新生児</t>
  </si>
  <si>
    <t>乳児</t>
  </si>
  <si>
    <t>幼児</t>
  </si>
  <si>
    <t>39歳以下</t>
  </si>
  <si>
    <t>40～64歳</t>
  </si>
  <si>
    <t>65～69歳</t>
  </si>
  <si>
    <t>70歳以上</t>
  </si>
  <si>
    <t>実数</t>
  </si>
  <si>
    <t>延数</t>
  </si>
  <si>
    <t>（％）</t>
  </si>
  <si>
    <t>東</t>
  </si>
  <si>
    <t>博多</t>
  </si>
  <si>
    <t>中央</t>
  </si>
  <si>
    <t>南</t>
  </si>
  <si>
    <t>城南</t>
  </si>
  <si>
    <t>早良</t>
  </si>
  <si>
    <t>西</t>
  </si>
  <si>
    <t>学童</t>
  </si>
  <si>
    <t>その他の親</t>
  </si>
  <si>
    <t>４〕保健師業務</t>
  </si>
  <si>
    <t>認知症</t>
  </si>
  <si>
    <t>心身障がい児</t>
  </si>
  <si>
    <t>健増法その他</t>
  </si>
  <si>
    <t>結核家族</t>
  </si>
  <si>
    <t>結核接触者</t>
  </si>
  <si>
    <t>資料：健康増進課</t>
  </si>
  <si>
    <t>5〕栄養改善　</t>
  </si>
  <si>
    <t>　市民の健康の保持増進を図るため、栄養知識の普及徹底と食生活改善指導を目的として、乳幼児や妊婦など、一般市民の各年齢層にあった栄養指導を、個別あるいは集団で実施するとともに、地域へのよりいっそうの栄養改善の浸透を図るため、食生活改善推進員を養成するとともに活動支援を行っている。
　また、生活習慣病予防や病態別栄養指導を実施するほか、校区献血推進協力会の採血不適格者等に対して個人指導を行っている。
　給食施設に対しては、講習会や巡回指導を行い、給食の栄養管理に必要な知識と技術の普及を図っている。
　さらに、国民健康・栄養調査の実施、特別用途食品表示許可申請、特定保健用食品表示許可申請の進達事務や栄養表示、栄養機能表示に関する指導を行っている。　</t>
  </si>
  <si>
    <t>区分</t>
  </si>
  <si>
    <t>個別指導</t>
  </si>
  <si>
    <t>(延人員)</t>
  </si>
  <si>
    <t>集団指導</t>
  </si>
  <si>
    <t>回数</t>
  </si>
  <si>
    <t>延人員</t>
  </si>
  <si>
    <t>母子</t>
  </si>
  <si>
    <t>成人</t>
  </si>
  <si>
    <t>開設回数</t>
  </si>
  <si>
    <t>受講者数</t>
  </si>
  <si>
    <t>修了者数</t>
  </si>
  <si>
    <t>特定
給食施設</t>
  </si>
  <si>
    <t>栄養士のいるもの</t>
  </si>
  <si>
    <t>栄養士のいないもの</t>
  </si>
  <si>
    <t>小規模
給食施設</t>
  </si>
  <si>
    <t>延施設数</t>
  </si>
  <si>
    <t>学校</t>
  </si>
  <si>
    <t>病院</t>
  </si>
  <si>
    <t>特定給食施設</t>
  </si>
  <si>
    <t>栄養士のいる施設</t>
  </si>
  <si>
    <t>栄養士のいない施設</t>
  </si>
  <si>
    <t>小規模給食施設</t>
  </si>
  <si>
    <t>6〕健康増進</t>
  </si>
  <si>
    <t>実施回数</t>
  </si>
  <si>
    <t>参加者数</t>
  </si>
  <si>
    <t>4．給食施設、対象・保健福祉センター別（小学校・保育所を除く）</t>
  </si>
  <si>
    <t>※局主催５回，区主催７回（各区１回）</t>
  </si>
  <si>
    <t>介護家族</t>
  </si>
  <si>
    <t>母子</t>
  </si>
  <si>
    <t>精神障がい者</t>
  </si>
  <si>
    <t>心身障がい者</t>
  </si>
  <si>
    <t>平成25年度</t>
  </si>
  <si>
    <t>平成25年度</t>
  </si>
  <si>
    <t>保健福祉センター保健師による対象別家庭訪問人員・構成割合、保健福祉センター別</t>
  </si>
  <si>
    <r>
      <t>　保健師は、保健福祉センターにおける対人保健サービスの重要な分野を担当する。
　地域住民の健康水準の向上のため、家庭訪問、健康教育、健康相談、集団検診などを行い、保健福祉センター内においては、</t>
    </r>
    <r>
      <rPr>
        <sz val="14"/>
        <rFont val="ＭＳ 明朝"/>
        <family val="1"/>
      </rPr>
      <t xml:space="preserve">特定健診・特定保健指導、４か月児、１歳６か月児、３歳児健診など保健指導業務全般に従事している。
　また地域保健活動においては、保健・医療・福祉の連携を図り、地域での健康日本２１福岡市計画に関する健康づくりや子育て支援及び高齢者支援等のネットワークづくりをすすめるなどコーディネイト業務を行っている。
　家庭訪問（延数）を対象別にみると、母子関係87.0％、生活習慣病予防等の成人・高齢者関係1.4％、精神障がい者3.9％、結核・感染症6.3％となっている。
                                      </t>
    </r>
  </si>
  <si>
    <t>2．食生活改善推進員養成教室開設状況、保健福祉センター別</t>
  </si>
  <si>
    <t>(延人員)</t>
  </si>
  <si>
    <t xml:space="preserve">                 </t>
  </si>
  <si>
    <t>1．栄養指導件数、対象・保健福祉センター別</t>
  </si>
  <si>
    <t>その他</t>
  </si>
  <si>
    <t>事業所</t>
  </si>
  <si>
    <t>寄宿舎</t>
  </si>
  <si>
    <t>矯正
施設</t>
  </si>
  <si>
    <t>社会福祉施設</t>
  </si>
  <si>
    <t>児童福祉施設</t>
  </si>
  <si>
    <t>老人保健施設</t>
  </si>
  <si>
    <t>介護老
人保健
施設</t>
  </si>
  <si>
    <t>集団
指導</t>
  </si>
  <si>
    <t>3．特定給食施設指導件数、対象・保健福祉センター別</t>
  </si>
  <si>
    <t>健康づくり
サポートセンター</t>
  </si>
  <si>
    <t>１．ヘルシースクール開設状況、保健福祉センター及び健康づくりサポートセンター別</t>
  </si>
  <si>
    <r>
      <t>○ヘルシースクール
　市民が健康な生活習慣の重要性に対する関心と理解を深め，自らの健康状態を自覚するとともに，生涯にわたって健康の増進に努めることができるよう，30歳代の市民を対象とした栄養，運動，休養の個別</t>
    </r>
    <r>
      <rPr>
        <sz val="14"/>
        <rFont val="ＭＳ 明朝"/>
        <family val="1"/>
      </rPr>
      <t xml:space="preserve">健康相談会を開催。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</si>
</sst>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_ * #,##0.0_ ;_ * \-#,##0.0_ ;_ * &quot;-&quot;?_ ;_ @_ "/>
    <numFmt numFmtId="180" formatCode="#,##0.0"/>
  </numFmts>
  <fonts count="49">
    <font>
      <sz val="14"/>
      <name val="ＭＳ 明朝"/>
      <family val="1"/>
    </font>
    <font>
      <sz val="11"/>
      <name val="ＭＳ Ｐゴシック"/>
      <family val="3"/>
    </font>
    <font>
      <sz val="7"/>
      <name val="ＭＳ 明朝"/>
      <family val="1"/>
    </font>
    <font>
      <sz val="12"/>
      <name val="ＭＳ 明朝"/>
      <family val="1"/>
    </font>
    <font>
      <b/>
      <sz val="14"/>
      <name val="ＭＳ 明朝"/>
      <family val="1"/>
    </font>
    <font>
      <b/>
      <sz val="18"/>
      <name val="ＭＳ 明朝"/>
      <family val="1"/>
    </font>
    <font>
      <b/>
      <sz val="12"/>
      <name val="ＭＳ 明朝"/>
      <family val="1"/>
    </font>
    <font>
      <sz val="11"/>
      <name val="ＭＳ 明朝"/>
      <family val="1"/>
    </font>
    <font>
      <b/>
      <sz val="16"/>
      <name val="ＭＳ 明朝"/>
      <family val="1"/>
    </font>
    <font>
      <strike/>
      <sz val="14"/>
      <name val="ＭＳ 明朝"/>
      <family val="1"/>
    </font>
    <font>
      <b/>
      <strike/>
      <sz val="14"/>
      <name val="ＭＳ 明朝"/>
      <family val="1"/>
    </font>
    <font>
      <sz val="9"/>
      <name val="ＭＳ 明朝"/>
      <family val="1"/>
    </font>
    <font>
      <sz val="15"/>
      <name val="ＭＳ 明朝"/>
      <family val="1"/>
    </font>
    <font>
      <b/>
      <sz val="15"/>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43">
    <xf numFmtId="0" fontId="0" fillId="0" borderId="0" xfId="0" applyAlignment="1">
      <alignment/>
    </xf>
    <xf numFmtId="0" fontId="3" fillId="0" borderId="10" xfId="0" applyFont="1" applyFill="1" applyBorder="1" applyAlignment="1" applyProtection="1">
      <alignment horizontal="distributed"/>
      <protection/>
    </xf>
    <xf numFmtId="0" fontId="3" fillId="0" borderId="10" xfId="0" applyFont="1" applyFill="1" applyBorder="1" applyAlignment="1" applyProtection="1">
      <alignment horizontal="distributed" vertical="center"/>
      <protection/>
    </xf>
    <xf numFmtId="0" fontId="5" fillId="0" borderId="0" xfId="0" applyFont="1" applyFill="1" applyAlignment="1">
      <alignment horizontal="left"/>
    </xf>
    <xf numFmtId="37"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center" vertical="center"/>
      <protection/>
    </xf>
    <xf numFmtId="0" fontId="0" fillId="0" borderId="0" xfId="0" applyFont="1" applyFill="1" applyAlignment="1">
      <alignment/>
    </xf>
    <xf numFmtId="178" fontId="0" fillId="0" borderId="0" xfId="0" applyNumberFormat="1" applyFont="1" applyFill="1" applyAlignment="1">
      <alignment/>
    </xf>
    <xf numFmtId="0" fontId="0" fillId="0" borderId="0" xfId="0" applyFont="1" applyFill="1" applyAlignment="1">
      <alignment vertical="top" wrapText="1"/>
    </xf>
    <xf numFmtId="37" fontId="0" fillId="0" borderId="13" xfId="0" applyNumberFormat="1" applyFont="1" applyFill="1" applyBorder="1" applyAlignment="1" applyProtection="1">
      <alignment/>
      <protection/>
    </xf>
    <xf numFmtId="178" fontId="0" fillId="0" borderId="13" xfId="0" applyNumberFormat="1" applyFont="1" applyFill="1" applyBorder="1" applyAlignment="1" applyProtection="1">
      <alignment/>
      <protection/>
    </xf>
    <xf numFmtId="0" fontId="0" fillId="0" borderId="0" xfId="0" applyFont="1" applyFill="1" applyBorder="1" applyAlignment="1">
      <alignment vertical="center"/>
    </xf>
    <xf numFmtId="0" fontId="0" fillId="0" borderId="14" xfId="0" applyFont="1" applyFill="1" applyBorder="1" applyAlignment="1">
      <alignment vertical="center"/>
    </xf>
    <xf numFmtId="41" fontId="6" fillId="0" borderId="15" xfId="0" applyNumberFormat="1" applyFont="1" applyFill="1" applyBorder="1" applyAlignment="1" applyProtection="1">
      <alignment/>
      <protection/>
    </xf>
    <xf numFmtId="41" fontId="6" fillId="0" borderId="16" xfId="0" applyNumberFormat="1" applyFont="1" applyFill="1" applyBorder="1" applyAlignment="1" applyProtection="1">
      <alignment/>
      <protection/>
    </xf>
    <xf numFmtId="178" fontId="6" fillId="0" borderId="16" xfId="0" applyNumberFormat="1" applyFont="1" applyFill="1" applyBorder="1" applyAlignment="1" applyProtection="1">
      <alignment/>
      <protection/>
    </xf>
    <xf numFmtId="180" fontId="6" fillId="0" borderId="16" xfId="0" applyNumberFormat="1" applyFont="1" applyFill="1" applyBorder="1" applyAlignment="1" applyProtection="1">
      <alignment/>
      <protection/>
    </xf>
    <xf numFmtId="41" fontId="3" fillId="0" borderId="17"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179" fontId="3" fillId="0" borderId="0" xfId="0" applyNumberFormat="1" applyFont="1" applyFill="1" applyBorder="1" applyAlignment="1" applyProtection="1">
      <alignment/>
      <protection/>
    </xf>
    <xf numFmtId="180" fontId="3" fillId="0" borderId="0" xfId="0" applyNumberFormat="1" applyFont="1" applyFill="1" applyBorder="1" applyAlignment="1" applyProtection="1">
      <alignment/>
      <protection/>
    </xf>
    <xf numFmtId="178" fontId="3" fillId="0" borderId="0" xfId="0" applyNumberFormat="1" applyFont="1" applyFill="1" applyBorder="1" applyAlignment="1" applyProtection="1">
      <alignment/>
      <protection/>
    </xf>
    <xf numFmtId="41" fontId="3" fillId="0" borderId="18" xfId="0" applyNumberFormat="1" applyFont="1" applyFill="1" applyBorder="1" applyAlignment="1" applyProtection="1">
      <alignment/>
      <protection/>
    </xf>
    <xf numFmtId="41" fontId="3" fillId="0" borderId="13" xfId="0" applyNumberFormat="1" applyFont="1" applyFill="1" applyBorder="1" applyAlignment="1" applyProtection="1">
      <alignment/>
      <protection/>
    </xf>
    <xf numFmtId="179" fontId="3" fillId="0" borderId="13" xfId="0" applyNumberFormat="1" applyFont="1" applyFill="1" applyBorder="1" applyAlignment="1" applyProtection="1">
      <alignment/>
      <protection/>
    </xf>
    <xf numFmtId="180" fontId="3" fillId="0" borderId="13" xfId="0" applyNumberFormat="1" applyFont="1" applyFill="1" applyBorder="1" applyAlignment="1" applyProtection="1">
      <alignment/>
      <protection/>
    </xf>
    <xf numFmtId="178" fontId="3" fillId="0" borderId="13" xfId="0" applyNumberFormat="1" applyFont="1" applyFill="1" applyBorder="1" applyAlignment="1" applyProtection="1">
      <alignment/>
      <protection/>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0" fontId="4" fillId="0" borderId="0" xfId="0" applyFont="1" applyBorder="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6" fillId="0" borderId="11" xfId="0" applyFont="1" applyBorder="1" applyAlignment="1" applyProtection="1">
      <alignment horizontal="left" vertical="center"/>
      <protection/>
    </xf>
    <xf numFmtId="0" fontId="6" fillId="0" borderId="12" xfId="0" applyFont="1" applyBorder="1" applyAlignment="1" applyProtection="1">
      <alignment horizontal="center" vertical="center"/>
      <protection/>
    </xf>
    <xf numFmtId="0" fontId="4" fillId="0" borderId="0" xfId="0" applyFont="1" applyAlignment="1">
      <alignment vertical="center"/>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0" fillId="0" borderId="19" xfId="0" applyFont="1" applyBorder="1" applyAlignment="1">
      <alignment vertical="center"/>
    </xf>
    <xf numFmtId="37" fontId="0" fillId="0" borderId="19" xfId="0" applyNumberFormat="1" applyFont="1" applyBorder="1" applyAlignment="1" applyProtection="1">
      <alignment vertical="center"/>
      <protection/>
    </xf>
    <xf numFmtId="37" fontId="0" fillId="0" borderId="0" xfId="0" applyNumberFormat="1" applyFont="1" applyBorder="1" applyAlignment="1" applyProtection="1">
      <alignment vertical="center"/>
      <protection/>
    </xf>
    <xf numFmtId="0" fontId="0" fillId="0" borderId="20" xfId="0" applyFont="1" applyBorder="1" applyAlignment="1" applyProtection="1">
      <alignment horizontal="center" vertical="center"/>
      <protection/>
    </xf>
    <xf numFmtId="0" fontId="0" fillId="0" borderId="21" xfId="0" applyFont="1" applyBorder="1" applyAlignment="1">
      <alignment vertical="center"/>
    </xf>
    <xf numFmtId="0" fontId="0" fillId="0" borderId="16" xfId="0" applyFont="1" applyBorder="1" applyAlignment="1">
      <alignment vertical="center"/>
    </xf>
    <xf numFmtId="0" fontId="0" fillId="0" borderId="22" xfId="0" applyFont="1" applyBorder="1" applyAlignment="1">
      <alignment vertical="center"/>
    </xf>
    <xf numFmtId="37" fontId="0" fillId="0" borderId="15" xfId="0" applyNumberFormat="1" applyFont="1" applyBorder="1" applyAlignment="1" applyProtection="1">
      <alignment vertical="center"/>
      <protection/>
    </xf>
    <xf numFmtId="37" fontId="0" fillId="0" borderId="16" xfId="0" applyNumberFormat="1" applyFont="1" applyBorder="1" applyAlignment="1" applyProtection="1">
      <alignment vertical="center"/>
      <protection/>
    </xf>
    <xf numFmtId="0" fontId="0" fillId="0" borderId="10" xfId="0" applyFont="1" applyBorder="1" applyAlignment="1">
      <alignment vertical="center"/>
    </xf>
    <xf numFmtId="37" fontId="0" fillId="0" borderId="17" xfId="0" applyNumberFormat="1" applyFont="1" applyBorder="1" applyAlignment="1" applyProtection="1">
      <alignment vertical="center"/>
      <protection/>
    </xf>
    <xf numFmtId="0" fontId="0" fillId="0" borderId="13" xfId="0" applyFont="1" applyBorder="1" applyAlignment="1">
      <alignment/>
    </xf>
    <xf numFmtId="0" fontId="0" fillId="0" borderId="0" xfId="0" applyFont="1" applyAlignment="1">
      <alignment/>
    </xf>
    <xf numFmtId="41" fontId="4" fillId="0" borderId="15" xfId="0" applyNumberFormat="1" applyFont="1" applyBorder="1" applyAlignment="1" applyProtection="1">
      <alignment/>
      <protection/>
    </xf>
    <xf numFmtId="41" fontId="4" fillId="0" borderId="16" xfId="0" applyNumberFormat="1" applyFont="1" applyBorder="1" applyAlignment="1" applyProtection="1">
      <alignment/>
      <protection/>
    </xf>
    <xf numFmtId="41" fontId="4" fillId="0" borderId="17" xfId="0" applyNumberFormat="1" applyFont="1" applyBorder="1" applyAlignment="1" applyProtection="1">
      <alignment/>
      <protection/>
    </xf>
    <xf numFmtId="41" fontId="0" fillId="0" borderId="0" xfId="0" applyNumberFormat="1" applyFont="1" applyBorder="1" applyAlignment="1" applyProtection="1">
      <alignment/>
      <protection/>
    </xf>
    <xf numFmtId="41" fontId="0" fillId="0" borderId="21" xfId="0" applyNumberFormat="1" applyFont="1" applyBorder="1" applyAlignment="1" applyProtection="1">
      <alignment horizontal="right"/>
      <protection/>
    </xf>
    <xf numFmtId="41" fontId="4" fillId="0" borderId="16"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4" fillId="0" borderId="11" xfId="0" applyNumberFormat="1" applyFont="1" applyBorder="1" applyAlignment="1" applyProtection="1">
      <alignment/>
      <protection/>
    </xf>
    <xf numFmtId="41" fontId="4" fillId="0" borderId="18" xfId="0" applyNumberFormat="1" applyFont="1" applyBorder="1" applyAlignment="1" applyProtection="1">
      <alignment shrinkToFit="1"/>
      <protection/>
    </xf>
    <xf numFmtId="41" fontId="0" fillId="0" borderId="13" xfId="0" applyNumberFormat="1" applyFont="1" applyBorder="1" applyAlignment="1" applyProtection="1">
      <alignment horizontal="right"/>
      <protection/>
    </xf>
    <xf numFmtId="0" fontId="0" fillId="0" borderId="19" xfId="0" applyFont="1" applyBorder="1" applyAlignment="1">
      <alignment/>
    </xf>
    <xf numFmtId="37" fontId="0" fillId="0" borderId="19" xfId="0" applyNumberFormat="1" applyFont="1" applyBorder="1" applyAlignment="1" applyProtection="1">
      <alignment/>
      <protection/>
    </xf>
    <xf numFmtId="0" fontId="0" fillId="0" borderId="0" xfId="0" applyFont="1" applyBorder="1" applyAlignment="1">
      <alignment/>
    </xf>
    <xf numFmtId="41" fontId="4" fillId="0" borderId="23" xfId="0" applyNumberFormat="1" applyFont="1" applyBorder="1" applyAlignment="1" applyProtection="1">
      <alignment horizontal="right"/>
      <protection/>
    </xf>
    <xf numFmtId="41" fontId="4" fillId="0" borderId="24" xfId="0" applyNumberFormat="1" applyFont="1" applyBorder="1" applyAlignment="1" applyProtection="1">
      <alignment horizontal="right"/>
      <protection/>
    </xf>
    <xf numFmtId="0" fontId="4" fillId="0" borderId="0" xfId="0" applyFont="1" applyAlignment="1">
      <alignment/>
    </xf>
    <xf numFmtId="41" fontId="4" fillId="0" borderId="17" xfId="0" applyNumberFormat="1" applyFont="1" applyBorder="1" applyAlignment="1" applyProtection="1">
      <alignment horizontal="right"/>
      <protection/>
    </xf>
    <xf numFmtId="41" fontId="4" fillId="0" borderId="15" xfId="0" applyNumberFormat="1" applyFont="1" applyFill="1" applyBorder="1" applyAlignment="1" applyProtection="1">
      <alignment horizontal="right"/>
      <protection/>
    </xf>
    <xf numFmtId="41" fontId="4" fillId="0" borderId="16" xfId="0" applyNumberFormat="1" applyFont="1" applyFill="1" applyBorder="1" applyAlignment="1" applyProtection="1">
      <alignment horizontal="right"/>
      <protection/>
    </xf>
    <xf numFmtId="41" fontId="4" fillId="0" borderId="17"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41" fontId="0" fillId="0" borderId="21" xfId="0" applyNumberFormat="1" applyFont="1" applyFill="1" applyBorder="1" applyAlignment="1" applyProtection="1">
      <alignment horizontal="right"/>
      <protection/>
    </xf>
    <xf numFmtId="41" fontId="4" fillId="0" borderId="15" xfId="0" applyNumberFormat="1" applyFont="1" applyBorder="1" applyAlignment="1" applyProtection="1">
      <alignment horizontal="right"/>
      <protection/>
    </xf>
    <xf numFmtId="0" fontId="0" fillId="0" borderId="0" xfId="0" applyFont="1" applyAlignment="1">
      <alignment horizontal="left" vertical="center" wrapText="1"/>
    </xf>
    <xf numFmtId="0" fontId="0" fillId="0" borderId="25" xfId="0" applyFont="1" applyBorder="1" applyAlignment="1" applyProtection="1">
      <alignment horizontal="left"/>
      <protection/>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left"/>
      <protection/>
    </xf>
    <xf numFmtId="0" fontId="0" fillId="0" borderId="0" xfId="0" applyFont="1" applyAlignment="1">
      <alignment vertical="center"/>
    </xf>
    <xf numFmtId="37" fontId="0" fillId="0" borderId="0" xfId="0" applyNumberFormat="1" applyFont="1" applyBorder="1" applyAlignment="1" applyProtection="1">
      <alignment horizontal="left" vertical="center"/>
      <protection/>
    </xf>
    <xf numFmtId="0" fontId="0" fillId="0" borderId="0" xfId="0" applyFont="1" applyBorder="1" applyAlignment="1">
      <alignment horizontal="left" vertical="center" wrapText="1"/>
    </xf>
    <xf numFmtId="37" fontId="0" fillId="0" borderId="0" xfId="0" applyNumberFormat="1" applyFont="1" applyBorder="1" applyAlignment="1" applyProtection="1">
      <alignment horizontal="right" vertical="center"/>
      <protection/>
    </xf>
    <xf numFmtId="0" fontId="7" fillId="0" borderId="13" xfId="0" applyFont="1" applyBorder="1" applyAlignment="1" applyProtection="1">
      <alignment horizontal="right"/>
      <protection/>
    </xf>
    <xf numFmtId="176" fontId="0" fillId="0" borderId="0" xfId="0" applyNumberFormat="1" applyFont="1" applyFill="1" applyBorder="1" applyAlignment="1" applyProtection="1">
      <alignment/>
      <protection/>
    </xf>
    <xf numFmtId="0" fontId="3" fillId="0" borderId="26" xfId="0" applyFont="1" applyFill="1" applyBorder="1" applyAlignment="1">
      <alignment/>
    </xf>
    <xf numFmtId="0" fontId="3" fillId="0" borderId="26" xfId="0" applyFont="1" applyFill="1" applyBorder="1" applyAlignment="1" applyProtection="1">
      <alignment horizontal="distributed" vertical="center"/>
      <protection/>
    </xf>
    <xf numFmtId="176" fontId="0" fillId="0" borderId="0" xfId="0" applyNumberFormat="1" applyFont="1" applyBorder="1" applyAlignment="1" applyProtection="1">
      <alignment/>
      <protection/>
    </xf>
    <xf numFmtId="176" fontId="0" fillId="0" borderId="0" xfId="0" applyNumberFormat="1" applyFont="1" applyBorder="1" applyAlignment="1" applyProtection="1">
      <alignment vertical="center"/>
      <protection/>
    </xf>
    <xf numFmtId="176"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27" xfId="0" applyFont="1" applyFill="1" applyBorder="1" applyAlignment="1">
      <alignment vertical="center"/>
    </xf>
    <xf numFmtId="0" fontId="0" fillId="0" borderId="25" xfId="0" applyFont="1" applyFill="1" applyBorder="1" applyAlignment="1">
      <alignment vertical="center"/>
    </xf>
    <xf numFmtId="0" fontId="0" fillId="0" borderId="28" xfId="0" applyFont="1" applyFill="1" applyBorder="1" applyAlignment="1">
      <alignment vertical="center"/>
    </xf>
    <xf numFmtId="178" fontId="0" fillId="0" borderId="0" xfId="0" applyNumberFormat="1" applyFont="1" applyFill="1" applyBorder="1" applyAlignment="1">
      <alignment/>
    </xf>
    <xf numFmtId="37" fontId="7" fillId="0" borderId="0" xfId="0" applyNumberFormat="1" applyFont="1" applyBorder="1" applyAlignment="1" applyProtection="1">
      <alignment vertical="center"/>
      <protection/>
    </xf>
    <xf numFmtId="0" fontId="9" fillId="0" borderId="0" xfId="0" applyFont="1" applyBorder="1" applyAlignment="1">
      <alignment/>
    </xf>
    <xf numFmtId="0" fontId="7" fillId="0" borderId="13" xfId="0" applyFont="1" applyBorder="1" applyAlignment="1" applyProtection="1">
      <alignment/>
      <protection/>
    </xf>
    <xf numFmtId="0" fontId="14" fillId="0" borderId="0" xfId="0" applyFont="1" applyAlignment="1">
      <alignment/>
    </xf>
    <xf numFmtId="0" fontId="5" fillId="0" borderId="0" xfId="0" applyFont="1" applyAlignment="1">
      <alignment/>
    </xf>
    <xf numFmtId="37" fontId="3" fillId="0" borderId="20" xfId="0" applyNumberFormat="1" applyFont="1" applyFill="1" applyBorder="1" applyAlignment="1" applyProtection="1">
      <alignment horizontal="center" vertical="center"/>
      <protection/>
    </xf>
    <xf numFmtId="37" fontId="3" fillId="0" borderId="29" xfId="0" applyNumberFormat="1" applyFont="1" applyFill="1" applyBorder="1" applyAlignment="1" applyProtection="1">
      <alignment horizontal="center" vertical="center"/>
      <protection/>
    </xf>
    <xf numFmtId="37" fontId="3" fillId="0" borderId="30" xfId="0" applyNumberFormat="1" applyFont="1" applyFill="1" applyBorder="1" applyAlignment="1" applyProtection="1">
      <alignment horizontal="center" vertical="center"/>
      <protection/>
    </xf>
    <xf numFmtId="178" fontId="7" fillId="0" borderId="13" xfId="0" applyNumberFormat="1" applyFont="1" applyFill="1" applyBorder="1" applyAlignment="1" applyProtection="1">
      <alignment horizontal="right"/>
      <protection/>
    </xf>
    <xf numFmtId="0" fontId="4" fillId="0" borderId="13" xfId="0" applyFont="1" applyFill="1" applyBorder="1" applyAlignment="1" applyProtection="1">
      <alignment horizontal="left"/>
      <protection/>
    </xf>
    <xf numFmtId="0" fontId="3" fillId="0" borderId="26" xfId="0" applyFont="1" applyFill="1" applyBorder="1" applyAlignment="1" applyProtection="1">
      <alignment horizontal="distributed" vertical="center"/>
      <protection/>
    </xf>
    <xf numFmtId="0" fontId="3" fillId="0" borderId="10" xfId="0" applyFont="1" applyFill="1" applyBorder="1" applyAlignment="1" applyProtection="1">
      <alignment horizontal="distributed" vertical="center"/>
      <protection/>
    </xf>
    <xf numFmtId="0" fontId="3" fillId="0" borderId="31" xfId="0" applyFont="1" applyFill="1" applyBorder="1" applyAlignment="1" applyProtection="1">
      <alignment horizontal="distributed" vertical="center"/>
      <protection/>
    </xf>
    <xf numFmtId="0" fontId="3" fillId="0" borderId="32" xfId="0" applyFont="1" applyFill="1" applyBorder="1" applyAlignment="1" applyProtection="1">
      <alignment horizontal="distributed" vertical="center"/>
      <protection/>
    </xf>
    <xf numFmtId="0" fontId="0" fillId="0" borderId="0" xfId="0" applyFont="1" applyFill="1" applyAlignment="1">
      <alignment horizontal="left" vertical="top" wrapText="1"/>
    </xf>
    <xf numFmtId="0" fontId="5" fillId="0" borderId="0" xfId="0" applyFont="1" applyFill="1" applyAlignment="1">
      <alignment horizontal="left"/>
    </xf>
    <xf numFmtId="178" fontId="7" fillId="0" borderId="0" xfId="0" applyNumberFormat="1" applyFont="1" applyFill="1" applyBorder="1" applyAlignment="1" applyProtection="1">
      <alignment horizontal="right"/>
      <protection/>
    </xf>
    <xf numFmtId="0" fontId="6" fillId="0" borderId="26" xfId="0" applyFont="1" applyFill="1" applyBorder="1" applyAlignment="1" applyProtection="1">
      <alignment horizontal="distributed" vertical="center"/>
      <protection/>
    </xf>
    <xf numFmtId="0" fontId="6" fillId="0" borderId="10" xfId="0" applyFont="1" applyFill="1" applyBorder="1" applyAlignment="1" applyProtection="1">
      <alignment horizontal="distributed" vertical="center"/>
      <protection/>
    </xf>
    <xf numFmtId="37" fontId="0" fillId="0" borderId="13"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13" xfId="0" applyFont="1" applyBorder="1" applyAlignment="1">
      <alignment horizontal="right" vertical="center"/>
    </xf>
    <xf numFmtId="37" fontId="4" fillId="0" borderId="0" xfId="0" applyNumberFormat="1" applyFont="1" applyBorder="1" applyAlignment="1" applyProtection="1">
      <alignment horizontal="right" vertical="center"/>
      <protection/>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0" fontId="0" fillId="0" borderId="13" xfId="0" applyFont="1" applyBorder="1" applyAlignment="1" applyProtection="1">
      <alignment horizontal="distributed" vertical="center"/>
      <protection/>
    </xf>
    <xf numFmtId="0" fontId="0" fillId="0" borderId="13" xfId="0" applyFont="1" applyBorder="1" applyAlignment="1">
      <alignment horizontal="distributed" vertical="center"/>
    </xf>
    <xf numFmtId="0" fontId="0" fillId="0" borderId="32" xfId="0" applyFont="1" applyBorder="1" applyAlignment="1">
      <alignment horizontal="distributed" vertical="center"/>
    </xf>
    <xf numFmtId="37" fontId="0" fillId="0" borderId="17" xfId="0" applyNumberFormat="1" applyFont="1" applyBorder="1" applyAlignment="1" applyProtection="1">
      <alignment horizontal="right" vertical="center"/>
      <protection/>
    </xf>
    <xf numFmtId="0" fontId="7" fillId="0" borderId="13" xfId="0" applyFont="1" applyBorder="1" applyAlignment="1" applyProtection="1">
      <alignment horizontal="right" vertical="center"/>
      <protection/>
    </xf>
    <xf numFmtId="0" fontId="6" fillId="0" borderId="33" xfId="0" applyFont="1" applyBorder="1" applyAlignment="1" applyProtection="1">
      <alignment horizontal="center" vertical="center"/>
      <protection/>
    </xf>
    <xf numFmtId="0" fontId="6" fillId="0" borderId="12" xfId="0" applyFont="1" applyBorder="1" applyAlignment="1">
      <alignment horizontal="center" vertical="center"/>
    </xf>
    <xf numFmtId="0" fontId="3" fillId="0" borderId="33" xfId="0" applyFont="1" applyBorder="1" applyAlignment="1" applyProtection="1">
      <alignment horizontal="center" vertical="center"/>
      <protection/>
    </xf>
    <xf numFmtId="0" fontId="3" fillId="0" borderId="12" xfId="0" applyFont="1" applyBorder="1" applyAlignment="1">
      <alignment horizontal="center" vertical="center"/>
    </xf>
    <xf numFmtId="37" fontId="4" fillId="0" borderId="17" xfId="0" applyNumberFormat="1" applyFont="1" applyBorder="1" applyAlignment="1" applyProtection="1">
      <alignment horizontal="right" vertical="center"/>
      <protection/>
    </xf>
    <xf numFmtId="37" fontId="4" fillId="0" borderId="16" xfId="0" applyNumberFormat="1" applyFont="1" applyBorder="1" applyAlignment="1" applyProtection="1">
      <alignment horizontal="right" vertical="center"/>
      <protection/>
    </xf>
    <xf numFmtId="37" fontId="7" fillId="0" borderId="19" xfId="0" applyNumberFormat="1" applyFont="1" applyBorder="1" applyAlignment="1" applyProtection="1">
      <alignment horizontal="right" vertical="center"/>
      <protection/>
    </xf>
    <xf numFmtId="0" fontId="0" fillId="0" borderId="20" xfId="0" applyFont="1" applyBorder="1" applyAlignment="1" applyProtection="1">
      <alignment horizontal="distributed" vertical="center"/>
      <protection/>
    </xf>
    <xf numFmtId="0" fontId="0" fillId="0" borderId="29" xfId="0" applyFont="1" applyBorder="1" applyAlignment="1" applyProtection="1">
      <alignment horizontal="distributed" vertical="center"/>
      <protection/>
    </xf>
    <xf numFmtId="37" fontId="4" fillId="0" borderId="15" xfId="0" applyNumberFormat="1" applyFont="1" applyBorder="1" applyAlignment="1" applyProtection="1">
      <alignment horizontal="right" vertical="center"/>
      <protection/>
    </xf>
    <xf numFmtId="0" fontId="0" fillId="0" borderId="30" xfId="0" applyFont="1" applyBorder="1" applyAlignment="1" applyProtection="1">
      <alignment horizontal="distributed" vertical="center"/>
      <protection/>
    </xf>
    <xf numFmtId="0" fontId="4" fillId="0" borderId="0" xfId="0" applyFont="1" applyBorder="1" applyAlignment="1" applyProtection="1">
      <alignment horizontal="left" vertical="center"/>
      <protection/>
    </xf>
    <xf numFmtId="0" fontId="6" fillId="0" borderId="22" xfId="0" applyFont="1" applyBorder="1" applyAlignment="1" applyProtection="1">
      <alignment horizontal="center" vertical="center" textRotation="255"/>
      <protection/>
    </xf>
    <xf numFmtId="0" fontId="6" fillId="0" borderId="10" xfId="0" applyFont="1" applyBorder="1" applyAlignment="1">
      <alignment horizontal="center" vertical="center" textRotation="255"/>
    </xf>
    <xf numFmtId="0" fontId="6" fillId="0" borderId="14" xfId="0" applyFont="1" applyBorder="1" applyAlignment="1">
      <alignment horizontal="center" vertical="center" textRotation="255"/>
    </xf>
    <xf numFmtId="0" fontId="3" fillId="0" borderId="22" xfId="0" applyFont="1" applyBorder="1" applyAlignment="1" applyProtection="1">
      <alignment horizontal="center" vertical="center" textRotation="255"/>
      <protection/>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20" xfId="0" applyFont="1" applyBorder="1" applyAlignment="1" applyProtection="1">
      <alignment horizontal="center" vertical="center"/>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right" vertical="center"/>
    </xf>
    <xf numFmtId="37" fontId="0" fillId="0" borderId="18" xfId="0" applyNumberFormat="1" applyFont="1" applyBorder="1" applyAlignment="1" applyProtection="1">
      <alignment horizontal="right" vertical="center"/>
      <protection/>
    </xf>
    <xf numFmtId="0" fontId="0" fillId="0" borderId="36" xfId="0" applyFont="1" applyBorder="1" applyAlignment="1" applyProtection="1">
      <alignment horizontal="center" vertical="center" wrapText="1"/>
      <protection/>
    </xf>
    <xf numFmtId="0" fontId="0" fillId="0" borderId="3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35" xfId="0" applyFont="1" applyBorder="1" applyAlignment="1" applyProtection="1">
      <alignment horizontal="center" vertical="center" wrapText="1"/>
      <protection/>
    </xf>
    <xf numFmtId="0" fontId="0" fillId="0" borderId="17" xfId="0" applyFont="1" applyBorder="1" applyAlignment="1" applyProtection="1">
      <alignment horizontal="center" vertical="center"/>
      <protection/>
    </xf>
    <xf numFmtId="0" fontId="7" fillId="0" borderId="0" xfId="0" applyFont="1" applyBorder="1" applyAlignment="1" applyProtection="1">
      <alignment horizontal="right"/>
      <protection/>
    </xf>
    <xf numFmtId="0" fontId="0" fillId="0" borderId="15" xfId="0" applyFont="1" applyBorder="1" applyAlignment="1" applyProtection="1">
      <alignment horizontal="distributed" vertical="center"/>
      <protection/>
    </xf>
    <xf numFmtId="0" fontId="0" fillId="0" borderId="22" xfId="0" applyFont="1" applyBorder="1" applyAlignment="1">
      <alignment horizontal="distributed" vertical="center"/>
    </xf>
    <xf numFmtId="0" fontId="0" fillId="0" borderId="38" xfId="0" applyFont="1" applyBorder="1" applyAlignment="1" applyProtection="1">
      <alignment horizontal="distributed" vertical="center"/>
      <protection/>
    </xf>
    <xf numFmtId="0" fontId="0" fillId="0" borderId="39" xfId="0" applyFont="1" applyBorder="1" applyAlignment="1">
      <alignment horizontal="distributed" vertical="center"/>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5" xfId="0" applyFont="1" applyBorder="1" applyAlignment="1" applyProtection="1">
      <alignment horizontal="distributed" vertical="center"/>
      <protection/>
    </xf>
    <xf numFmtId="0" fontId="0" fillId="0" borderId="16" xfId="0" applyFont="1" applyBorder="1" applyAlignment="1">
      <alignment horizontal="distributed" vertical="center"/>
    </xf>
    <xf numFmtId="0" fontId="0" fillId="0" borderId="22" xfId="0" applyFont="1" applyBorder="1" applyAlignment="1">
      <alignment horizontal="distributed" vertical="center"/>
    </xf>
    <xf numFmtId="0" fontId="0" fillId="0" borderId="17"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21" xfId="0" applyFont="1" applyBorder="1" applyAlignment="1">
      <alignment horizontal="distributed" vertical="center"/>
    </xf>
    <xf numFmtId="0" fontId="0" fillId="0" borderId="14" xfId="0" applyFont="1" applyBorder="1" applyAlignment="1">
      <alignment horizontal="distributed" vertical="center"/>
    </xf>
    <xf numFmtId="0" fontId="4" fillId="0" borderId="0" xfId="0" applyFont="1" applyBorder="1" applyAlignment="1" applyProtection="1">
      <alignment horizontal="left"/>
      <protection/>
    </xf>
    <xf numFmtId="0" fontId="7" fillId="0" borderId="13" xfId="0" applyFont="1" applyBorder="1" applyAlignment="1" applyProtection="1">
      <alignment horizontal="right"/>
      <protection/>
    </xf>
    <xf numFmtId="37" fontId="7" fillId="0" borderId="19" xfId="0" applyNumberFormat="1" applyFont="1" applyBorder="1" applyAlignment="1" applyProtection="1">
      <alignment horizontal="right"/>
      <protection/>
    </xf>
    <xf numFmtId="0" fontId="3" fillId="0" borderId="22" xfId="0" applyFont="1" applyBorder="1" applyAlignment="1" applyProtection="1">
      <alignment horizontal="center" vertical="center" wrapText="1"/>
      <protection/>
    </xf>
    <xf numFmtId="0" fontId="3" fillId="0" borderId="32" xfId="0" applyFont="1" applyBorder="1" applyAlignment="1">
      <alignment horizontal="center" vertical="center"/>
    </xf>
    <xf numFmtId="0" fontId="0" fillId="0" borderId="15" xfId="0" applyFont="1" applyBorder="1" applyAlignment="1" applyProtection="1">
      <alignment horizontal="distributed" vertical="center" wrapText="1"/>
      <protection/>
    </xf>
    <xf numFmtId="0" fontId="0" fillId="0" borderId="22" xfId="0" applyFont="1" applyBorder="1" applyAlignment="1">
      <alignment horizontal="distributed"/>
    </xf>
    <xf numFmtId="0" fontId="0" fillId="0" borderId="17" xfId="0" applyFont="1" applyBorder="1" applyAlignment="1">
      <alignment horizontal="distributed" vertical="center"/>
    </xf>
    <xf numFmtId="0" fontId="0" fillId="0" borderId="10" xfId="0" applyFont="1" applyBorder="1" applyAlignment="1">
      <alignment horizontal="distributed"/>
    </xf>
    <xf numFmtId="0" fontId="0" fillId="0" borderId="11" xfId="0" applyFont="1" applyBorder="1" applyAlignment="1">
      <alignment horizontal="distributed" vertical="center"/>
    </xf>
    <xf numFmtId="0" fontId="0" fillId="0" borderId="14" xfId="0" applyFont="1" applyBorder="1" applyAlignment="1">
      <alignment horizontal="distributed"/>
    </xf>
    <xf numFmtId="0" fontId="0" fillId="0" borderId="16"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0" fontId="0" fillId="0" borderId="22" xfId="0" applyFont="1" applyBorder="1" applyAlignment="1" applyProtection="1">
      <alignment horizontal="center" vertical="distributed" textRotation="255"/>
      <protection/>
    </xf>
    <xf numFmtId="0" fontId="0" fillId="0" borderId="10" xfId="0" applyFont="1" applyBorder="1" applyAlignment="1">
      <alignment horizontal="center" vertical="distributed" textRotation="255"/>
    </xf>
    <xf numFmtId="0" fontId="0" fillId="0" borderId="18" xfId="0" applyFont="1" applyBorder="1" applyAlignment="1" applyProtection="1">
      <alignment horizontal="distributed" vertical="center"/>
      <protection/>
    </xf>
    <xf numFmtId="0" fontId="0" fillId="0" borderId="32" xfId="0" applyFont="1" applyBorder="1" applyAlignment="1" applyProtection="1">
      <alignment horizontal="distributed" vertical="center"/>
      <protection/>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pplyProtection="1">
      <alignment horizontal="center" vertical="center"/>
      <protection/>
    </xf>
    <xf numFmtId="0" fontId="3" fillId="0" borderId="33" xfId="0" applyFont="1" applyBorder="1" applyAlignment="1" applyProtection="1">
      <alignment horizontal="center" vertical="distributed" textRotation="255"/>
      <protection/>
    </xf>
    <xf numFmtId="0" fontId="3" fillId="0" borderId="37"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40" xfId="0" applyFont="1" applyBorder="1" applyAlignment="1">
      <alignment horizontal="center" vertical="distributed" textRotation="255"/>
    </xf>
    <xf numFmtId="0" fontId="0" fillId="0" borderId="32" xfId="0" applyFont="1" applyBorder="1" applyAlignment="1">
      <alignment horizontal="center" vertical="distributed" textRotation="255"/>
    </xf>
    <xf numFmtId="41" fontId="0" fillId="0" borderId="16" xfId="0" applyNumberFormat="1" applyFont="1" applyBorder="1" applyAlignment="1" applyProtection="1">
      <alignment horizontal="left"/>
      <protection/>
    </xf>
    <xf numFmtId="0" fontId="0" fillId="0" borderId="16" xfId="0" applyFont="1" applyBorder="1" applyAlignment="1">
      <alignment horizontal="left"/>
    </xf>
    <xf numFmtId="0" fontId="4" fillId="0" borderId="24" xfId="0" applyFont="1" applyBorder="1" applyAlignment="1" applyProtection="1">
      <alignment horizontal="distributed" vertical="center"/>
      <protection/>
    </xf>
    <xf numFmtId="0" fontId="4" fillId="0" borderId="24" xfId="0" applyFont="1" applyBorder="1" applyAlignment="1">
      <alignment horizontal="distributed" vertical="center"/>
    </xf>
    <xf numFmtId="0" fontId="4" fillId="0" borderId="34" xfId="0" applyFont="1" applyBorder="1" applyAlignment="1">
      <alignment horizontal="distributed" vertical="center"/>
    </xf>
    <xf numFmtId="0" fontId="0" fillId="0" borderId="14" xfId="0" applyFont="1" applyBorder="1" applyAlignment="1">
      <alignment horizontal="center" vertical="distributed" textRotation="255"/>
    </xf>
    <xf numFmtId="0" fontId="0" fillId="0" borderId="0" xfId="0" applyFont="1" applyAlignment="1">
      <alignment horizontal="left" vertical="center" wrapText="1"/>
    </xf>
    <xf numFmtId="0" fontId="10" fillId="0" borderId="0" xfId="0" applyFont="1" applyBorder="1" applyAlignment="1" applyProtection="1">
      <alignment horizontal="left"/>
      <protection/>
    </xf>
    <xf numFmtId="0" fontId="4" fillId="0" borderId="20" xfId="0" applyFont="1" applyBorder="1" applyAlignment="1" applyProtection="1">
      <alignment horizontal="distributed" vertical="center"/>
      <protection/>
    </xf>
    <xf numFmtId="0" fontId="4" fillId="0" borderId="29" xfId="0" applyFont="1" applyBorder="1" applyAlignment="1" applyProtection="1">
      <alignment horizontal="distributed" vertical="center"/>
      <protection/>
    </xf>
    <xf numFmtId="0" fontId="4" fillId="0" borderId="30" xfId="0" applyFont="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29" xfId="0" applyFont="1" applyBorder="1" applyAlignment="1" applyProtection="1">
      <alignment horizontal="distributed" vertical="center"/>
      <protection/>
    </xf>
    <xf numFmtId="0" fontId="0" fillId="0" borderId="30"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41" fontId="4" fillId="0" borderId="15" xfId="0" applyNumberFormat="1" applyFont="1" applyBorder="1" applyAlignment="1" applyProtection="1">
      <alignment horizontal="right"/>
      <protection/>
    </xf>
    <xf numFmtId="41" fontId="4" fillId="0" borderId="16" xfId="0" applyNumberFormat="1" applyFont="1" applyBorder="1" applyAlignment="1" applyProtection="1">
      <alignment horizontal="right"/>
      <protection/>
    </xf>
    <xf numFmtId="41" fontId="0" fillId="0" borderId="16" xfId="0" applyNumberFormat="1" applyFont="1" applyBorder="1" applyAlignment="1" applyProtection="1">
      <alignment horizontal="right"/>
      <protection/>
    </xf>
    <xf numFmtId="41" fontId="0" fillId="0" borderId="13" xfId="0" applyNumberFormat="1" applyFont="1" applyBorder="1" applyAlignment="1" applyProtection="1">
      <alignment horizontal="right"/>
      <protection/>
    </xf>
    <xf numFmtId="0" fontId="11" fillId="0" borderId="20" xfId="0" applyFont="1" applyBorder="1" applyAlignment="1" applyProtection="1">
      <alignment horizontal="distributed" vertical="center" wrapText="1"/>
      <protection/>
    </xf>
    <xf numFmtId="0" fontId="11" fillId="0" borderId="29" xfId="0" applyFont="1" applyBorder="1" applyAlignment="1" applyProtection="1">
      <alignment horizontal="distributed" vertical="center"/>
      <protection/>
    </xf>
    <xf numFmtId="0" fontId="0" fillId="0" borderId="0" xfId="0" applyFont="1" applyBorder="1" applyAlignment="1">
      <alignment horizontal="right"/>
    </xf>
    <xf numFmtId="0" fontId="13" fillId="0" borderId="0" xfId="0" applyFont="1" applyBorder="1" applyAlignment="1" applyProtection="1">
      <alignment horizontal="left"/>
      <protection/>
    </xf>
    <xf numFmtId="0" fontId="12" fillId="0" borderId="0" xfId="0" applyFont="1" applyBorder="1" applyAlignment="1">
      <alignment/>
    </xf>
    <xf numFmtId="37" fontId="7" fillId="0" borderId="0"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0" fontId="0" fillId="0" borderId="13" xfId="0" applyFont="1" applyBorder="1" applyAlignment="1" applyProtection="1">
      <alignment horizontal="distributed" vertical="center"/>
      <protection/>
    </xf>
    <xf numFmtId="0" fontId="0" fillId="0" borderId="32" xfId="0" applyFont="1" applyBorder="1" applyAlignment="1">
      <alignment horizontal="distributed" vertical="center"/>
    </xf>
    <xf numFmtId="41" fontId="4" fillId="0" borderId="18" xfId="0" applyNumberFormat="1" applyFont="1" applyBorder="1" applyAlignment="1" applyProtection="1">
      <alignment horizontal="right"/>
      <protection/>
    </xf>
    <xf numFmtId="41" fontId="4" fillId="0" borderId="13" xfId="0" applyNumberFormat="1" applyFon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N202"/>
  <sheetViews>
    <sheetView showGridLines="0" tabSelected="1" view="pageBreakPreview" zoomScale="75" zoomScaleSheetLayoutView="75" zoomScalePageLayoutView="0" workbookViewId="0" topLeftCell="A1">
      <selection activeCell="G59" sqref="G59"/>
    </sheetView>
  </sheetViews>
  <sheetFormatPr defaultColWidth="8.66015625" defaultRowHeight="18"/>
  <cols>
    <col min="1" max="1" width="3" style="7" customWidth="1"/>
    <col min="2" max="2" width="29" style="7" customWidth="1"/>
    <col min="3" max="4" width="8.66015625" style="7" customWidth="1"/>
    <col min="5" max="5" width="8.66015625" style="8" customWidth="1"/>
    <col min="6" max="7" width="7.5" style="7" customWidth="1"/>
    <col min="8" max="8" width="7.5" style="8" customWidth="1"/>
    <col min="9" max="10" width="7.41015625" style="7" customWidth="1"/>
    <col min="11" max="11" width="7.41015625" style="8" customWidth="1"/>
    <col min="12" max="13" width="7.41015625" style="7" customWidth="1"/>
    <col min="14" max="14" width="7.41015625" style="8" customWidth="1"/>
    <col min="15" max="16" width="7.41015625" style="7" customWidth="1"/>
    <col min="17" max="17" width="7.41015625" style="8" customWidth="1"/>
    <col min="18" max="19" width="7.41015625" style="7" customWidth="1"/>
    <col min="20" max="20" width="7.41015625" style="8" customWidth="1"/>
    <col min="21" max="22" width="7.41015625" style="7" customWidth="1"/>
    <col min="23" max="23" width="7.41015625" style="8" customWidth="1"/>
    <col min="24" max="25" width="7.41015625" style="7" customWidth="1"/>
    <col min="26" max="26" width="7.16015625" style="8" customWidth="1"/>
    <col min="27" max="34" width="8.66015625" style="7" customWidth="1"/>
    <col min="35" max="38" width="8.66015625" style="51" customWidth="1"/>
    <col min="39" max="16384" width="8.83203125" style="51" customWidth="1"/>
  </cols>
  <sheetData>
    <row r="1" spans="1:26" ht="22.5" customHeight="1">
      <c r="A1" s="110" t="s">
        <v>33</v>
      </c>
      <c r="B1" s="110"/>
      <c r="C1" s="110"/>
      <c r="D1" s="110"/>
      <c r="E1" s="7"/>
      <c r="H1" s="7"/>
      <c r="X1" s="28"/>
      <c r="Y1" s="28"/>
      <c r="Z1" s="94"/>
    </row>
    <row r="2" spans="1:26" ht="15.75" customHeight="1">
      <c r="A2" s="3"/>
      <c r="B2" s="3"/>
      <c r="C2" s="3"/>
      <c r="D2" s="3"/>
      <c r="E2" s="7"/>
      <c r="H2" s="7"/>
      <c r="X2" s="28"/>
      <c r="Y2" s="28"/>
      <c r="Z2" s="94"/>
    </row>
    <row r="3" spans="2:26" ht="170.25" customHeight="1">
      <c r="B3" s="109" t="s">
        <v>76</v>
      </c>
      <c r="C3" s="109"/>
      <c r="D3" s="109"/>
      <c r="E3" s="109"/>
      <c r="F3" s="109"/>
      <c r="G3" s="109"/>
      <c r="H3" s="109"/>
      <c r="I3" s="109"/>
      <c r="J3" s="109"/>
      <c r="K3" s="109"/>
      <c r="L3" s="9"/>
      <c r="M3" s="9"/>
      <c r="N3" s="9"/>
      <c r="X3" s="28"/>
      <c r="Y3" s="28"/>
      <c r="Z3" s="94"/>
    </row>
    <row r="4" spans="1:40" ht="25.5" customHeight="1" thickBot="1">
      <c r="A4" s="104" t="s">
        <v>75</v>
      </c>
      <c r="B4" s="104"/>
      <c r="C4" s="104"/>
      <c r="D4" s="104"/>
      <c r="E4" s="104"/>
      <c r="F4" s="104"/>
      <c r="G4" s="104"/>
      <c r="H4" s="104"/>
      <c r="I4" s="104"/>
      <c r="J4" s="104"/>
      <c r="K4" s="104"/>
      <c r="L4" s="104"/>
      <c r="M4" s="104"/>
      <c r="N4" s="104"/>
      <c r="O4" s="104"/>
      <c r="P4" s="104"/>
      <c r="Q4" s="104"/>
      <c r="R4" s="104"/>
      <c r="S4" s="10"/>
      <c r="T4" s="11"/>
      <c r="U4" s="10"/>
      <c r="V4" s="10"/>
      <c r="W4" s="11"/>
      <c r="X4" s="10"/>
      <c r="Y4" s="103" t="s">
        <v>74</v>
      </c>
      <c r="Z4" s="103"/>
      <c r="AA4" s="28"/>
      <c r="AB4" s="28"/>
      <c r="AC4" s="28"/>
      <c r="AD4" s="29"/>
      <c r="AE4" s="29"/>
      <c r="AF4" s="84"/>
      <c r="AG4" s="28"/>
      <c r="AH4" s="28"/>
      <c r="AI4" s="64"/>
      <c r="AJ4" s="77"/>
      <c r="AK4" s="77"/>
      <c r="AL4" s="87"/>
      <c r="AM4" s="64"/>
      <c r="AN4" s="64"/>
    </row>
    <row r="5" spans="1:40" s="79" customFormat="1" ht="18.75" customHeight="1">
      <c r="A5" s="93"/>
      <c r="B5" s="92"/>
      <c r="C5" s="100" t="s">
        <v>0</v>
      </c>
      <c r="D5" s="101"/>
      <c r="E5" s="102"/>
      <c r="F5" s="100" t="s">
        <v>24</v>
      </c>
      <c r="G5" s="101"/>
      <c r="H5" s="102"/>
      <c r="I5" s="100" t="s">
        <v>25</v>
      </c>
      <c r="J5" s="101"/>
      <c r="K5" s="102"/>
      <c r="L5" s="100" t="s">
        <v>26</v>
      </c>
      <c r="M5" s="101"/>
      <c r="N5" s="102"/>
      <c r="O5" s="100" t="s">
        <v>27</v>
      </c>
      <c r="P5" s="101"/>
      <c r="Q5" s="102"/>
      <c r="R5" s="100" t="s">
        <v>28</v>
      </c>
      <c r="S5" s="101"/>
      <c r="T5" s="102"/>
      <c r="U5" s="100" t="s">
        <v>29</v>
      </c>
      <c r="V5" s="101"/>
      <c r="W5" s="102"/>
      <c r="X5" s="100" t="s">
        <v>30</v>
      </c>
      <c r="Y5" s="101"/>
      <c r="Z5" s="101"/>
      <c r="AA5" s="12"/>
      <c r="AB5" s="12"/>
      <c r="AC5" s="12"/>
      <c r="AD5" s="90"/>
      <c r="AE5" s="90"/>
      <c r="AF5" s="89"/>
      <c r="AG5" s="12"/>
      <c r="AH5" s="12"/>
      <c r="AI5" s="32"/>
      <c r="AJ5" s="41"/>
      <c r="AK5" s="41"/>
      <c r="AL5" s="88"/>
      <c r="AM5" s="32"/>
      <c r="AN5" s="32"/>
    </row>
    <row r="6" spans="1:40" s="79" customFormat="1" ht="18.75" customHeight="1">
      <c r="A6" s="91"/>
      <c r="B6" s="13"/>
      <c r="C6" s="4" t="s">
        <v>21</v>
      </c>
      <c r="D6" s="4" t="s">
        <v>22</v>
      </c>
      <c r="E6" s="5" t="s">
        <v>23</v>
      </c>
      <c r="F6" s="4" t="s">
        <v>21</v>
      </c>
      <c r="G6" s="4" t="s">
        <v>22</v>
      </c>
      <c r="H6" s="5" t="s">
        <v>23</v>
      </c>
      <c r="I6" s="4" t="s">
        <v>21</v>
      </c>
      <c r="J6" s="4" t="s">
        <v>22</v>
      </c>
      <c r="K6" s="5" t="s">
        <v>23</v>
      </c>
      <c r="L6" s="4" t="s">
        <v>21</v>
      </c>
      <c r="M6" s="4" t="s">
        <v>22</v>
      </c>
      <c r="N6" s="6" t="s">
        <v>23</v>
      </c>
      <c r="O6" s="4" t="s">
        <v>21</v>
      </c>
      <c r="P6" s="4" t="s">
        <v>22</v>
      </c>
      <c r="Q6" s="6" t="s">
        <v>23</v>
      </c>
      <c r="R6" s="4" t="s">
        <v>21</v>
      </c>
      <c r="S6" s="4" t="s">
        <v>22</v>
      </c>
      <c r="T6" s="5" t="s">
        <v>23</v>
      </c>
      <c r="U6" s="4" t="s">
        <v>21</v>
      </c>
      <c r="V6" s="4" t="s">
        <v>22</v>
      </c>
      <c r="W6" s="5" t="s">
        <v>23</v>
      </c>
      <c r="X6" s="4" t="s">
        <v>21</v>
      </c>
      <c r="Y6" s="4" t="s">
        <v>22</v>
      </c>
      <c r="Z6" s="5" t="s">
        <v>23</v>
      </c>
      <c r="AA6" s="12"/>
      <c r="AB6" s="12"/>
      <c r="AC6" s="12"/>
      <c r="AD6" s="90"/>
      <c r="AE6" s="90"/>
      <c r="AF6" s="89"/>
      <c r="AG6" s="12"/>
      <c r="AH6" s="12"/>
      <c r="AI6" s="32"/>
      <c r="AJ6" s="41"/>
      <c r="AK6" s="41"/>
      <c r="AL6" s="88"/>
      <c r="AM6" s="32"/>
      <c r="AN6" s="32"/>
    </row>
    <row r="7" spans="1:40" ht="19.5" customHeight="1">
      <c r="A7" s="112" t="s">
        <v>0</v>
      </c>
      <c r="B7" s="113"/>
      <c r="C7" s="14">
        <f aca="true" t="shared" si="0" ref="C7:C17">+F7+I7+L7+O7+R7+U7+X7</f>
        <v>8415</v>
      </c>
      <c r="D7" s="15">
        <f>SUM(D8:D54)</f>
        <v>16221</v>
      </c>
      <c r="E7" s="16">
        <f>D7/D7*100</f>
        <v>100</v>
      </c>
      <c r="F7" s="15">
        <f>SUM(F8:F54)</f>
        <v>1956</v>
      </c>
      <c r="G7" s="15">
        <f>SUM(G8:G54)</f>
        <v>4029</v>
      </c>
      <c r="H7" s="17">
        <f>G7/G7*100</f>
        <v>100</v>
      </c>
      <c r="I7" s="15">
        <f>SUM(I8:I54)</f>
        <v>1264</v>
      </c>
      <c r="J7" s="15">
        <f>SUM(J8:J54)</f>
        <v>2477</v>
      </c>
      <c r="K7" s="17">
        <f>J7/J7*100</f>
        <v>100</v>
      </c>
      <c r="L7" s="15">
        <f>SUM(L8:L54)</f>
        <v>857</v>
      </c>
      <c r="M7" s="15">
        <f>SUM(M8:M54)</f>
        <v>1636</v>
      </c>
      <c r="N7" s="16">
        <f>M7/M7*100</f>
        <v>100</v>
      </c>
      <c r="O7" s="15">
        <f>SUM(O8:O54)</f>
        <v>1224</v>
      </c>
      <c r="P7" s="15">
        <f>SUM(P8:P54)</f>
        <v>2477</v>
      </c>
      <c r="Q7" s="16">
        <f>P7/P7*100</f>
        <v>100</v>
      </c>
      <c r="R7" s="15">
        <f>SUM(R8:R54)</f>
        <v>748</v>
      </c>
      <c r="S7" s="15">
        <f>SUM(S8:S54)</f>
        <v>1557</v>
      </c>
      <c r="T7" s="16">
        <f>S7/S7*100</f>
        <v>100</v>
      </c>
      <c r="U7" s="15">
        <f>SUM(U8:U54)</f>
        <v>1220</v>
      </c>
      <c r="V7" s="15">
        <f>SUM(V8:V54)</f>
        <v>2275</v>
      </c>
      <c r="W7" s="16">
        <f>V7/V7*100</f>
        <v>100</v>
      </c>
      <c r="X7" s="15">
        <f>SUM(X8:X54)</f>
        <v>1146</v>
      </c>
      <c r="Y7" s="15">
        <f>SUM(Y8:Y54)</f>
        <v>1770</v>
      </c>
      <c r="Z7" s="16">
        <f>Y7/Y7*100</f>
        <v>100</v>
      </c>
      <c r="AA7" s="28"/>
      <c r="AB7" s="28"/>
      <c r="AC7" s="28"/>
      <c r="AD7" s="29"/>
      <c r="AE7" s="29"/>
      <c r="AF7" s="84"/>
      <c r="AG7" s="28"/>
      <c r="AH7" s="28"/>
      <c r="AI7" s="64"/>
      <c r="AJ7" s="77"/>
      <c r="AK7" s="77"/>
      <c r="AL7" s="87"/>
      <c r="AM7" s="64"/>
      <c r="AN7" s="64"/>
    </row>
    <row r="8" spans="1:40" s="7" customFormat="1" ht="19.5" customHeight="1">
      <c r="A8" s="105" t="s">
        <v>1</v>
      </c>
      <c r="B8" s="106"/>
      <c r="C8" s="18">
        <f t="shared" si="0"/>
        <v>0</v>
      </c>
      <c r="D8" s="19">
        <f aca="true" t="shared" si="1" ref="D8:D17">+G8+J8+M8+P8+S8+V8+Y8</f>
        <v>0</v>
      </c>
      <c r="E8" s="20">
        <f>D8/D7*100</f>
        <v>0</v>
      </c>
      <c r="F8" s="19">
        <v>0</v>
      </c>
      <c r="G8" s="19">
        <v>0</v>
      </c>
      <c r="H8" s="19">
        <v>0</v>
      </c>
      <c r="I8" s="19">
        <v>0</v>
      </c>
      <c r="J8" s="19">
        <v>0</v>
      </c>
      <c r="K8" s="19">
        <v>0</v>
      </c>
      <c r="L8" s="19">
        <v>0</v>
      </c>
      <c r="M8" s="19">
        <v>0</v>
      </c>
      <c r="N8" s="19">
        <v>0</v>
      </c>
      <c r="O8" s="19">
        <v>0</v>
      </c>
      <c r="P8" s="19">
        <v>0</v>
      </c>
      <c r="Q8" s="19">
        <v>0</v>
      </c>
      <c r="R8" s="19">
        <v>0</v>
      </c>
      <c r="S8" s="19">
        <v>0</v>
      </c>
      <c r="T8" s="19">
        <v>0</v>
      </c>
      <c r="U8" s="19">
        <v>0</v>
      </c>
      <c r="V8" s="19">
        <v>0</v>
      </c>
      <c r="W8" s="19">
        <v>0</v>
      </c>
      <c r="X8" s="19">
        <v>0</v>
      </c>
      <c r="Y8" s="19">
        <v>0</v>
      </c>
      <c r="Z8" s="19">
        <v>0</v>
      </c>
      <c r="AA8" s="28"/>
      <c r="AB8" s="28"/>
      <c r="AC8" s="28"/>
      <c r="AD8" s="29"/>
      <c r="AE8" s="29"/>
      <c r="AF8" s="84"/>
      <c r="AG8" s="28"/>
      <c r="AH8" s="28"/>
      <c r="AI8" s="28"/>
      <c r="AJ8" s="29"/>
      <c r="AK8" s="29"/>
      <c r="AL8" s="84"/>
      <c r="AM8" s="28"/>
      <c r="AN8" s="28"/>
    </row>
    <row r="9" spans="1:40" s="7" customFormat="1" ht="19.5" customHeight="1">
      <c r="A9" s="105" t="s">
        <v>2</v>
      </c>
      <c r="B9" s="106"/>
      <c r="C9" s="18">
        <f t="shared" si="0"/>
        <v>369</v>
      </c>
      <c r="D9" s="19">
        <f t="shared" si="1"/>
        <v>793</v>
      </c>
      <c r="E9" s="20">
        <f>D9/D7*100</f>
        <v>4.888724492941249</v>
      </c>
      <c r="F9" s="19">
        <v>104</v>
      </c>
      <c r="G9" s="19">
        <v>226</v>
      </c>
      <c r="H9" s="21">
        <f>G9/G7*100</f>
        <v>5.609332340531149</v>
      </c>
      <c r="I9" s="19">
        <v>67</v>
      </c>
      <c r="J9" s="19">
        <v>105</v>
      </c>
      <c r="K9" s="21">
        <f>J9/$J$7*100</f>
        <v>4.238998788857489</v>
      </c>
      <c r="L9" s="19">
        <v>42</v>
      </c>
      <c r="M9" s="19">
        <v>88</v>
      </c>
      <c r="N9" s="22">
        <f>M9/$M$7*100</f>
        <v>5.378973105134474</v>
      </c>
      <c r="O9" s="19">
        <v>61</v>
      </c>
      <c r="P9" s="19">
        <v>162</v>
      </c>
      <c r="Q9" s="22">
        <f>P9/P7*100</f>
        <v>6.540169559951554</v>
      </c>
      <c r="R9" s="19">
        <v>28</v>
      </c>
      <c r="S9" s="19">
        <v>78</v>
      </c>
      <c r="T9" s="22">
        <f>S9/$S$7*100</f>
        <v>5.009633911368015</v>
      </c>
      <c r="U9" s="19">
        <v>37</v>
      </c>
      <c r="V9" s="19">
        <v>71</v>
      </c>
      <c r="W9" s="22">
        <f>V9/V7*100</f>
        <v>3.120879120879121</v>
      </c>
      <c r="X9" s="19">
        <v>30</v>
      </c>
      <c r="Y9" s="19">
        <v>63</v>
      </c>
      <c r="Z9" s="22">
        <f>Y9/Y7*100</f>
        <v>3.5593220338983054</v>
      </c>
      <c r="AA9" s="28"/>
      <c r="AB9" s="28"/>
      <c r="AC9" s="28"/>
      <c r="AD9" s="29"/>
      <c r="AE9" s="29"/>
      <c r="AF9" s="84"/>
      <c r="AG9" s="28"/>
      <c r="AH9" s="28"/>
      <c r="AI9" s="28"/>
      <c r="AJ9" s="29"/>
      <c r="AK9" s="29"/>
      <c r="AL9" s="84"/>
      <c r="AM9" s="28"/>
      <c r="AN9" s="28"/>
    </row>
    <row r="10" spans="1:40" s="7" customFormat="1" ht="19.5" customHeight="1">
      <c r="A10" s="105" t="s">
        <v>37</v>
      </c>
      <c r="B10" s="106"/>
      <c r="C10" s="18">
        <f t="shared" si="0"/>
        <v>124</v>
      </c>
      <c r="D10" s="19">
        <f t="shared" si="1"/>
        <v>215</v>
      </c>
      <c r="E10" s="20">
        <f>D10/D7*100</f>
        <v>1.3254423278466185</v>
      </c>
      <c r="F10" s="19">
        <v>15</v>
      </c>
      <c r="G10" s="19">
        <v>28</v>
      </c>
      <c r="H10" s="21">
        <f>G10/G7*100</f>
        <v>0.6949615289153636</v>
      </c>
      <c r="I10" s="19">
        <v>26</v>
      </c>
      <c r="J10" s="19">
        <v>29</v>
      </c>
      <c r="K10" s="21">
        <f>J10/$J$7*100</f>
        <v>1.1707710940654017</v>
      </c>
      <c r="L10" s="19">
        <v>15</v>
      </c>
      <c r="M10" s="19">
        <v>25</v>
      </c>
      <c r="N10" s="22">
        <f>M10/$M$7*100</f>
        <v>1.528117359413203</v>
      </c>
      <c r="O10" s="19">
        <v>17</v>
      </c>
      <c r="P10" s="19">
        <v>28</v>
      </c>
      <c r="Q10" s="22">
        <f>P10/P7*100</f>
        <v>1.1303996770286637</v>
      </c>
      <c r="R10" s="19">
        <v>13</v>
      </c>
      <c r="S10" s="19">
        <v>36</v>
      </c>
      <c r="T10" s="22">
        <f>S10/$S$7*100</f>
        <v>2.312138728323699</v>
      </c>
      <c r="U10" s="19">
        <v>28</v>
      </c>
      <c r="V10" s="19">
        <v>55</v>
      </c>
      <c r="W10" s="22">
        <f>V10/V7*100</f>
        <v>2.417582417582418</v>
      </c>
      <c r="X10" s="19">
        <v>10</v>
      </c>
      <c r="Y10" s="19">
        <v>14</v>
      </c>
      <c r="Z10" s="22">
        <f>Y10/Y7*100</f>
        <v>0.7909604519774011</v>
      </c>
      <c r="AA10" s="28"/>
      <c r="AB10" s="28"/>
      <c r="AC10" s="28"/>
      <c r="AD10" s="29"/>
      <c r="AE10" s="29"/>
      <c r="AF10" s="84"/>
      <c r="AG10" s="28"/>
      <c r="AH10" s="28"/>
      <c r="AI10" s="28"/>
      <c r="AJ10" s="29"/>
      <c r="AK10" s="29"/>
      <c r="AL10" s="84"/>
      <c r="AM10" s="28"/>
      <c r="AN10" s="28"/>
    </row>
    <row r="11" spans="1:40" s="7" customFormat="1" ht="19.5" customHeight="1">
      <c r="A11" s="105" t="s">
        <v>38</v>
      </c>
      <c r="B11" s="106"/>
      <c r="C11" s="18">
        <f t="shared" si="0"/>
        <v>5</v>
      </c>
      <c r="D11" s="19">
        <f t="shared" si="1"/>
        <v>6</v>
      </c>
      <c r="E11" s="20">
        <f>D11/D7*100</f>
        <v>0.036989088218975404</v>
      </c>
      <c r="F11" s="19">
        <v>2</v>
      </c>
      <c r="G11" s="19">
        <v>2</v>
      </c>
      <c r="H11" s="21">
        <f>G11/G7*100</f>
        <v>0.04964010920824026</v>
      </c>
      <c r="I11" s="19">
        <v>2</v>
      </c>
      <c r="J11" s="19">
        <v>2</v>
      </c>
      <c r="K11" s="21">
        <f>J11/$J$7*100</f>
        <v>0.08074283407347597</v>
      </c>
      <c r="L11" s="19">
        <v>1</v>
      </c>
      <c r="M11" s="19">
        <v>2</v>
      </c>
      <c r="N11" s="22">
        <f>M11/$M$7*100</f>
        <v>0.12224938875305623</v>
      </c>
      <c r="O11" s="19">
        <v>0</v>
      </c>
      <c r="P11" s="19">
        <v>0</v>
      </c>
      <c r="Q11" s="19">
        <v>0</v>
      </c>
      <c r="R11" s="19">
        <v>0</v>
      </c>
      <c r="S11" s="19">
        <v>0</v>
      </c>
      <c r="T11" s="19">
        <v>0</v>
      </c>
      <c r="U11" s="19">
        <v>0</v>
      </c>
      <c r="V11" s="19">
        <v>0</v>
      </c>
      <c r="W11" s="19">
        <v>0</v>
      </c>
      <c r="X11" s="19">
        <v>0</v>
      </c>
      <c r="Y11" s="19">
        <v>0</v>
      </c>
      <c r="Z11" s="19">
        <v>0</v>
      </c>
      <c r="AA11" s="28"/>
      <c r="AB11" s="28"/>
      <c r="AC11" s="28"/>
      <c r="AD11" s="29"/>
      <c r="AE11" s="29"/>
      <c r="AF11" s="84"/>
      <c r="AG11" s="28"/>
      <c r="AH11" s="28"/>
      <c r="AI11" s="28"/>
      <c r="AJ11" s="29"/>
      <c r="AK11" s="29"/>
      <c r="AL11" s="84"/>
      <c r="AM11" s="28"/>
      <c r="AN11" s="28"/>
    </row>
    <row r="12" spans="1:40" s="7" customFormat="1" ht="19.5" customHeight="1">
      <c r="A12" s="105" t="s">
        <v>3</v>
      </c>
      <c r="B12" s="106"/>
      <c r="C12" s="18">
        <f t="shared" si="0"/>
        <v>4</v>
      </c>
      <c r="D12" s="19">
        <f t="shared" si="1"/>
        <v>6</v>
      </c>
      <c r="E12" s="20">
        <f>D12/D7*100</f>
        <v>0.036989088218975404</v>
      </c>
      <c r="F12" s="19">
        <v>0</v>
      </c>
      <c r="G12" s="19">
        <v>0</v>
      </c>
      <c r="H12" s="19">
        <v>0</v>
      </c>
      <c r="I12" s="19">
        <v>2</v>
      </c>
      <c r="J12" s="19">
        <v>4</v>
      </c>
      <c r="K12" s="21">
        <f>J12/$J$7*100</f>
        <v>0.16148566814695195</v>
      </c>
      <c r="L12" s="19">
        <v>0</v>
      </c>
      <c r="M12" s="19">
        <v>0</v>
      </c>
      <c r="N12" s="19">
        <v>0</v>
      </c>
      <c r="O12" s="19">
        <v>0</v>
      </c>
      <c r="P12" s="19">
        <v>0</v>
      </c>
      <c r="Q12" s="19">
        <v>0</v>
      </c>
      <c r="R12" s="19">
        <v>0</v>
      </c>
      <c r="S12" s="19">
        <v>0</v>
      </c>
      <c r="T12" s="19">
        <v>0</v>
      </c>
      <c r="U12" s="19">
        <v>2</v>
      </c>
      <c r="V12" s="19">
        <v>2</v>
      </c>
      <c r="W12" s="22">
        <f>V12/V7*100</f>
        <v>0.0879120879120879</v>
      </c>
      <c r="X12" s="19">
        <v>0</v>
      </c>
      <c r="Y12" s="19">
        <v>0</v>
      </c>
      <c r="Z12" s="19">
        <v>0</v>
      </c>
      <c r="AA12" s="28"/>
      <c r="AB12" s="28"/>
      <c r="AC12" s="28"/>
      <c r="AD12" s="29"/>
      <c r="AE12" s="29"/>
      <c r="AF12" s="84"/>
      <c r="AG12" s="28"/>
      <c r="AH12" s="28"/>
      <c r="AI12" s="28"/>
      <c r="AJ12" s="29"/>
      <c r="AK12" s="29"/>
      <c r="AL12" s="84"/>
      <c r="AM12" s="28"/>
      <c r="AN12" s="28"/>
    </row>
    <row r="13" spans="1:40" s="7" customFormat="1" ht="19.5" customHeight="1">
      <c r="A13" s="105" t="s">
        <v>35</v>
      </c>
      <c r="B13" s="106"/>
      <c r="C13" s="18">
        <f t="shared" si="0"/>
        <v>80</v>
      </c>
      <c r="D13" s="19">
        <f t="shared" si="1"/>
        <v>184</v>
      </c>
      <c r="E13" s="20">
        <f>D13/D7*100</f>
        <v>1.1343320387152456</v>
      </c>
      <c r="F13" s="19">
        <v>13</v>
      </c>
      <c r="G13" s="19">
        <v>27</v>
      </c>
      <c r="H13" s="21">
        <f>G13/G7*100</f>
        <v>0.6701414743112435</v>
      </c>
      <c r="I13" s="19">
        <v>4</v>
      </c>
      <c r="J13" s="19">
        <v>16</v>
      </c>
      <c r="K13" s="21">
        <f>J13/J7*100</f>
        <v>0.6459426725878078</v>
      </c>
      <c r="L13" s="19">
        <v>16</v>
      </c>
      <c r="M13" s="19">
        <v>55</v>
      </c>
      <c r="N13" s="22">
        <f>M13/M7*100</f>
        <v>3.3618581907090466</v>
      </c>
      <c r="O13" s="19">
        <v>10</v>
      </c>
      <c r="P13" s="19">
        <v>19</v>
      </c>
      <c r="Q13" s="22">
        <f>P13/P7*100</f>
        <v>0.7670569236980218</v>
      </c>
      <c r="R13" s="19">
        <v>12</v>
      </c>
      <c r="S13" s="19">
        <v>24</v>
      </c>
      <c r="T13" s="22">
        <f>S13/$S$7*100</f>
        <v>1.5414258188824663</v>
      </c>
      <c r="U13" s="19">
        <v>9</v>
      </c>
      <c r="V13" s="19">
        <v>15</v>
      </c>
      <c r="W13" s="22">
        <f>V13/V7*100</f>
        <v>0.6593406593406593</v>
      </c>
      <c r="X13" s="19">
        <v>16</v>
      </c>
      <c r="Y13" s="19">
        <v>28</v>
      </c>
      <c r="Z13" s="20">
        <f>Y13/Y7*100</f>
        <v>1.5819209039548021</v>
      </c>
      <c r="AA13" s="28"/>
      <c r="AB13" s="28"/>
      <c r="AC13" s="28"/>
      <c r="AD13" s="29"/>
      <c r="AE13" s="29"/>
      <c r="AF13" s="84"/>
      <c r="AG13" s="28"/>
      <c r="AH13" s="28"/>
      <c r="AI13" s="28"/>
      <c r="AJ13" s="29"/>
      <c r="AK13" s="29"/>
      <c r="AL13" s="84"/>
      <c r="AM13" s="28"/>
      <c r="AN13" s="28"/>
    </row>
    <row r="14" spans="1:40" s="7" customFormat="1" ht="19.5" customHeight="1">
      <c r="A14" s="105" t="s">
        <v>72</v>
      </c>
      <c r="B14" s="106"/>
      <c r="C14" s="18">
        <f t="shared" si="0"/>
        <v>7</v>
      </c>
      <c r="D14" s="19">
        <f t="shared" si="1"/>
        <v>12</v>
      </c>
      <c r="E14" s="20">
        <f>D14/D7*100</f>
        <v>0.07397817643795081</v>
      </c>
      <c r="F14" s="19">
        <v>3</v>
      </c>
      <c r="G14" s="19">
        <v>8</v>
      </c>
      <c r="H14" s="21">
        <f>G14/G7*100</f>
        <v>0.19856043683296104</v>
      </c>
      <c r="I14" s="19">
        <v>0</v>
      </c>
      <c r="J14" s="19">
        <v>0</v>
      </c>
      <c r="K14" s="19">
        <v>0</v>
      </c>
      <c r="L14" s="19">
        <v>1</v>
      </c>
      <c r="M14" s="19">
        <v>1</v>
      </c>
      <c r="N14" s="22">
        <f>M14/M7*100</f>
        <v>0.061124694376528114</v>
      </c>
      <c r="O14" s="19">
        <v>0</v>
      </c>
      <c r="P14" s="19">
        <v>0</v>
      </c>
      <c r="Q14" s="19">
        <v>0</v>
      </c>
      <c r="R14" s="19">
        <v>0</v>
      </c>
      <c r="S14" s="19">
        <v>0</v>
      </c>
      <c r="T14" s="19">
        <v>0</v>
      </c>
      <c r="U14" s="19">
        <v>1</v>
      </c>
      <c r="V14" s="19">
        <v>1</v>
      </c>
      <c r="W14" s="22">
        <f>V14/V7*100</f>
        <v>0.04395604395604395</v>
      </c>
      <c r="X14" s="19">
        <v>2</v>
      </c>
      <c r="Y14" s="19">
        <v>2</v>
      </c>
      <c r="Z14" s="22">
        <f>Y14/$Y$7*100</f>
        <v>0.11299435028248588</v>
      </c>
      <c r="AA14" s="28"/>
      <c r="AB14" s="28"/>
      <c r="AC14" s="28"/>
      <c r="AD14" s="29"/>
      <c r="AE14" s="29"/>
      <c r="AF14" s="84"/>
      <c r="AG14" s="28"/>
      <c r="AH14" s="28"/>
      <c r="AI14" s="28"/>
      <c r="AJ14" s="29"/>
      <c r="AK14" s="29"/>
      <c r="AL14" s="84"/>
      <c r="AM14" s="28"/>
      <c r="AN14" s="28"/>
    </row>
    <row r="15" spans="1:40" s="7" customFormat="1" ht="19.5" customHeight="1">
      <c r="A15" s="105" t="s">
        <v>4</v>
      </c>
      <c r="B15" s="106"/>
      <c r="C15" s="18">
        <f t="shared" si="0"/>
        <v>3</v>
      </c>
      <c r="D15" s="19">
        <f t="shared" si="1"/>
        <v>13</v>
      </c>
      <c r="E15" s="20">
        <f>D15/D7*100</f>
        <v>0.08014302447444671</v>
      </c>
      <c r="F15" s="19">
        <v>0</v>
      </c>
      <c r="G15" s="19">
        <v>0</v>
      </c>
      <c r="H15" s="19">
        <v>0</v>
      </c>
      <c r="I15" s="19">
        <v>0</v>
      </c>
      <c r="J15" s="19">
        <v>0</v>
      </c>
      <c r="K15" s="19">
        <v>0</v>
      </c>
      <c r="L15" s="19">
        <v>0</v>
      </c>
      <c r="M15" s="19">
        <v>0</v>
      </c>
      <c r="N15" s="19">
        <v>0</v>
      </c>
      <c r="O15" s="19">
        <v>0</v>
      </c>
      <c r="P15" s="19">
        <v>0</v>
      </c>
      <c r="Q15" s="19">
        <v>0</v>
      </c>
      <c r="R15" s="19">
        <v>0</v>
      </c>
      <c r="S15" s="19">
        <v>0</v>
      </c>
      <c r="T15" s="19">
        <v>0</v>
      </c>
      <c r="U15" s="19">
        <v>2</v>
      </c>
      <c r="V15" s="19">
        <v>12</v>
      </c>
      <c r="W15" s="22">
        <f>V15/V7*100</f>
        <v>0.5274725274725275</v>
      </c>
      <c r="X15" s="19">
        <v>1</v>
      </c>
      <c r="Y15" s="19">
        <v>1</v>
      </c>
      <c r="Z15" s="22">
        <f>Y15/$Y$7*100</f>
        <v>0.05649717514124294</v>
      </c>
      <c r="AA15" s="28"/>
      <c r="AB15" s="28"/>
      <c r="AC15" s="28"/>
      <c r="AD15" s="29"/>
      <c r="AE15" s="29"/>
      <c r="AF15" s="84"/>
      <c r="AG15" s="28"/>
      <c r="AH15" s="28"/>
      <c r="AI15" s="28"/>
      <c r="AJ15" s="29"/>
      <c r="AK15" s="29"/>
      <c r="AL15" s="84"/>
      <c r="AM15" s="28"/>
      <c r="AN15" s="28"/>
    </row>
    <row r="16" spans="1:40" s="7" customFormat="1" ht="19.5" customHeight="1">
      <c r="A16" s="105" t="s">
        <v>71</v>
      </c>
      <c r="B16" s="106"/>
      <c r="C16" s="18">
        <f t="shared" si="0"/>
        <v>141</v>
      </c>
      <c r="D16" s="19">
        <f t="shared" si="1"/>
        <v>627</v>
      </c>
      <c r="E16" s="20">
        <f>D16/D7*100</f>
        <v>3.86535971888293</v>
      </c>
      <c r="F16" s="19">
        <v>28</v>
      </c>
      <c r="G16" s="19">
        <v>132</v>
      </c>
      <c r="H16" s="21">
        <f>G16/$G$7*100</f>
        <v>3.276247207743857</v>
      </c>
      <c r="I16" s="19">
        <v>23</v>
      </c>
      <c r="J16" s="19">
        <v>100</v>
      </c>
      <c r="K16" s="21">
        <f>J16/J7*100</f>
        <v>4.037141703673798</v>
      </c>
      <c r="L16" s="19">
        <v>16</v>
      </c>
      <c r="M16" s="19">
        <v>89</v>
      </c>
      <c r="N16" s="22">
        <f>M16/M7*100</f>
        <v>5.440097799511003</v>
      </c>
      <c r="O16" s="19">
        <v>16</v>
      </c>
      <c r="P16" s="19">
        <v>73</v>
      </c>
      <c r="Q16" s="22">
        <f>P16/$P$7*100</f>
        <v>2.9471134436818733</v>
      </c>
      <c r="R16" s="19">
        <v>14</v>
      </c>
      <c r="S16" s="19">
        <v>81</v>
      </c>
      <c r="T16" s="22">
        <f>S16/$S$7*100</f>
        <v>5.202312138728324</v>
      </c>
      <c r="U16" s="19">
        <v>34</v>
      </c>
      <c r="V16" s="19">
        <v>100</v>
      </c>
      <c r="W16" s="22">
        <f>V16/V7*100</f>
        <v>4.395604395604396</v>
      </c>
      <c r="X16" s="19">
        <v>10</v>
      </c>
      <c r="Y16" s="19">
        <v>52</v>
      </c>
      <c r="Z16" s="22">
        <f>Y16/Y7*100</f>
        <v>2.937853107344633</v>
      </c>
      <c r="AA16" s="28"/>
      <c r="AB16" s="28"/>
      <c r="AC16" s="28"/>
      <c r="AD16" s="29"/>
      <c r="AE16" s="29"/>
      <c r="AF16" s="84"/>
      <c r="AG16" s="28"/>
      <c r="AH16" s="28"/>
      <c r="AI16" s="28"/>
      <c r="AJ16" s="29"/>
      <c r="AK16" s="29"/>
      <c r="AL16" s="84"/>
      <c r="AM16" s="28"/>
      <c r="AN16" s="28"/>
    </row>
    <row r="17" spans="1:40" s="7" customFormat="1" ht="19.5" customHeight="1">
      <c r="A17" s="105" t="s">
        <v>5</v>
      </c>
      <c r="B17" s="106"/>
      <c r="C17" s="18">
        <f t="shared" si="0"/>
        <v>2</v>
      </c>
      <c r="D17" s="19">
        <f t="shared" si="1"/>
        <v>2</v>
      </c>
      <c r="E17" s="20">
        <f>D17/D7*100</f>
        <v>0.012329696072991801</v>
      </c>
      <c r="F17" s="19">
        <v>0</v>
      </c>
      <c r="G17" s="19">
        <v>0</v>
      </c>
      <c r="H17" s="19">
        <v>0</v>
      </c>
      <c r="I17" s="19">
        <v>0</v>
      </c>
      <c r="J17" s="19">
        <v>0</v>
      </c>
      <c r="K17" s="19">
        <v>0</v>
      </c>
      <c r="L17" s="19">
        <v>1</v>
      </c>
      <c r="M17" s="19">
        <v>1</v>
      </c>
      <c r="N17" s="20">
        <f>M17/M7*100</f>
        <v>0.061124694376528114</v>
      </c>
      <c r="O17" s="19">
        <v>0</v>
      </c>
      <c r="P17" s="19">
        <v>0</v>
      </c>
      <c r="Q17" s="19">
        <v>0</v>
      </c>
      <c r="R17" s="19">
        <v>0</v>
      </c>
      <c r="S17" s="19">
        <v>0</v>
      </c>
      <c r="T17" s="19">
        <v>0</v>
      </c>
      <c r="U17" s="19">
        <v>0</v>
      </c>
      <c r="V17" s="19">
        <v>0</v>
      </c>
      <c r="W17" s="19">
        <v>0</v>
      </c>
      <c r="X17" s="19">
        <v>1</v>
      </c>
      <c r="Y17" s="19">
        <v>1</v>
      </c>
      <c r="Z17" s="22">
        <f>Y17/Y7*100</f>
        <v>0.05649717514124294</v>
      </c>
      <c r="AA17" s="28"/>
      <c r="AB17" s="28"/>
      <c r="AC17" s="28"/>
      <c r="AD17" s="29"/>
      <c r="AE17" s="29"/>
      <c r="AF17" s="84"/>
      <c r="AG17" s="28"/>
      <c r="AH17" s="28"/>
      <c r="AI17" s="28"/>
      <c r="AJ17" s="29"/>
      <c r="AK17" s="29"/>
      <c r="AL17" s="84"/>
      <c r="AM17" s="28"/>
      <c r="AN17" s="28"/>
    </row>
    <row r="18" spans="1:40" s="7" customFormat="1" ht="19.5" customHeight="1">
      <c r="A18" s="105" t="s">
        <v>70</v>
      </c>
      <c r="B18" s="106"/>
      <c r="C18" s="18"/>
      <c r="D18" s="19"/>
      <c r="E18" s="20"/>
      <c r="F18" s="19"/>
      <c r="G18" s="19"/>
      <c r="H18" s="21"/>
      <c r="I18" s="19"/>
      <c r="J18" s="19"/>
      <c r="K18" s="21"/>
      <c r="L18" s="19"/>
      <c r="M18" s="19"/>
      <c r="N18" s="22"/>
      <c r="O18" s="19"/>
      <c r="P18" s="19"/>
      <c r="Q18" s="22"/>
      <c r="R18" s="19"/>
      <c r="S18" s="19"/>
      <c r="T18" s="22"/>
      <c r="U18" s="19"/>
      <c r="V18" s="19"/>
      <c r="W18" s="22"/>
      <c r="X18" s="19"/>
      <c r="Y18" s="19"/>
      <c r="Z18" s="22"/>
      <c r="AA18" s="28"/>
      <c r="AB18" s="28"/>
      <c r="AC18" s="28"/>
      <c r="AD18" s="29"/>
      <c r="AE18" s="29"/>
      <c r="AF18" s="84"/>
      <c r="AG18" s="28"/>
      <c r="AH18" s="28"/>
      <c r="AI18" s="28"/>
      <c r="AJ18" s="29"/>
      <c r="AK18" s="29"/>
      <c r="AL18" s="84"/>
      <c r="AM18" s="28"/>
      <c r="AN18" s="28"/>
    </row>
    <row r="19" spans="1:40" s="7" customFormat="1" ht="19.5" customHeight="1">
      <c r="A19" s="85"/>
      <c r="B19" s="1" t="s">
        <v>10</v>
      </c>
      <c r="C19" s="18">
        <f aca="true" t="shared" si="2" ref="C19:C27">+F19+I19+L19+O19+R19+U19+X19</f>
        <v>215</v>
      </c>
      <c r="D19" s="19">
        <f aca="true" t="shared" si="3" ref="D19:D27">+G19+J19+M19+P19+S19+V19+Y19</f>
        <v>301</v>
      </c>
      <c r="E19" s="20">
        <f>D19/D7*100</f>
        <v>1.8556192589852658</v>
      </c>
      <c r="F19" s="19">
        <v>59</v>
      </c>
      <c r="G19" s="19">
        <v>83</v>
      </c>
      <c r="H19" s="21">
        <f>G19/G7*100</f>
        <v>2.0600645321419706</v>
      </c>
      <c r="I19" s="19">
        <v>41</v>
      </c>
      <c r="J19" s="19">
        <v>54</v>
      </c>
      <c r="K19" s="21">
        <f>J19/J7*100</f>
        <v>2.1800565199838515</v>
      </c>
      <c r="L19" s="19">
        <v>26</v>
      </c>
      <c r="M19" s="19">
        <v>41</v>
      </c>
      <c r="N19" s="22">
        <f>M19/M7*100</f>
        <v>2.506112469437653</v>
      </c>
      <c r="O19" s="19">
        <v>32</v>
      </c>
      <c r="P19" s="19">
        <v>41</v>
      </c>
      <c r="Q19" s="22">
        <f>P19/P7*100</f>
        <v>1.6552280985062575</v>
      </c>
      <c r="R19" s="19">
        <v>21</v>
      </c>
      <c r="S19" s="19">
        <v>32</v>
      </c>
      <c r="T19" s="22">
        <f>S19/$S$7*100</f>
        <v>2.0552344251766215</v>
      </c>
      <c r="U19" s="19">
        <v>18</v>
      </c>
      <c r="V19" s="19">
        <v>29</v>
      </c>
      <c r="W19" s="22">
        <f>V19/V7*100</f>
        <v>1.2747252747252749</v>
      </c>
      <c r="X19" s="19">
        <v>18</v>
      </c>
      <c r="Y19" s="19">
        <v>21</v>
      </c>
      <c r="Z19" s="22">
        <f>Y19/Y7*100</f>
        <v>1.1864406779661016</v>
      </c>
      <c r="AA19" s="28"/>
      <c r="AB19" s="28"/>
      <c r="AC19" s="28"/>
      <c r="AD19" s="29"/>
      <c r="AE19" s="29"/>
      <c r="AF19" s="84"/>
      <c r="AG19" s="28"/>
      <c r="AH19" s="28"/>
      <c r="AI19" s="28"/>
      <c r="AJ19" s="29"/>
      <c r="AK19" s="29"/>
      <c r="AL19" s="84"/>
      <c r="AM19" s="28"/>
      <c r="AN19" s="28"/>
    </row>
    <row r="20" spans="1:40" s="7" customFormat="1" ht="19.5" customHeight="1">
      <c r="A20" s="85"/>
      <c r="B20" s="1" t="s">
        <v>11</v>
      </c>
      <c r="C20" s="18">
        <f t="shared" si="2"/>
        <v>2405</v>
      </c>
      <c r="D20" s="19">
        <f t="shared" si="3"/>
        <v>4616</v>
      </c>
      <c r="E20" s="20">
        <f>D20/D7*100</f>
        <v>28.456938536465078</v>
      </c>
      <c r="F20" s="19">
        <v>545</v>
      </c>
      <c r="G20" s="19">
        <v>1128</v>
      </c>
      <c r="H20" s="21">
        <f>G20/G7*100</f>
        <v>27.997021593447506</v>
      </c>
      <c r="I20" s="19">
        <v>356</v>
      </c>
      <c r="J20" s="19">
        <v>756</v>
      </c>
      <c r="K20" s="21">
        <f>J20/J7*100</f>
        <v>30.520791279773917</v>
      </c>
      <c r="L20" s="19">
        <v>258</v>
      </c>
      <c r="M20" s="19">
        <v>460</v>
      </c>
      <c r="N20" s="22">
        <f>M20/M7*100</f>
        <v>28.117359413202937</v>
      </c>
      <c r="O20" s="19">
        <v>381</v>
      </c>
      <c r="P20" s="19">
        <v>748</v>
      </c>
      <c r="Q20" s="22">
        <f>P20/P7*100</f>
        <v>30.197819943480013</v>
      </c>
      <c r="R20" s="19">
        <v>192</v>
      </c>
      <c r="S20" s="19">
        <v>380</v>
      </c>
      <c r="T20" s="22">
        <f>S20/$S$7*100</f>
        <v>24.405908798972384</v>
      </c>
      <c r="U20" s="19">
        <v>332</v>
      </c>
      <c r="V20" s="19">
        <v>629</v>
      </c>
      <c r="W20" s="22">
        <f>V20/V7*100</f>
        <v>27.64835164835165</v>
      </c>
      <c r="X20" s="19">
        <v>341</v>
      </c>
      <c r="Y20" s="19">
        <v>515</v>
      </c>
      <c r="Z20" s="22">
        <f>Y20/Y7*100</f>
        <v>29.09604519774011</v>
      </c>
      <c r="AA20" s="28"/>
      <c r="AB20" s="28"/>
      <c r="AC20" s="28"/>
      <c r="AD20" s="29"/>
      <c r="AE20" s="29"/>
      <c r="AF20" s="84"/>
      <c r="AG20" s="28"/>
      <c r="AH20" s="28"/>
      <c r="AI20" s="28"/>
      <c r="AJ20" s="29"/>
      <c r="AK20" s="29"/>
      <c r="AL20" s="84"/>
      <c r="AM20" s="28"/>
      <c r="AN20" s="28"/>
    </row>
    <row r="21" spans="1:40" s="7" customFormat="1" ht="19.5" customHeight="1">
      <c r="A21" s="85"/>
      <c r="B21" s="1" t="s">
        <v>12</v>
      </c>
      <c r="C21" s="18">
        <f t="shared" si="2"/>
        <v>587</v>
      </c>
      <c r="D21" s="19">
        <f t="shared" si="3"/>
        <v>1155</v>
      </c>
      <c r="E21" s="20">
        <f>D21/D7*100</f>
        <v>7.120399482152765</v>
      </c>
      <c r="F21" s="19">
        <v>133</v>
      </c>
      <c r="G21" s="19">
        <v>281</v>
      </c>
      <c r="H21" s="21">
        <f>G21/G7*100</f>
        <v>6.974435343757756</v>
      </c>
      <c r="I21" s="19">
        <v>93</v>
      </c>
      <c r="J21" s="19">
        <v>181</v>
      </c>
      <c r="K21" s="21">
        <f>J21/J7*100</f>
        <v>7.3072264836495755</v>
      </c>
      <c r="L21" s="19">
        <v>57</v>
      </c>
      <c r="M21" s="19">
        <v>111</v>
      </c>
      <c r="N21" s="22">
        <f>M21/M7*100</f>
        <v>6.7848410757946205</v>
      </c>
      <c r="O21" s="19">
        <v>93</v>
      </c>
      <c r="P21" s="19">
        <v>202</v>
      </c>
      <c r="Q21" s="22">
        <f>P21/P7*100</f>
        <v>8.155026241421073</v>
      </c>
      <c r="R21" s="19">
        <v>42</v>
      </c>
      <c r="S21" s="19">
        <v>92</v>
      </c>
      <c r="T21" s="22">
        <f>S21/$S$7*100</f>
        <v>5.908798972382788</v>
      </c>
      <c r="U21" s="19">
        <v>85</v>
      </c>
      <c r="V21" s="19">
        <v>154</v>
      </c>
      <c r="W21" s="22">
        <f>V21/V7*100</f>
        <v>6.769230769230769</v>
      </c>
      <c r="X21" s="19">
        <v>84</v>
      </c>
      <c r="Y21" s="19">
        <v>134</v>
      </c>
      <c r="Z21" s="22">
        <f>Y21/Y7*100</f>
        <v>7.5706214689265545</v>
      </c>
      <c r="AA21" s="28"/>
      <c r="AB21" s="28"/>
      <c r="AC21" s="28"/>
      <c r="AD21" s="29"/>
      <c r="AE21" s="29"/>
      <c r="AF21" s="84"/>
      <c r="AG21" s="28"/>
      <c r="AH21" s="28"/>
      <c r="AI21" s="28"/>
      <c r="AJ21" s="29"/>
      <c r="AK21" s="29"/>
      <c r="AL21" s="84"/>
      <c r="AM21" s="28"/>
      <c r="AN21" s="28"/>
    </row>
    <row r="22" spans="1:40" s="7" customFormat="1" ht="19.5" customHeight="1">
      <c r="A22" s="85"/>
      <c r="B22" s="1" t="s">
        <v>13</v>
      </c>
      <c r="C22" s="18">
        <f t="shared" si="2"/>
        <v>1011</v>
      </c>
      <c r="D22" s="19">
        <f t="shared" si="3"/>
        <v>1795</v>
      </c>
      <c r="E22" s="20">
        <f>D22/D7*100</f>
        <v>11.065902225510142</v>
      </c>
      <c r="F22" s="19">
        <v>234</v>
      </c>
      <c r="G22" s="19">
        <v>457</v>
      </c>
      <c r="H22" s="21">
        <f>G22/G7*100</f>
        <v>11.342764954082899</v>
      </c>
      <c r="I22" s="19">
        <v>149</v>
      </c>
      <c r="J22" s="19">
        <v>254</v>
      </c>
      <c r="K22" s="21">
        <f>J22/J7*100</f>
        <v>10.254339927331449</v>
      </c>
      <c r="L22" s="19">
        <v>99</v>
      </c>
      <c r="M22" s="19">
        <v>163</v>
      </c>
      <c r="N22" s="22">
        <f>M22/M7*100</f>
        <v>9.963325183374083</v>
      </c>
      <c r="O22" s="19">
        <v>192</v>
      </c>
      <c r="P22" s="19">
        <v>337</v>
      </c>
      <c r="Q22" s="22">
        <f>P22/P7*100</f>
        <v>13.605167541380702</v>
      </c>
      <c r="R22" s="19">
        <v>84</v>
      </c>
      <c r="S22" s="19">
        <v>175</v>
      </c>
      <c r="T22" s="22">
        <f>S22/$S$7*100</f>
        <v>11.23956326268465</v>
      </c>
      <c r="U22" s="19">
        <v>125</v>
      </c>
      <c r="V22" s="19">
        <v>233</v>
      </c>
      <c r="W22" s="22">
        <f>V22/V7*100</f>
        <v>10.241758241758243</v>
      </c>
      <c r="X22" s="19">
        <v>128</v>
      </c>
      <c r="Y22" s="19">
        <v>176</v>
      </c>
      <c r="Z22" s="22">
        <f>Y22/Y7*100</f>
        <v>9.943502824858758</v>
      </c>
      <c r="AA22" s="28"/>
      <c r="AB22" s="28"/>
      <c r="AC22" s="28"/>
      <c r="AD22" s="29"/>
      <c r="AE22" s="29"/>
      <c r="AF22" s="84"/>
      <c r="AG22" s="28"/>
      <c r="AH22" s="28"/>
      <c r="AI22" s="28"/>
      <c r="AJ22" s="29"/>
      <c r="AK22" s="29"/>
      <c r="AL22" s="84"/>
      <c r="AM22" s="28"/>
      <c r="AN22" s="28"/>
    </row>
    <row r="23" spans="1:40" s="7" customFormat="1" ht="19.5" customHeight="1">
      <c r="A23" s="85"/>
      <c r="B23" s="1" t="s">
        <v>14</v>
      </c>
      <c r="C23" s="18">
        <f t="shared" si="2"/>
        <v>246</v>
      </c>
      <c r="D23" s="19">
        <f t="shared" si="3"/>
        <v>321</v>
      </c>
      <c r="E23" s="20">
        <f>D23/D7*100</f>
        <v>1.978916219715184</v>
      </c>
      <c r="F23" s="19">
        <v>55</v>
      </c>
      <c r="G23" s="19">
        <v>73</v>
      </c>
      <c r="H23" s="21">
        <f>G23/G7*100</f>
        <v>1.8118639861007695</v>
      </c>
      <c r="I23" s="19">
        <v>39</v>
      </c>
      <c r="J23" s="19">
        <v>50</v>
      </c>
      <c r="K23" s="21">
        <f>J23/J7*100</f>
        <v>2.018570851836899</v>
      </c>
      <c r="L23" s="19">
        <v>34</v>
      </c>
      <c r="M23" s="19">
        <v>48</v>
      </c>
      <c r="N23" s="22">
        <f>M23/M7*100</f>
        <v>2.93398533007335</v>
      </c>
      <c r="O23" s="19">
        <v>35</v>
      </c>
      <c r="P23" s="19">
        <v>51</v>
      </c>
      <c r="Q23" s="22">
        <f>P23/P7*100</f>
        <v>2.058942268873637</v>
      </c>
      <c r="R23" s="19">
        <v>25</v>
      </c>
      <c r="S23" s="19">
        <v>32</v>
      </c>
      <c r="T23" s="22">
        <f>S23/S7*100</f>
        <v>2.0552344251766215</v>
      </c>
      <c r="U23" s="19">
        <v>29</v>
      </c>
      <c r="V23" s="19">
        <v>37</v>
      </c>
      <c r="W23" s="22">
        <f>V23/V7*100</f>
        <v>1.6263736263736264</v>
      </c>
      <c r="X23" s="19">
        <v>29</v>
      </c>
      <c r="Y23" s="19">
        <v>30</v>
      </c>
      <c r="Z23" s="22">
        <f>Y23/Y7*100</f>
        <v>1.694915254237288</v>
      </c>
      <c r="AA23" s="28"/>
      <c r="AB23" s="28"/>
      <c r="AC23" s="28"/>
      <c r="AD23" s="29"/>
      <c r="AE23" s="29"/>
      <c r="AF23" s="84"/>
      <c r="AG23" s="28"/>
      <c r="AH23" s="28"/>
      <c r="AI23" s="28"/>
      <c r="AJ23" s="29"/>
      <c r="AK23" s="29"/>
      <c r="AL23" s="84"/>
      <c r="AM23" s="28"/>
      <c r="AN23" s="28"/>
    </row>
    <row r="24" spans="1:40" s="7" customFormat="1" ht="19.5" customHeight="1">
      <c r="A24" s="85"/>
      <c r="B24" s="1" t="s">
        <v>15</v>
      </c>
      <c r="C24" s="18">
        <f t="shared" si="2"/>
        <v>1373</v>
      </c>
      <c r="D24" s="19">
        <f t="shared" si="3"/>
        <v>2685</v>
      </c>
      <c r="E24" s="20">
        <f>D24/D7*100</f>
        <v>16.552616977991494</v>
      </c>
      <c r="F24" s="19">
        <v>332</v>
      </c>
      <c r="G24" s="19">
        <v>670</v>
      </c>
      <c r="H24" s="21">
        <f>G24/G7*100</f>
        <v>16.629436584760487</v>
      </c>
      <c r="I24" s="19">
        <v>207</v>
      </c>
      <c r="J24" s="19">
        <v>450</v>
      </c>
      <c r="K24" s="21">
        <f>J24/J7*100</f>
        <v>18.167137666532096</v>
      </c>
      <c r="L24" s="19">
        <v>140</v>
      </c>
      <c r="M24" s="19">
        <v>255</v>
      </c>
      <c r="N24" s="22">
        <f>M24/M7*100</f>
        <v>15.586797066014672</v>
      </c>
      <c r="O24" s="19">
        <v>192</v>
      </c>
      <c r="P24" s="19">
        <v>409</v>
      </c>
      <c r="Q24" s="22">
        <f>P24/P7*100</f>
        <v>16.511909568025835</v>
      </c>
      <c r="R24" s="19">
        <v>114</v>
      </c>
      <c r="S24" s="19">
        <v>201</v>
      </c>
      <c r="T24" s="22">
        <f>S24/S7*100</f>
        <v>12.909441233140656</v>
      </c>
      <c r="U24" s="19">
        <v>197</v>
      </c>
      <c r="V24" s="19">
        <v>393</v>
      </c>
      <c r="W24" s="22">
        <f>V24/V7*100</f>
        <v>17.274725274725274</v>
      </c>
      <c r="X24" s="19">
        <v>191</v>
      </c>
      <c r="Y24" s="19">
        <v>307</v>
      </c>
      <c r="Z24" s="22">
        <f>Y24/Y7*100</f>
        <v>17.34463276836158</v>
      </c>
      <c r="AA24" s="28"/>
      <c r="AB24" s="28"/>
      <c r="AC24" s="28"/>
      <c r="AD24" s="29"/>
      <c r="AE24" s="29"/>
      <c r="AF24" s="84"/>
      <c r="AG24" s="28"/>
      <c r="AH24" s="28"/>
      <c r="AI24" s="28"/>
      <c r="AJ24" s="29"/>
      <c r="AK24" s="29"/>
      <c r="AL24" s="84"/>
      <c r="AM24" s="28"/>
      <c r="AN24" s="28"/>
    </row>
    <row r="25" spans="1:40" s="7" customFormat="1" ht="19.5" customHeight="1">
      <c r="A25" s="85"/>
      <c r="B25" s="1" t="s">
        <v>16</v>
      </c>
      <c r="C25" s="18">
        <f t="shared" si="2"/>
        <v>1183</v>
      </c>
      <c r="D25" s="19">
        <f t="shared" si="3"/>
        <v>2358</v>
      </c>
      <c r="E25" s="20">
        <f>D25/D7*100</f>
        <v>14.536711670057334</v>
      </c>
      <c r="F25" s="19">
        <v>300</v>
      </c>
      <c r="G25" s="19">
        <v>666</v>
      </c>
      <c r="H25" s="21">
        <f>G25/G7*100</f>
        <v>16.530156366344006</v>
      </c>
      <c r="I25" s="19">
        <v>172</v>
      </c>
      <c r="J25" s="19">
        <v>310</v>
      </c>
      <c r="K25" s="21">
        <f>J25/J7*100</f>
        <v>12.515139281388777</v>
      </c>
      <c r="L25" s="19">
        <v>84</v>
      </c>
      <c r="M25" s="19">
        <v>190</v>
      </c>
      <c r="N25" s="22">
        <f>M25/M7*100</f>
        <v>11.613691931540341</v>
      </c>
      <c r="O25" s="19">
        <v>162</v>
      </c>
      <c r="P25" s="19">
        <v>327</v>
      </c>
      <c r="Q25" s="22">
        <f>P25/P7*100</f>
        <v>13.201453371013322</v>
      </c>
      <c r="R25" s="19">
        <v>115</v>
      </c>
      <c r="S25" s="19">
        <v>268</v>
      </c>
      <c r="T25" s="22">
        <f>S25/S7*100</f>
        <v>17.21258831085421</v>
      </c>
      <c r="U25" s="19">
        <v>167</v>
      </c>
      <c r="V25" s="19">
        <v>314</v>
      </c>
      <c r="W25" s="22">
        <f>V25/V7*100</f>
        <v>13.802197802197803</v>
      </c>
      <c r="X25" s="19">
        <v>183</v>
      </c>
      <c r="Y25" s="19">
        <v>283</v>
      </c>
      <c r="Z25" s="22">
        <f>Y25/Y7*100</f>
        <v>15.98870056497175</v>
      </c>
      <c r="AA25" s="28"/>
      <c r="AB25" s="28"/>
      <c r="AC25" s="28"/>
      <c r="AD25" s="29"/>
      <c r="AE25" s="29"/>
      <c r="AF25" s="84"/>
      <c r="AG25" s="28"/>
      <c r="AH25" s="28"/>
      <c r="AI25" s="28"/>
      <c r="AJ25" s="29"/>
      <c r="AK25" s="29"/>
      <c r="AL25" s="84"/>
      <c r="AM25" s="28"/>
      <c r="AN25" s="28"/>
    </row>
    <row r="26" spans="1:40" s="7" customFormat="1" ht="19.5" customHeight="1">
      <c r="A26" s="105" t="s">
        <v>31</v>
      </c>
      <c r="B26" s="106"/>
      <c r="C26" s="18">
        <f t="shared" si="2"/>
        <v>81</v>
      </c>
      <c r="D26" s="19">
        <f t="shared" si="3"/>
        <v>137</v>
      </c>
      <c r="E26" s="20">
        <f>D26/D7*100</f>
        <v>0.8445841809999385</v>
      </c>
      <c r="F26" s="19">
        <v>18</v>
      </c>
      <c r="G26" s="19">
        <v>36</v>
      </c>
      <c r="H26" s="21">
        <f>G26/G7*100</f>
        <v>0.8935219657483247</v>
      </c>
      <c r="I26" s="19">
        <v>6</v>
      </c>
      <c r="J26" s="19">
        <v>11</v>
      </c>
      <c r="K26" s="21">
        <f>J26/J7*100</f>
        <v>0.44408558740411785</v>
      </c>
      <c r="L26" s="19">
        <v>2</v>
      </c>
      <c r="M26" s="19">
        <v>5</v>
      </c>
      <c r="N26" s="22">
        <f>M26/M7*100</f>
        <v>0.3056234718826406</v>
      </c>
      <c r="O26" s="19">
        <v>5</v>
      </c>
      <c r="P26" s="19">
        <v>8</v>
      </c>
      <c r="Q26" s="22">
        <f>P26/P7*100</f>
        <v>0.3229713362939039</v>
      </c>
      <c r="R26" s="19">
        <v>10</v>
      </c>
      <c r="S26" s="19">
        <v>16</v>
      </c>
      <c r="T26" s="22">
        <f>S26/S7*100</f>
        <v>1.0276172125883107</v>
      </c>
      <c r="U26" s="19">
        <v>24</v>
      </c>
      <c r="V26" s="19">
        <v>31</v>
      </c>
      <c r="W26" s="22">
        <f>V26/V7*100</f>
        <v>1.3626373626373627</v>
      </c>
      <c r="X26" s="19">
        <v>16</v>
      </c>
      <c r="Y26" s="19">
        <v>30</v>
      </c>
      <c r="Z26" s="22">
        <f>Y26/Y7*100</f>
        <v>1.694915254237288</v>
      </c>
      <c r="AA26" s="28"/>
      <c r="AB26" s="28"/>
      <c r="AC26" s="28"/>
      <c r="AD26" s="29"/>
      <c r="AE26" s="29"/>
      <c r="AF26" s="84"/>
      <c r="AG26" s="28"/>
      <c r="AH26" s="28"/>
      <c r="AI26" s="28"/>
      <c r="AJ26" s="29"/>
      <c r="AK26" s="29"/>
      <c r="AL26" s="84"/>
      <c r="AM26" s="28"/>
      <c r="AN26" s="28"/>
    </row>
    <row r="27" spans="1:40" s="7" customFormat="1" ht="19.5" customHeight="1">
      <c r="A27" s="105" t="s">
        <v>32</v>
      </c>
      <c r="B27" s="106"/>
      <c r="C27" s="18">
        <f t="shared" si="2"/>
        <v>452</v>
      </c>
      <c r="D27" s="19">
        <f t="shared" si="3"/>
        <v>750</v>
      </c>
      <c r="E27" s="20">
        <f>D27/D7*100</f>
        <v>4.6236360273719255</v>
      </c>
      <c r="F27" s="19">
        <v>106</v>
      </c>
      <c r="G27" s="19">
        <v>189</v>
      </c>
      <c r="H27" s="21">
        <f>G27/G7*100</f>
        <v>4.690990320178704</v>
      </c>
      <c r="I27" s="19">
        <v>65</v>
      </c>
      <c r="J27" s="19">
        <v>123</v>
      </c>
      <c r="K27" s="21">
        <f>J27/J7*100</f>
        <v>4.9656842955187726</v>
      </c>
      <c r="L27" s="19">
        <v>37</v>
      </c>
      <c r="M27" s="19">
        <v>64</v>
      </c>
      <c r="N27" s="22">
        <f>M27/M7*100</f>
        <v>3.9119804400977993</v>
      </c>
      <c r="O27" s="19">
        <v>20</v>
      </c>
      <c r="P27" s="19">
        <v>47</v>
      </c>
      <c r="Q27" s="22">
        <f>P27/P7*100</f>
        <v>1.8974566007266855</v>
      </c>
      <c r="R27" s="19">
        <v>61</v>
      </c>
      <c r="S27" s="19">
        <v>93</v>
      </c>
      <c r="T27" s="22">
        <f>S27/S7*100</f>
        <v>5.973025048169557</v>
      </c>
      <c r="U27" s="19">
        <v>104</v>
      </c>
      <c r="V27" s="19">
        <v>157</v>
      </c>
      <c r="W27" s="22">
        <f>V27/V7*100</f>
        <v>6.9010989010989015</v>
      </c>
      <c r="X27" s="19">
        <v>59</v>
      </c>
      <c r="Y27" s="19">
        <v>77</v>
      </c>
      <c r="Z27" s="22">
        <f>Y27/Y7*100</f>
        <v>4.350282485875706</v>
      </c>
      <c r="AA27" s="28"/>
      <c r="AB27" s="28"/>
      <c r="AC27" s="28"/>
      <c r="AD27" s="29"/>
      <c r="AE27" s="29"/>
      <c r="AF27" s="84"/>
      <c r="AG27" s="28"/>
      <c r="AH27" s="28"/>
      <c r="AI27" s="28"/>
      <c r="AJ27" s="29"/>
      <c r="AK27" s="29"/>
      <c r="AL27" s="84"/>
      <c r="AM27" s="28"/>
      <c r="AN27" s="28"/>
    </row>
    <row r="28" spans="1:40" s="7" customFormat="1" ht="19.5" customHeight="1">
      <c r="A28" s="86"/>
      <c r="B28" s="2"/>
      <c r="C28" s="18"/>
      <c r="D28" s="19"/>
      <c r="E28" s="20"/>
      <c r="F28" s="19"/>
      <c r="G28" s="19"/>
      <c r="H28" s="21"/>
      <c r="I28" s="19"/>
      <c r="J28" s="19"/>
      <c r="K28" s="21"/>
      <c r="L28" s="19"/>
      <c r="M28" s="19"/>
      <c r="N28" s="22"/>
      <c r="O28" s="19"/>
      <c r="P28" s="19"/>
      <c r="Q28" s="22"/>
      <c r="R28" s="19"/>
      <c r="S28" s="19"/>
      <c r="T28" s="22"/>
      <c r="U28" s="19"/>
      <c r="V28" s="19"/>
      <c r="W28" s="22"/>
      <c r="X28" s="19"/>
      <c r="Y28" s="19"/>
      <c r="Z28" s="22"/>
      <c r="AA28" s="28"/>
      <c r="AB28" s="28"/>
      <c r="AC28" s="28"/>
      <c r="AD28" s="29"/>
      <c r="AE28" s="29"/>
      <c r="AF28" s="84"/>
      <c r="AG28" s="28"/>
      <c r="AH28" s="28"/>
      <c r="AI28" s="28"/>
      <c r="AJ28" s="29"/>
      <c r="AK28" s="29"/>
      <c r="AL28" s="84"/>
      <c r="AM28" s="28"/>
      <c r="AN28" s="28"/>
    </row>
    <row r="29" spans="1:40" s="7" customFormat="1" ht="19.5" customHeight="1">
      <c r="A29" s="105" t="s">
        <v>6</v>
      </c>
      <c r="B29" s="106"/>
      <c r="C29" s="18"/>
      <c r="D29" s="19"/>
      <c r="E29" s="20"/>
      <c r="F29" s="19"/>
      <c r="G29" s="19"/>
      <c r="H29" s="21"/>
      <c r="I29" s="19"/>
      <c r="J29" s="19"/>
      <c r="K29" s="21"/>
      <c r="L29" s="19"/>
      <c r="M29" s="19"/>
      <c r="N29" s="22"/>
      <c r="O29" s="19"/>
      <c r="P29" s="19"/>
      <c r="Q29" s="22"/>
      <c r="R29" s="19"/>
      <c r="S29" s="19"/>
      <c r="T29" s="22"/>
      <c r="U29" s="19"/>
      <c r="V29" s="19"/>
      <c r="W29" s="22"/>
      <c r="X29" s="19"/>
      <c r="Y29" s="19"/>
      <c r="Z29" s="22"/>
      <c r="AA29" s="28"/>
      <c r="AB29" s="28"/>
      <c r="AC29" s="28"/>
      <c r="AD29" s="29"/>
      <c r="AE29" s="29"/>
      <c r="AF29" s="84"/>
      <c r="AG29" s="28"/>
      <c r="AH29" s="28"/>
      <c r="AI29" s="28"/>
      <c r="AJ29" s="29"/>
      <c r="AK29" s="29"/>
      <c r="AL29" s="84"/>
      <c r="AM29" s="28"/>
      <c r="AN29" s="28"/>
    </row>
    <row r="30" spans="1:40" s="7" customFormat="1" ht="19.5" customHeight="1">
      <c r="A30" s="85"/>
      <c r="B30" s="1" t="s">
        <v>17</v>
      </c>
      <c r="C30" s="18">
        <f aca="true" t="shared" si="4" ref="C30:D33">+F30+I30+L30+O30+R30+U30+X30</f>
        <v>1</v>
      </c>
      <c r="D30" s="19">
        <f t="shared" si="4"/>
        <v>1</v>
      </c>
      <c r="E30" s="20">
        <f>D30/D7*100</f>
        <v>0.006164848036495901</v>
      </c>
      <c r="F30" s="19">
        <v>0</v>
      </c>
      <c r="G30" s="19">
        <v>0</v>
      </c>
      <c r="H30" s="19">
        <v>0</v>
      </c>
      <c r="I30" s="19">
        <v>0</v>
      </c>
      <c r="J30" s="19">
        <v>0</v>
      </c>
      <c r="K30" s="19">
        <v>0</v>
      </c>
      <c r="L30" s="19">
        <v>0</v>
      </c>
      <c r="M30" s="19">
        <v>0</v>
      </c>
      <c r="N30" s="19">
        <v>0</v>
      </c>
      <c r="O30" s="19">
        <v>0</v>
      </c>
      <c r="P30" s="19">
        <v>0</v>
      </c>
      <c r="Q30" s="19">
        <v>0</v>
      </c>
      <c r="R30" s="19">
        <v>1</v>
      </c>
      <c r="S30" s="19">
        <v>1</v>
      </c>
      <c r="T30" s="22">
        <f>S30/S7*100</f>
        <v>0.06422607578676942</v>
      </c>
      <c r="U30" s="19">
        <v>0</v>
      </c>
      <c r="V30" s="19">
        <v>0</v>
      </c>
      <c r="W30" s="19">
        <v>0</v>
      </c>
      <c r="X30" s="19">
        <v>0</v>
      </c>
      <c r="Y30" s="19">
        <v>0</v>
      </c>
      <c r="Z30" s="19">
        <v>0</v>
      </c>
      <c r="AA30" s="28"/>
      <c r="AB30" s="28"/>
      <c r="AC30" s="28"/>
      <c r="AD30" s="29"/>
      <c r="AE30" s="29"/>
      <c r="AF30" s="84"/>
      <c r="AG30" s="28"/>
      <c r="AH30" s="28"/>
      <c r="AI30" s="28"/>
      <c r="AJ30" s="29"/>
      <c r="AK30" s="29"/>
      <c r="AL30" s="84"/>
      <c r="AM30" s="28"/>
      <c r="AN30" s="28"/>
    </row>
    <row r="31" spans="1:40" s="7" customFormat="1" ht="19.5" customHeight="1">
      <c r="A31" s="85"/>
      <c r="B31" s="1" t="s">
        <v>18</v>
      </c>
      <c r="C31" s="18">
        <f t="shared" si="4"/>
        <v>34</v>
      </c>
      <c r="D31" s="19">
        <f t="shared" si="4"/>
        <v>41</v>
      </c>
      <c r="E31" s="20">
        <f>D31/D7*100</f>
        <v>0.2527587694963319</v>
      </c>
      <c r="F31" s="19">
        <v>3</v>
      </c>
      <c r="G31" s="19">
        <v>8</v>
      </c>
      <c r="H31" s="21">
        <f>G31/G7*100</f>
        <v>0.19856043683296104</v>
      </c>
      <c r="I31" s="19">
        <v>5</v>
      </c>
      <c r="J31" s="19">
        <v>5</v>
      </c>
      <c r="K31" s="21">
        <f>J31/J7*100</f>
        <v>0.20185708518368994</v>
      </c>
      <c r="L31" s="19">
        <v>4</v>
      </c>
      <c r="M31" s="19">
        <v>4</v>
      </c>
      <c r="N31" s="22">
        <f>M31/M7*100</f>
        <v>0.24449877750611246</v>
      </c>
      <c r="O31" s="19">
        <v>0</v>
      </c>
      <c r="P31" s="19">
        <v>0</v>
      </c>
      <c r="Q31" s="19">
        <v>0</v>
      </c>
      <c r="R31" s="19">
        <v>4</v>
      </c>
      <c r="S31" s="19">
        <v>5</v>
      </c>
      <c r="T31" s="22">
        <f>S31/S7*100</f>
        <v>0.3211303789338471</v>
      </c>
      <c r="U31" s="19">
        <v>5</v>
      </c>
      <c r="V31" s="19">
        <v>5</v>
      </c>
      <c r="W31" s="22">
        <f>V31/V7*100</f>
        <v>0.21978021978021978</v>
      </c>
      <c r="X31" s="19">
        <v>13</v>
      </c>
      <c r="Y31" s="19">
        <v>14</v>
      </c>
      <c r="Z31" s="22">
        <f>Y31/Y7*100</f>
        <v>0.7909604519774011</v>
      </c>
      <c r="AA31" s="28"/>
      <c r="AB31" s="28"/>
      <c r="AC31" s="28"/>
      <c r="AD31" s="29"/>
      <c r="AE31" s="29"/>
      <c r="AF31" s="84"/>
      <c r="AG31" s="28"/>
      <c r="AH31" s="28"/>
      <c r="AI31" s="28"/>
      <c r="AJ31" s="29"/>
      <c r="AK31" s="29"/>
      <c r="AL31" s="84"/>
      <c r="AM31" s="28"/>
      <c r="AN31" s="28"/>
    </row>
    <row r="32" spans="1:40" s="7" customFormat="1" ht="19.5" customHeight="1">
      <c r="A32" s="85"/>
      <c r="B32" s="1" t="s">
        <v>19</v>
      </c>
      <c r="C32" s="18">
        <f t="shared" si="4"/>
        <v>22</v>
      </c>
      <c r="D32" s="19">
        <f t="shared" si="4"/>
        <v>32</v>
      </c>
      <c r="E32" s="20">
        <f>D32/D7*100</f>
        <v>0.19727513716786882</v>
      </c>
      <c r="F32" s="19">
        <v>1</v>
      </c>
      <c r="G32" s="19">
        <v>2</v>
      </c>
      <c r="H32" s="21">
        <f>G32/G7*100</f>
        <v>0.04964010920824026</v>
      </c>
      <c r="I32" s="19">
        <v>2</v>
      </c>
      <c r="J32" s="19">
        <v>3</v>
      </c>
      <c r="K32" s="21">
        <f>J32/$J$7*100</f>
        <v>0.12111425111021397</v>
      </c>
      <c r="L32" s="19">
        <v>1</v>
      </c>
      <c r="M32" s="19">
        <v>1</v>
      </c>
      <c r="N32" s="22">
        <f>M32/M7*100</f>
        <v>0.061124694376528114</v>
      </c>
      <c r="O32" s="19">
        <v>0</v>
      </c>
      <c r="P32" s="19">
        <v>0</v>
      </c>
      <c r="Q32" s="19">
        <v>0</v>
      </c>
      <c r="R32" s="19">
        <v>7</v>
      </c>
      <c r="S32" s="19">
        <v>11</v>
      </c>
      <c r="T32" s="22">
        <f>S32/S7*100</f>
        <v>0.7064868336544637</v>
      </c>
      <c r="U32" s="19">
        <v>4</v>
      </c>
      <c r="V32" s="19">
        <v>5</v>
      </c>
      <c r="W32" s="22">
        <f>V32/V7*100</f>
        <v>0.21978021978021978</v>
      </c>
      <c r="X32" s="19">
        <v>7</v>
      </c>
      <c r="Y32" s="19">
        <v>10</v>
      </c>
      <c r="Z32" s="22">
        <f>Y32/Y7*100</f>
        <v>0.5649717514124294</v>
      </c>
      <c r="AA32" s="28"/>
      <c r="AB32" s="28"/>
      <c r="AC32" s="28"/>
      <c r="AD32" s="29"/>
      <c r="AE32" s="29"/>
      <c r="AF32" s="84"/>
      <c r="AG32" s="28"/>
      <c r="AH32" s="28"/>
      <c r="AI32" s="28"/>
      <c r="AJ32" s="29"/>
      <c r="AK32" s="29"/>
      <c r="AL32" s="84"/>
      <c r="AM32" s="28"/>
      <c r="AN32" s="28"/>
    </row>
    <row r="33" spans="1:40" s="7" customFormat="1" ht="19.5" customHeight="1">
      <c r="A33" s="85"/>
      <c r="B33" s="1" t="s">
        <v>20</v>
      </c>
      <c r="C33" s="18">
        <f t="shared" si="4"/>
        <v>22</v>
      </c>
      <c r="D33" s="19">
        <f t="shared" si="4"/>
        <v>65</v>
      </c>
      <c r="E33" s="20">
        <f>D33/D7*100</f>
        <v>0.40071512237223356</v>
      </c>
      <c r="F33" s="19">
        <v>1</v>
      </c>
      <c r="G33" s="19">
        <v>1</v>
      </c>
      <c r="H33" s="21">
        <f>G33/G7*100</f>
        <v>0.02482005460412013</v>
      </c>
      <c r="I33" s="19">
        <v>2</v>
      </c>
      <c r="J33" s="19">
        <v>9</v>
      </c>
      <c r="K33" s="21">
        <f>J33/$J$7*100</f>
        <v>0.3633427533306419</v>
      </c>
      <c r="L33" s="19">
        <v>3</v>
      </c>
      <c r="M33" s="19">
        <v>3</v>
      </c>
      <c r="N33" s="22">
        <f>M33/M7*100</f>
        <v>0.18337408312958436</v>
      </c>
      <c r="O33" s="19">
        <v>0</v>
      </c>
      <c r="P33" s="19">
        <v>0</v>
      </c>
      <c r="Q33" s="19">
        <v>0</v>
      </c>
      <c r="R33" s="19">
        <v>5</v>
      </c>
      <c r="S33" s="19">
        <v>32</v>
      </c>
      <c r="T33" s="22">
        <f>S33/S7*100</f>
        <v>2.0552344251766215</v>
      </c>
      <c r="U33" s="19">
        <v>6</v>
      </c>
      <c r="V33" s="19">
        <v>10</v>
      </c>
      <c r="W33" s="22">
        <f>V33/V7*100</f>
        <v>0.43956043956043955</v>
      </c>
      <c r="X33" s="19">
        <v>5</v>
      </c>
      <c r="Y33" s="19">
        <v>10</v>
      </c>
      <c r="Z33" s="22">
        <f>Y33/$Y$7*100</f>
        <v>0.5649717514124294</v>
      </c>
      <c r="AA33" s="28"/>
      <c r="AB33" s="28"/>
      <c r="AC33" s="28"/>
      <c r="AD33" s="29"/>
      <c r="AE33" s="29"/>
      <c r="AF33" s="84"/>
      <c r="AG33" s="28"/>
      <c r="AH33" s="28"/>
      <c r="AI33" s="28"/>
      <c r="AJ33" s="29"/>
      <c r="AK33" s="29"/>
      <c r="AL33" s="84"/>
      <c r="AM33" s="28"/>
      <c r="AN33" s="28"/>
    </row>
    <row r="34" spans="1:40" s="7" customFormat="1" ht="19.5" customHeight="1">
      <c r="A34" s="105" t="s">
        <v>7</v>
      </c>
      <c r="B34" s="106"/>
      <c r="C34" s="18"/>
      <c r="D34" s="19"/>
      <c r="E34" s="20"/>
      <c r="F34" s="19"/>
      <c r="G34" s="19"/>
      <c r="H34" s="21"/>
      <c r="I34" s="19"/>
      <c r="J34" s="19"/>
      <c r="K34" s="21"/>
      <c r="L34" s="19"/>
      <c r="M34" s="19"/>
      <c r="N34" s="22"/>
      <c r="O34" s="19"/>
      <c r="P34" s="19"/>
      <c r="Q34" s="22"/>
      <c r="R34" s="19"/>
      <c r="S34" s="19"/>
      <c r="T34" s="22"/>
      <c r="U34" s="19"/>
      <c r="V34" s="19"/>
      <c r="W34" s="22"/>
      <c r="X34" s="19"/>
      <c r="Y34" s="19"/>
      <c r="Z34" s="22"/>
      <c r="AA34" s="28"/>
      <c r="AB34" s="28"/>
      <c r="AC34" s="28"/>
      <c r="AD34" s="29"/>
      <c r="AE34" s="29"/>
      <c r="AF34" s="84"/>
      <c r="AG34" s="28"/>
      <c r="AH34" s="28"/>
      <c r="AI34" s="28"/>
      <c r="AJ34" s="29"/>
      <c r="AK34" s="29"/>
      <c r="AL34" s="84"/>
      <c r="AM34" s="28"/>
      <c r="AN34" s="28"/>
    </row>
    <row r="35" spans="1:40" s="7" customFormat="1" ht="19.5" customHeight="1">
      <c r="A35" s="85"/>
      <c r="B35" s="1" t="s">
        <v>18</v>
      </c>
      <c r="C35" s="18">
        <f aca="true" t="shared" si="5" ref="C35:D37">+F35+I35+L35+O35+R35+U35+X35</f>
        <v>2</v>
      </c>
      <c r="D35" s="19">
        <f t="shared" si="5"/>
        <v>8</v>
      </c>
      <c r="E35" s="20">
        <f>D35/D7*100</f>
        <v>0.049318784291967205</v>
      </c>
      <c r="F35" s="19">
        <v>0</v>
      </c>
      <c r="G35" s="19">
        <v>0</v>
      </c>
      <c r="H35" s="19">
        <v>0</v>
      </c>
      <c r="I35" s="19">
        <v>0</v>
      </c>
      <c r="J35" s="19">
        <v>0</v>
      </c>
      <c r="K35" s="19">
        <v>0</v>
      </c>
      <c r="L35" s="19">
        <v>1</v>
      </c>
      <c r="M35" s="19">
        <v>1</v>
      </c>
      <c r="N35" s="22">
        <f>M35/M7*100</f>
        <v>0.061124694376528114</v>
      </c>
      <c r="O35" s="19">
        <v>1</v>
      </c>
      <c r="P35" s="19">
        <v>7</v>
      </c>
      <c r="Q35" s="22">
        <f>P35/P7*100</f>
        <v>0.28259991925716593</v>
      </c>
      <c r="R35" s="19">
        <v>0</v>
      </c>
      <c r="S35" s="19">
        <v>0</v>
      </c>
      <c r="T35" s="19">
        <v>0</v>
      </c>
      <c r="U35" s="19">
        <v>0</v>
      </c>
      <c r="V35" s="19">
        <v>0</v>
      </c>
      <c r="W35" s="19">
        <v>0</v>
      </c>
      <c r="X35" s="19">
        <v>0</v>
      </c>
      <c r="Y35" s="19">
        <v>0</v>
      </c>
      <c r="Z35" s="19">
        <v>0</v>
      </c>
      <c r="AA35" s="28"/>
      <c r="AB35" s="28"/>
      <c r="AC35" s="28"/>
      <c r="AD35" s="29"/>
      <c r="AE35" s="29"/>
      <c r="AF35" s="84"/>
      <c r="AG35" s="28"/>
      <c r="AH35" s="28"/>
      <c r="AI35" s="28"/>
      <c r="AJ35" s="29"/>
      <c r="AK35" s="29"/>
      <c r="AL35" s="84"/>
      <c r="AM35" s="28"/>
      <c r="AN35" s="28"/>
    </row>
    <row r="36" spans="1:40" s="7" customFormat="1" ht="19.5" customHeight="1">
      <c r="A36" s="85"/>
      <c r="B36" s="1" t="s">
        <v>19</v>
      </c>
      <c r="C36" s="18">
        <f t="shared" si="5"/>
        <v>1</v>
      </c>
      <c r="D36" s="19">
        <f t="shared" si="5"/>
        <v>1</v>
      </c>
      <c r="E36" s="20">
        <f>D36/D7*100</f>
        <v>0.006164848036495901</v>
      </c>
      <c r="F36" s="19">
        <v>0</v>
      </c>
      <c r="G36" s="19">
        <v>0</v>
      </c>
      <c r="H36" s="19">
        <v>0</v>
      </c>
      <c r="I36" s="19">
        <v>0</v>
      </c>
      <c r="J36" s="19">
        <v>0</v>
      </c>
      <c r="K36" s="19">
        <v>0</v>
      </c>
      <c r="L36" s="19">
        <v>1</v>
      </c>
      <c r="M36" s="19">
        <v>1</v>
      </c>
      <c r="N36" s="22">
        <f>M36/M7*100</f>
        <v>0.061124694376528114</v>
      </c>
      <c r="O36" s="19">
        <v>0</v>
      </c>
      <c r="P36" s="19">
        <v>0</v>
      </c>
      <c r="Q36" s="19">
        <v>0</v>
      </c>
      <c r="R36" s="19">
        <v>0</v>
      </c>
      <c r="S36" s="19">
        <v>0</v>
      </c>
      <c r="T36" s="19">
        <v>0</v>
      </c>
      <c r="U36" s="19">
        <v>0</v>
      </c>
      <c r="V36" s="19">
        <v>0</v>
      </c>
      <c r="W36" s="19">
        <v>0</v>
      </c>
      <c r="X36" s="19">
        <v>0</v>
      </c>
      <c r="Y36" s="19">
        <v>0</v>
      </c>
      <c r="Z36" s="19">
        <v>0</v>
      </c>
      <c r="AA36" s="28"/>
      <c r="AB36" s="28"/>
      <c r="AC36" s="28"/>
      <c r="AD36" s="29"/>
      <c r="AE36" s="29"/>
      <c r="AF36" s="84"/>
      <c r="AG36" s="28"/>
      <c r="AH36" s="28"/>
      <c r="AI36" s="28"/>
      <c r="AJ36" s="29"/>
      <c r="AK36" s="29"/>
      <c r="AL36" s="84"/>
      <c r="AM36" s="28"/>
      <c r="AN36" s="28"/>
    </row>
    <row r="37" spans="1:40" s="7" customFormat="1" ht="19.5" customHeight="1">
      <c r="A37" s="85"/>
      <c r="B37" s="1" t="s">
        <v>20</v>
      </c>
      <c r="C37" s="18">
        <f t="shared" si="5"/>
        <v>15</v>
      </c>
      <c r="D37" s="19">
        <f t="shared" si="5"/>
        <v>37</v>
      </c>
      <c r="E37" s="20">
        <f>D37/D7*100</f>
        <v>0.22809937735034833</v>
      </c>
      <c r="F37" s="19">
        <v>0</v>
      </c>
      <c r="G37" s="19">
        <v>0</v>
      </c>
      <c r="H37" s="19">
        <v>0</v>
      </c>
      <c r="I37" s="19">
        <v>2</v>
      </c>
      <c r="J37" s="19">
        <v>14</v>
      </c>
      <c r="K37" s="21">
        <f>J37/$J$7*100</f>
        <v>0.5651998385143319</v>
      </c>
      <c r="L37" s="19">
        <v>12</v>
      </c>
      <c r="M37" s="19">
        <v>22</v>
      </c>
      <c r="N37" s="22">
        <f>M37/M7*100</f>
        <v>1.3447432762836184</v>
      </c>
      <c r="O37" s="19">
        <v>1</v>
      </c>
      <c r="P37" s="19">
        <v>1</v>
      </c>
      <c r="Q37" s="22">
        <f>P37/P7*100</f>
        <v>0.04037141703673799</v>
      </c>
      <c r="R37" s="19">
        <v>0</v>
      </c>
      <c r="S37" s="19">
        <v>0</v>
      </c>
      <c r="T37" s="19">
        <v>0</v>
      </c>
      <c r="U37" s="19">
        <v>0</v>
      </c>
      <c r="V37" s="19">
        <v>0</v>
      </c>
      <c r="W37" s="19">
        <v>0</v>
      </c>
      <c r="X37" s="19">
        <v>0</v>
      </c>
      <c r="Y37" s="19">
        <v>0</v>
      </c>
      <c r="Z37" s="19">
        <v>0</v>
      </c>
      <c r="AA37" s="28"/>
      <c r="AB37" s="28"/>
      <c r="AC37" s="28"/>
      <c r="AD37" s="29"/>
      <c r="AE37" s="29"/>
      <c r="AF37" s="84"/>
      <c r="AG37" s="28"/>
      <c r="AH37" s="28"/>
      <c r="AI37" s="28"/>
      <c r="AJ37" s="29"/>
      <c r="AK37" s="29"/>
      <c r="AL37" s="84"/>
      <c r="AM37" s="28"/>
      <c r="AN37" s="28"/>
    </row>
    <row r="38" spans="1:40" s="7" customFormat="1" ht="19.5" customHeight="1">
      <c r="A38" s="105" t="s">
        <v>69</v>
      </c>
      <c r="B38" s="106"/>
      <c r="C38" s="18"/>
      <c r="D38" s="19"/>
      <c r="E38" s="20"/>
      <c r="F38" s="19"/>
      <c r="G38" s="19"/>
      <c r="H38" s="19"/>
      <c r="I38" s="19"/>
      <c r="J38" s="19"/>
      <c r="K38" s="21"/>
      <c r="L38" s="19"/>
      <c r="M38" s="19"/>
      <c r="N38" s="22"/>
      <c r="O38" s="19"/>
      <c r="P38" s="19"/>
      <c r="Q38" s="22"/>
      <c r="R38" s="19"/>
      <c r="S38" s="19"/>
      <c r="T38" s="22"/>
      <c r="U38" s="19"/>
      <c r="V38" s="19"/>
      <c r="W38" s="22"/>
      <c r="X38" s="19"/>
      <c r="Y38" s="19"/>
      <c r="Z38" s="19"/>
      <c r="AA38" s="28"/>
      <c r="AB38" s="28"/>
      <c r="AC38" s="28"/>
      <c r="AD38" s="29"/>
      <c r="AE38" s="29"/>
      <c r="AF38" s="84"/>
      <c r="AG38" s="28"/>
      <c r="AH38" s="28"/>
      <c r="AI38" s="28"/>
      <c r="AJ38" s="29"/>
      <c r="AK38" s="29"/>
      <c r="AL38" s="84"/>
      <c r="AM38" s="28"/>
      <c r="AN38" s="28"/>
    </row>
    <row r="39" spans="1:40" s="7" customFormat="1" ht="19.5" customHeight="1">
      <c r="A39" s="85"/>
      <c r="B39" s="1" t="s">
        <v>18</v>
      </c>
      <c r="C39" s="18">
        <f aca="true" t="shared" si="6" ref="C39:D41">+F39+I39+L39+O39+R39+U39+X39</f>
        <v>1</v>
      </c>
      <c r="D39" s="19">
        <f t="shared" si="6"/>
        <v>1</v>
      </c>
      <c r="E39" s="20">
        <f>D39/D7*100</f>
        <v>0.006164848036495901</v>
      </c>
      <c r="F39" s="19">
        <v>0</v>
      </c>
      <c r="G39" s="19">
        <v>0</v>
      </c>
      <c r="H39" s="19">
        <v>0</v>
      </c>
      <c r="I39" s="19">
        <v>0</v>
      </c>
      <c r="J39" s="19">
        <v>0</v>
      </c>
      <c r="K39" s="19">
        <v>0</v>
      </c>
      <c r="L39" s="19">
        <v>1</v>
      </c>
      <c r="M39" s="19">
        <v>1</v>
      </c>
      <c r="N39" s="22">
        <f>M39/$J$7*100</f>
        <v>0.04037141703673799</v>
      </c>
      <c r="O39" s="19">
        <v>0</v>
      </c>
      <c r="P39" s="19">
        <v>0</v>
      </c>
      <c r="Q39" s="19">
        <v>0</v>
      </c>
      <c r="R39" s="19">
        <v>0</v>
      </c>
      <c r="S39" s="19">
        <v>0</v>
      </c>
      <c r="T39" s="19">
        <v>0</v>
      </c>
      <c r="U39" s="19">
        <v>0</v>
      </c>
      <c r="V39" s="19">
        <v>0</v>
      </c>
      <c r="W39" s="19">
        <v>0</v>
      </c>
      <c r="X39" s="19">
        <v>0</v>
      </c>
      <c r="Y39" s="19">
        <v>0</v>
      </c>
      <c r="Z39" s="19">
        <v>0</v>
      </c>
      <c r="AA39" s="28"/>
      <c r="AB39" s="28"/>
      <c r="AC39" s="28"/>
      <c r="AD39" s="29"/>
      <c r="AE39" s="29"/>
      <c r="AF39" s="84"/>
      <c r="AG39" s="28"/>
      <c r="AH39" s="28"/>
      <c r="AI39" s="28"/>
      <c r="AJ39" s="29"/>
      <c r="AK39" s="29"/>
      <c r="AL39" s="84"/>
      <c r="AM39" s="28"/>
      <c r="AN39" s="28"/>
    </row>
    <row r="40" spans="1:40" s="7" customFormat="1" ht="19.5" customHeight="1">
      <c r="A40" s="85"/>
      <c r="B40" s="1" t="s">
        <v>19</v>
      </c>
      <c r="C40" s="18">
        <f t="shared" si="6"/>
        <v>2</v>
      </c>
      <c r="D40" s="19">
        <f t="shared" si="6"/>
        <v>4</v>
      </c>
      <c r="E40" s="20">
        <f>D40/D7*100</f>
        <v>0.024659392145983602</v>
      </c>
      <c r="F40" s="19">
        <v>0</v>
      </c>
      <c r="G40" s="19">
        <v>0</v>
      </c>
      <c r="H40" s="19">
        <v>0</v>
      </c>
      <c r="I40" s="19">
        <v>0</v>
      </c>
      <c r="J40" s="19">
        <v>0</v>
      </c>
      <c r="K40" s="19">
        <v>0</v>
      </c>
      <c r="L40" s="19">
        <v>0</v>
      </c>
      <c r="M40" s="19">
        <v>0</v>
      </c>
      <c r="N40" s="19">
        <v>0</v>
      </c>
      <c r="O40" s="19">
        <v>0</v>
      </c>
      <c r="P40" s="19">
        <v>0</v>
      </c>
      <c r="Q40" s="19">
        <v>0</v>
      </c>
      <c r="R40" s="19">
        <v>0</v>
      </c>
      <c r="S40" s="19">
        <v>0</v>
      </c>
      <c r="T40" s="19">
        <v>0</v>
      </c>
      <c r="U40" s="19">
        <v>2</v>
      </c>
      <c r="V40" s="19">
        <v>4</v>
      </c>
      <c r="W40" s="22">
        <f>V40/V7*100</f>
        <v>0.1758241758241758</v>
      </c>
      <c r="X40" s="19">
        <v>0</v>
      </c>
      <c r="Y40" s="19">
        <v>0</v>
      </c>
      <c r="Z40" s="19">
        <v>0</v>
      </c>
      <c r="AA40" s="28"/>
      <c r="AB40" s="28"/>
      <c r="AC40" s="28"/>
      <c r="AD40" s="29"/>
      <c r="AE40" s="29"/>
      <c r="AF40" s="84"/>
      <c r="AG40" s="28"/>
      <c r="AH40" s="28"/>
      <c r="AI40" s="28"/>
      <c r="AJ40" s="29"/>
      <c r="AK40" s="29"/>
      <c r="AL40" s="84"/>
      <c r="AM40" s="28"/>
      <c r="AN40" s="28"/>
    </row>
    <row r="41" spans="1:40" s="7" customFormat="1" ht="19.5" customHeight="1">
      <c r="A41" s="85"/>
      <c r="B41" s="1" t="s">
        <v>20</v>
      </c>
      <c r="C41" s="18">
        <f t="shared" si="6"/>
        <v>3</v>
      </c>
      <c r="D41" s="19">
        <f t="shared" si="6"/>
        <v>8</v>
      </c>
      <c r="E41" s="20">
        <f>D41/D7*100</f>
        <v>0.049318784291967205</v>
      </c>
      <c r="F41" s="19">
        <v>0</v>
      </c>
      <c r="G41" s="19">
        <v>0</v>
      </c>
      <c r="H41" s="19">
        <v>0</v>
      </c>
      <c r="I41" s="19">
        <v>0</v>
      </c>
      <c r="J41" s="19">
        <v>0</v>
      </c>
      <c r="K41" s="19">
        <v>0</v>
      </c>
      <c r="L41" s="19">
        <v>1</v>
      </c>
      <c r="M41" s="19">
        <v>1</v>
      </c>
      <c r="N41" s="22">
        <f>M41/$M$7*100</f>
        <v>0.061124694376528114</v>
      </c>
      <c r="O41" s="19">
        <v>2</v>
      </c>
      <c r="P41" s="19">
        <v>7</v>
      </c>
      <c r="Q41" s="22">
        <f>P41/P7*100</f>
        <v>0.28259991925716593</v>
      </c>
      <c r="R41" s="19">
        <v>0</v>
      </c>
      <c r="S41" s="19">
        <v>0</v>
      </c>
      <c r="T41" s="19">
        <v>0</v>
      </c>
      <c r="U41" s="19">
        <v>0</v>
      </c>
      <c r="V41" s="19">
        <v>0</v>
      </c>
      <c r="W41" s="19">
        <v>0</v>
      </c>
      <c r="X41" s="19">
        <v>0</v>
      </c>
      <c r="Y41" s="19">
        <v>0</v>
      </c>
      <c r="Z41" s="19">
        <v>0</v>
      </c>
      <c r="AA41" s="28"/>
      <c r="AB41" s="28"/>
      <c r="AC41" s="28"/>
      <c r="AD41" s="29"/>
      <c r="AE41" s="29"/>
      <c r="AF41" s="84"/>
      <c r="AG41" s="28"/>
      <c r="AH41" s="28"/>
      <c r="AI41" s="28"/>
      <c r="AJ41" s="29"/>
      <c r="AK41" s="29"/>
      <c r="AL41" s="84"/>
      <c r="AM41" s="28"/>
      <c r="AN41" s="28"/>
    </row>
    <row r="42" spans="1:40" s="7" customFormat="1" ht="19.5" customHeight="1">
      <c r="A42" s="105" t="s">
        <v>8</v>
      </c>
      <c r="B42" s="106"/>
      <c r="C42" s="18"/>
      <c r="D42" s="19"/>
      <c r="E42" s="20"/>
      <c r="F42" s="19"/>
      <c r="G42" s="19"/>
      <c r="H42" s="21"/>
      <c r="I42" s="19"/>
      <c r="J42" s="19"/>
      <c r="K42" s="21"/>
      <c r="L42" s="19"/>
      <c r="M42" s="19"/>
      <c r="N42" s="22"/>
      <c r="O42" s="19"/>
      <c r="P42" s="19"/>
      <c r="Q42" s="22"/>
      <c r="R42" s="19"/>
      <c r="S42" s="19"/>
      <c r="T42" s="22"/>
      <c r="U42" s="19"/>
      <c r="V42" s="19"/>
      <c r="W42" s="22"/>
      <c r="X42" s="19"/>
      <c r="Y42" s="19"/>
      <c r="Z42" s="19"/>
      <c r="AA42" s="28"/>
      <c r="AB42" s="28"/>
      <c r="AC42" s="28"/>
      <c r="AD42" s="29"/>
      <c r="AE42" s="29"/>
      <c r="AF42" s="84"/>
      <c r="AG42" s="28"/>
      <c r="AH42" s="28"/>
      <c r="AI42" s="28"/>
      <c r="AJ42" s="29"/>
      <c r="AK42" s="29"/>
      <c r="AL42" s="84"/>
      <c r="AM42" s="28"/>
      <c r="AN42" s="28"/>
    </row>
    <row r="43" spans="1:40" s="7" customFormat="1" ht="19.5" customHeight="1">
      <c r="A43" s="85"/>
      <c r="B43" s="1" t="s">
        <v>18</v>
      </c>
      <c r="C43" s="18">
        <f aca="true" t="shared" si="7" ref="C43:D45">+F43+I43+L43+O43+R43+U43+X43</f>
        <v>2</v>
      </c>
      <c r="D43" s="19">
        <f t="shared" si="7"/>
        <v>9</v>
      </c>
      <c r="E43" s="20">
        <f>D43/D7*100</f>
        <v>0.0554836323284631</v>
      </c>
      <c r="F43" s="19">
        <v>1</v>
      </c>
      <c r="G43" s="19">
        <v>6</v>
      </c>
      <c r="H43" s="21">
        <f>G43/G7*100</f>
        <v>0.14892032762472077</v>
      </c>
      <c r="I43" s="19">
        <v>0</v>
      </c>
      <c r="J43" s="19">
        <v>0</v>
      </c>
      <c r="K43" s="19">
        <v>0</v>
      </c>
      <c r="L43" s="19">
        <v>0</v>
      </c>
      <c r="M43" s="19">
        <v>0</v>
      </c>
      <c r="N43" s="19">
        <v>0</v>
      </c>
      <c r="O43" s="19">
        <v>1</v>
      </c>
      <c r="P43" s="19">
        <v>3</v>
      </c>
      <c r="Q43" s="22">
        <f>P43/P7*100</f>
        <v>0.12111425111021397</v>
      </c>
      <c r="R43" s="19">
        <v>0</v>
      </c>
      <c r="S43" s="19">
        <v>0</v>
      </c>
      <c r="T43" s="19">
        <v>0</v>
      </c>
      <c r="U43" s="19">
        <v>0</v>
      </c>
      <c r="V43" s="19">
        <v>0</v>
      </c>
      <c r="W43" s="19">
        <v>0</v>
      </c>
      <c r="X43" s="19">
        <v>0</v>
      </c>
      <c r="Y43" s="19">
        <v>0</v>
      </c>
      <c r="Z43" s="19">
        <v>0</v>
      </c>
      <c r="AA43" s="28"/>
      <c r="AB43" s="28"/>
      <c r="AC43" s="28"/>
      <c r="AD43" s="29"/>
      <c r="AE43" s="29"/>
      <c r="AF43" s="84"/>
      <c r="AG43" s="28"/>
      <c r="AH43" s="28"/>
      <c r="AI43" s="28"/>
      <c r="AJ43" s="29"/>
      <c r="AK43" s="29"/>
      <c r="AL43" s="84"/>
      <c r="AM43" s="28"/>
      <c r="AN43" s="28"/>
    </row>
    <row r="44" spans="1:40" s="7" customFormat="1" ht="19.5" customHeight="1">
      <c r="A44" s="85"/>
      <c r="B44" s="1" t="s">
        <v>19</v>
      </c>
      <c r="C44" s="18">
        <f t="shared" si="7"/>
        <v>0</v>
      </c>
      <c r="D44" s="19">
        <f t="shared" si="7"/>
        <v>0</v>
      </c>
      <c r="E44" s="20">
        <f>D44/D7*100</f>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28"/>
      <c r="AB44" s="28"/>
      <c r="AC44" s="28"/>
      <c r="AD44" s="29"/>
      <c r="AE44" s="29"/>
      <c r="AF44" s="84"/>
      <c r="AG44" s="28"/>
      <c r="AH44" s="28"/>
      <c r="AI44" s="28"/>
      <c r="AJ44" s="29"/>
      <c r="AK44" s="29"/>
      <c r="AL44" s="84"/>
      <c r="AM44" s="28"/>
      <c r="AN44" s="28"/>
    </row>
    <row r="45" spans="1:40" s="7" customFormat="1" ht="19.5" customHeight="1">
      <c r="A45" s="85"/>
      <c r="B45" s="1" t="s">
        <v>20</v>
      </c>
      <c r="C45" s="18">
        <f t="shared" si="7"/>
        <v>1</v>
      </c>
      <c r="D45" s="19">
        <f t="shared" si="7"/>
        <v>1</v>
      </c>
      <c r="E45" s="20">
        <f>D45/D7*100</f>
        <v>0.006164848036495901</v>
      </c>
      <c r="F45" s="19">
        <v>0</v>
      </c>
      <c r="G45" s="19">
        <v>0</v>
      </c>
      <c r="H45" s="19">
        <v>0</v>
      </c>
      <c r="I45" s="19">
        <v>0</v>
      </c>
      <c r="J45" s="19">
        <v>0</v>
      </c>
      <c r="K45" s="19">
        <v>0</v>
      </c>
      <c r="L45" s="19">
        <v>1</v>
      </c>
      <c r="M45" s="19">
        <v>1</v>
      </c>
      <c r="N45" s="22">
        <f>M45/$M$7*100</f>
        <v>0.061124694376528114</v>
      </c>
      <c r="O45" s="19">
        <v>0</v>
      </c>
      <c r="P45" s="19">
        <v>0</v>
      </c>
      <c r="Q45" s="19">
        <v>0</v>
      </c>
      <c r="R45" s="19">
        <v>0</v>
      </c>
      <c r="S45" s="19">
        <v>0</v>
      </c>
      <c r="T45" s="19">
        <v>0</v>
      </c>
      <c r="U45" s="19">
        <v>0</v>
      </c>
      <c r="V45" s="19">
        <v>0</v>
      </c>
      <c r="W45" s="19">
        <v>0</v>
      </c>
      <c r="X45" s="19">
        <v>0</v>
      </c>
      <c r="Y45" s="19">
        <v>0</v>
      </c>
      <c r="Z45" s="19">
        <v>0</v>
      </c>
      <c r="AA45" s="28"/>
      <c r="AB45" s="28"/>
      <c r="AC45" s="28"/>
      <c r="AD45" s="29"/>
      <c r="AE45" s="29"/>
      <c r="AF45" s="84"/>
      <c r="AG45" s="28"/>
      <c r="AH45" s="28"/>
      <c r="AI45" s="28"/>
      <c r="AJ45" s="29"/>
      <c r="AK45" s="29"/>
      <c r="AL45" s="84"/>
      <c r="AM45" s="28"/>
      <c r="AN45" s="28"/>
    </row>
    <row r="46" spans="1:40" s="7" customFormat="1" ht="19.5" customHeight="1">
      <c r="A46" s="105" t="s">
        <v>34</v>
      </c>
      <c r="B46" s="106"/>
      <c r="C46" s="18"/>
      <c r="D46" s="19"/>
      <c r="E46" s="20"/>
      <c r="F46" s="19"/>
      <c r="G46" s="19"/>
      <c r="H46" s="21"/>
      <c r="I46" s="19"/>
      <c r="J46" s="19"/>
      <c r="K46" s="21"/>
      <c r="L46" s="19"/>
      <c r="M46" s="19"/>
      <c r="N46" s="22"/>
      <c r="O46" s="19"/>
      <c r="P46" s="19"/>
      <c r="Q46" s="22"/>
      <c r="R46" s="19"/>
      <c r="S46" s="19"/>
      <c r="T46" s="22"/>
      <c r="U46" s="19"/>
      <c r="V46" s="19"/>
      <c r="W46" s="22"/>
      <c r="X46" s="19"/>
      <c r="Y46" s="19"/>
      <c r="Z46" s="19"/>
      <c r="AA46" s="28"/>
      <c r="AB46" s="28"/>
      <c r="AC46" s="28"/>
      <c r="AD46" s="29"/>
      <c r="AE46" s="29"/>
      <c r="AF46" s="84"/>
      <c r="AG46" s="28"/>
      <c r="AH46" s="28"/>
      <c r="AI46" s="28"/>
      <c r="AJ46" s="29"/>
      <c r="AK46" s="29"/>
      <c r="AL46" s="84"/>
      <c r="AM46" s="28"/>
      <c r="AN46" s="28"/>
    </row>
    <row r="47" spans="1:40" s="7" customFormat="1" ht="19.5" customHeight="1">
      <c r="A47" s="85"/>
      <c r="B47" s="1" t="s">
        <v>18</v>
      </c>
      <c r="C47" s="18">
        <f aca="true" t="shared" si="8" ref="C47:D49">+F47+I47+L47+O47+R47+U47+X47</f>
        <v>1</v>
      </c>
      <c r="D47" s="19">
        <f t="shared" si="8"/>
        <v>1</v>
      </c>
      <c r="E47" s="20">
        <f>D47/D7*100</f>
        <v>0.006164848036495901</v>
      </c>
      <c r="F47" s="19">
        <v>0</v>
      </c>
      <c r="G47" s="19">
        <v>0</v>
      </c>
      <c r="H47" s="19">
        <v>0</v>
      </c>
      <c r="I47" s="19">
        <v>0</v>
      </c>
      <c r="J47" s="19">
        <v>0</v>
      </c>
      <c r="K47" s="19">
        <v>0</v>
      </c>
      <c r="L47" s="19">
        <v>0</v>
      </c>
      <c r="M47" s="19">
        <v>0</v>
      </c>
      <c r="N47" s="19">
        <v>0</v>
      </c>
      <c r="O47" s="19">
        <v>1</v>
      </c>
      <c r="P47" s="19">
        <v>1</v>
      </c>
      <c r="Q47" s="22">
        <f>P47/P7*100</f>
        <v>0.04037141703673799</v>
      </c>
      <c r="R47" s="19">
        <v>0</v>
      </c>
      <c r="S47" s="19">
        <v>0</v>
      </c>
      <c r="T47" s="19">
        <v>0</v>
      </c>
      <c r="U47" s="19">
        <v>0</v>
      </c>
      <c r="V47" s="19">
        <v>0</v>
      </c>
      <c r="W47" s="19">
        <v>0</v>
      </c>
      <c r="X47" s="19">
        <v>0</v>
      </c>
      <c r="Y47" s="19">
        <v>0</v>
      </c>
      <c r="Z47" s="19">
        <v>0</v>
      </c>
      <c r="AA47" s="28"/>
      <c r="AB47" s="28"/>
      <c r="AC47" s="28"/>
      <c r="AD47" s="29"/>
      <c r="AE47" s="29"/>
      <c r="AF47" s="84"/>
      <c r="AG47" s="28"/>
      <c r="AH47" s="28"/>
      <c r="AI47" s="28"/>
      <c r="AJ47" s="29"/>
      <c r="AK47" s="29"/>
      <c r="AL47" s="84"/>
      <c r="AM47" s="28"/>
      <c r="AN47" s="28"/>
    </row>
    <row r="48" spans="1:40" s="7" customFormat="1" ht="19.5" customHeight="1">
      <c r="A48" s="85"/>
      <c r="B48" s="1" t="s">
        <v>19</v>
      </c>
      <c r="C48" s="18">
        <f t="shared" si="8"/>
        <v>0</v>
      </c>
      <c r="D48" s="19">
        <f t="shared" si="8"/>
        <v>0</v>
      </c>
      <c r="E48" s="20">
        <f>D48/D7*100</f>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28"/>
      <c r="AB48" s="28"/>
      <c r="AC48" s="28"/>
      <c r="AD48" s="29"/>
      <c r="AE48" s="29"/>
      <c r="AF48" s="84"/>
      <c r="AG48" s="28"/>
      <c r="AH48" s="28"/>
      <c r="AI48" s="28"/>
      <c r="AJ48" s="29"/>
      <c r="AK48" s="29"/>
      <c r="AL48" s="84"/>
      <c r="AM48" s="28"/>
      <c r="AN48" s="28"/>
    </row>
    <row r="49" spans="1:40" s="7" customFormat="1" ht="19.5" customHeight="1">
      <c r="A49" s="85"/>
      <c r="B49" s="1" t="s">
        <v>20</v>
      </c>
      <c r="C49" s="18">
        <f t="shared" si="8"/>
        <v>3</v>
      </c>
      <c r="D49" s="19">
        <f t="shared" si="8"/>
        <v>8</v>
      </c>
      <c r="E49" s="20">
        <f>D49/D7*100</f>
        <v>0.049318784291967205</v>
      </c>
      <c r="F49" s="19">
        <v>0</v>
      </c>
      <c r="G49" s="19">
        <v>0</v>
      </c>
      <c r="H49" s="19">
        <v>0</v>
      </c>
      <c r="I49" s="19">
        <v>0</v>
      </c>
      <c r="J49" s="19">
        <v>0</v>
      </c>
      <c r="K49" s="19">
        <v>0</v>
      </c>
      <c r="L49" s="19">
        <v>0</v>
      </c>
      <c r="M49" s="19">
        <v>0</v>
      </c>
      <c r="N49" s="19">
        <v>0</v>
      </c>
      <c r="O49" s="19">
        <v>1</v>
      </c>
      <c r="P49" s="19">
        <v>4</v>
      </c>
      <c r="Q49" s="22">
        <f>P49/P7*100</f>
        <v>0.16148566814695195</v>
      </c>
      <c r="R49" s="19">
        <v>0</v>
      </c>
      <c r="S49" s="19">
        <v>0</v>
      </c>
      <c r="T49" s="19">
        <v>0</v>
      </c>
      <c r="U49" s="19">
        <v>2</v>
      </c>
      <c r="V49" s="19">
        <v>4</v>
      </c>
      <c r="W49" s="22">
        <f>V49/V7*100</f>
        <v>0.1758241758241758</v>
      </c>
      <c r="X49" s="19">
        <v>0</v>
      </c>
      <c r="Y49" s="19">
        <v>0</v>
      </c>
      <c r="Z49" s="19">
        <v>0</v>
      </c>
      <c r="AA49" s="28"/>
      <c r="AB49" s="28"/>
      <c r="AC49" s="28"/>
      <c r="AD49" s="29"/>
      <c r="AE49" s="29"/>
      <c r="AF49" s="84"/>
      <c r="AG49" s="28"/>
      <c r="AH49" s="28"/>
      <c r="AI49" s="28"/>
      <c r="AJ49" s="29"/>
      <c r="AK49" s="29"/>
      <c r="AL49" s="84"/>
      <c r="AM49" s="28"/>
      <c r="AN49" s="28"/>
    </row>
    <row r="50" spans="1:40" s="7" customFormat="1" ht="19.5" customHeight="1">
      <c r="A50" s="105" t="s">
        <v>36</v>
      </c>
      <c r="B50" s="106"/>
      <c r="C50" s="18"/>
      <c r="D50" s="19"/>
      <c r="E50" s="20"/>
      <c r="F50" s="19"/>
      <c r="G50" s="19"/>
      <c r="H50" s="21"/>
      <c r="I50" s="19"/>
      <c r="J50" s="19"/>
      <c r="K50" s="21"/>
      <c r="L50" s="19"/>
      <c r="M50" s="19"/>
      <c r="N50" s="22"/>
      <c r="O50" s="19"/>
      <c r="P50" s="19"/>
      <c r="Q50" s="22"/>
      <c r="R50" s="19"/>
      <c r="S50" s="19"/>
      <c r="T50" s="22"/>
      <c r="U50" s="19"/>
      <c r="V50" s="19"/>
      <c r="W50" s="22"/>
      <c r="X50" s="19"/>
      <c r="Y50" s="19"/>
      <c r="Z50" s="22"/>
      <c r="AA50" s="28"/>
      <c r="AB50" s="28"/>
      <c r="AC50" s="28"/>
      <c r="AD50" s="29"/>
      <c r="AE50" s="29"/>
      <c r="AF50" s="84"/>
      <c r="AG50" s="28"/>
      <c r="AH50" s="28"/>
      <c r="AI50" s="28"/>
      <c r="AJ50" s="29"/>
      <c r="AK50" s="29"/>
      <c r="AL50" s="84"/>
      <c r="AM50" s="28"/>
      <c r="AN50" s="28"/>
    </row>
    <row r="51" spans="1:40" s="7" customFormat="1" ht="19.5" customHeight="1">
      <c r="A51" s="85"/>
      <c r="B51" s="1" t="s">
        <v>18</v>
      </c>
      <c r="C51" s="18">
        <f aca="true" t="shared" si="9" ref="C51:D54">+F51+I51+L51+O51+R51+U51+X51</f>
        <v>2</v>
      </c>
      <c r="D51" s="19">
        <f t="shared" si="9"/>
        <v>2</v>
      </c>
      <c r="E51" s="20">
        <f>D51/D7*100</f>
        <v>0.012329696072991801</v>
      </c>
      <c r="F51" s="19">
        <v>2</v>
      </c>
      <c r="G51" s="19">
        <v>2</v>
      </c>
      <c r="H51" s="21">
        <f>G51/G7*100</f>
        <v>0.04964010920824026</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28"/>
      <c r="AB51" s="28"/>
      <c r="AC51" s="28"/>
      <c r="AD51" s="29"/>
      <c r="AE51" s="29"/>
      <c r="AF51" s="84"/>
      <c r="AG51" s="28"/>
      <c r="AH51" s="28"/>
      <c r="AI51" s="28"/>
      <c r="AJ51" s="29"/>
      <c r="AK51" s="29"/>
      <c r="AL51" s="84"/>
      <c r="AM51" s="28"/>
      <c r="AN51" s="28"/>
    </row>
    <row r="52" spans="1:40" s="7" customFormat="1" ht="19.5" customHeight="1">
      <c r="A52" s="85"/>
      <c r="B52" s="1" t="s">
        <v>19</v>
      </c>
      <c r="C52" s="18">
        <f t="shared" si="9"/>
        <v>1</v>
      </c>
      <c r="D52" s="19">
        <f t="shared" si="9"/>
        <v>1</v>
      </c>
      <c r="E52" s="20">
        <f>D52/D7*100</f>
        <v>0.006164848036495901</v>
      </c>
      <c r="F52" s="19">
        <v>0</v>
      </c>
      <c r="G52" s="19">
        <v>0</v>
      </c>
      <c r="H52" s="19">
        <v>0</v>
      </c>
      <c r="I52" s="19">
        <v>0</v>
      </c>
      <c r="J52" s="19">
        <v>0</v>
      </c>
      <c r="K52" s="19">
        <v>0</v>
      </c>
      <c r="L52" s="19">
        <v>0</v>
      </c>
      <c r="M52" s="19">
        <v>0</v>
      </c>
      <c r="N52" s="20">
        <f>M52/M7*100</f>
        <v>0</v>
      </c>
      <c r="O52" s="19">
        <v>0</v>
      </c>
      <c r="P52" s="19">
        <v>0</v>
      </c>
      <c r="Q52" s="19">
        <v>0</v>
      </c>
      <c r="R52" s="19">
        <v>0</v>
      </c>
      <c r="S52" s="19">
        <v>0</v>
      </c>
      <c r="T52" s="19">
        <v>0</v>
      </c>
      <c r="U52" s="19">
        <v>0</v>
      </c>
      <c r="V52" s="19">
        <v>0</v>
      </c>
      <c r="W52" s="19">
        <v>0</v>
      </c>
      <c r="X52" s="19">
        <v>1</v>
      </c>
      <c r="Y52" s="19">
        <v>1</v>
      </c>
      <c r="Z52" s="22">
        <f>Y52/Y7*100</f>
        <v>0.05649717514124294</v>
      </c>
      <c r="AA52" s="28"/>
      <c r="AB52" s="28"/>
      <c r="AC52" s="28"/>
      <c r="AD52" s="29"/>
      <c r="AE52" s="29"/>
      <c r="AF52" s="84"/>
      <c r="AG52" s="28"/>
      <c r="AH52" s="28"/>
      <c r="AI52" s="28"/>
      <c r="AJ52" s="29"/>
      <c r="AK52" s="29"/>
      <c r="AL52" s="84"/>
      <c r="AM52" s="28"/>
      <c r="AN52" s="28"/>
    </row>
    <row r="53" spans="1:40" s="7" customFormat="1" ht="19.5" customHeight="1">
      <c r="A53" s="85"/>
      <c r="B53" s="1" t="s">
        <v>20</v>
      </c>
      <c r="C53" s="18">
        <f t="shared" si="9"/>
        <v>8</v>
      </c>
      <c r="D53" s="19">
        <f t="shared" si="9"/>
        <v>13</v>
      </c>
      <c r="E53" s="20">
        <f>D53/D7*100</f>
        <v>0.08014302447444671</v>
      </c>
      <c r="F53" s="19">
        <v>0</v>
      </c>
      <c r="G53" s="19">
        <v>0</v>
      </c>
      <c r="H53" s="19">
        <v>0</v>
      </c>
      <c r="I53" s="19">
        <v>0</v>
      </c>
      <c r="J53" s="19">
        <v>0</v>
      </c>
      <c r="K53" s="19">
        <v>0</v>
      </c>
      <c r="L53" s="19">
        <v>2</v>
      </c>
      <c r="M53" s="19">
        <v>2</v>
      </c>
      <c r="N53" s="22">
        <f>M53/M7*100</f>
        <v>0.12224938875305623</v>
      </c>
      <c r="O53" s="19">
        <v>0</v>
      </c>
      <c r="P53" s="19">
        <v>0</v>
      </c>
      <c r="Q53" s="19">
        <v>0</v>
      </c>
      <c r="R53" s="19">
        <v>0</v>
      </c>
      <c r="S53" s="19">
        <v>0</v>
      </c>
      <c r="T53" s="19">
        <v>0</v>
      </c>
      <c r="U53" s="19">
        <v>6</v>
      </c>
      <c r="V53" s="19">
        <v>11</v>
      </c>
      <c r="W53" s="22">
        <f>V53/V7*100</f>
        <v>0.4835164835164835</v>
      </c>
      <c r="X53" s="19">
        <v>0</v>
      </c>
      <c r="Y53" s="19">
        <v>0</v>
      </c>
      <c r="Z53" s="19">
        <v>0</v>
      </c>
      <c r="AA53" s="28"/>
      <c r="AB53" s="28"/>
      <c r="AC53" s="28"/>
      <c r="AD53" s="29"/>
      <c r="AE53" s="29"/>
      <c r="AF53" s="84"/>
      <c r="AG53" s="28"/>
      <c r="AH53" s="28"/>
      <c r="AI53" s="28"/>
      <c r="AJ53" s="29"/>
      <c r="AK53" s="29"/>
      <c r="AL53" s="84"/>
      <c r="AM53" s="28"/>
      <c r="AN53" s="28"/>
    </row>
    <row r="54" spans="1:40" s="7" customFormat="1" ht="19.5" customHeight="1" thickBot="1">
      <c r="A54" s="107" t="s">
        <v>9</v>
      </c>
      <c r="B54" s="108"/>
      <c r="C54" s="23">
        <f t="shared" si="9"/>
        <v>6</v>
      </c>
      <c r="D54" s="24">
        <f t="shared" si="9"/>
        <v>12</v>
      </c>
      <c r="E54" s="25">
        <f>D54/D7*100</f>
        <v>0.07397817643795081</v>
      </c>
      <c r="F54" s="24">
        <v>1</v>
      </c>
      <c r="G54" s="24">
        <v>4</v>
      </c>
      <c r="H54" s="26">
        <f>G54/$G$7*100</f>
        <v>0.09928021841648052</v>
      </c>
      <c r="I54" s="24">
        <v>1</v>
      </c>
      <c r="J54" s="24">
        <v>1</v>
      </c>
      <c r="K54" s="26">
        <f>J54/$J$7*100</f>
        <v>0.04037141703673799</v>
      </c>
      <c r="L54" s="24">
        <v>1</v>
      </c>
      <c r="M54" s="24">
        <v>1</v>
      </c>
      <c r="N54" s="27">
        <f>M54/M7*100</f>
        <v>0.061124694376528114</v>
      </c>
      <c r="O54" s="24">
        <v>1</v>
      </c>
      <c r="P54" s="24">
        <v>2</v>
      </c>
      <c r="Q54" s="27">
        <f>P54/$P$7*100</f>
        <v>0.08074283407347597</v>
      </c>
      <c r="R54" s="24">
        <v>0</v>
      </c>
      <c r="S54" s="24">
        <v>0</v>
      </c>
      <c r="T54" s="24">
        <v>0</v>
      </c>
      <c r="U54" s="24">
        <v>1</v>
      </c>
      <c r="V54" s="24">
        <v>3</v>
      </c>
      <c r="W54" s="27">
        <f>V54/V7*100</f>
        <v>0.13186813186813187</v>
      </c>
      <c r="X54" s="24">
        <v>1</v>
      </c>
      <c r="Y54" s="24">
        <v>1</v>
      </c>
      <c r="Z54" s="27">
        <f>Y54/Y7*100</f>
        <v>0.05649717514124294</v>
      </c>
      <c r="AA54" s="28"/>
      <c r="AB54" s="28"/>
      <c r="AC54" s="28"/>
      <c r="AD54" s="29"/>
      <c r="AE54" s="29"/>
      <c r="AF54" s="84"/>
      <c r="AG54" s="28"/>
      <c r="AH54" s="28"/>
      <c r="AI54" s="28"/>
      <c r="AJ54" s="29"/>
      <c r="AK54" s="29"/>
      <c r="AL54" s="84"/>
      <c r="AM54" s="28"/>
      <c r="AN54" s="28"/>
    </row>
    <row r="55" spans="2:40" s="7" customFormat="1" ht="17.25">
      <c r="B55" s="28"/>
      <c r="C55" s="29"/>
      <c r="D55" s="29"/>
      <c r="E55" s="30"/>
      <c r="F55" s="29"/>
      <c r="G55" s="29"/>
      <c r="H55" s="30"/>
      <c r="I55" s="29"/>
      <c r="J55" s="29"/>
      <c r="K55" s="30"/>
      <c r="L55" s="29"/>
      <c r="M55" s="29"/>
      <c r="N55" s="30"/>
      <c r="O55" s="28"/>
      <c r="P55" s="29"/>
      <c r="Q55" s="30"/>
      <c r="R55" s="29"/>
      <c r="S55" s="29"/>
      <c r="T55" s="30"/>
      <c r="U55" s="29"/>
      <c r="V55" s="29"/>
      <c r="W55" s="30"/>
      <c r="X55" s="111" t="s">
        <v>39</v>
      </c>
      <c r="Y55" s="111"/>
      <c r="Z55" s="111"/>
      <c r="AA55" s="28"/>
      <c r="AB55" s="28"/>
      <c r="AC55" s="28"/>
      <c r="AD55" s="29"/>
      <c r="AE55" s="29"/>
      <c r="AF55" s="84"/>
      <c r="AG55" s="28"/>
      <c r="AH55" s="28"/>
      <c r="AI55" s="28"/>
      <c r="AJ55" s="29"/>
      <c r="AK55" s="29"/>
      <c r="AL55" s="84"/>
      <c r="AM55" s="28"/>
      <c r="AN55" s="28"/>
    </row>
    <row r="56" spans="2:40" s="7" customFormat="1" ht="17.25">
      <c r="B56" s="28"/>
      <c r="C56" s="29"/>
      <c r="D56" s="29"/>
      <c r="E56" s="30"/>
      <c r="F56" s="29"/>
      <c r="G56" s="29"/>
      <c r="H56" s="30"/>
      <c r="I56" s="29"/>
      <c r="J56" s="29"/>
      <c r="K56" s="30"/>
      <c r="L56" s="29"/>
      <c r="M56" s="29"/>
      <c r="N56" s="30"/>
      <c r="O56" s="29"/>
      <c r="P56" s="29"/>
      <c r="Q56" s="30"/>
      <c r="R56" s="29"/>
      <c r="S56" s="29"/>
      <c r="T56" s="30"/>
      <c r="U56" s="29"/>
      <c r="V56" s="29"/>
      <c r="W56" s="30"/>
      <c r="Z56" s="30"/>
      <c r="AA56" s="28"/>
      <c r="AB56" s="28"/>
      <c r="AC56" s="28"/>
      <c r="AD56" s="29"/>
      <c r="AE56" s="29"/>
      <c r="AF56" s="84"/>
      <c r="AG56" s="28"/>
      <c r="AH56" s="28"/>
      <c r="AI56" s="28"/>
      <c r="AJ56" s="29"/>
      <c r="AK56" s="29"/>
      <c r="AL56" s="84"/>
      <c r="AM56" s="28"/>
      <c r="AN56" s="28"/>
    </row>
    <row r="57" spans="2:40" s="7" customFormat="1" ht="17.25">
      <c r="B57" s="28"/>
      <c r="C57" s="29"/>
      <c r="D57" s="29"/>
      <c r="E57" s="30"/>
      <c r="F57" s="29"/>
      <c r="G57" s="29"/>
      <c r="H57" s="30"/>
      <c r="I57" s="29"/>
      <c r="J57" s="29"/>
      <c r="K57" s="30"/>
      <c r="L57" s="29"/>
      <c r="M57" s="29"/>
      <c r="N57" s="30"/>
      <c r="O57" s="29"/>
      <c r="P57" s="29"/>
      <c r="Q57" s="30"/>
      <c r="R57" s="29"/>
      <c r="S57" s="29"/>
      <c r="T57" s="30"/>
      <c r="U57" s="29"/>
      <c r="V57" s="29"/>
      <c r="W57" s="30"/>
      <c r="X57" s="29"/>
      <c r="Y57" s="29"/>
      <c r="Z57" s="30"/>
      <c r="AA57" s="28"/>
      <c r="AB57" s="28"/>
      <c r="AC57" s="28"/>
      <c r="AD57" s="29"/>
      <c r="AE57" s="29"/>
      <c r="AF57" s="84"/>
      <c r="AG57" s="28"/>
      <c r="AH57" s="28"/>
      <c r="AI57" s="28"/>
      <c r="AJ57" s="29"/>
      <c r="AK57" s="29"/>
      <c r="AL57" s="84"/>
      <c r="AM57" s="28"/>
      <c r="AN57" s="28"/>
    </row>
    <row r="58" spans="2:40" s="7" customFormat="1" ht="17.25">
      <c r="B58" s="28"/>
      <c r="C58" s="29"/>
      <c r="D58" s="29"/>
      <c r="E58" s="30"/>
      <c r="F58" s="29"/>
      <c r="G58" s="29"/>
      <c r="H58" s="30"/>
      <c r="I58" s="29"/>
      <c r="J58" s="29"/>
      <c r="K58" s="30"/>
      <c r="L58" s="29"/>
      <c r="M58" s="29"/>
      <c r="N58" s="30"/>
      <c r="O58" s="29"/>
      <c r="P58" s="29"/>
      <c r="Q58" s="30"/>
      <c r="R58" s="29"/>
      <c r="S58" s="29"/>
      <c r="T58" s="30"/>
      <c r="U58" s="29"/>
      <c r="V58" s="29"/>
      <c r="W58" s="30"/>
      <c r="X58" s="29"/>
      <c r="Y58" s="29"/>
      <c r="Z58" s="30"/>
      <c r="AA58" s="28"/>
      <c r="AB58" s="28"/>
      <c r="AC58" s="28"/>
      <c r="AD58" s="29"/>
      <c r="AE58" s="29"/>
      <c r="AF58" s="84"/>
      <c r="AG58" s="28"/>
      <c r="AH58" s="28"/>
      <c r="AI58" s="28"/>
      <c r="AJ58" s="29"/>
      <c r="AK58" s="29"/>
      <c r="AL58" s="84"/>
      <c r="AM58" s="28"/>
      <c r="AN58" s="28"/>
    </row>
    <row r="59" spans="2:40" s="7" customFormat="1" ht="17.25">
      <c r="B59" s="28"/>
      <c r="C59" s="29"/>
      <c r="D59" s="29"/>
      <c r="E59" s="30"/>
      <c r="F59" s="29"/>
      <c r="G59" s="29"/>
      <c r="H59" s="30"/>
      <c r="I59" s="29"/>
      <c r="J59" s="29"/>
      <c r="K59" s="30"/>
      <c r="L59" s="29"/>
      <c r="M59" s="29"/>
      <c r="N59" s="30"/>
      <c r="O59" s="29"/>
      <c r="P59" s="29"/>
      <c r="Q59" s="30"/>
      <c r="R59" s="29"/>
      <c r="S59" s="29"/>
      <c r="T59" s="30"/>
      <c r="U59" s="29"/>
      <c r="V59" s="29"/>
      <c r="W59" s="30"/>
      <c r="X59" s="29"/>
      <c r="Y59" s="29"/>
      <c r="Z59" s="30"/>
      <c r="AA59" s="28"/>
      <c r="AB59" s="28"/>
      <c r="AC59" s="28"/>
      <c r="AD59" s="29"/>
      <c r="AE59" s="29"/>
      <c r="AF59" s="84"/>
      <c r="AG59" s="28"/>
      <c r="AH59" s="28"/>
      <c r="AI59" s="28"/>
      <c r="AJ59" s="29"/>
      <c r="AK59" s="29"/>
      <c r="AL59" s="84"/>
      <c r="AM59" s="28"/>
      <c r="AN59" s="28"/>
    </row>
    <row r="60" spans="2:40" s="7" customFormat="1" ht="17.25">
      <c r="B60" s="28"/>
      <c r="C60" s="29"/>
      <c r="D60" s="29"/>
      <c r="E60" s="30"/>
      <c r="F60" s="29"/>
      <c r="G60" s="29"/>
      <c r="H60" s="30"/>
      <c r="I60" s="29"/>
      <c r="J60" s="29"/>
      <c r="K60" s="30"/>
      <c r="L60" s="29"/>
      <c r="M60" s="29"/>
      <c r="N60" s="30"/>
      <c r="O60" s="29"/>
      <c r="P60" s="29"/>
      <c r="Q60" s="30"/>
      <c r="R60" s="29"/>
      <c r="S60" s="29"/>
      <c r="T60" s="30"/>
      <c r="U60" s="29"/>
      <c r="V60" s="29"/>
      <c r="W60" s="30"/>
      <c r="X60" s="29"/>
      <c r="Y60" s="29"/>
      <c r="Z60" s="30"/>
      <c r="AA60" s="28"/>
      <c r="AB60" s="28"/>
      <c r="AC60" s="28"/>
      <c r="AD60" s="29"/>
      <c r="AE60" s="29"/>
      <c r="AF60" s="84"/>
      <c r="AG60" s="28"/>
      <c r="AH60" s="28"/>
      <c r="AI60" s="28"/>
      <c r="AJ60" s="29"/>
      <c r="AK60" s="29"/>
      <c r="AL60" s="84"/>
      <c r="AM60" s="28"/>
      <c r="AN60" s="28"/>
    </row>
    <row r="61" spans="2:40" s="7" customFormat="1" ht="17.25">
      <c r="B61" s="28"/>
      <c r="C61" s="29"/>
      <c r="D61" s="29"/>
      <c r="E61" s="30"/>
      <c r="F61" s="29"/>
      <c r="G61" s="29"/>
      <c r="H61" s="30"/>
      <c r="I61" s="29"/>
      <c r="J61" s="29"/>
      <c r="K61" s="30"/>
      <c r="L61" s="29"/>
      <c r="M61" s="29"/>
      <c r="N61" s="30"/>
      <c r="O61" s="29"/>
      <c r="P61" s="29"/>
      <c r="Q61" s="30"/>
      <c r="R61" s="29"/>
      <c r="S61" s="29"/>
      <c r="T61" s="30"/>
      <c r="U61" s="29"/>
      <c r="V61" s="29"/>
      <c r="W61" s="30"/>
      <c r="X61" s="29"/>
      <c r="Y61" s="29"/>
      <c r="Z61" s="30"/>
      <c r="AA61" s="28"/>
      <c r="AB61" s="28"/>
      <c r="AC61" s="28"/>
      <c r="AD61" s="29"/>
      <c r="AE61" s="29"/>
      <c r="AF61" s="84"/>
      <c r="AG61" s="28"/>
      <c r="AH61" s="28"/>
      <c r="AI61" s="28"/>
      <c r="AJ61" s="29"/>
      <c r="AK61" s="29"/>
      <c r="AL61" s="84"/>
      <c r="AM61" s="28"/>
      <c r="AN61" s="28"/>
    </row>
    <row r="62" spans="2:40" s="7" customFormat="1" ht="17.25">
      <c r="B62" s="28"/>
      <c r="C62" s="29"/>
      <c r="D62" s="29"/>
      <c r="E62" s="30"/>
      <c r="F62" s="29"/>
      <c r="G62" s="29"/>
      <c r="H62" s="30"/>
      <c r="I62" s="29"/>
      <c r="J62" s="29"/>
      <c r="K62" s="30"/>
      <c r="L62" s="29"/>
      <c r="M62" s="29"/>
      <c r="N62" s="30"/>
      <c r="O62" s="29"/>
      <c r="P62" s="29"/>
      <c r="Q62" s="30"/>
      <c r="R62" s="29"/>
      <c r="S62" s="29"/>
      <c r="T62" s="30"/>
      <c r="U62" s="29"/>
      <c r="V62" s="29"/>
      <c r="W62" s="30"/>
      <c r="X62" s="29"/>
      <c r="Y62" s="29"/>
      <c r="Z62" s="30"/>
      <c r="AA62" s="28"/>
      <c r="AB62" s="28"/>
      <c r="AC62" s="28"/>
      <c r="AD62" s="29"/>
      <c r="AE62" s="29"/>
      <c r="AF62" s="84"/>
      <c r="AG62" s="28"/>
      <c r="AH62" s="28"/>
      <c r="AI62" s="28"/>
      <c r="AJ62" s="29"/>
      <c r="AK62" s="29"/>
      <c r="AL62" s="84"/>
      <c r="AM62" s="28"/>
      <c r="AN62" s="28"/>
    </row>
    <row r="63" spans="2:40" s="7" customFormat="1" ht="17.25">
      <c r="B63" s="28"/>
      <c r="C63" s="29"/>
      <c r="D63" s="29"/>
      <c r="E63" s="30"/>
      <c r="F63" s="29"/>
      <c r="G63" s="29"/>
      <c r="H63" s="30"/>
      <c r="I63" s="29"/>
      <c r="J63" s="29"/>
      <c r="K63" s="30"/>
      <c r="L63" s="29"/>
      <c r="M63" s="29"/>
      <c r="N63" s="30"/>
      <c r="O63" s="29"/>
      <c r="P63" s="29"/>
      <c r="Q63" s="30"/>
      <c r="R63" s="29"/>
      <c r="S63" s="29"/>
      <c r="T63" s="30"/>
      <c r="U63" s="29"/>
      <c r="V63" s="29"/>
      <c r="W63" s="30"/>
      <c r="X63" s="29"/>
      <c r="Y63" s="29"/>
      <c r="Z63" s="30"/>
      <c r="AA63" s="28"/>
      <c r="AB63" s="28"/>
      <c r="AC63" s="28"/>
      <c r="AD63" s="29"/>
      <c r="AE63" s="29"/>
      <c r="AF63" s="84"/>
      <c r="AG63" s="28"/>
      <c r="AH63" s="28"/>
      <c r="AI63" s="28"/>
      <c r="AJ63" s="29"/>
      <c r="AK63" s="29"/>
      <c r="AL63" s="84"/>
      <c r="AM63" s="28"/>
      <c r="AN63" s="28"/>
    </row>
    <row r="64" spans="5:40" s="7" customFormat="1" ht="17.25">
      <c r="E64" s="8"/>
      <c r="H64" s="8"/>
      <c r="K64" s="8"/>
      <c r="N64" s="8"/>
      <c r="Q64" s="8"/>
      <c r="T64" s="8"/>
      <c r="W64" s="8"/>
      <c r="Z64" s="8"/>
      <c r="AA64" s="28"/>
      <c r="AB64" s="28"/>
      <c r="AC64" s="28"/>
      <c r="AD64" s="28"/>
      <c r="AE64" s="28"/>
      <c r="AF64" s="28"/>
      <c r="AG64" s="28"/>
      <c r="AH64" s="28"/>
      <c r="AI64" s="28"/>
      <c r="AJ64" s="28"/>
      <c r="AK64" s="28"/>
      <c r="AL64" s="28"/>
      <c r="AM64" s="28"/>
      <c r="AN64" s="28"/>
    </row>
    <row r="65" spans="5:26" s="7" customFormat="1" ht="17.25">
      <c r="E65" s="8"/>
      <c r="H65" s="8"/>
      <c r="K65" s="8"/>
      <c r="N65" s="8"/>
      <c r="Q65" s="8"/>
      <c r="T65" s="8"/>
      <c r="W65" s="8"/>
      <c r="Z65" s="8"/>
    </row>
    <row r="66" spans="5:26" s="7" customFormat="1" ht="17.25">
      <c r="E66" s="8"/>
      <c r="H66" s="8"/>
      <c r="K66" s="8"/>
      <c r="N66" s="8"/>
      <c r="Q66" s="8"/>
      <c r="T66" s="8"/>
      <c r="W66" s="8"/>
      <c r="Z66" s="8"/>
    </row>
    <row r="67" spans="5:26" s="7" customFormat="1" ht="17.25">
      <c r="E67" s="8"/>
      <c r="H67" s="8"/>
      <c r="K67" s="8"/>
      <c r="N67" s="8"/>
      <c r="Q67" s="8"/>
      <c r="T67" s="8"/>
      <c r="W67" s="8"/>
      <c r="Z67" s="8"/>
    </row>
    <row r="68" spans="5:26" s="7" customFormat="1" ht="17.25">
      <c r="E68" s="8"/>
      <c r="H68" s="8"/>
      <c r="K68" s="8"/>
      <c r="N68" s="8"/>
      <c r="Q68" s="8"/>
      <c r="T68" s="8"/>
      <c r="W68" s="8"/>
      <c r="Z68" s="8"/>
    </row>
    <row r="69" spans="5:26" s="7" customFormat="1" ht="17.25">
      <c r="E69" s="8"/>
      <c r="H69" s="8"/>
      <c r="K69" s="8"/>
      <c r="N69" s="8"/>
      <c r="Q69" s="8"/>
      <c r="T69" s="8"/>
      <c r="W69" s="8"/>
      <c r="Z69" s="8"/>
    </row>
    <row r="70" spans="5:26" s="7" customFormat="1" ht="17.25">
      <c r="E70" s="8"/>
      <c r="H70" s="8"/>
      <c r="K70" s="8"/>
      <c r="N70" s="8"/>
      <c r="Q70" s="8"/>
      <c r="T70" s="8"/>
      <c r="W70" s="8"/>
      <c r="Z70" s="8"/>
    </row>
    <row r="71" spans="5:26" s="7" customFormat="1" ht="17.25">
      <c r="E71" s="8"/>
      <c r="H71" s="8"/>
      <c r="K71" s="8"/>
      <c r="N71" s="8"/>
      <c r="Q71" s="8"/>
      <c r="T71" s="8"/>
      <c r="W71" s="8"/>
      <c r="Z71" s="8"/>
    </row>
    <row r="72" spans="5:26" s="7" customFormat="1" ht="17.25">
      <c r="E72" s="8"/>
      <c r="H72" s="8"/>
      <c r="K72" s="8"/>
      <c r="N72" s="8"/>
      <c r="Q72" s="8"/>
      <c r="T72" s="8"/>
      <c r="W72" s="8"/>
      <c r="Z72" s="8"/>
    </row>
    <row r="73" spans="5:26" s="7" customFormat="1" ht="17.25">
      <c r="E73" s="8"/>
      <c r="H73" s="8"/>
      <c r="K73" s="8"/>
      <c r="N73" s="8"/>
      <c r="Q73" s="8"/>
      <c r="T73" s="8"/>
      <c r="W73" s="8"/>
      <c r="Z73" s="8"/>
    </row>
    <row r="74" spans="5:26" s="7" customFormat="1" ht="17.25">
      <c r="E74" s="8"/>
      <c r="H74" s="8"/>
      <c r="K74" s="8"/>
      <c r="N74" s="8"/>
      <c r="Q74" s="8"/>
      <c r="T74" s="8"/>
      <c r="W74" s="8"/>
      <c r="Z74" s="8"/>
    </row>
    <row r="75" spans="5:26" s="7" customFormat="1" ht="17.25">
      <c r="E75" s="8"/>
      <c r="H75" s="8"/>
      <c r="K75" s="8"/>
      <c r="N75" s="8"/>
      <c r="Q75" s="8"/>
      <c r="T75" s="8"/>
      <c r="W75" s="8"/>
      <c r="Z75" s="8"/>
    </row>
    <row r="76" spans="5:26" s="7" customFormat="1" ht="17.25">
      <c r="E76" s="8"/>
      <c r="H76" s="8"/>
      <c r="K76" s="8"/>
      <c r="N76" s="8"/>
      <c r="Q76" s="8"/>
      <c r="T76" s="8"/>
      <c r="W76" s="8"/>
      <c r="Z76" s="8"/>
    </row>
    <row r="77" spans="5:26" s="7" customFormat="1" ht="17.25">
      <c r="E77" s="8"/>
      <c r="H77" s="8"/>
      <c r="K77" s="8"/>
      <c r="N77" s="8"/>
      <c r="Q77" s="8"/>
      <c r="T77" s="8"/>
      <c r="W77" s="8"/>
      <c r="Z77" s="8"/>
    </row>
    <row r="78" spans="5:26" s="7" customFormat="1" ht="17.25">
      <c r="E78" s="8"/>
      <c r="H78" s="8"/>
      <c r="K78" s="8"/>
      <c r="N78" s="8"/>
      <c r="Q78" s="8"/>
      <c r="T78" s="8"/>
      <c r="W78" s="8"/>
      <c r="Z78" s="8"/>
    </row>
    <row r="79" spans="5:26" s="7" customFormat="1" ht="17.25">
      <c r="E79" s="8"/>
      <c r="H79" s="8"/>
      <c r="K79" s="8"/>
      <c r="N79" s="8"/>
      <c r="Q79" s="8"/>
      <c r="T79" s="8"/>
      <c r="W79" s="8"/>
      <c r="Z79" s="8"/>
    </row>
    <row r="80" spans="5:26" s="7" customFormat="1" ht="17.25">
      <c r="E80" s="8"/>
      <c r="H80" s="8"/>
      <c r="K80" s="8"/>
      <c r="N80" s="8"/>
      <c r="Q80" s="8"/>
      <c r="T80" s="8"/>
      <c r="W80" s="8"/>
      <c r="Z80" s="8"/>
    </row>
    <row r="81" spans="5:26" s="7" customFormat="1" ht="17.25">
      <c r="E81" s="8"/>
      <c r="H81" s="8"/>
      <c r="K81" s="8"/>
      <c r="N81" s="8"/>
      <c r="Q81" s="8"/>
      <c r="T81" s="8"/>
      <c r="W81" s="8"/>
      <c r="Z81" s="8"/>
    </row>
    <row r="82" spans="5:26" s="7" customFormat="1" ht="17.25">
      <c r="E82" s="8"/>
      <c r="H82" s="8"/>
      <c r="K82" s="8"/>
      <c r="N82" s="8"/>
      <c r="Q82" s="8"/>
      <c r="T82" s="8"/>
      <c r="W82" s="8"/>
      <c r="Z82" s="8"/>
    </row>
    <row r="83" spans="5:26" s="7" customFormat="1" ht="17.25">
      <c r="E83" s="8"/>
      <c r="H83" s="8"/>
      <c r="K83" s="8"/>
      <c r="N83" s="8"/>
      <c r="Q83" s="8"/>
      <c r="T83" s="8"/>
      <c r="W83" s="8"/>
      <c r="Z83" s="8"/>
    </row>
    <row r="84" spans="5:26" s="7" customFormat="1" ht="17.25">
      <c r="E84" s="8"/>
      <c r="H84" s="8"/>
      <c r="K84" s="8"/>
      <c r="N84" s="8"/>
      <c r="Q84" s="8"/>
      <c r="T84" s="8"/>
      <c r="W84" s="8"/>
      <c r="Z84" s="8"/>
    </row>
    <row r="85" spans="5:26" s="7" customFormat="1" ht="17.25">
      <c r="E85" s="8"/>
      <c r="H85" s="8"/>
      <c r="K85" s="8"/>
      <c r="N85" s="8"/>
      <c r="Q85" s="8"/>
      <c r="T85" s="8"/>
      <c r="W85" s="8"/>
      <c r="Z85" s="8"/>
    </row>
    <row r="86" spans="5:26" s="7" customFormat="1" ht="17.25">
      <c r="E86" s="8"/>
      <c r="H86" s="8"/>
      <c r="K86" s="8"/>
      <c r="N86" s="8"/>
      <c r="Q86" s="8"/>
      <c r="T86" s="8"/>
      <c r="W86" s="8"/>
      <c r="Z86" s="8"/>
    </row>
    <row r="87" spans="5:26" s="7" customFormat="1" ht="17.25">
      <c r="E87" s="8"/>
      <c r="H87" s="8"/>
      <c r="K87" s="8"/>
      <c r="N87" s="8"/>
      <c r="Q87" s="8"/>
      <c r="T87" s="8"/>
      <c r="W87" s="8"/>
      <c r="Z87" s="8"/>
    </row>
    <row r="88" spans="5:26" s="7" customFormat="1" ht="17.25">
      <c r="E88" s="8"/>
      <c r="H88" s="8"/>
      <c r="K88" s="8"/>
      <c r="N88" s="8"/>
      <c r="Q88" s="8"/>
      <c r="T88" s="8"/>
      <c r="W88" s="8"/>
      <c r="Z88" s="8"/>
    </row>
    <row r="89" spans="5:26" s="7" customFormat="1" ht="17.25">
      <c r="E89" s="8"/>
      <c r="H89" s="8"/>
      <c r="K89" s="8"/>
      <c r="N89" s="8"/>
      <c r="Q89" s="8"/>
      <c r="T89" s="8"/>
      <c r="W89" s="8"/>
      <c r="Z89" s="8"/>
    </row>
    <row r="90" spans="5:26" s="7" customFormat="1" ht="17.25">
      <c r="E90" s="8"/>
      <c r="H90" s="8"/>
      <c r="K90" s="8"/>
      <c r="N90" s="8"/>
      <c r="Q90" s="8"/>
      <c r="T90" s="8"/>
      <c r="W90" s="8"/>
      <c r="Z90" s="8"/>
    </row>
    <row r="91" spans="5:26" s="7" customFormat="1" ht="17.25">
      <c r="E91" s="8"/>
      <c r="H91" s="8"/>
      <c r="K91" s="8"/>
      <c r="N91" s="8"/>
      <c r="Q91" s="8"/>
      <c r="T91" s="8"/>
      <c r="W91" s="8"/>
      <c r="Z91" s="8"/>
    </row>
    <row r="92" spans="5:26" s="7" customFormat="1" ht="17.25">
      <c r="E92" s="8"/>
      <c r="H92" s="8"/>
      <c r="K92" s="8"/>
      <c r="N92" s="8"/>
      <c r="Q92" s="8"/>
      <c r="T92" s="8"/>
      <c r="W92" s="8"/>
      <c r="Z92" s="8"/>
    </row>
    <row r="93" spans="5:26" s="7" customFormat="1" ht="17.25">
      <c r="E93" s="8"/>
      <c r="H93" s="8"/>
      <c r="K93" s="8"/>
      <c r="N93" s="8"/>
      <c r="Q93" s="8"/>
      <c r="T93" s="8"/>
      <c r="W93" s="8"/>
      <c r="Z93" s="8"/>
    </row>
    <row r="94" spans="5:26" s="7" customFormat="1" ht="17.25">
      <c r="E94" s="8"/>
      <c r="H94" s="8"/>
      <c r="K94" s="8"/>
      <c r="N94" s="8"/>
      <c r="Q94" s="8"/>
      <c r="T94" s="8"/>
      <c r="W94" s="8"/>
      <c r="Z94" s="8"/>
    </row>
    <row r="95" spans="5:26" s="7" customFormat="1" ht="17.25">
      <c r="E95" s="8"/>
      <c r="H95" s="8"/>
      <c r="K95" s="8"/>
      <c r="N95" s="8"/>
      <c r="Q95" s="8"/>
      <c r="T95" s="8"/>
      <c r="W95" s="8"/>
      <c r="Z95" s="8"/>
    </row>
    <row r="96" spans="5:26" s="7" customFormat="1" ht="17.25">
      <c r="E96" s="8"/>
      <c r="H96" s="8"/>
      <c r="K96" s="8"/>
      <c r="N96" s="8"/>
      <c r="Q96" s="8"/>
      <c r="T96" s="8"/>
      <c r="W96" s="8"/>
      <c r="Z96" s="8"/>
    </row>
    <row r="97" spans="5:26" s="7" customFormat="1" ht="17.25">
      <c r="E97" s="8"/>
      <c r="H97" s="8"/>
      <c r="K97" s="8"/>
      <c r="N97" s="8"/>
      <c r="Q97" s="8"/>
      <c r="T97" s="8"/>
      <c r="W97" s="8"/>
      <c r="Z97" s="8"/>
    </row>
    <row r="98" spans="5:26" s="7" customFormat="1" ht="17.25">
      <c r="E98" s="8"/>
      <c r="H98" s="8"/>
      <c r="K98" s="8"/>
      <c r="N98" s="8"/>
      <c r="Q98" s="8"/>
      <c r="T98" s="8"/>
      <c r="W98" s="8"/>
      <c r="Z98" s="8"/>
    </row>
    <row r="99" spans="5:26" s="7" customFormat="1" ht="17.25">
      <c r="E99" s="8"/>
      <c r="H99" s="8"/>
      <c r="K99" s="8"/>
      <c r="N99" s="8"/>
      <c r="Q99" s="8"/>
      <c r="T99" s="8"/>
      <c r="W99" s="8"/>
      <c r="Z99" s="8"/>
    </row>
    <row r="100" spans="5:26" s="7" customFormat="1" ht="17.25">
      <c r="E100" s="8"/>
      <c r="H100" s="8"/>
      <c r="K100" s="8"/>
      <c r="N100" s="8"/>
      <c r="Q100" s="8"/>
      <c r="T100" s="8"/>
      <c r="W100" s="8"/>
      <c r="Z100" s="8"/>
    </row>
    <row r="101" spans="5:26" s="7" customFormat="1" ht="17.25">
      <c r="E101" s="8"/>
      <c r="H101" s="8"/>
      <c r="K101" s="8"/>
      <c r="N101" s="8"/>
      <c r="Q101" s="8"/>
      <c r="T101" s="8"/>
      <c r="W101" s="8"/>
      <c r="Z101" s="8"/>
    </row>
    <row r="102" spans="5:26" s="7" customFormat="1" ht="17.25">
      <c r="E102" s="8"/>
      <c r="H102" s="8"/>
      <c r="K102" s="8"/>
      <c r="N102" s="8"/>
      <c r="Q102" s="8"/>
      <c r="T102" s="8"/>
      <c r="W102" s="8"/>
      <c r="Z102" s="8"/>
    </row>
    <row r="103" spans="5:26" s="7" customFormat="1" ht="17.25">
      <c r="E103" s="8"/>
      <c r="H103" s="8"/>
      <c r="K103" s="8"/>
      <c r="N103" s="8"/>
      <c r="Q103" s="8"/>
      <c r="T103" s="8"/>
      <c r="W103" s="8"/>
      <c r="Z103" s="8"/>
    </row>
    <row r="104" spans="5:26" s="7" customFormat="1" ht="17.25">
      <c r="E104" s="8"/>
      <c r="H104" s="8"/>
      <c r="K104" s="8"/>
      <c r="N104" s="8"/>
      <c r="Q104" s="8"/>
      <c r="T104" s="8"/>
      <c r="W104" s="8"/>
      <c r="Z104" s="8"/>
    </row>
    <row r="105" spans="5:26" s="7" customFormat="1" ht="17.25">
      <c r="E105" s="8"/>
      <c r="H105" s="8"/>
      <c r="K105" s="8"/>
      <c r="N105" s="8"/>
      <c r="Q105" s="8"/>
      <c r="T105" s="8"/>
      <c r="W105" s="8"/>
      <c r="Z105" s="8"/>
    </row>
    <row r="106" spans="5:26" s="7" customFormat="1" ht="17.25">
      <c r="E106" s="8"/>
      <c r="H106" s="8"/>
      <c r="K106" s="8"/>
      <c r="N106" s="8"/>
      <c r="Q106" s="8"/>
      <c r="T106" s="8"/>
      <c r="W106" s="8"/>
      <c r="Z106" s="8"/>
    </row>
    <row r="107" spans="5:26" s="7" customFormat="1" ht="17.25">
      <c r="E107" s="8"/>
      <c r="H107" s="8"/>
      <c r="K107" s="8"/>
      <c r="N107" s="8"/>
      <c r="Q107" s="8"/>
      <c r="T107" s="8"/>
      <c r="W107" s="8"/>
      <c r="Z107" s="8"/>
    </row>
    <row r="108" spans="5:26" s="7" customFormat="1" ht="17.25">
      <c r="E108" s="8"/>
      <c r="H108" s="8"/>
      <c r="K108" s="8"/>
      <c r="N108" s="8"/>
      <c r="Q108" s="8"/>
      <c r="T108" s="8"/>
      <c r="W108" s="8"/>
      <c r="Z108" s="8"/>
    </row>
    <row r="109" spans="5:26" s="7" customFormat="1" ht="17.25">
      <c r="E109" s="8"/>
      <c r="H109" s="8"/>
      <c r="K109" s="8"/>
      <c r="N109" s="8"/>
      <c r="Q109" s="8"/>
      <c r="T109" s="8"/>
      <c r="W109" s="8"/>
      <c r="Z109" s="8"/>
    </row>
    <row r="110" spans="5:26" s="7" customFormat="1" ht="17.25">
      <c r="E110" s="8"/>
      <c r="H110" s="8"/>
      <c r="K110" s="8"/>
      <c r="N110" s="8"/>
      <c r="Q110" s="8"/>
      <c r="T110" s="8"/>
      <c r="W110" s="8"/>
      <c r="Z110" s="8"/>
    </row>
    <row r="111" spans="5:26" s="7" customFormat="1" ht="17.25">
      <c r="E111" s="8"/>
      <c r="H111" s="8"/>
      <c r="K111" s="8"/>
      <c r="N111" s="8"/>
      <c r="Q111" s="8"/>
      <c r="T111" s="8"/>
      <c r="W111" s="8"/>
      <c r="Z111" s="8"/>
    </row>
    <row r="112" spans="5:26" s="7" customFormat="1" ht="17.25">
      <c r="E112" s="8"/>
      <c r="H112" s="8"/>
      <c r="K112" s="8"/>
      <c r="N112" s="8"/>
      <c r="Q112" s="8"/>
      <c r="T112" s="8"/>
      <c r="W112" s="8"/>
      <c r="Z112" s="8"/>
    </row>
    <row r="113" spans="5:26" s="7" customFormat="1" ht="17.25">
      <c r="E113" s="8"/>
      <c r="H113" s="8"/>
      <c r="K113" s="8"/>
      <c r="N113" s="8"/>
      <c r="Q113" s="8"/>
      <c r="T113" s="8"/>
      <c r="W113" s="8"/>
      <c r="Z113" s="8"/>
    </row>
    <row r="114" spans="5:26" s="7" customFormat="1" ht="17.25">
      <c r="E114" s="8"/>
      <c r="H114" s="8"/>
      <c r="K114" s="8"/>
      <c r="N114" s="8"/>
      <c r="Q114" s="8"/>
      <c r="T114" s="8"/>
      <c r="W114" s="8"/>
      <c r="Z114" s="8"/>
    </row>
    <row r="115" spans="5:26" s="7" customFormat="1" ht="17.25">
      <c r="E115" s="8"/>
      <c r="H115" s="8"/>
      <c r="K115" s="8"/>
      <c r="N115" s="8"/>
      <c r="Q115" s="8"/>
      <c r="T115" s="8"/>
      <c r="W115" s="8"/>
      <c r="Z115" s="8"/>
    </row>
    <row r="116" spans="5:26" s="7" customFormat="1" ht="17.25">
      <c r="E116" s="8"/>
      <c r="H116" s="8"/>
      <c r="K116" s="8"/>
      <c r="N116" s="8"/>
      <c r="Q116" s="8"/>
      <c r="T116" s="8"/>
      <c r="W116" s="8"/>
      <c r="Z116" s="8"/>
    </row>
    <row r="117" spans="5:26" s="7" customFormat="1" ht="17.25">
      <c r="E117" s="8"/>
      <c r="H117" s="8"/>
      <c r="K117" s="8"/>
      <c r="N117" s="8"/>
      <c r="Q117" s="8"/>
      <c r="T117" s="8"/>
      <c r="W117" s="8"/>
      <c r="Z117" s="8"/>
    </row>
    <row r="118" spans="5:26" s="7" customFormat="1" ht="17.25">
      <c r="E118" s="8"/>
      <c r="H118" s="8"/>
      <c r="K118" s="8"/>
      <c r="N118" s="8"/>
      <c r="Q118" s="8"/>
      <c r="T118" s="8"/>
      <c r="W118" s="8"/>
      <c r="Z118" s="8"/>
    </row>
    <row r="119" spans="5:26" s="7" customFormat="1" ht="17.25">
      <c r="E119" s="8"/>
      <c r="H119" s="8"/>
      <c r="K119" s="8"/>
      <c r="N119" s="8"/>
      <c r="Q119" s="8"/>
      <c r="T119" s="8"/>
      <c r="W119" s="8"/>
      <c r="Z119" s="8"/>
    </row>
    <row r="120" spans="5:26" s="7" customFormat="1" ht="17.25">
      <c r="E120" s="8"/>
      <c r="H120" s="8"/>
      <c r="K120" s="8"/>
      <c r="N120" s="8"/>
      <c r="Q120" s="8"/>
      <c r="T120" s="8"/>
      <c r="W120" s="8"/>
      <c r="Z120" s="8"/>
    </row>
    <row r="121" spans="5:26" s="7" customFormat="1" ht="17.25">
      <c r="E121" s="8"/>
      <c r="H121" s="8"/>
      <c r="K121" s="8"/>
      <c r="N121" s="8"/>
      <c r="Q121" s="8"/>
      <c r="T121" s="8"/>
      <c r="W121" s="8"/>
      <c r="Z121" s="8"/>
    </row>
    <row r="122" spans="5:26" s="7" customFormat="1" ht="17.25">
      <c r="E122" s="8"/>
      <c r="H122" s="8"/>
      <c r="K122" s="8"/>
      <c r="N122" s="8"/>
      <c r="Q122" s="8"/>
      <c r="T122" s="8"/>
      <c r="W122" s="8"/>
      <c r="Z122" s="8"/>
    </row>
    <row r="123" spans="5:26" s="7" customFormat="1" ht="17.25">
      <c r="E123" s="8"/>
      <c r="H123" s="8"/>
      <c r="K123" s="8"/>
      <c r="N123" s="8"/>
      <c r="Q123" s="8"/>
      <c r="T123" s="8"/>
      <c r="W123" s="8"/>
      <c r="Z123" s="8"/>
    </row>
    <row r="124" spans="5:26" s="7" customFormat="1" ht="17.25">
      <c r="E124" s="8"/>
      <c r="H124" s="8"/>
      <c r="K124" s="8"/>
      <c r="N124" s="8"/>
      <c r="Q124" s="8"/>
      <c r="T124" s="8"/>
      <c r="W124" s="8"/>
      <c r="Z124" s="8"/>
    </row>
    <row r="125" spans="5:26" s="7" customFormat="1" ht="17.25">
      <c r="E125" s="8"/>
      <c r="H125" s="8"/>
      <c r="K125" s="8"/>
      <c r="N125" s="8"/>
      <c r="Q125" s="8"/>
      <c r="T125" s="8"/>
      <c r="W125" s="8"/>
      <c r="Z125" s="8"/>
    </row>
    <row r="126" spans="5:26" s="7" customFormat="1" ht="17.25">
      <c r="E126" s="8"/>
      <c r="H126" s="8"/>
      <c r="K126" s="8"/>
      <c r="N126" s="8"/>
      <c r="Q126" s="8"/>
      <c r="T126" s="8"/>
      <c r="W126" s="8"/>
      <c r="Z126" s="8"/>
    </row>
    <row r="127" spans="5:26" s="7" customFormat="1" ht="17.25">
      <c r="E127" s="8"/>
      <c r="H127" s="8"/>
      <c r="K127" s="8"/>
      <c r="N127" s="8"/>
      <c r="Q127" s="8"/>
      <c r="T127" s="8"/>
      <c r="W127" s="8"/>
      <c r="Z127" s="8"/>
    </row>
    <row r="128" spans="5:26" s="7" customFormat="1" ht="17.25">
      <c r="E128" s="8"/>
      <c r="H128" s="8"/>
      <c r="K128" s="8"/>
      <c r="N128" s="8"/>
      <c r="Q128" s="8"/>
      <c r="T128" s="8"/>
      <c r="W128" s="8"/>
      <c r="Z128" s="8"/>
    </row>
    <row r="129" spans="5:26" s="7" customFormat="1" ht="17.25">
      <c r="E129" s="8"/>
      <c r="H129" s="8"/>
      <c r="K129" s="8"/>
      <c r="N129" s="8"/>
      <c r="Q129" s="8"/>
      <c r="T129" s="8"/>
      <c r="W129" s="8"/>
      <c r="Z129" s="8"/>
    </row>
    <row r="130" spans="5:26" s="7" customFormat="1" ht="17.25">
      <c r="E130" s="8"/>
      <c r="H130" s="8"/>
      <c r="K130" s="8"/>
      <c r="N130" s="8"/>
      <c r="Q130" s="8"/>
      <c r="T130" s="8"/>
      <c r="W130" s="8"/>
      <c r="Z130" s="8"/>
    </row>
    <row r="131" spans="5:26" s="7" customFormat="1" ht="17.25">
      <c r="E131" s="8"/>
      <c r="H131" s="8"/>
      <c r="K131" s="8"/>
      <c r="N131" s="8"/>
      <c r="Q131" s="8"/>
      <c r="T131" s="8"/>
      <c r="W131" s="8"/>
      <c r="Z131" s="8"/>
    </row>
    <row r="132" spans="5:26" s="7" customFormat="1" ht="17.25">
      <c r="E132" s="8"/>
      <c r="H132" s="8"/>
      <c r="K132" s="8"/>
      <c r="N132" s="8"/>
      <c r="Q132" s="8"/>
      <c r="T132" s="8"/>
      <c r="W132" s="8"/>
      <c r="Z132" s="8"/>
    </row>
    <row r="133" spans="5:26" s="7" customFormat="1" ht="17.25">
      <c r="E133" s="8"/>
      <c r="H133" s="8"/>
      <c r="K133" s="8"/>
      <c r="N133" s="8"/>
      <c r="Q133" s="8"/>
      <c r="T133" s="8"/>
      <c r="W133" s="8"/>
      <c r="Z133" s="8"/>
    </row>
    <row r="134" spans="5:26" s="7" customFormat="1" ht="17.25">
      <c r="E134" s="8"/>
      <c r="H134" s="8"/>
      <c r="K134" s="8"/>
      <c r="N134" s="8"/>
      <c r="Q134" s="8"/>
      <c r="T134" s="8"/>
      <c r="W134" s="8"/>
      <c r="Z134" s="8"/>
    </row>
    <row r="135" spans="5:26" s="7" customFormat="1" ht="17.25">
      <c r="E135" s="8"/>
      <c r="H135" s="8"/>
      <c r="K135" s="8"/>
      <c r="N135" s="8"/>
      <c r="Q135" s="8"/>
      <c r="T135" s="8"/>
      <c r="W135" s="8"/>
      <c r="Z135" s="8"/>
    </row>
    <row r="136" spans="5:26" s="7" customFormat="1" ht="17.25">
      <c r="E136" s="8"/>
      <c r="H136" s="8"/>
      <c r="K136" s="8"/>
      <c r="N136" s="8"/>
      <c r="Q136" s="8"/>
      <c r="T136" s="8"/>
      <c r="W136" s="8"/>
      <c r="Z136" s="8"/>
    </row>
    <row r="137" spans="5:26" s="7" customFormat="1" ht="17.25">
      <c r="E137" s="8"/>
      <c r="H137" s="8"/>
      <c r="K137" s="8"/>
      <c r="N137" s="8"/>
      <c r="Q137" s="8"/>
      <c r="T137" s="8"/>
      <c r="W137" s="8"/>
      <c r="Z137" s="8"/>
    </row>
    <row r="138" spans="5:26" s="7" customFormat="1" ht="17.25">
      <c r="E138" s="8"/>
      <c r="H138" s="8"/>
      <c r="K138" s="8"/>
      <c r="N138" s="8"/>
      <c r="Q138" s="8"/>
      <c r="T138" s="8"/>
      <c r="W138" s="8"/>
      <c r="Z138" s="8"/>
    </row>
    <row r="139" spans="5:26" s="7" customFormat="1" ht="17.25">
      <c r="E139" s="8"/>
      <c r="H139" s="8"/>
      <c r="K139" s="8"/>
      <c r="N139" s="8"/>
      <c r="Q139" s="8"/>
      <c r="T139" s="8"/>
      <c r="W139" s="8"/>
      <c r="Z139" s="8"/>
    </row>
    <row r="140" spans="5:26" s="7" customFormat="1" ht="17.25">
      <c r="E140" s="8"/>
      <c r="H140" s="8"/>
      <c r="K140" s="8"/>
      <c r="N140" s="8"/>
      <c r="Q140" s="8"/>
      <c r="T140" s="8"/>
      <c r="W140" s="8"/>
      <c r="Z140" s="8"/>
    </row>
    <row r="141" spans="5:26" s="7" customFormat="1" ht="17.25">
      <c r="E141" s="8"/>
      <c r="H141" s="8"/>
      <c r="K141" s="8"/>
      <c r="N141" s="8"/>
      <c r="Q141" s="8"/>
      <c r="T141" s="8"/>
      <c r="W141" s="8"/>
      <c r="Z141" s="8"/>
    </row>
    <row r="142" spans="5:26" s="7" customFormat="1" ht="17.25">
      <c r="E142" s="8"/>
      <c r="H142" s="8"/>
      <c r="K142" s="8"/>
      <c r="N142" s="8"/>
      <c r="Q142" s="8"/>
      <c r="T142" s="8"/>
      <c r="W142" s="8"/>
      <c r="Z142" s="8"/>
    </row>
    <row r="143" spans="5:26" s="7" customFormat="1" ht="17.25">
      <c r="E143" s="8"/>
      <c r="H143" s="8"/>
      <c r="K143" s="8"/>
      <c r="N143" s="8"/>
      <c r="Q143" s="8"/>
      <c r="T143" s="8"/>
      <c r="W143" s="8"/>
      <c r="Z143" s="8"/>
    </row>
    <row r="144" spans="5:26" s="7" customFormat="1" ht="17.25">
      <c r="E144" s="8"/>
      <c r="H144" s="8"/>
      <c r="K144" s="8"/>
      <c r="N144" s="8"/>
      <c r="Q144" s="8"/>
      <c r="T144" s="8"/>
      <c r="W144" s="8"/>
      <c r="Z144" s="8"/>
    </row>
    <row r="145" spans="5:26" s="7" customFormat="1" ht="17.25">
      <c r="E145" s="8"/>
      <c r="H145" s="8"/>
      <c r="K145" s="8"/>
      <c r="N145" s="8"/>
      <c r="Q145" s="8"/>
      <c r="T145" s="8"/>
      <c r="W145" s="8"/>
      <c r="Z145" s="8"/>
    </row>
    <row r="146" spans="5:26" s="7" customFormat="1" ht="17.25">
      <c r="E146" s="8"/>
      <c r="H146" s="8"/>
      <c r="K146" s="8"/>
      <c r="N146" s="8"/>
      <c r="Q146" s="8"/>
      <c r="T146" s="8"/>
      <c r="W146" s="8"/>
      <c r="Z146" s="8"/>
    </row>
    <row r="147" spans="5:26" s="7" customFormat="1" ht="17.25">
      <c r="E147" s="8"/>
      <c r="H147" s="8"/>
      <c r="K147" s="8"/>
      <c r="N147" s="8"/>
      <c r="Q147" s="8"/>
      <c r="T147" s="8"/>
      <c r="W147" s="8"/>
      <c r="Z147" s="8"/>
    </row>
    <row r="148" spans="5:26" s="7" customFormat="1" ht="17.25">
      <c r="E148" s="8"/>
      <c r="H148" s="8"/>
      <c r="K148" s="8"/>
      <c r="N148" s="8"/>
      <c r="Q148" s="8"/>
      <c r="T148" s="8"/>
      <c r="W148" s="8"/>
      <c r="Z148" s="8"/>
    </row>
    <row r="149" spans="5:26" s="7" customFormat="1" ht="17.25">
      <c r="E149" s="8"/>
      <c r="H149" s="8"/>
      <c r="K149" s="8"/>
      <c r="N149" s="8"/>
      <c r="Q149" s="8"/>
      <c r="T149" s="8"/>
      <c r="W149" s="8"/>
      <c r="Z149" s="8"/>
    </row>
    <row r="150" spans="5:26" s="7" customFormat="1" ht="17.25">
      <c r="E150" s="8"/>
      <c r="H150" s="8"/>
      <c r="K150" s="8"/>
      <c r="N150" s="8"/>
      <c r="Q150" s="8"/>
      <c r="T150" s="8"/>
      <c r="W150" s="8"/>
      <c r="Z150" s="8"/>
    </row>
    <row r="151" spans="5:26" s="7" customFormat="1" ht="17.25">
      <c r="E151" s="8"/>
      <c r="H151" s="8"/>
      <c r="K151" s="8"/>
      <c r="N151" s="8"/>
      <c r="Q151" s="8"/>
      <c r="T151" s="8"/>
      <c r="W151" s="8"/>
      <c r="Z151" s="8"/>
    </row>
    <row r="152" spans="5:26" s="7" customFormat="1" ht="17.25">
      <c r="E152" s="8"/>
      <c r="H152" s="8"/>
      <c r="K152" s="8"/>
      <c r="N152" s="8"/>
      <c r="Q152" s="8"/>
      <c r="T152" s="8"/>
      <c r="W152" s="8"/>
      <c r="Z152" s="8"/>
    </row>
    <row r="153" spans="5:26" s="7" customFormat="1" ht="17.25">
      <c r="E153" s="8"/>
      <c r="H153" s="8"/>
      <c r="K153" s="8"/>
      <c r="N153" s="8"/>
      <c r="Q153" s="8"/>
      <c r="T153" s="8"/>
      <c r="W153" s="8"/>
      <c r="Z153" s="8"/>
    </row>
    <row r="154" spans="5:26" s="7" customFormat="1" ht="17.25">
      <c r="E154" s="8"/>
      <c r="H154" s="8"/>
      <c r="K154" s="8"/>
      <c r="N154" s="8"/>
      <c r="Q154" s="8"/>
      <c r="T154" s="8"/>
      <c r="W154" s="8"/>
      <c r="Z154" s="8"/>
    </row>
    <row r="155" spans="5:26" s="7" customFormat="1" ht="17.25">
      <c r="E155" s="8"/>
      <c r="H155" s="8"/>
      <c r="K155" s="8"/>
      <c r="N155" s="8"/>
      <c r="Q155" s="8"/>
      <c r="T155" s="8"/>
      <c r="W155" s="8"/>
      <c r="Z155" s="8"/>
    </row>
    <row r="156" spans="5:26" s="7" customFormat="1" ht="17.25">
      <c r="E156" s="8"/>
      <c r="H156" s="8"/>
      <c r="K156" s="8"/>
      <c r="N156" s="8"/>
      <c r="Q156" s="8"/>
      <c r="T156" s="8"/>
      <c r="W156" s="8"/>
      <c r="Z156" s="8"/>
    </row>
    <row r="157" spans="5:26" s="7" customFormat="1" ht="17.25">
      <c r="E157" s="8"/>
      <c r="H157" s="8"/>
      <c r="K157" s="8"/>
      <c r="N157" s="8"/>
      <c r="Q157" s="8"/>
      <c r="T157" s="8"/>
      <c r="W157" s="8"/>
      <c r="Z157" s="8"/>
    </row>
    <row r="158" spans="5:26" s="7" customFormat="1" ht="17.25">
      <c r="E158" s="8"/>
      <c r="H158" s="8"/>
      <c r="K158" s="8"/>
      <c r="N158" s="8"/>
      <c r="Q158" s="8"/>
      <c r="T158" s="8"/>
      <c r="W158" s="8"/>
      <c r="Z158" s="8"/>
    </row>
    <row r="159" spans="5:26" s="7" customFormat="1" ht="17.25">
      <c r="E159" s="8"/>
      <c r="H159" s="8"/>
      <c r="K159" s="8"/>
      <c r="N159" s="8"/>
      <c r="Q159" s="8"/>
      <c r="T159" s="8"/>
      <c r="W159" s="8"/>
      <c r="Z159" s="8"/>
    </row>
    <row r="160" spans="5:26" s="7" customFormat="1" ht="17.25">
      <c r="E160" s="8"/>
      <c r="H160" s="8"/>
      <c r="K160" s="8"/>
      <c r="N160" s="8"/>
      <c r="Q160" s="8"/>
      <c r="T160" s="8"/>
      <c r="W160" s="8"/>
      <c r="Z160" s="8"/>
    </row>
    <row r="161" spans="5:26" s="7" customFormat="1" ht="17.25">
      <c r="E161" s="8"/>
      <c r="H161" s="8"/>
      <c r="K161" s="8"/>
      <c r="N161" s="8"/>
      <c r="Q161" s="8"/>
      <c r="T161" s="8"/>
      <c r="W161" s="8"/>
      <c r="Z161" s="8"/>
    </row>
    <row r="162" spans="5:26" s="7" customFormat="1" ht="17.25">
      <c r="E162" s="8"/>
      <c r="H162" s="8"/>
      <c r="K162" s="8"/>
      <c r="N162" s="8"/>
      <c r="Q162" s="8"/>
      <c r="T162" s="8"/>
      <c r="W162" s="8"/>
      <c r="Z162" s="8"/>
    </row>
    <row r="163" spans="5:26" s="7" customFormat="1" ht="17.25">
      <c r="E163" s="8"/>
      <c r="H163" s="8"/>
      <c r="K163" s="8"/>
      <c r="N163" s="8"/>
      <c r="Q163" s="8"/>
      <c r="T163" s="8"/>
      <c r="W163" s="8"/>
      <c r="Z163" s="8"/>
    </row>
    <row r="164" spans="5:26" s="7" customFormat="1" ht="17.25">
      <c r="E164" s="8"/>
      <c r="H164" s="8"/>
      <c r="K164" s="8"/>
      <c r="N164" s="8"/>
      <c r="Q164" s="8"/>
      <c r="T164" s="8"/>
      <c r="W164" s="8"/>
      <c r="Z164" s="8"/>
    </row>
    <row r="165" spans="5:26" s="7" customFormat="1" ht="17.25">
      <c r="E165" s="8"/>
      <c r="H165" s="8"/>
      <c r="K165" s="8"/>
      <c r="N165" s="8"/>
      <c r="Q165" s="8"/>
      <c r="T165" s="8"/>
      <c r="W165" s="8"/>
      <c r="Z165" s="8"/>
    </row>
    <row r="166" spans="5:26" s="7" customFormat="1" ht="17.25">
      <c r="E166" s="8"/>
      <c r="H166" s="8"/>
      <c r="K166" s="8"/>
      <c r="N166" s="8"/>
      <c r="Q166" s="8"/>
      <c r="T166" s="8"/>
      <c r="W166" s="8"/>
      <c r="Z166" s="8"/>
    </row>
    <row r="167" spans="5:26" s="7" customFormat="1" ht="17.25">
      <c r="E167" s="8"/>
      <c r="H167" s="8"/>
      <c r="K167" s="8"/>
      <c r="N167" s="8"/>
      <c r="Q167" s="8"/>
      <c r="T167" s="8"/>
      <c r="W167" s="8"/>
      <c r="Z167" s="8"/>
    </row>
    <row r="168" spans="5:26" s="7" customFormat="1" ht="17.25">
      <c r="E168" s="8"/>
      <c r="H168" s="8"/>
      <c r="K168" s="8"/>
      <c r="N168" s="8"/>
      <c r="Q168" s="8"/>
      <c r="T168" s="8"/>
      <c r="W168" s="8"/>
      <c r="Z168" s="8"/>
    </row>
    <row r="169" spans="5:26" s="7" customFormat="1" ht="17.25">
      <c r="E169" s="8"/>
      <c r="H169" s="8"/>
      <c r="K169" s="8"/>
      <c r="N169" s="8"/>
      <c r="Q169" s="8"/>
      <c r="T169" s="8"/>
      <c r="W169" s="8"/>
      <c r="Z169" s="8"/>
    </row>
    <row r="170" spans="5:26" s="7" customFormat="1" ht="17.25">
      <c r="E170" s="8"/>
      <c r="H170" s="8"/>
      <c r="K170" s="8"/>
      <c r="N170" s="8"/>
      <c r="Q170" s="8"/>
      <c r="T170" s="8"/>
      <c r="W170" s="8"/>
      <c r="Z170" s="8"/>
    </row>
    <row r="171" spans="5:26" s="7" customFormat="1" ht="17.25">
      <c r="E171" s="8"/>
      <c r="H171" s="8"/>
      <c r="K171" s="8"/>
      <c r="N171" s="8"/>
      <c r="Q171" s="8"/>
      <c r="T171" s="8"/>
      <c r="W171" s="8"/>
      <c r="Z171" s="8"/>
    </row>
    <row r="172" spans="5:26" s="7" customFormat="1" ht="17.25">
      <c r="E172" s="8"/>
      <c r="H172" s="8"/>
      <c r="K172" s="8"/>
      <c r="N172" s="8"/>
      <c r="Q172" s="8"/>
      <c r="T172" s="8"/>
      <c r="W172" s="8"/>
      <c r="Z172" s="8"/>
    </row>
    <row r="173" spans="5:26" s="7" customFormat="1" ht="17.25">
      <c r="E173" s="8"/>
      <c r="H173" s="8"/>
      <c r="K173" s="8"/>
      <c r="N173" s="8"/>
      <c r="Q173" s="8"/>
      <c r="T173" s="8"/>
      <c r="W173" s="8"/>
      <c r="Z173" s="8"/>
    </row>
    <row r="174" spans="5:26" s="7" customFormat="1" ht="17.25">
      <c r="E174" s="8"/>
      <c r="H174" s="8"/>
      <c r="K174" s="8"/>
      <c r="N174" s="8"/>
      <c r="Q174" s="8"/>
      <c r="T174" s="8"/>
      <c r="W174" s="8"/>
      <c r="Z174" s="8"/>
    </row>
    <row r="175" spans="5:26" s="7" customFormat="1" ht="17.25">
      <c r="E175" s="8"/>
      <c r="H175" s="8"/>
      <c r="K175" s="8"/>
      <c r="N175" s="8"/>
      <c r="Q175" s="8"/>
      <c r="T175" s="8"/>
      <c r="W175" s="8"/>
      <c r="Z175" s="8"/>
    </row>
    <row r="176" spans="5:26" s="7" customFormat="1" ht="17.25">
      <c r="E176" s="8"/>
      <c r="H176" s="8"/>
      <c r="K176" s="8"/>
      <c r="N176" s="8"/>
      <c r="Q176" s="8"/>
      <c r="T176" s="8"/>
      <c r="W176" s="8"/>
      <c r="Z176" s="8"/>
    </row>
    <row r="177" spans="5:26" s="7" customFormat="1" ht="17.25">
      <c r="E177" s="8"/>
      <c r="H177" s="8"/>
      <c r="K177" s="8"/>
      <c r="N177" s="8"/>
      <c r="Q177" s="8"/>
      <c r="T177" s="8"/>
      <c r="W177" s="8"/>
      <c r="Z177" s="8"/>
    </row>
    <row r="178" spans="5:26" s="7" customFormat="1" ht="17.25">
      <c r="E178" s="8"/>
      <c r="H178" s="8"/>
      <c r="K178" s="8"/>
      <c r="N178" s="8"/>
      <c r="Q178" s="8"/>
      <c r="T178" s="8"/>
      <c r="W178" s="8"/>
      <c r="Z178" s="8"/>
    </row>
    <row r="179" spans="5:26" s="7" customFormat="1" ht="17.25">
      <c r="E179" s="8"/>
      <c r="H179" s="8"/>
      <c r="K179" s="8"/>
      <c r="N179" s="8"/>
      <c r="Q179" s="8"/>
      <c r="T179" s="8"/>
      <c r="W179" s="8"/>
      <c r="Z179" s="8"/>
    </row>
    <row r="180" spans="5:26" s="7" customFormat="1" ht="17.25">
      <c r="E180" s="8"/>
      <c r="H180" s="8"/>
      <c r="K180" s="8"/>
      <c r="N180" s="8"/>
      <c r="Q180" s="8"/>
      <c r="T180" s="8"/>
      <c r="W180" s="8"/>
      <c r="Z180" s="8"/>
    </row>
    <row r="181" spans="5:26" s="7" customFormat="1" ht="17.25">
      <c r="E181" s="8"/>
      <c r="H181" s="8"/>
      <c r="K181" s="8"/>
      <c r="N181" s="8"/>
      <c r="Q181" s="8"/>
      <c r="T181" s="8"/>
      <c r="W181" s="8"/>
      <c r="Z181" s="8"/>
    </row>
    <row r="182" spans="5:26" s="7" customFormat="1" ht="17.25">
      <c r="E182" s="8"/>
      <c r="H182" s="8"/>
      <c r="K182" s="8"/>
      <c r="N182" s="8"/>
      <c r="Q182" s="8"/>
      <c r="T182" s="8"/>
      <c r="W182" s="8"/>
      <c r="Z182" s="8"/>
    </row>
    <row r="183" spans="5:26" s="7" customFormat="1" ht="17.25">
      <c r="E183" s="8"/>
      <c r="H183" s="8"/>
      <c r="K183" s="8"/>
      <c r="N183" s="8"/>
      <c r="Q183" s="8"/>
      <c r="T183" s="8"/>
      <c r="W183" s="8"/>
      <c r="Z183" s="8"/>
    </row>
    <row r="184" spans="5:26" s="7" customFormat="1" ht="17.25">
      <c r="E184" s="8"/>
      <c r="H184" s="8"/>
      <c r="K184" s="8"/>
      <c r="N184" s="8"/>
      <c r="Q184" s="8"/>
      <c r="T184" s="8"/>
      <c r="W184" s="8"/>
      <c r="Z184" s="8"/>
    </row>
    <row r="185" spans="5:26" s="7" customFormat="1" ht="17.25">
      <c r="E185" s="8"/>
      <c r="H185" s="8"/>
      <c r="K185" s="8"/>
      <c r="N185" s="8"/>
      <c r="Q185" s="8"/>
      <c r="T185" s="8"/>
      <c r="W185" s="8"/>
      <c r="Z185" s="8"/>
    </row>
    <row r="186" spans="5:26" s="7" customFormat="1" ht="17.25">
      <c r="E186" s="8"/>
      <c r="H186" s="8"/>
      <c r="K186" s="8"/>
      <c r="N186" s="8"/>
      <c r="Q186" s="8"/>
      <c r="T186" s="8"/>
      <c r="W186" s="8"/>
      <c r="Z186" s="8"/>
    </row>
    <row r="187" spans="5:26" s="7" customFormat="1" ht="17.25">
      <c r="E187" s="8"/>
      <c r="H187" s="8"/>
      <c r="K187" s="8"/>
      <c r="N187" s="8"/>
      <c r="Q187" s="8"/>
      <c r="T187" s="8"/>
      <c r="W187" s="8"/>
      <c r="Z187" s="8"/>
    </row>
    <row r="188" spans="5:26" s="7" customFormat="1" ht="17.25">
      <c r="E188" s="8"/>
      <c r="H188" s="8"/>
      <c r="K188" s="8"/>
      <c r="N188" s="8"/>
      <c r="Q188" s="8"/>
      <c r="T188" s="8"/>
      <c r="W188" s="8"/>
      <c r="Z188" s="8"/>
    </row>
    <row r="189" spans="5:26" s="7" customFormat="1" ht="17.25">
      <c r="E189" s="8"/>
      <c r="H189" s="8"/>
      <c r="K189" s="8"/>
      <c r="N189" s="8"/>
      <c r="Q189" s="8"/>
      <c r="T189" s="8"/>
      <c r="W189" s="8"/>
      <c r="Z189" s="8"/>
    </row>
    <row r="190" spans="5:26" s="7" customFormat="1" ht="17.25">
      <c r="E190" s="8"/>
      <c r="H190" s="8"/>
      <c r="K190" s="8"/>
      <c r="N190" s="8"/>
      <c r="Q190" s="8"/>
      <c r="T190" s="8"/>
      <c r="W190" s="8"/>
      <c r="Z190" s="8"/>
    </row>
    <row r="191" spans="5:26" s="7" customFormat="1" ht="17.25">
      <c r="E191" s="8"/>
      <c r="H191" s="8"/>
      <c r="K191" s="8"/>
      <c r="N191" s="8"/>
      <c r="Q191" s="8"/>
      <c r="T191" s="8"/>
      <c r="W191" s="8"/>
      <c r="Z191" s="8"/>
    </row>
    <row r="192" spans="5:26" s="7" customFormat="1" ht="17.25">
      <c r="E192" s="8"/>
      <c r="H192" s="8"/>
      <c r="K192" s="8"/>
      <c r="N192" s="8"/>
      <c r="Q192" s="8"/>
      <c r="T192" s="8"/>
      <c r="W192" s="8"/>
      <c r="Z192" s="8"/>
    </row>
    <row r="193" spans="5:26" s="7" customFormat="1" ht="17.25">
      <c r="E193" s="8"/>
      <c r="H193" s="8"/>
      <c r="K193" s="8"/>
      <c r="N193" s="8"/>
      <c r="Q193" s="8"/>
      <c r="T193" s="8"/>
      <c r="W193" s="8"/>
      <c r="Z193" s="8"/>
    </row>
    <row r="194" spans="5:26" s="7" customFormat="1" ht="17.25">
      <c r="E194" s="8"/>
      <c r="H194" s="8"/>
      <c r="K194" s="8"/>
      <c r="N194" s="8"/>
      <c r="Q194" s="8"/>
      <c r="T194" s="8"/>
      <c r="W194" s="8"/>
      <c r="Z194" s="8"/>
    </row>
    <row r="195" spans="5:26" s="7" customFormat="1" ht="17.25">
      <c r="E195" s="8"/>
      <c r="H195" s="8"/>
      <c r="K195" s="8"/>
      <c r="N195" s="8"/>
      <c r="Q195" s="8"/>
      <c r="T195" s="8"/>
      <c r="W195" s="8"/>
      <c r="Z195" s="8"/>
    </row>
    <row r="196" spans="5:26" s="7" customFormat="1" ht="17.25">
      <c r="E196" s="8"/>
      <c r="H196" s="8"/>
      <c r="K196" s="8"/>
      <c r="N196" s="8"/>
      <c r="Q196" s="8"/>
      <c r="T196" s="8"/>
      <c r="W196" s="8"/>
      <c r="Z196" s="8"/>
    </row>
    <row r="197" spans="5:26" s="7" customFormat="1" ht="17.25">
      <c r="E197" s="8"/>
      <c r="H197" s="8"/>
      <c r="K197" s="8"/>
      <c r="N197" s="8"/>
      <c r="Q197" s="8"/>
      <c r="T197" s="8"/>
      <c r="W197" s="8"/>
      <c r="Z197" s="8"/>
    </row>
    <row r="198" spans="5:26" s="7" customFormat="1" ht="17.25">
      <c r="E198" s="8"/>
      <c r="H198" s="8"/>
      <c r="K198" s="8"/>
      <c r="N198" s="8"/>
      <c r="Q198" s="8"/>
      <c r="T198" s="8"/>
      <c r="W198" s="8"/>
      <c r="Z198" s="8"/>
    </row>
    <row r="199" spans="5:26" s="7" customFormat="1" ht="17.25">
      <c r="E199" s="8"/>
      <c r="H199" s="8"/>
      <c r="K199" s="8"/>
      <c r="N199" s="8"/>
      <c r="Q199" s="8"/>
      <c r="T199" s="8"/>
      <c r="W199" s="8"/>
      <c r="Z199" s="8"/>
    </row>
    <row r="200" spans="5:26" s="7" customFormat="1" ht="17.25">
      <c r="E200" s="8"/>
      <c r="H200" s="8"/>
      <c r="K200" s="8"/>
      <c r="N200" s="8"/>
      <c r="Q200" s="8"/>
      <c r="T200" s="8"/>
      <c r="W200" s="8"/>
      <c r="Z200" s="8"/>
    </row>
    <row r="201" spans="5:26" s="7" customFormat="1" ht="17.25">
      <c r="E201" s="8"/>
      <c r="H201" s="8"/>
      <c r="K201" s="8"/>
      <c r="N201" s="8"/>
      <c r="Q201" s="8"/>
      <c r="T201" s="8"/>
      <c r="W201" s="8"/>
      <c r="Z201" s="8"/>
    </row>
    <row r="202" spans="5:26" s="7" customFormat="1" ht="17.25">
      <c r="E202" s="8"/>
      <c r="H202" s="8"/>
      <c r="K202" s="8"/>
      <c r="N202" s="8"/>
      <c r="Q202" s="8"/>
      <c r="T202" s="8"/>
      <c r="W202" s="8"/>
      <c r="Z202" s="8"/>
    </row>
  </sheetData>
  <sheetProtection/>
  <mergeCells count="34">
    <mergeCell ref="A10:B10"/>
    <mergeCell ref="A11:B11"/>
    <mergeCell ref="B3:K3"/>
    <mergeCell ref="A1:D1"/>
    <mergeCell ref="X55:Z55"/>
    <mergeCell ref="A7:B7"/>
    <mergeCell ref="A8:B8"/>
    <mergeCell ref="A9:B9"/>
    <mergeCell ref="F5:H5"/>
    <mergeCell ref="A12:B12"/>
    <mergeCell ref="A13:B13"/>
    <mergeCell ref="A14:B14"/>
    <mergeCell ref="A26:B26"/>
    <mergeCell ref="A27:B27"/>
    <mergeCell ref="A15:B15"/>
    <mergeCell ref="A16:B16"/>
    <mergeCell ref="A17:B17"/>
    <mergeCell ref="A18:B18"/>
    <mergeCell ref="A42:B42"/>
    <mergeCell ref="A46:B46"/>
    <mergeCell ref="A50:B50"/>
    <mergeCell ref="A54:B54"/>
    <mergeCell ref="A29:B29"/>
    <mergeCell ref="A34:B34"/>
    <mergeCell ref="A38:B38"/>
    <mergeCell ref="C5:E5"/>
    <mergeCell ref="Y4:Z4"/>
    <mergeCell ref="U5:W5"/>
    <mergeCell ref="R5:T5"/>
    <mergeCell ref="O5:Q5"/>
    <mergeCell ref="X5:Z5"/>
    <mergeCell ref="L5:N5"/>
    <mergeCell ref="I5:K5"/>
    <mergeCell ref="A4:R4"/>
  </mergeCells>
  <printOptions/>
  <pageMargins left="0.51" right="0.2" top="0.5905511811023623" bottom="0.7874015748031497" header="0.5118110236220472" footer="0.3937007874015748"/>
  <pageSetup firstPageNumber="123" useFirstPageNumber="1" horizontalDpi="600" verticalDpi="600" orientation="portrait" paperSize="9" scale="68" r:id="rId1"/>
  <colBreaks count="1" manualBreakCount="1">
    <brk id="11" max="54" man="1"/>
  </colBreaks>
</worksheet>
</file>

<file path=xl/worksheets/sheet2.xml><?xml version="1.0" encoding="utf-8"?>
<worksheet xmlns="http://schemas.openxmlformats.org/spreadsheetml/2006/main" xmlns:r="http://schemas.openxmlformats.org/officeDocument/2006/relationships">
  <sheetPr transitionEvaluation="1"/>
  <dimension ref="A1:AS34"/>
  <sheetViews>
    <sheetView showGridLines="0" zoomScale="75" zoomScaleNormal="75" zoomScaleSheetLayoutView="85" zoomScalePageLayoutView="0" workbookViewId="0" topLeftCell="A1">
      <selection activeCell="AT8" sqref="AT8"/>
    </sheetView>
  </sheetViews>
  <sheetFormatPr defaultColWidth="8.66015625" defaultRowHeight="18"/>
  <cols>
    <col min="1" max="1" width="2.66015625" style="79" customWidth="1"/>
    <col min="2" max="2" width="8.16015625" style="79" customWidth="1"/>
    <col min="3" max="3" width="9" style="79" customWidth="1"/>
    <col min="4" max="43" width="1.91015625" style="79" customWidth="1"/>
    <col min="44" max="44" width="8.66015625" style="79" customWidth="1"/>
    <col min="45" max="16384" width="8.83203125" style="79" customWidth="1"/>
  </cols>
  <sheetData>
    <row r="1" spans="1:43" ht="21.75" customHeight="1">
      <c r="A1" s="116" t="s">
        <v>40</v>
      </c>
      <c r="B1" s="116"/>
      <c r="C1" s="116"/>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1:43" ht="183" customHeight="1">
      <c r="A2" s="31"/>
      <c r="B2" s="117" t="s">
        <v>41</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row>
    <row r="3" spans="1:43" ht="18.75" customHeight="1">
      <c r="A3" s="140" t="s">
        <v>80</v>
      </c>
      <c r="B3" s="140"/>
      <c r="C3" s="140"/>
      <c r="D3" s="140"/>
      <c r="E3" s="140"/>
      <c r="F3" s="140"/>
      <c r="G3" s="140"/>
      <c r="H3" s="140"/>
      <c r="I3" s="140"/>
      <c r="J3" s="140"/>
      <c r="K3" s="140"/>
      <c r="L3" s="140"/>
      <c r="M3" s="140"/>
      <c r="N3" s="140"/>
      <c r="O3" s="140"/>
      <c r="P3" s="140"/>
      <c r="Q3" s="140"/>
      <c r="R3" s="140"/>
      <c r="S3" s="32"/>
      <c r="T3" s="32"/>
      <c r="U3" s="32"/>
      <c r="V3" s="32"/>
      <c r="W3" s="32"/>
      <c r="X3" s="32"/>
      <c r="Y3" s="32"/>
      <c r="Z3" s="32"/>
      <c r="AA3" s="32"/>
      <c r="AB3" s="32"/>
      <c r="AC3" s="32"/>
      <c r="AD3" s="32"/>
      <c r="AE3" s="32"/>
      <c r="AF3" s="32"/>
      <c r="AG3" s="32"/>
      <c r="AH3" s="32"/>
      <c r="AI3" s="32"/>
      <c r="AJ3" s="32"/>
      <c r="AK3" s="32"/>
      <c r="AL3" s="32"/>
      <c r="AM3" s="32"/>
      <c r="AN3" s="32"/>
      <c r="AO3" s="32"/>
      <c r="AP3" s="32"/>
      <c r="AQ3" s="32"/>
    </row>
    <row r="4" spans="1:43" ht="18" thickBot="1">
      <c r="A4" s="33" t="s">
        <v>79</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8" t="s">
        <v>74</v>
      </c>
      <c r="AL4" s="128"/>
      <c r="AM4" s="128"/>
      <c r="AN4" s="128"/>
      <c r="AO4" s="128"/>
      <c r="AP4" s="128"/>
      <c r="AQ4" s="128"/>
    </row>
    <row r="5" spans="1:43" ht="22.5" customHeight="1">
      <c r="A5" s="137" t="s">
        <v>42</v>
      </c>
      <c r="B5" s="147"/>
      <c r="C5" s="148"/>
      <c r="D5" s="136" t="s">
        <v>0</v>
      </c>
      <c r="E5" s="137"/>
      <c r="F5" s="137"/>
      <c r="G5" s="137"/>
      <c r="H5" s="139"/>
      <c r="I5" s="136" t="s">
        <v>24</v>
      </c>
      <c r="J5" s="137"/>
      <c r="K5" s="137"/>
      <c r="L5" s="137"/>
      <c r="M5" s="139"/>
      <c r="N5" s="136" t="s">
        <v>25</v>
      </c>
      <c r="O5" s="137"/>
      <c r="P5" s="137"/>
      <c r="Q5" s="137"/>
      <c r="R5" s="139"/>
      <c r="S5" s="136" t="s">
        <v>26</v>
      </c>
      <c r="T5" s="137"/>
      <c r="U5" s="137"/>
      <c r="V5" s="137"/>
      <c r="W5" s="139"/>
      <c r="X5" s="136" t="s">
        <v>27</v>
      </c>
      <c r="Y5" s="137"/>
      <c r="Z5" s="137"/>
      <c r="AA5" s="137"/>
      <c r="AB5" s="139"/>
      <c r="AC5" s="136" t="s">
        <v>28</v>
      </c>
      <c r="AD5" s="137"/>
      <c r="AE5" s="137"/>
      <c r="AF5" s="137"/>
      <c r="AG5" s="139"/>
      <c r="AH5" s="136" t="s">
        <v>29</v>
      </c>
      <c r="AI5" s="137"/>
      <c r="AJ5" s="137"/>
      <c r="AK5" s="137"/>
      <c r="AL5" s="139"/>
      <c r="AM5" s="136" t="s">
        <v>30</v>
      </c>
      <c r="AN5" s="137"/>
      <c r="AO5" s="137"/>
      <c r="AP5" s="137"/>
      <c r="AQ5" s="137"/>
    </row>
    <row r="6" spans="1:43" s="36" customFormat="1" ht="45" customHeight="1">
      <c r="A6" s="141" t="s">
        <v>0</v>
      </c>
      <c r="B6" s="34" t="s">
        <v>43</v>
      </c>
      <c r="C6" s="35" t="s">
        <v>44</v>
      </c>
      <c r="D6" s="138">
        <f>D9+D12</f>
        <v>6284</v>
      </c>
      <c r="E6" s="134"/>
      <c r="F6" s="134"/>
      <c r="G6" s="134"/>
      <c r="H6" s="134"/>
      <c r="I6" s="134">
        <f>I9+I12</f>
        <v>1063</v>
      </c>
      <c r="J6" s="134"/>
      <c r="K6" s="134"/>
      <c r="L6" s="134"/>
      <c r="M6" s="134"/>
      <c r="N6" s="134">
        <f>N9+N12</f>
        <v>1040</v>
      </c>
      <c r="O6" s="134"/>
      <c r="P6" s="134"/>
      <c r="Q6" s="134"/>
      <c r="R6" s="134"/>
      <c r="S6" s="134">
        <f>S9+S12</f>
        <v>869</v>
      </c>
      <c r="T6" s="134"/>
      <c r="U6" s="134"/>
      <c r="V6" s="134"/>
      <c r="W6" s="134"/>
      <c r="X6" s="134">
        <f>X9+X12</f>
        <v>821</v>
      </c>
      <c r="Y6" s="134"/>
      <c r="Z6" s="134"/>
      <c r="AA6" s="134"/>
      <c r="AB6" s="134"/>
      <c r="AC6" s="134">
        <f>AC9+AC12</f>
        <v>658</v>
      </c>
      <c r="AD6" s="134"/>
      <c r="AE6" s="134"/>
      <c r="AF6" s="134"/>
      <c r="AG6" s="134"/>
      <c r="AH6" s="134">
        <f>AH9+AH12</f>
        <v>711</v>
      </c>
      <c r="AI6" s="134"/>
      <c r="AJ6" s="134"/>
      <c r="AK6" s="134"/>
      <c r="AL6" s="134"/>
      <c r="AM6" s="134">
        <f>AM9+AM12</f>
        <v>1122</v>
      </c>
      <c r="AN6" s="134"/>
      <c r="AO6" s="134"/>
      <c r="AP6" s="134"/>
      <c r="AQ6" s="134"/>
    </row>
    <row r="7" spans="1:43" s="36" customFormat="1" ht="45" customHeight="1">
      <c r="A7" s="142"/>
      <c r="B7" s="129" t="s">
        <v>45</v>
      </c>
      <c r="C7" s="35" t="s">
        <v>46</v>
      </c>
      <c r="D7" s="133">
        <f>D10+D13</f>
        <v>943</v>
      </c>
      <c r="E7" s="120"/>
      <c r="F7" s="120"/>
      <c r="G7" s="120"/>
      <c r="H7" s="120"/>
      <c r="I7" s="120">
        <f>I10+I13</f>
        <v>112</v>
      </c>
      <c r="J7" s="120"/>
      <c r="K7" s="120"/>
      <c r="L7" s="120"/>
      <c r="M7" s="120"/>
      <c r="N7" s="120">
        <f>N10+N13</f>
        <v>128</v>
      </c>
      <c r="O7" s="120"/>
      <c r="P7" s="120"/>
      <c r="Q7" s="120"/>
      <c r="R7" s="120"/>
      <c r="S7" s="120">
        <f>S10+S13</f>
        <v>93</v>
      </c>
      <c r="T7" s="120"/>
      <c r="U7" s="120"/>
      <c r="V7" s="120"/>
      <c r="W7" s="120"/>
      <c r="X7" s="120">
        <f>X10+X13</f>
        <v>122</v>
      </c>
      <c r="Y7" s="120"/>
      <c r="Z7" s="120"/>
      <c r="AA7" s="120"/>
      <c r="AB7" s="120"/>
      <c r="AC7" s="120">
        <f>AC10+AC13</f>
        <v>100</v>
      </c>
      <c r="AD7" s="120"/>
      <c r="AE7" s="120"/>
      <c r="AF7" s="120"/>
      <c r="AG7" s="120"/>
      <c r="AH7" s="120">
        <f>AH10+AH13</f>
        <v>195</v>
      </c>
      <c r="AI7" s="120"/>
      <c r="AJ7" s="120"/>
      <c r="AK7" s="120"/>
      <c r="AL7" s="120"/>
      <c r="AM7" s="120">
        <f>AM10+AM13</f>
        <v>193</v>
      </c>
      <c r="AN7" s="120"/>
      <c r="AO7" s="120"/>
      <c r="AP7" s="120"/>
      <c r="AQ7" s="120"/>
    </row>
    <row r="8" spans="1:43" s="36" customFormat="1" ht="45" customHeight="1">
      <c r="A8" s="143"/>
      <c r="B8" s="130"/>
      <c r="C8" s="35" t="s">
        <v>47</v>
      </c>
      <c r="D8" s="133">
        <f>D11+D14</f>
        <v>29957</v>
      </c>
      <c r="E8" s="120"/>
      <c r="F8" s="120"/>
      <c r="G8" s="120"/>
      <c r="H8" s="120"/>
      <c r="I8" s="120">
        <f>I11+I14</f>
        <v>5021</v>
      </c>
      <c r="J8" s="120"/>
      <c r="K8" s="120"/>
      <c r="L8" s="120"/>
      <c r="M8" s="120"/>
      <c r="N8" s="120">
        <f>N11+N14</f>
        <v>4444</v>
      </c>
      <c r="O8" s="120"/>
      <c r="P8" s="120"/>
      <c r="Q8" s="120"/>
      <c r="R8" s="120"/>
      <c r="S8" s="120">
        <f>S11+S14</f>
        <v>3071</v>
      </c>
      <c r="T8" s="120"/>
      <c r="U8" s="120"/>
      <c r="V8" s="120"/>
      <c r="W8" s="120"/>
      <c r="X8" s="120">
        <f>X11+X14</f>
        <v>4113</v>
      </c>
      <c r="Y8" s="120"/>
      <c r="Z8" s="120"/>
      <c r="AA8" s="120"/>
      <c r="AB8" s="120"/>
      <c r="AC8" s="120">
        <f>AC11+AC14</f>
        <v>3258</v>
      </c>
      <c r="AD8" s="120"/>
      <c r="AE8" s="120"/>
      <c r="AF8" s="120"/>
      <c r="AG8" s="120"/>
      <c r="AH8" s="120">
        <f>AH11+AH14</f>
        <v>4769</v>
      </c>
      <c r="AI8" s="120"/>
      <c r="AJ8" s="120"/>
      <c r="AK8" s="120"/>
      <c r="AL8" s="120"/>
      <c r="AM8" s="120">
        <f>AM11+AM14</f>
        <v>5281</v>
      </c>
      <c r="AN8" s="120"/>
      <c r="AO8" s="120"/>
      <c r="AP8" s="120"/>
      <c r="AQ8" s="120"/>
    </row>
    <row r="9" spans="1:43" ht="45" customHeight="1">
      <c r="A9" s="144" t="s">
        <v>48</v>
      </c>
      <c r="B9" s="37" t="s">
        <v>43</v>
      </c>
      <c r="C9" s="38" t="s">
        <v>78</v>
      </c>
      <c r="D9" s="133">
        <f aca="true" t="shared" si="0" ref="D9:D14">SUM(I9:AM9)</f>
        <v>1923</v>
      </c>
      <c r="E9" s="120"/>
      <c r="F9" s="120"/>
      <c r="G9" s="120"/>
      <c r="H9" s="120"/>
      <c r="I9" s="115">
        <v>243</v>
      </c>
      <c r="J9" s="115"/>
      <c r="K9" s="115"/>
      <c r="L9" s="115"/>
      <c r="M9" s="115"/>
      <c r="N9" s="115">
        <v>347</v>
      </c>
      <c r="O9" s="115"/>
      <c r="P9" s="115"/>
      <c r="Q9" s="115"/>
      <c r="R9" s="115"/>
      <c r="S9" s="115">
        <v>383</v>
      </c>
      <c r="T9" s="115"/>
      <c r="U9" s="115"/>
      <c r="V9" s="115"/>
      <c r="W9" s="115"/>
      <c r="X9" s="115">
        <v>211</v>
      </c>
      <c r="Y9" s="115"/>
      <c r="Z9" s="115"/>
      <c r="AA9" s="115"/>
      <c r="AB9" s="115"/>
      <c r="AC9" s="115">
        <v>295</v>
      </c>
      <c r="AD9" s="115"/>
      <c r="AE9" s="115"/>
      <c r="AF9" s="115"/>
      <c r="AG9" s="115"/>
      <c r="AH9" s="115">
        <v>148</v>
      </c>
      <c r="AI9" s="115"/>
      <c r="AJ9" s="115"/>
      <c r="AK9" s="115"/>
      <c r="AL9" s="115"/>
      <c r="AM9" s="115">
        <v>296</v>
      </c>
      <c r="AN9" s="115"/>
      <c r="AO9" s="115"/>
      <c r="AP9" s="115"/>
      <c r="AQ9" s="115"/>
    </row>
    <row r="10" spans="1:43" ht="45" customHeight="1">
      <c r="A10" s="145"/>
      <c r="B10" s="131" t="s">
        <v>45</v>
      </c>
      <c r="C10" s="38" t="s">
        <v>46</v>
      </c>
      <c r="D10" s="133">
        <f t="shared" si="0"/>
        <v>500</v>
      </c>
      <c r="E10" s="120"/>
      <c r="F10" s="120"/>
      <c r="G10" s="120"/>
      <c r="H10" s="120"/>
      <c r="I10" s="115">
        <v>81</v>
      </c>
      <c r="J10" s="115"/>
      <c r="K10" s="115"/>
      <c r="L10" s="115"/>
      <c r="M10" s="115"/>
      <c r="N10" s="115">
        <v>70</v>
      </c>
      <c r="O10" s="115"/>
      <c r="P10" s="115"/>
      <c r="Q10" s="115"/>
      <c r="R10" s="115"/>
      <c r="S10" s="115">
        <v>55</v>
      </c>
      <c r="T10" s="115"/>
      <c r="U10" s="115"/>
      <c r="V10" s="115"/>
      <c r="W10" s="115"/>
      <c r="X10" s="115">
        <v>63</v>
      </c>
      <c r="Y10" s="115"/>
      <c r="Z10" s="115"/>
      <c r="AA10" s="115"/>
      <c r="AB10" s="115"/>
      <c r="AC10" s="115">
        <v>75</v>
      </c>
      <c r="AD10" s="115"/>
      <c r="AE10" s="115"/>
      <c r="AF10" s="115"/>
      <c r="AG10" s="115"/>
      <c r="AH10" s="115">
        <v>69</v>
      </c>
      <c r="AI10" s="115"/>
      <c r="AJ10" s="115"/>
      <c r="AK10" s="115"/>
      <c r="AL10" s="115"/>
      <c r="AM10" s="115">
        <v>87</v>
      </c>
      <c r="AN10" s="115"/>
      <c r="AO10" s="115"/>
      <c r="AP10" s="115"/>
      <c r="AQ10" s="115"/>
    </row>
    <row r="11" spans="1:43" ht="45" customHeight="1">
      <c r="A11" s="146"/>
      <c r="B11" s="132"/>
      <c r="C11" s="38" t="s">
        <v>47</v>
      </c>
      <c r="D11" s="133">
        <f t="shared" si="0"/>
        <v>21110</v>
      </c>
      <c r="E11" s="120"/>
      <c r="F11" s="120"/>
      <c r="G11" s="120"/>
      <c r="H11" s="120"/>
      <c r="I11" s="115">
        <v>4225</v>
      </c>
      <c r="J11" s="115"/>
      <c r="K11" s="115"/>
      <c r="L11" s="115"/>
      <c r="M11" s="115"/>
      <c r="N11" s="115">
        <v>3147</v>
      </c>
      <c r="O11" s="115"/>
      <c r="P11" s="115"/>
      <c r="Q11" s="115"/>
      <c r="R11" s="115"/>
      <c r="S11" s="115">
        <v>2322</v>
      </c>
      <c r="T11" s="115"/>
      <c r="U11" s="115"/>
      <c r="V11" s="115"/>
      <c r="W11" s="115"/>
      <c r="X11" s="115">
        <v>3092</v>
      </c>
      <c r="Y11" s="115"/>
      <c r="Z11" s="115"/>
      <c r="AA11" s="115"/>
      <c r="AB11" s="115"/>
      <c r="AC11" s="115">
        <v>2708</v>
      </c>
      <c r="AD11" s="115"/>
      <c r="AE11" s="115"/>
      <c r="AF11" s="115"/>
      <c r="AG11" s="115"/>
      <c r="AH11" s="115">
        <v>2469</v>
      </c>
      <c r="AI11" s="115"/>
      <c r="AJ11" s="115"/>
      <c r="AK11" s="115"/>
      <c r="AL11" s="115"/>
      <c r="AM11" s="115">
        <v>3147</v>
      </c>
      <c r="AN11" s="115"/>
      <c r="AO11" s="115"/>
      <c r="AP11" s="115"/>
      <c r="AQ11" s="115"/>
    </row>
    <row r="12" spans="1:43" ht="45" customHeight="1">
      <c r="A12" s="144" t="s">
        <v>49</v>
      </c>
      <c r="B12" s="37" t="s">
        <v>43</v>
      </c>
      <c r="C12" s="38" t="s">
        <v>44</v>
      </c>
      <c r="D12" s="133">
        <f t="shared" si="0"/>
        <v>4361</v>
      </c>
      <c r="E12" s="120"/>
      <c r="F12" s="120"/>
      <c r="G12" s="120"/>
      <c r="H12" s="120"/>
      <c r="I12" s="115">
        <v>820</v>
      </c>
      <c r="J12" s="115"/>
      <c r="K12" s="115"/>
      <c r="L12" s="115"/>
      <c r="M12" s="115"/>
      <c r="N12" s="115">
        <v>693</v>
      </c>
      <c r="O12" s="115"/>
      <c r="P12" s="115"/>
      <c r="Q12" s="115"/>
      <c r="R12" s="115"/>
      <c r="S12" s="115">
        <v>486</v>
      </c>
      <c r="T12" s="115"/>
      <c r="U12" s="115"/>
      <c r="V12" s="115"/>
      <c r="W12" s="115"/>
      <c r="X12" s="115">
        <v>610</v>
      </c>
      <c r="Y12" s="115"/>
      <c r="Z12" s="115"/>
      <c r="AA12" s="115"/>
      <c r="AB12" s="115"/>
      <c r="AC12" s="115">
        <v>363</v>
      </c>
      <c r="AD12" s="115"/>
      <c r="AE12" s="115"/>
      <c r="AF12" s="115"/>
      <c r="AG12" s="115"/>
      <c r="AH12" s="115">
        <v>563</v>
      </c>
      <c r="AI12" s="115"/>
      <c r="AJ12" s="115"/>
      <c r="AK12" s="115"/>
      <c r="AL12" s="115"/>
      <c r="AM12" s="115">
        <v>826</v>
      </c>
      <c r="AN12" s="115"/>
      <c r="AO12" s="115"/>
      <c r="AP12" s="115"/>
      <c r="AQ12" s="115"/>
    </row>
    <row r="13" spans="1:43" ht="45" customHeight="1">
      <c r="A13" s="145"/>
      <c r="B13" s="131" t="s">
        <v>45</v>
      </c>
      <c r="C13" s="38" t="s">
        <v>46</v>
      </c>
      <c r="D13" s="133">
        <f t="shared" si="0"/>
        <v>443</v>
      </c>
      <c r="E13" s="120"/>
      <c r="F13" s="120"/>
      <c r="G13" s="120"/>
      <c r="H13" s="120"/>
      <c r="I13" s="115">
        <v>31</v>
      </c>
      <c r="J13" s="115"/>
      <c r="K13" s="115"/>
      <c r="L13" s="115"/>
      <c r="M13" s="115"/>
      <c r="N13" s="115">
        <v>58</v>
      </c>
      <c r="O13" s="115"/>
      <c r="P13" s="115"/>
      <c r="Q13" s="115"/>
      <c r="R13" s="115"/>
      <c r="S13" s="115">
        <v>38</v>
      </c>
      <c r="T13" s="115"/>
      <c r="U13" s="115"/>
      <c r="V13" s="115"/>
      <c r="W13" s="115"/>
      <c r="X13" s="115">
        <v>59</v>
      </c>
      <c r="Y13" s="115"/>
      <c r="Z13" s="115"/>
      <c r="AA13" s="115"/>
      <c r="AB13" s="115"/>
      <c r="AC13" s="115">
        <v>25</v>
      </c>
      <c r="AD13" s="115"/>
      <c r="AE13" s="115"/>
      <c r="AF13" s="115"/>
      <c r="AG13" s="115"/>
      <c r="AH13" s="115">
        <v>126</v>
      </c>
      <c r="AI13" s="115"/>
      <c r="AJ13" s="115"/>
      <c r="AK13" s="115"/>
      <c r="AL13" s="115"/>
      <c r="AM13" s="115">
        <v>106</v>
      </c>
      <c r="AN13" s="115"/>
      <c r="AO13" s="115"/>
      <c r="AP13" s="115"/>
      <c r="AQ13" s="115"/>
    </row>
    <row r="14" spans="1:43" ht="45" customHeight="1" thickBot="1">
      <c r="A14" s="146"/>
      <c r="B14" s="132"/>
      <c r="C14" s="38" t="s">
        <v>47</v>
      </c>
      <c r="D14" s="133">
        <f t="shared" si="0"/>
        <v>8847</v>
      </c>
      <c r="E14" s="120"/>
      <c r="F14" s="120"/>
      <c r="G14" s="120"/>
      <c r="H14" s="120"/>
      <c r="I14" s="115">
        <v>796</v>
      </c>
      <c r="J14" s="115"/>
      <c r="K14" s="115"/>
      <c r="L14" s="115"/>
      <c r="M14" s="115"/>
      <c r="N14" s="115">
        <v>1297</v>
      </c>
      <c r="O14" s="115"/>
      <c r="P14" s="115"/>
      <c r="Q14" s="115"/>
      <c r="R14" s="115"/>
      <c r="S14" s="115">
        <v>749</v>
      </c>
      <c r="T14" s="115"/>
      <c r="U14" s="115"/>
      <c r="V14" s="115"/>
      <c r="W14" s="115"/>
      <c r="X14" s="115">
        <v>1021</v>
      </c>
      <c r="Y14" s="115"/>
      <c r="Z14" s="115"/>
      <c r="AA14" s="115"/>
      <c r="AB14" s="115"/>
      <c r="AC14" s="115">
        <v>550</v>
      </c>
      <c r="AD14" s="115"/>
      <c r="AE14" s="115"/>
      <c r="AF14" s="115"/>
      <c r="AG14" s="115"/>
      <c r="AH14" s="115">
        <v>2300</v>
      </c>
      <c r="AI14" s="115"/>
      <c r="AJ14" s="115"/>
      <c r="AK14" s="115"/>
      <c r="AL14" s="115"/>
      <c r="AM14" s="115">
        <v>2134</v>
      </c>
      <c r="AN14" s="115"/>
      <c r="AO14" s="115"/>
      <c r="AP14" s="115"/>
      <c r="AQ14" s="115"/>
    </row>
    <row r="15" spans="1:43" ht="17.25">
      <c r="A15" s="39"/>
      <c r="B15" s="39"/>
      <c r="C15" s="39"/>
      <c r="D15" s="40"/>
      <c r="E15" s="40"/>
      <c r="F15" s="40"/>
      <c r="G15" s="40"/>
      <c r="H15" s="40"/>
      <c r="I15" s="40"/>
      <c r="J15" s="40"/>
      <c r="K15" s="40"/>
      <c r="L15" s="40"/>
      <c r="M15" s="40"/>
      <c r="N15" s="40"/>
      <c r="O15" s="40"/>
      <c r="P15" s="40"/>
      <c r="Q15" s="40"/>
      <c r="R15" s="40"/>
      <c r="S15" s="40"/>
      <c r="T15" s="39"/>
      <c r="U15" s="39"/>
      <c r="V15" s="39"/>
      <c r="W15" s="39"/>
      <c r="X15" s="40"/>
      <c r="Y15" s="39"/>
      <c r="Z15" s="39"/>
      <c r="AA15" s="39"/>
      <c r="AB15" s="39"/>
      <c r="AC15" s="39"/>
      <c r="AD15" s="39"/>
      <c r="AE15" s="39"/>
      <c r="AF15" s="40"/>
      <c r="AG15" s="40"/>
      <c r="AH15" s="135" t="s">
        <v>39</v>
      </c>
      <c r="AI15" s="135"/>
      <c r="AJ15" s="135"/>
      <c r="AK15" s="135"/>
      <c r="AL15" s="135"/>
      <c r="AM15" s="135"/>
      <c r="AN15" s="135"/>
      <c r="AO15" s="135"/>
      <c r="AP15" s="135"/>
      <c r="AQ15" s="135"/>
    </row>
    <row r="16" spans="1:45" ht="17.2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41"/>
      <c r="AJ16" s="41"/>
      <c r="AK16" s="41"/>
      <c r="AL16" s="41"/>
      <c r="AM16" s="41"/>
      <c r="AN16" s="41"/>
      <c r="AO16" s="41"/>
      <c r="AP16" s="41"/>
      <c r="AQ16" s="41"/>
      <c r="AR16" s="41"/>
      <c r="AS16" s="32"/>
    </row>
    <row r="17" spans="1:43" ht="17.25">
      <c r="A17" s="140" t="s">
        <v>77</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32"/>
      <c r="AC17" s="32"/>
      <c r="AD17" s="32"/>
      <c r="AE17" s="32"/>
      <c r="AF17" s="32"/>
      <c r="AG17" s="32"/>
      <c r="AH17" s="32"/>
      <c r="AI17" s="32"/>
      <c r="AJ17" s="32"/>
      <c r="AK17" s="32"/>
      <c r="AL17" s="32"/>
      <c r="AM17" s="32"/>
      <c r="AN17" s="32"/>
      <c r="AO17" s="32"/>
      <c r="AP17" s="32"/>
      <c r="AQ17" s="32"/>
    </row>
    <row r="18" spans="1:35" ht="18" thickBot="1">
      <c r="A18" s="33"/>
      <c r="B18" s="33"/>
      <c r="C18" s="33"/>
      <c r="D18" s="33"/>
      <c r="E18" s="33"/>
      <c r="F18" s="33"/>
      <c r="G18" s="33"/>
      <c r="H18" s="33"/>
      <c r="I18" s="33"/>
      <c r="J18" s="33"/>
      <c r="K18" s="33"/>
      <c r="L18" s="33"/>
      <c r="M18" s="33"/>
      <c r="N18" s="33"/>
      <c r="O18" s="33"/>
      <c r="P18" s="33"/>
      <c r="Q18" s="33"/>
      <c r="R18" s="33"/>
      <c r="S18" s="33"/>
      <c r="T18" s="128" t="s">
        <v>74</v>
      </c>
      <c r="U18" s="128"/>
      <c r="V18" s="128"/>
      <c r="W18" s="128"/>
      <c r="X18" s="128"/>
      <c r="Y18" s="128"/>
      <c r="Z18" s="128"/>
      <c r="AA18" s="128"/>
      <c r="AB18" s="32"/>
      <c r="AC18" s="32"/>
      <c r="AD18" s="32"/>
      <c r="AE18" s="32"/>
      <c r="AF18" s="32"/>
      <c r="AG18" s="32"/>
      <c r="AH18" s="32"/>
      <c r="AI18" s="32"/>
    </row>
    <row r="19" spans="1:27" ht="17.25">
      <c r="A19" s="39"/>
      <c r="B19" s="39"/>
      <c r="C19" s="39"/>
      <c r="D19" s="149" t="s">
        <v>50</v>
      </c>
      <c r="E19" s="150"/>
      <c r="F19" s="150"/>
      <c r="G19" s="150"/>
      <c r="H19" s="150"/>
      <c r="I19" s="150"/>
      <c r="J19" s="150"/>
      <c r="K19" s="151"/>
      <c r="L19" s="155" t="s">
        <v>51</v>
      </c>
      <c r="M19" s="156"/>
      <c r="N19" s="156"/>
      <c r="O19" s="156"/>
      <c r="P19" s="156"/>
      <c r="Q19" s="156"/>
      <c r="R19" s="156"/>
      <c r="S19" s="157"/>
      <c r="T19" s="149" t="s">
        <v>52</v>
      </c>
      <c r="U19" s="150"/>
      <c r="V19" s="150"/>
      <c r="W19" s="150"/>
      <c r="X19" s="150"/>
      <c r="Y19" s="150"/>
      <c r="Z19" s="150"/>
      <c r="AA19" s="150"/>
    </row>
    <row r="20" spans="1:27" ht="17.25">
      <c r="A20" s="43"/>
      <c r="B20" s="43"/>
      <c r="C20" s="43"/>
      <c r="D20" s="152"/>
      <c r="E20" s="153"/>
      <c r="F20" s="153"/>
      <c r="G20" s="153"/>
      <c r="H20" s="153"/>
      <c r="I20" s="153"/>
      <c r="J20" s="153"/>
      <c r="K20" s="154"/>
      <c r="L20" s="158"/>
      <c r="M20" s="159"/>
      <c r="N20" s="159"/>
      <c r="O20" s="159"/>
      <c r="P20" s="159"/>
      <c r="Q20" s="159"/>
      <c r="R20" s="159"/>
      <c r="S20" s="160"/>
      <c r="T20" s="152"/>
      <c r="U20" s="153"/>
      <c r="V20" s="153"/>
      <c r="W20" s="153"/>
      <c r="X20" s="153"/>
      <c r="Y20" s="153"/>
      <c r="Z20" s="153"/>
      <c r="AA20" s="153"/>
    </row>
    <row r="21" spans="1:27" ht="7.5" customHeight="1">
      <c r="A21" s="44"/>
      <c r="B21" s="44"/>
      <c r="C21" s="45"/>
      <c r="D21" s="46"/>
      <c r="E21" s="44"/>
      <c r="F21" s="44"/>
      <c r="G21" s="44"/>
      <c r="H21" s="44"/>
      <c r="I21" s="44"/>
      <c r="J21" s="44"/>
      <c r="K21" s="44"/>
      <c r="L21" s="47"/>
      <c r="M21" s="44"/>
      <c r="N21" s="44"/>
      <c r="O21" s="47"/>
      <c r="P21" s="47"/>
      <c r="Q21" s="47"/>
      <c r="R21" s="44"/>
      <c r="S21" s="44"/>
      <c r="T21" s="47"/>
      <c r="U21" s="44"/>
      <c r="V21" s="44"/>
      <c r="W21" s="44"/>
      <c r="X21" s="44"/>
      <c r="Y21" s="44"/>
      <c r="Z21" s="44"/>
      <c r="AA21" s="44"/>
    </row>
    <row r="22" spans="1:27" s="36" customFormat="1" ht="17.25">
      <c r="A22" s="161" t="s">
        <v>0</v>
      </c>
      <c r="B22" s="162"/>
      <c r="C22" s="163"/>
      <c r="D22" s="133">
        <f>SUM(D24:D30)</f>
        <v>8</v>
      </c>
      <c r="E22" s="164"/>
      <c r="F22" s="164"/>
      <c r="G22" s="164"/>
      <c r="H22" s="164"/>
      <c r="I22" s="164"/>
      <c r="J22" s="164"/>
      <c r="K22" s="164"/>
      <c r="L22" s="120">
        <v>221</v>
      </c>
      <c r="M22" s="120"/>
      <c r="N22" s="120"/>
      <c r="O22" s="120"/>
      <c r="P22" s="120"/>
      <c r="Q22" s="120"/>
      <c r="R22" s="120"/>
      <c r="S22" s="120"/>
      <c r="T22" s="120">
        <f>SUM(T24:T30)</f>
        <v>192</v>
      </c>
      <c r="U22" s="164"/>
      <c r="V22" s="164"/>
      <c r="W22" s="164"/>
      <c r="X22" s="164"/>
      <c r="Y22" s="164"/>
      <c r="Z22" s="164"/>
      <c r="AA22" s="164"/>
    </row>
    <row r="23" spans="1:45" ht="7.5" customHeight="1">
      <c r="A23" s="32"/>
      <c r="B23" s="32"/>
      <c r="C23" s="48"/>
      <c r="D23" s="49"/>
      <c r="E23" s="32"/>
      <c r="F23" s="32"/>
      <c r="G23" s="32"/>
      <c r="H23" s="32"/>
      <c r="I23" s="32"/>
      <c r="J23" s="32"/>
      <c r="K23" s="32"/>
      <c r="L23" s="82"/>
      <c r="M23" s="82"/>
      <c r="N23" s="82"/>
      <c r="O23" s="82"/>
      <c r="P23" s="82"/>
      <c r="Q23" s="82"/>
      <c r="R23" s="82"/>
      <c r="S23" s="82"/>
      <c r="T23" s="41"/>
      <c r="U23" s="32"/>
      <c r="V23" s="32"/>
      <c r="W23" s="32"/>
      <c r="X23" s="32"/>
      <c r="Y23" s="32"/>
      <c r="Z23" s="32"/>
      <c r="AA23" s="32"/>
      <c r="AS23" s="32"/>
    </row>
    <row r="24" spans="1:27" ht="17.25">
      <c r="A24" s="121" t="s">
        <v>24</v>
      </c>
      <c r="B24" s="122"/>
      <c r="C24" s="123"/>
      <c r="D24" s="127">
        <v>2</v>
      </c>
      <c r="E24" s="118"/>
      <c r="F24" s="118"/>
      <c r="G24" s="118"/>
      <c r="H24" s="118"/>
      <c r="I24" s="118"/>
      <c r="J24" s="118"/>
      <c r="K24" s="118"/>
      <c r="L24" s="115">
        <v>54</v>
      </c>
      <c r="M24" s="115"/>
      <c r="N24" s="115"/>
      <c r="O24" s="115"/>
      <c r="P24" s="115"/>
      <c r="Q24" s="115"/>
      <c r="R24" s="115"/>
      <c r="S24" s="115"/>
      <c r="T24" s="115">
        <v>45</v>
      </c>
      <c r="U24" s="118"/>
      <c r="V24" s="118"/>
      <c r="W24" s="118"/>
      <c r="X24" s="118"/>
      <c r="Y24" s="118"/>
      <c r="Z24" s="118"/>
      <c r="AA24" s="118"/>
    </row>
    <row r="25" spans="1:27" ht="17.25">
      <c r="A25" s="121" t="s">
        <v>25</v>
      </c>
      <c r="B25" s="122"/>
      <c r="C25" s="123"/>
      <c r="D25" s="127">
        <v>1</v>
      </c>
      <c r="E25" s="118"/>
      <c r="F25" s="118"/>
      <c r="G25" s="118"/>
      <c r="H25" s="118"/>
      <c r="I25" s="118"/>
      <c r="J25" s="118"/>
      <c r="K25" s="118"/>
      <c r="L25" s="115">
        <v>42</v>
      </c>
      <c r="M25" s="115"/>
      <c r="N25" s="115"/>
      <c r="O25" s="115"/>
      <c r="P25" s="115"/>
      <c r="Q25" s="115"/>
      <c r="R25" s="115"/>
      <c r="S25" s="115"/>
      <c r="T25" s="115">
        <v>36</v>
      </c>
      <c r="U25" s="118"/>
      <c r="V25" s="118"/>
      <c r="W25" s="118"/>
      <c r="X25" s="118"/>
      <c r="Y25" s="118"/>
      <c r="Z25" s="118"/>
      <c r="AA25" s="118"/>
    </row>
    <row r="26" spans="1:27" ht="17.25">
      <c r="A26" s="121" t="s">
        <v>26</v>
      </c>
      <c r="B26" s="122"/>
      <c r="C26" s="123"/>
      <c r="D26" s="127">
        <v>1</v>
      </c>
      <c r="E26" s="118"/>
      <c r="F26" s="118"/>
      <c r="G26" s="118"/>
      <c r="H26" s="118"/>
      <c r="I26" s="118"/>
      <c r="J26" s="118"/>
      <c r="K26" s="118"/>
      <c r="L26" s="115">
        <v>21</v>
      </c>
      <c r="M26" s="115"/>
      <c r="N26" s="115"/>
      <c r="O26" s="115"/>
      <c r="P26" s="115"/>
      <c r="Q26" s="115"/>
      <c r="R26" s="115"/>
      <c r="S26" s="115"/>
      <c r="T26" s="115">
        <v>17</v>
      </c>
      <c r="U26" s="118"/>
      <c r="V26" s="118"/>
      <c r="W26" s="118"/>
      <c r="X26" s="118"/>
      <c r="Y26" s="118"/>
      <c r="Z26" s="118"/>
      <c r="AA26" s="118"/>
    </row>
    <row r="27" spans="1:27" ht="17.25">
      <c r="A27" s="121" t="s">
        <v>27</v>
      </c>
      <c r="B27" s="122"/>
      <c r="C27" s="123"/>
      <c r="D27" s="127">
        <v>1</v>
      </c>
      <c r="E27" s="118"/>
      <c r="F27" s="118"/>
      <c r="G27" s="118"/>
      <c r="H27" s="118"/>
      <c r="I27" s="118"/>
      <c r="J27" s="118"/>
      <c r="K27" s="118"/>
      <c r="L27" s="115">
        <v>19</v>
      </c>
      <c r="M27" s="115"/>
      <c r="N27" s="115"/>
      <c r="O27" s="115"/>
      <c r="P27" s="115"/>
      <c r="Q27" s="115"/>
      <c r="R27" s="115"/>
      <c r="S27" s="115"/>
      <c r="T27" s="115">
        <v>18</v>
      </c>
      <c r="U27" s="118"/>
      <c r="V27" s="118"/>
      <c r="W27" s="118"/>
      <c r="X27" s="118"/>
      <c r="Y27" s="118"/>
      <c r="Z27" s="118"/>
      <c r="AA27" s="118"/>
    </row>
    <row r="28" spans="1:27" ht="17.25">
      <c r="A28" s="121" t="s">
        <v>28</v>
      </c>
      <c r="B28" s="122"/>
      <c r="C28" s="123"/>
      <c r="D28" s="127">
        <v>1</v>
      </c>
      <c r="E28" s="118"/>
      <c r="F28" s="118"/>
      <c r="G28" s="118"/>
      <c r="H28" s="118"/>
      <c r="I28" s="118"/>
      <c r="J28" s="118"/>
      <c r="K28" s="118"/>
      <c r="L28" s="115">
        <v>22</v>
      </c>
      <c r="M28" s="115"/>
      <c r="N28" s="115"/>
      <c r="O28" s="115"/>
      <c r="P28" s="115"/>
      <c r="Q28" s="115"/>
      <c r="R28" s="115"/>
      <c r="S28" s="115"/>
      <c r="T28" s="115">
        <v>20</v>
      </c>
      <c r="U28" s="118"/>
      <c r="V28" s="118"/>
      <c r="W28" s="118"/>
      <c r="X28" s="118"/>
      <c r="Y28" s="118"/>
      <c r="Z28" s="118"/>
      <c r="AA28" s="118"/>
    </row>
    <row r="29" spans="1:27" ht="17.25">
      <c r="A29" s="121" t="s">
        <v>29</v>
      </c>
      <c r="B29" s="122"/>
      <c r="C29" s="123"/>
      <c r="D29" s="127">
        <v>1</v>
      </c>
      <c r="E29" s="118"/>
      <c r="F29" s="118"/>
      <c r="G29" s="118"/>
      <c r="H29" s="118"/>
      <c r="I29" s="118"/>
      <c r="J29" s="118"/>
      <c r="K29" s="118"/>
      <c r="L29" s="115">
        <v>40</v>
      </c>
      <c r="M29" s="115"/>
      <c r="N29" s="115"/>
      <c r="O29" s="115"/>
      <c r="P29" s="115"/>
      <c r="Q29" s="115"/>
      <c r="R29" s="115"/>
      <c r="S29" s="115"/>
      <c r="T29" s="115">
        <v>38</v>
      </c>
      <c r="U29" s="118"/>
      <c r="V29" s="118"/>
      <c r="W29" s="118"/>
      <c r="X29" s="118"/>
      <c r="Y29" s="118"/>
      <c r="Z29" s="118"/>
      <c r="AA29" s="118"/>
    </row>
    <row r="30" spans="1:34" ht="18" thickBot="1">
      <c r="A30" s="124" t="s">
        <v>30</v>
      </c>
      <c r="B30" s="125"/>
      <c r="C30" s="126"/>
      <c r="D30" s="165">
        <v>1</v>
      </c>
      <c r="E30" s="119"/>
      <c r="F30" s="119"/>
      <c r="G30" s="119"/>
      <c r="H30" s="119"/>
      <c r="I30" s="119"/>
      <c r="J30" s="119"/>
      <c r="K30" s="119"/>
      <c r="L30" s="114">
        <v>23</v>
      </c>
      <c r="M30" s="114"/>
      <c r="N30" s="114"/>
      <c r="O30" s="114"/>
      <c r="P30" s="114"/>
      <c r="Q30" s="114"/>
      <c r="R30" s="114"/>
      <c r="S30" s="114"/>
      <c r="T30" s="114">
        <v>18</v>
      </c>
      <c r="U30" s="119"/>
      <c r="V30" s="119"/>
      <c r="W30" s="119"/>
      <c r="X30" s="119"/>
      <c r="Y30" s="119"/>
      <c r="Z30" s="119"/>
      <c r="AA30" s="119"/>
      <c r="AB30" s="32"/>
      <c r="AC30" s="32"/>
      <c r="AD30" s="32"/>
      <c r="AE30" s="32"/>
      <c r="AF30" s="32"/>
      <c r="AG30" s="32"/>
      <c r="AH30" s="32"/>
    </row>
    <row r="31" spans="1:33" ht="17.25">
      <c r="A31" s="39"/>
      <c r="B31" s="40"/>
      <c r="C31" s="40"/>
      <c r="D31" s="40"/>
      <c r="E31" s="40"/>
      <c r="F31" s="40"/>
      <c r="G31" s="40"/>
      <c r="H31" s="40"/>
      <c r="I31" s="40"/>
      <c r="J31" s="40"/>
      <c r="K31" s="40"/>
      <c r="L31" s="40"/>
      <c r="M31" s="40"/>
      <c r="N31" s="40"/>
      <c r="O31" s="40"/>
      <c r="P31" s="40"/>
      <c r="Q31" s="40"/>
      <c r="R31" s="40"/>
      <c r="S31" s="40"/>
      <c r="T31" s="135" t="s">
        <v>39</v>
      </c>
      <c r="U31" s="135"/>
      <c r="V31" s="135"/>
      <c r="W31" s="135"/>
      <c r="X31" s="135"/>
      <c r="Y31" s="135"/>
      <c r="Z31" s="135"/>
      <c r="AA31" s="135"/>
      <c r="AB31" s="95"/>
      <c r="AC31" s="95"/>
      <c r="AD31" s="41"/>
      <c r="AE31" s="41"/>
      <c r="AF31" s="41"/>
      <c r="AG31" s="41"/>
    </row>
    <row r="32" spans="1:43" ht="17.25">
      <c r="A32" s="32"/>
      <c r="B32" s="32"/>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80"/>
      <c r="AL32" s="41"/>
      <c r="AM32" s="32"/>
      <c r="AN32" s="32"/>
      <c r="AO32" s="32"/>
      <c r="AP32" s="32"/>
      <c r="AQ32" s="32"/>
    </row>
    <row r="33" spans="1:43" ht="17.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row>
    <row r="34" spans="1:43" ht="17.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row>
  </sheetData>
  <sheetProtection/>
  <mergeCells count="130">
    <mergeCell ref="T31:AA31"/>
    <mergeCell ref="A22:C22"/>
    <mergeCell ref="D22:K22"/>
    <mergeCell ref="T22:AA22"/>
    <mergeCell ref="A25:C25"/>
    <mergeCell ref="D25:K25"/>
    <mergeCell ref="L25:S25"/>
    <mergeCell ref="T25:AA25"/>
    <mergeCell ref="D30:K30"/>
    <mergeCell ref="A27:C27"/>
    <mergeCell ref="A17:AA17"/>
    <mergeCell ref="T18:AA18"/>
    <mergeCell ref="D19:K20"/>
    <mergeCell ref="T19:AA20"/>
    <mergeCell ref="L19:S20"/>
    <mergeCell ref="D11:H11"/>
    <mergeCell ref="D13:H13"/>
    <mergeCell ref="S12:W12"/>
    <mergeCell ref="X12:AB12"/>
    <mergeCell ref="D12:H12"/>
    <mergeCell ref="A3:R3"/>
    <mergeCell ref="A6:A8"/>
    <mergeCell ref="A9:A11"/>
    <mergeCell ref="A12:A14"/>
    <mergeCell ref="N5:R5"/>
    <mergeCell ref="I7:M7"/>
    <mergeCell ref="I12:M12"/>
    <mergeCell ref="N12:R12"/>
    <mergeCell ref="I11:M11"/>
    <mergeCell ref="A5:C5"/>
    <mergeCell ref="D5:H5"/>
    <mergeCell ref="D7:H7"/>
    <mergeCell ref="D9:H9"/>
    <mergeCell ref="N7:R7"/>
    <mergeCell ref="I9:M9"/>
    <mergeCell ref="N9:R9"/>
    <mergeCell ref="D8:H8"/>
    <mergeCell ref="I5:M5"/>
    <mergeCell ref="AM5:AQ5"/>
    <mergeCell ref="D6:H6"/>
    <mergeCell ref="S5:W5"/>
    <mergeCell ref="X5:AB5"/>
    <mergeCell ref="AC5:AG5"/>
    <mergeCell ref="AH5:AL5"/>
    <mergeCell ref="I6:M6"/>
    <mergeCell ref="AH6:AL6"/>
    <mergeCell ref="AM6:AQ6"/>
    <mergeCell ref="N6:R6"/>
    <mergeCell ref="AH9:AL9"/>
    <mergeCell ref="AM7:AQ7"/>
    <mergeCell ref="X8:AB8"/>
    <mergeCell ref="AC8:AG8"/>
    <mergeCell ref="AH8:AL8"/>
    <mergeCell ref="AM8:AQ8"/>
    <mergeCell ref="AM9:AQ9"/>
    <mergeCell ref="AC7:AG7"/>
    <mergeCell ref="AH7:AL7"/>
    <mergeCell ref="X9:AB9"/>
    <mergeCell ref="AH10:AL10"/>
    <mergeCell ref="AM10:AQ10"/>
    <mergeCell ref="D10:H10"/>
    <mergeCell ref="I10:M10"/>
    <mergeCell ref="N10:R10"/>
    <mergeCell ref="S10:W10"/>
    <mergeCell ref="AH15:AQ15"/>
    <mergeCell ref="X14:AB14"/>
    <mergeCell ref="N13:R13"/>
    <mergeCell ref="S13:W13"/>
    <mergeCell ref="X13:AB13"/>
    <mergeCell ref="AM13:AQ13"/>
    <mergeCell ref="AC14:AG14"/>
    <mergeCell ref="AH14:AL14"/>
    <mergeCell ref="AM14:AQ14"/>
    <mergeCell ref="AH13:AL13"/>
    <mergeCell ref="AC11:AG11"/>
    <mergeCell ref="AC13:AG13"/>
    <mergeCell ref="X6:AB6"/>
    <mergeCell ref="AC6:AG6"/>
    <mergeCell ref="X10:AB10"/>
    <mergeCell ref="AC10:AG10"/>
    <mergeCell ref="AC9:AG9"/>
    <mergeCell ref="AC12:AG12"/>
    <mergeCell ref="X7:AB7"/>
    <mergeCell ref="AM11:AQ11"/>
    <mergeCell ref="AH12:AL12"/>
    <mergeCell ref="AM12:AQ12"/>
    <mergeCell ref="AH11:AL11"/>
    <mergeCell ref="I14:M14"/>
    <mergeCell ref="N14:R14"/>
    <mergeCell ref="S14:W14"/>
    <mergeCell ref="I13:M13"/>
    <mergeCell ref="S11:W11"/>
    <mergeCell ref="X11:AB11"/>
    <mergeCell ref="S6:W6"/>
    <mergeCell ref="N11:R11"/>
    <mergeCell ref="I8:M8"/>
    <mergeCell ref="N8:R8"/>
    <mergeCell ref="A28:C28"/>
    <mergeCell ref="D28:K28"/>
    <mergeCell ref="S8:W8"/>
    <mergeCell ref="S7:W7"/>
    <mergeCell ref="S9:W9"/>
    <mergeCell ref="A24:C24"/>
    <mergeCell ref="AK4:AQ4"/>
    <mergeCell ref="B7:B8"/>
    <mergeCell ref="B10:B11"/>
    <mergeCell ref="B13:B14"/>
    <mergeCell ref="D14:H14"/>
    <mergeCell ref="L27:S27"/>
    <mergeCell ref="T27:AA27"/>
    <mergeCell ref="D24:K24"/>
    <mergeCell ref="D26:K26"/>
    <mergeCell ref="D27:K27"/>
    <mergeCell ref="A26:C26"/>
    <mergeCell ref="D29:K29"/>
    <mergeCell ref="T29:AA29"/>
    <mergeCell ref="L28:S28"/>
    <mergeCell ref="T28:AA28"/>
    <mergeCell ref="L26:S26"/>
    <mergeCell ref="T26:AA26"/>
    <mergeCell ref="L30:S30"/>
    <mergeCell ref="L29:S29"/>
    <mergeCell ref="A1:C1"/>
    <mergeCell ref="B2:AQ2"/>
    <mergeCell ref="L24:S24"/>
    <mergeCell ref="T24:AA24"/>
    <mergeCell ref="T30:AA30"/>
    <mergeCell ref="L22:S22"/>
    <mergeCell ref="A29:C29"/>
    <mergeCell ref="A30:C30"/>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O54"/>
  <sheetViews>
    <sheetView showGridLines="0" zoomScale="75" zoomScaleNormal="75" zoomScaleSheetLayoutView="80" zoomScalePageLayoutView="0" workbookViewId="0" topLeftCell="A25">
      <selection activeCell="H53" sqref="H53"/>
    </sheetView>
  </sheetViews>
  <sheetFormatPr defaultColWidth="8.66015625" defaultRowHeight="18"/>
  <cols>
    <col min="1" max="2" width="4.41015625" style="51" customWidth="1"/>
    <col min="3" max="3" width="4.33203125" style="51" customWidth="1"/>
    <col min="4" max="4" width="2.91015625" style="51" customWidth="1"/>
    <col min="5" max="15" width="6.83203125" style="51" customWidth="1"/>
    <col min="16" max="16384" width="8.83203125" style="51" customWidth="1"/>
  </cols>
  <sheetData>
    <row r="1" spans="1:15" ht="22.5" customHeight="1">
      <c r="A1" s="186" t="s">
        <v>90</v>
      </c>
      <c r="B1" s="186"/>
      <c r="C1" s="186"/>
      <c r="D1" s="186"/>
      <c r="E1" s="186"/>
      <c r="F1" s="186"/>
      <c r="G1" s="186"/>
      <c r="H1" s="186"/>
      <c r="I1" s="186"/>
      <c r="J1" s="186"/>
      <c r="K1" s="64"/>
      <c r="L1" s="64"/>
      <c r="M1" s="64"/>
      <c r="N1" s="64"/>
      <c r="O1" s="64"/>
    </row>
    <row r="2" spans="1:15" ht="18" thickBot="1">
      <c r="A2" s="50"/>
      <c r="B2" s="50"/>
      <c r="C2" s="50"/>
      <c r="D2" s="50"/>
      <c r="E2" s="50"/>
      <c r="F2" s="50"/>
      <c r="G2" s="50"/>
      <c r="H2" s="50"/>
      <c r="I2" s="50"/>
      <c r="J2" s="50"/>
      <c r="K2" s="50"/>
      <c r="M2" s="50"/>
      <c r="N2" s="187" t="s">
        <v>74</v>
      </c>
      <c r="O2" s="187"/>
    </row>
    <row r="3" spans="1:15" s="79" customFormat="1" ht="22.5" customHeight="1">
      <c r="A3" s="137" t="s">
        <v>42</v>
      </c>
      <c r="B3" s="137"/>
      <c r="C3" s="137"/>
      <c r="D3" s="137"/>
      <c r="E3" s="137"/>
      <c r="F3" s="137"/>
      <c r="G3" s="139"/>
      <c r="H3" s="42" t="s">
        <v>0</v>
      </c>
      <c r="I3" s="42" t="s">
        <v>24</v>
      </c>
      <c r="J3" s="42" t="s">
        <v>25</v>
      </c>
      <c r="K3" s="42" t="s">
        <v>26</v>
      </c>
      <c r="L3" s="42" t="s">
        <v>27</v>
      </c>
      <c r="M3" s="42" t="s">
        <v>28</v>
      </c>
      <c r="N3" s="42" t="s">
        <v>29</v>
      </c>
      <c r="O3" s="42" t="s">
        <v>30</v>
      </c>
    </row>
    <row r="4" spans="1:15" ht="22.5" customHeight="1">
      <c r="A4" s="199" t="s">
        <v>43</v>
      </c>
      <c r="B4" s="191" t="s">
        <v>53</v>
      </c>
      <c r="C4" s="192"/>
      <c r="D4" s="179" t="s">
        <v>0</v>
      </c>
      <c r="E4" s="180"/>
      <c r="F4" s="180"/>
      <c r="G4" s="181"/>
      <c r="H4" s="52">
        <f aca="true" t="shared" si="0" ref="H4:O4">SUM(H5:H6)</f>
        <v>142</v>
      </c>
      <c r="I4" s="53">
        <f t="shared" si="0"/>
        <v>35</v>
      </c>
      <c r="J4" s="53">
        <f t="shared" si="0"/>
        <v>9</v>
      </c>
      <c r="K4" s="53">
        <f t="shared" si="0"/>
        <v>17</v>
      </c>
      <c r="L4" s="53">
        <f t="shared" si="0"/>
        <v>33</v>
      </c>
      <c r="M4" s="53">
        <f t="shared" si="0"/>
        <v>9</v>
      </c>
      <c r="N4" s="53">
        <f t="shared" si="0"/>
        <v>12</v>
      </c>
      <c r="O4" s="53">
        <f t="shared" si="0"/>
        <v>27</v>
      </c>
    </row>
    <row r="5" spans="1:15" ht="22.5" customHeight="1">
      <c r="A5" s="200"/>
      <c r="B5" s="193"/>
      <c r="C5" s="194"/>
      <c r="D5" s="182" t="s">
        <v>54</v>
      </c>
      <c r="E5" s="122"/>
      <c r="F5" s="122"/>
      <c r="G5" s="123"/>
      <c r="H5" s="54">
        <f>SUM(I5:O5)</f>
        <v>135</v>
      </c>
      <c r="I5" s="55">
        <v>35</v>
      </c>
      <c r="J5" s="55">
        <v>9</v>
      </c>
      <c r="K5" s="55">
        <v>17</v>
      </c>
      <c r="L5" s="55">
        <v>27</v>
      </c>
      <c r="M5" s="55">
        <v>9</v>
      </c>
      <c r="N5" s="55">
        <v>11</v>
      </c>
      <c r="O5" s="55">
        <v>27</v>
      </c>
    </row>
    <row r="6" spans="1:15" ht="22.5" customHeight="1">
      <c r="A6" s="200"/>
      <c r="B6" s="195"/>
      <c r="C6" s="196"/>
      <c r="D6" s="183" t="s">
        <v>55</v>
      </c>
      <c r="E6" s="184"/>
      <c r="F6" s="184"/>
      <c r="G6" s="185"/>
      <c r="H6" s="54">
        <f>SUM(I6:O6)</f>
        <v>7</v>
      </c>
      <c r="I6" s="56">
        <v>0</v>
      </c>
      <c r="J6" s="56">
        <v>0</v>
      </c>
      <c r="K6" s="56">
        <v>0</v>
      </c>
      <c r="L6" s="56">
        <v>6</v>
      </c>
      <c r="M6" s="56">
        <v>0</v>
      </c>
      <c r="N6" s="56">
        <v>1</v>
      </c>
      <c r="O6" s="56">
        <v>0</v>
      </c>
    </row>
    <row r="7" spans="1:15" ht="22.5" customHeight="1">
      <c r="A7" s="200"/>
      <c r="B7" s="191" t="s">
        <v>56</v>
      </c>
      <c r="C7" s="192"/>
      <c r="D7" s="179" t="s">
        <v>0</v>
      </c>
      <c r="E7" s="180"/>
      <c r="F7" s="180"/>
      <c r="G7" s="181"/>
      <c r="H7" s="52">
        <f aca="true" t="shared" si="1" ref="H7:O7">SUM(H8:H9)</f>
        <v>63</v>
      </c>
      <c r="I7" s="57">
        <f t="shared" si="1"/>
        <v>8</v>
      </c>
      <c r="J7" s="57">
        <f t="shared" si="1"/>
        <v>12</v>
      </c>
      <c r="K7" s="57">
        <f t="shared" si="1"/>
        <v>11</v>
      </c>
      <c r="L7" s="57">
        <f t="shared" si="1"/>
        <v>12</v>
      </c>
      <c r="M7" s="57">
        <f t="shared" si="1"/>
        <v>3</v>
      </c>
      <c r="N7" s="57">
        <f t="shared" si="1"/>
        <v>10</v>
      </c>
      <c r="O7" s="57">
        <f t="shared" si="1"/>
        <v>7</v>
      </c>
    </row>
    <row r="8" spans="1:15" ht="22.5" customHeight="1">
      <c r="A8" s="200"/>
      <c r="B8" s="193"/>
      <c r="C8" s="194"/>
      <c r="D8" s="182" t="s">
        <v>54</v>
      </c>
      <c r="E8" s="122"/>
      <c r="F8" s="122"/>
      <c r="G8" s="123"/>
      <c r="H8" s="54">
        <f>SUM(I8:O8)</f>
        <v>62</v>
      </c>
      <c r="I8" s="58">
        <v>8</v>
      </c>
      <c r="J8" s="58">
        <v>11</v>
      </c>
      <c r="K8" s="58">
        <v>11</v>
      </c>
      <c r="L8" s="58">
        <v>12</v>
      </c>
      <c r="M8" s="58">
        <v>3</v>
      </c>
      <c r="N8" s="58">
        <v>10</v>
      </c>
      <c r="O8" s="58">
        <v>7</v>
      </c>
    </row>
    <row r="9" spans="1:15" ht="22.5" customHeight="1">
      <c r="A9" s="200"/>
      <c r="B9" s="195"/>
      <c r="C9" s="196"/>
      <c r="D9" s="183" t="s">
        <v>55</v>
      </c>
      <c r="E9" s="184"/>
      <c r="F9" s="184"/>
      <c r="G9" s="185"/>
      <c r="H9" s="59">
        <f>SUM(I9:O9)</f>
        <v>1</v>
      </c>
      <c r="I9" s="56">
        <v>0</v>
      </c>
      <c r="J9" s="56">
        <v>1</v>
      </c>
      <c r="K9" s="56">
        <v>0</v>
      </c>
      <c r="L9" s="56">
        <v>0</v>
      </c>
      <c r="M9" s="56">
        <v>0</v>
      </c>
      <c r="N9" s="56">
        <v>0</v>
      </c>
      <c r="O9" s="56">
        <v>0</v>
      </c>
    </row>
    <row r="10" spans="1:15" ht="22.5" customHeight="1">
      <c r="A10" s="189" t="s">
        <v>89</v>
      </c>
      <c r="B10" s="179" t="s">
        <v>46</v>
      </c>
      <c r="C10" s="197"/>
      <c r="D10" s="197"/>
      <c r="E10" s="197"/>
      <c r="F10" s="197"/>
      <c r="G10" s="198"/>
      <c r="H10" s="52">
        <v>12</v>
      </c>
      <c r="I10" s="213" t="s">
        <v>68</v>
      </c>
      <c r="J10" s="214"/>
      <c r="K10" s="214"/>
      <c r="L10" s="214"/>
      <c r="M10" s="214"/>
      <c r="N10" s="214"/>
      <c r="O10" s="214"/>
    </row>
    <row r="11" spans="1:15" ht="22.5" customHeight="1" thickBot="1">
      <c r="A11" s="190"/>
      <c r="B11" s="201" t="s">
        <v>57</v>
      </c>
      <c r="C11" s="124"/>
      <c r="D11" s="124"/>
      <c r="E11" s="124"/>
      <c r="F11" s="124"/>
      <c r="G11" s="202"/>
      <c r="H11" s="60">
        <f>SUM(I11:O11)</f>
        <v>917</v>
      </c>
      <c r="I11" s="61">
        <v>161</v>
      </c>
      <c r="J11" s="61">
        <v>133</v>
      </c>
      <c r="K11" s="61">
        <v>91</v>
      </c>
      <c r="L11" s="61">
        <v>140</v>
      </c>
      <c r="M11" s="61">
        <v>63</v>
      </c>
      <c r="N11" s="61">
        <v>120</v>
      </c>
      <c r="O11" s="61">
        <v>209</v>
      </c>
    </row>
    <row r="12" spans="1:15" ht="17.25">
      <c r="A12" s="62"/>
      <c r="B12" s="62"/>
      <c r="C12" s="62"/>
      <c r="D12" s="62"/>
      <c r="E12" s="62"/>
      <c r="F12" s="62"/>
      <c r="G12" s="62"/>
      <c r="H12" s="62"/>
      <c r="I12" s="63"/>
      <c r="J12" s="63"/>
      <c r="K12" s="63"/>
      <c r="L12" s="63"/>
      <c r="M12" s="63"/>
      <c r="N12" s="188"/>
      <c r="O12" s="188"/>
    </row>
    <row r="13" spans="1:15" ht="22.5" customHeight="1">
      <c r="A13" s="186" t="s">
        <v>67</v>
      </c>
      <c r="B13" s="186"/>
      <c r="C13" s="186"/>
      <c r="D13" s="186"/>
      <c r="E13" s="186"/>
      <c r="F13" s="186"/>
      <c r="G13" s="186"/>
      <c r="H13" s="186"/>
      <c r="I13" s="186"/>
      <c r="J13" s="186"/>
      <c r="K13" s="186"/>
      <c r="L13" s="186"/>
      <c r="M13" s="186"/>
      <c r="N13" s="64"/>
      <c r="O13" s="64"/>
    </row>
    <row r="14" spans="1:15" ht="18" thickBot="1">
      <c r="A14" s="50"/>
      <c r="B14" s="50"/>
      <c r="C14" s="50"/>
      <c r="D14" s="50"/>
      <c r="E14" s="50"/>
      <c r="F14" s="50"/>
      <c r="G14" s="50"/>
      <c r="H14" s="50"/>
      <c r="I14" s="50"/>
      <c r="J14" s="50"/>
      <c r="K14" s="50"/>
      <c r="L14" s="50"/>
      <c r="M14" s="50"/>
      <c r="N14" s="187" t="s">
        <v>74</v>
      </c>
      <c r="O14" s="187"/>
    </row>
    <row r="15" spans="1:15" ht="17.25" customHeight="1">
      <c r="A15" s="156" t="s">
        <v>42</v>
      </c>
      <c r="B15" s="156"/>
      <c r="C15" s="156"/>
      <c r="D15" s="157"/>
      <c r="E15" s="207" t="s">
        <v>0</v>
      </c>
      <c r="F15" s="207" t="s">
        <v>58</v>
      </c>
      <c r="G15" s="207" t="s">
        <v>59</v>
      </c>
      <c r="H15" s="176" t="s">
        <v>88</v>
      </c>
      <c r="I15" s="176" t="s">
        <v>87</v>
      </c>
      <c r="J15" s="176" t="s">
        <v>86</v>
      </c>
      <c r="K15" s="176" t="s">
        <v>85</v>
      </c>
      <c r="L15" s="176" t="s">
        <v>84</v>
      </c>
      <c r="M15" s="166" t="s">
        <v>83</v>
      </c>
      <c r="N15" s="166" t="s">
        <v>82</v>
      </c>
      <c r="O15" s="169" t="s">
        <v>81</v>
      </c>
    </row>
    <row r="16" spans="1:15" ht="17.25" customHeight="1">
      <c r="A16" s="203"/>
      <c r="B16" s="203"/>
      <c r="C16" s="203"/>
      <c r="D16" s="204"/>
      <c r="E16" s="167"/>
      <c r="F16" s="167"/>
      <c r="G16" s="167"/>
      <c r="H16" s="177"/>
      <c r="I16" s="177"/>
      <c r="J16" s="177"/>
      <c r="K16" s="177"/>
      <c r="L16" s="177"/>
      <c r="M16" s="167"/>
      <c r="N16" s="167"/>
      <c r="O16" s="170"/>
    </row>
    <row r="17" spans="1:15" ht="17.25" customHeight="1">
      <c r="A17" s="205"/>
      <c r="B17" s="205"/>
      <c r="C17" s="205"/>
      <c r="D17" s="206"/>
      <c r="E17" s="168"/>
      <c r="F17" s="168"/>
      <c r="G17" s="168"/>
      <c r="H17" s="178"/>
      <c r="I17" s="178"/>
      <c r="J17" s="178"/>
      <c r="K17" s="178"/>
      <c r="L17" s="178"/>
      <c r="M17" s="168"/>
      <c r="N17" s="168"/>
      <c r="O17" s="158"/>
    </row>
    <row r="18" spans="1:15" s="67" customFormat="1" ht="22.5" customHeight="1">
      <c r="A18" s="215" t="s">
        <v>0</v>
      </c>
      <c r="B18" s="216"/>
      <c r="C18" s="216"/>
      <c r="D18" s="217"/>
      <c r="E18" s="65">
        <f>SUM(F18:O18)</f>
        <v>423</v>
      </c>
      <c r="F18" s="66">
        <f aca="true" t="shared" si="2" ref="F18:O18">F19+F27+F35+F43</f>
        <v>94</v>
      </c>
      <c r="G18" s="66">
        <f t="shared" si="2"/>
        <v>109</v>
      </c>
      <c r="H18" s="66">
        <f t="shared" si="2"/>
        <v>26</v>
      </c>
      <c r="I18" s="66">
        <f t="shared" si="2"/>
        <v>85</v>
      </c>
      <c r="J18" s="66">
        <f t="shared" si="2"/>
        <v>9</v>
      </c>
      <c r="K18" s="66">
        <f t="shared" si="2"/>
        <v>18</v>
      </c>
      <c r="L18" s="66">
        <f t="shared" si="2"/>
        <v>4</v>
      </c>
      <c r="M18" s="66">
        <f t="shared" si="2"/>
        <v>16</v>
      </c>
      <c r="N18" s="66">
        <f t="shared" si="2"/>
        <v>9</v>
      </c>
      <c r="O18" s="66">
        <f t="shared" si="2"/>
        <v>53</v>
      </c>
    </row>
    <row r="19" spans="1:15" ht="21" customHeight="1">
      <c r="A19" s="199" t="s">
        <v>60</v>
      </c>
      <c r="B19" s="208" t="s">
        <v>61</v>
      </c>
      <c r="C19" s="172" t="s">
        <v>0</v>
      </c>
      <c r="D19" s="173"/>
      <c r="E19" s="57">
        <f aca="true" t="shared" si="3" ref="E19:O19">SUM(E20:E26)</f>
        <v>191</v>
      </c>
      <c r="F19" s="57">
        <f t="shared" si="3"/>
        <v>23</v>
      </c>
      <c r="G19" s="57">
        <f t="shared" si="3"/>
        <v>76</v>
      </c>
      <c r="H19" s="57">
        <f t="shared" si="3"/>
        <v>21</v>
      </c>
      <c r="I19" s="57">
        <f t="shared" si="3"/>
        <v>40</v>
      </c>
      <c r="J19" s="57">
        <f t="shared" si="3"/>
        <v>1</v>
      </c>
      <c r="K19" s="57">
        <f t="shared" si="3"/>
        <v>3</v>
      </c>
      <c r="L19" s="57">
        <f t="shared" si="3"/>
        <v>1</v>
      </c>
      <c r="M19" s="57">
        <f t="shared" si="3"/>
        <v>5</v>
      </c>
      <c r="N19" s="57">
        <f t="shared" si="3"/>
        <v>4</v>
      </c>
      <c r="O19" s="57">
        <f t="shared" si="3"/>
        <v>17</v>
      </c>
    </row>
    <row r="20" spans="1:15" ht="21" customHeight="1">
      <c r="A20" s="200"/>
      <c r="B20" s="209"/>
      <c r="C20" s="172" t="s">
        <v>24</v>
      </c>
      <c r="D20" s="173"/>
      <c r="E20" s="68">
        <f aca="true" t="shared" si="4" ref="E20:E26">SUM(F20:O20)</f>
        <v>37</v>
      </c>
      <c r="F20" s="58">
        <v>2</v>
      </c>
      <c r="G20" s="58">
        <v>17</v>
      </c>
      <c r="H20" s="58">
        <v>3</v>
      </c>
      <c r="I20" s="58">
        <v>9</v>
      </c>
      <c r="J20" s="58">
        <v>1</v>
      </c>
      <c r="K20" s="58">
        <v>0</v>
      </c>
      <c r="L20" s="58">
        <v>0</v>
      </c>
      <c r="M20" s="58">
        <v>1</v>
      </c>
      <c r="N20" s="58">
        <v>2</v>
      </c>
      <c r="O20" s="58">
        <v>2</v>
      </c>
    </row>
    <row r="21" spans="1:15" ht="21" customHeight="1">
      <c r="A21" s="200"/>
      <c r="B21" s="209"/>
      <c r="C21" s="172" t="s">
        <v>25</v>
      </c>
      <c r="D21" s="173"/>
      <c r="E21" s="68">
        <f t="shared" si="4"/>
        <v>24</v>
      </c>
      <c r="F21" s="58">
        <v>4</v>
      </c>
      <c r="G21" s="58">
        <v>8</v>
      </c>
      <c r="H21" s="58">
        <v>3</v>
      </c>
      <c r="I21" s="58">
        <v>5</v>
      </c>
      <c r="J21" s="58">
        <v>0</v>
      </c>
      <c r="K21" s="58">
        <v>0</v>
      </c>
      <c r="L21" s="58">
        <v>0</v>
      </c>
      <c r="M21" s="58">
        <v>0</v>
      </c>
      <c r="N21" s="58">
        <v>0</v>
      </c>
      <c r="O21" s="58">
        <v>4</v>
      </c>
    </row>
    <row r="22" spans="1:15" ht="21" customHeight="1">
      <c r="A22" s="200"/>
      <c r="B22" s="209"/>
      <c r="C22" s="172" t="s">
        <v>26</v>
      </c>
      <c r="D22" s="173"/>
      <c r="E22" s="68">
        <f t="shared" si="4"/>
        <v>18</v>
      </c>
      <c r="F22" s="58">
        <v>1</v>
      </c>
      <c r="G22" s="58">
        <v>8</v>
      </c>
      <c r="H22" s="58">
        <v>2</v>
      </c>
      <c r="I22" s="58">
        <v>3</v>
      </c>
      <c r="J22" s="58">
        <v>0</v>
      </c>
      <c r="K22" s="58">
        <v>0</v>
      </c>
      <c r="L22" s="58">
        <v>0</v>
      </c>
      <c r="M22" s="58">
        <v>0</v>
      </c>
      <c r="N22" s="58">
        <v>1</v>
      </c>
      <c r="O22" s="58">
        <v>3</v>
      </c>
    </row>
    <row r="23" spans="1:15" ht="21" customHeight="1">
      <c r="A23" s="200"/>
      <c r="B23" s="209"/>
      <c r="C23" s="172" t="s">
        <v>27</v>
      </c>
      <c r="D23" s="173"/>
      <c r="E23" s="68">
        <f t="shared" si="4"/>
        <v>29</v>
      </c>
      <c r="F23" s="58">
        <v>5</v>
      </c>
      <c r="G23" s="58">
        <v>14</v>
      </c>
      <c r="H23" s="58">
        <v>3</v>
      </c>
      <c r="I23" s="58">
        <v>5</v>
      </c>
      <c r="J23" s="58">
        <v>0</v>
      </c>
      <c r="K23" s="58">
        <v>0</v>
      </c>
      <c r="L23" s="58">
        <v>0</v>
      </c>
      <c r="M23" s="58">
        <v>1</v>
      </c>
      <c r="N23" s="58">
        <v>0</v>
      </c>
      <c r="O23" s="58">
        <v>1</v>
      </c>
    </row>
    <row r="24" spans="1:15" ht="21" customHeight="1">
      <c r="A24" s="200"/>
      <c r="B24" s="209"/>
      <c r="C24" s="172" t="s">
        <v>28</v>
      </c>
      <c r="D24" s="173"/>
      <c r="E24" s="68">
        <f t="shared" si="4"/>
        <v>18</v>
      </c>
      <c r="F24" s="58">
        <v>3</v>
      </c>
      <c r="G24" s="58">
        <v>6</v>
      </c>
      <c r="H24" s="58">
        <v>3</v>
      </c>
      <c r="I24" s="58">
        <v>3</v>
      </c>
      <c r="J24" s="58">
        <v>0</v>
      </c>
      <c r="K24" s="58">
        <v>0</v>
      </c>
      <c r="L24" s="58">
        <v>0</v>
      </c>
      <c r="M24" s="58">
        <v>2</v>
      </c>
      <c r="N24" s="58">
        <v>0</v>
      </c>
      <c r="O24" s="58">
        <v>1</v>
      </c>
    </row>
    <row r="25" spans="1:15" ht="21" customHeight="1">
      <c r="A25" s="200"/>
      <c r="B25" s="209"/>
      <c r="C25" s="172" t="s">
        <v>29</v>
      </c>
      <c r="D25" s="173"/>
      <c r="E25" s="68">
        <f t="shared" si="4"/>
        <v>28</v>
      </c>
      <c r="F25" s="58">
        <v>6</v>
      </c>
      <c r="G25" s="58">
        <v>8</v>
      </c>
      <c r="H25" s="58">
        <v>4</v>
      </c>
      <c r="I25" s="58">
        <v>6</v>
      </c>
      <c r="J25" s="58">
        <v>0</v>
      </c>
      <c r="K25" s="58">
        <v>1</v>
      </c>
      <c r="L25" s="58">
        <v>1</v>
      </c>
      <c r="M25" s="58">
        <v>1</v>
      </c>
      <c r="N25" s="58">
        <v>0</v>
      </c>
      <c r="O25" s="58">
        <v>1</v>
      </c>
    </row>
    <row r="26" spans="1:15" ht="21" customHeight="1">
      <c r="A26" s="200"/>
      <c r="B26" s="210"/>
      <c r="C26" s="172" t="s">
        <v>30</v>
      </c>
      <c r="D26" s="173"/>
      <c r="E26" s="68">
        <f t="shared" si="4"/>
        <v>37</v>
      </c>
      <c r="F26" s="56">
        <v>2</v>
      </c>
      <c r="G26" s="56">
        <v>15</v>
      </c>
      <c r="H26" s="56">
        <v>3</v>
      </c>
      <c r="I26" s="56">
        <v>9</v>
      </c>
      <c r="J26" s="56">
        <v>0</v>
      </c>
      <c r="K26" s="56">
        <v>2</v>
      </c>
      <c r="L26" s="56">
        <v>0</v>
      </c>
      <c r="M26" s="56">
        <v>0</v>
      </c>
      <c r="N26" s="56">
        <v>1</v>
      </c>
      <c r="O26" s="56">
        <v>5</v>
      </c>
    </row>
    <row r="27" spans="1:15" ht="21" customHeight="1">
      <c r="A27" s="200"/>
      <c r="B27" s="208" t="s">
        <v>62</v>
      </c>
      <c r="C27" s="172" t="s">
        <v>0</v>
      </c>
      <c r="D27" s="173"/>
      <c r="E27" s="69">
        <f aca="true" t="shared" si="5" ref="E27:O27">SUM(E28:E34)</f>
        <v>72</v>
      </c>
      <c r="F27" s="70">
        <f t="shared" si="5"/>
        <v>62</v>
      </c>
      <c r="G27" s="70">
        <f t="shared" si="5"/>
        <v>0</v>
      </c>
      <c r="H27" s="70">
        <f t="shared" si="5"/>
        <v>0</v>
      </c>
      <c r="I27" s="70">
        <f t="shared" si="5"/>
        <v>3</v>
      </c>
      <c r="J27" s="70">
        <f t="shared" si="5"/>
        <v>0</v>
      </c>
      <c r="K27" s="70">
        <f t="shared" si="5"/>
        <v>0</v>
      </c>
      <c r="L27" s="70">
        <f t="shared" si="5"/>
        <v>2</v>
      </c>
      <c r="M27" s="70">
        <f t="shared" si="5"/>
        <v>2</v>
      </c>
      <c r="N27" s="70">
        <f t="shared" si="5"/>
        <v>1</v>
      </c>
      <c r="O27" s="70">
        <f t="shared" si="5"/>
        <v>2</v>
      </c>
    </row>
    <row r="28" spans="1:15" ht="21" customHeight="1">
      <c r="A28" s="200"/>
      <c r="B28" s="209"/>
      <c r="C28" s="172" t="s">
        <v>24</v>
      </c>
      <c r="D28" s="173"/>
      <c r="E28" s="71">
        <f aca="true" t="shared" si="6" ref="E28:E34">SUM(F28:O28)</f>
        <v>15</v>
      </c>
      <c r="F28" s="72">
        <v>12</v>
      </c>
      <c r="G28" s="72">
        <v>0</v>
      </c>
      <c r="H28" s="72">
        <v>0</v>
      </c>
      <c r="I28" s="72">
        <v>3</v>
      </c>
      <c r="J28" s="72">
        <v>0</v>
      </c>
      <c r="K28" s="72">
        <v>0</v>
      </c>
      <c r="L28" s="72">
        <v>0</v>
      </c>
      <c r="M28" s="72">
        <v>0</v>
      </c>
      <c r="N28" s="72">
        <v>0</v>
      </c>
      <c r="O28" s="72">
        <v>0</v>
      </c>
    </row>
    <row r="29" spans="1:15" ht="21" customHeight="1">
      <c r="A29" s="200"/>
      <c r="B29" s="209"/>
      <c r="C29" s="172" t="s">
        <v>25</v>
      </c>
      <c r="D29" s="173"/>
      <c r="E29" s="71">
        <f t="shared" si="6"/>
        <v>9</v>
      </c>
      <c r="F29" s="72">
        <v>7</v>
      </c>
      <c r="G29" s="72">
        <v>0</v>
      </c>
      <c r="H29" s="72">
        <v>0</v>
      </c>
      <c r="I29" s="72">
        <v>0</v>
      </c>
      <c r="J29" s="72">
        <v>0</v>
      </c>
      <c r="K29" s="72">
        <v>0</v>
      </c>
      <c r="L29" s="72">
        <v>0</v>
      </c>
      <c r="M29" s="72">
        <v>2</v>
      </c>
      <c r="N29" s="72">
        <v>0</v>
      </c>
      <c r="O29" s="72">
        <v>0</v>
      </c>
    </row>
    <row r="30" spans="1:15" ht="21" customHeight="1">
      <c r="A30" s="200"/>
      <c r="B30" s="209"/>
      <c r="C30" s="172" t="s">
        <v>26</v>
      </c>
      <c r="D30" s="173"/>
      <c r="E30" s="71">
        <f t="shared" si="6"/>
        <v>5</v>
      </c>
      <c r="F30" s="72">
        <v>4</v>
      </c>
      <c r="G30" s="72">
        <v>0</v>
      </c>
      <c r="H30" s="72">
        <v>0</v>
      </c>
      <c r="I30" s="72">
        <v>0</v>
      </c>
      <c r="J30" s="72">
        <v>0</v>
      </c>
      <c r="K30" s="72">
        <v>0</v>
      </c>
      <c r="L30" s="72">
        <v>0</v>
      </c>
      <c r="M30" s="72">
        <v>0</v>
      </c>
      <c r="N30" s="72">
        <v>1</v>
      </c>
      <c r="O30" s="72">
        <v>0</v>
      </c>
    </row>
    <row r="31" spans="1:15" ht="21" customHeight="1">
      <c r="A31" s="200"/>
      <c r="B31" s="209"/>
      <c r="C31" s="172" t="s">
        <v>27</v>
      </c>
      <c r="D31" s="173"/>
      <c r="E31" s="71">
        <f t="shared" si="6"/>
        <v>16</v>
      </c>
      <c r="F31" s="72">
        <v>14</v>
      </c>
      <c r="G31" s="72">
        <v>0</v>
      </c>
      <c r="H31" s="72">
        <v>0</v>
      </c>
      <c r="I31" s="72">
        <v>0</v>
      </c>
      <c r="J31" s="72">
        <v>0</v>
      </c>
      <c r="K31" s="72">
        <v>0</v>
      </c>
      <c r="L31" s="72">
        <v>2</v>
      </c>
      <c r="M31" s="72">
        <v>0</v>
      </c>
      <c r="N31" s="72">
        <v>0</v>
      </c>
      <c r="O31" s="72">
        <v>0</v>
      </c>
    </row>
    <row r="32" spans="1:15" ht="21" customHeight="1">
      <c r="A32" s="200"/>
      <c r="B32" s="209"/>
      <c r="C32" s="172" t="s">
        <v>28</v>
      </c>
      <c r="D32" s="173"/>
      <c r="E32" s="71">
        <f t="shared" si="6"/>
        <v>5</v>
      </c>
      <c r="F32" s="72">
        <v>5</v>
      </c>
      <c r="G32" s="72">
        <v>0</v>
      </c>
      <c r="H32" s="72">
        <v>0</v>
      </c>
      <c r="I32" s="72">
        <v>0</v>
      </c>
      <c r="J32" s="72">
        <v>0</v>
      </c>
      <c r="K32" s="72">
        <v>0</v>
      </c>
      <c r="L32" s="72">
        <v>0</v>
      </c>
      <c r="M32" s="72">
        <v>0</v>
      </c>
      <c r="N32" s="72">
        <v>0</v>
      </c>
      <c r="O32" s="72">
        <v>0</v>
      </c>
    </row>
    <row r="33" spans="1:15" ht="21" customHeight="1">
      <c r="A33" s="200"/>
      <c r="B33" s="209"/>
      <c r="C33" s="172" t="s">
        <v>29</v>
      </c>
      <c r="D33" s="173"/>
      <c r="E33" s="71">
        <f t="shared" si="6"/>
        <v>9</v>
      </c>
      <c r="F33" s="72">
        <v>9</v>
      </c>
      <c r="G33" s="72">
        <v>0</v>
      </c>
      <c r="H33" s="72">
        <v>0</v>
      </c>
      <c r="I33" s="72">
        <v>0</v>
      </c>
      <c r="J33" s="72">
        <v>0</v>
      </c>
      <c r="K33" s="72">
        <v>0</v>
      </c>
      <c r="L33" s="72">
        <v>0</v>
      </c>
      <c r="M33" s="72">
        <v>0</v>
      </c>
      <c r="N33" s="72">
        <v>0</v>
      </c>
      <c r="O33" s="72">
        <v>0</v>
      </c>
    </row>
    <row r="34" spans="1:15" ht="21" customHeight="1">
      <c r="A34" s="218"/>
      <c r="B34" s="210"/>
      <c r="C34" s="172" t="s">
        <v>30</v>
      </c>
      <c r="D34" s="173"/>
      <c r="E34" s="71">
        <f t="shared" si="6"/>
        <v>13</v>
      </c>
      <c r="F34" s="73">
        <v>11</v>
      </c>
      <c r="G34" s="73">
        <v>0</v>
      </c>
      <c r="H34" s="73">
        <v>0</v>
      </c>
      <c r="I34" s="73">
        <v>0</v>
      </c>
      <c r="J34" s="73">
        <v>0</v>
      </c>
      <c r="K34" s="73">
        <v>0</v>
      </c>
      <c r="L34" s="73">
        <v>0</v>
      </c>
      <c r="M34" s="73">
        <v>0</v>
      </c>
      <c r="N34" s="73">
        <v>0</v>
      </c>
      <c r="O34" s="73">
        <v>2</v>
      </c>
    </row>
    <row r="35" spans="1:15" ht="21" customHeight="1">
      <c r="A35" s="199" t="s">
        <v>63</v>
      </c>
      <c r="B35" s="208" t="s">
        <v>61</v>
      </c>
      <c r="C35" s="172" t="s">
        <v>0</v>
      </c>
      <c r="D35" s="173"/>
      <c r="E35" s="74">
        <f aca="true" t="shared" si="7" ref="E35:O35">SUM(E36:E42)</f>
        <v>124</v>
      </c>
      <c r="F35" s="57">
        <f t="shared" si="7"/>
        <v>2</v>
      </c>
      <c r="G35" s="57">
        <f t="shared" si="7"/>
        <v>33</v>
      </c>
      <c r="H35" s="57">
        <f t="shared" si="7"/>
        <v>5</v>
      </c>
      <c r="I35" s="57">
        <f t="shared" si="7"/>
        <v>36</v>
      </c>
      <c r="J35" s="57">
        <f t="shared" si="7"/>
        <v>8</v>
      </c>
      <c r="K35" s="57">
        <f t="shared" si="7"/>
        <v>9</v>
      </c>
      <c r="L35" s="57">
        <f t="shared" si="7"/>
        <v>0</v>
      </c>
      <c r="M35" s="57">
        <f t="shared" si="7"/>
        <v>4</v>
      </c>
      <c r="N35" s="57">
        <f t="shared" si="7"/>
        <v>0</v>
      </c>
      <c r="O35" s="57">
        <f t="shared" si="7"/>
        <v>27</v>
      </c>
    </row>
    <row r="36" spans="1:15" ht="21" customHeight="1">
      <c r="A36" s="200"/>
      <c r="B36" s="209"/>
      <c r="C36" s="172" t="s">
        <v>24</v>
      </c>
      <c r="D36" s="173"/>
      <c r="E36" s="68">
        <f aca="true" t="shared" si="8" ref="E36:E42">SUM(F36:O36)</f>
        <v>15</v>
      </c>
      <c r="F36" s="58">
        <v>0</v>
      </c>
      <c r="G36" s="58">
        <v>3</v>
      </c>
      <c r="H36" s="58">
        <v>0</v>
      </c>
      <c r="I36" s="58">
        <v>4</v>
      </c>
      <c r="J36" s="58">
        <v>2</v>
      </c>
      <c r="K36" s="58">
        <v>1</v>
      </c>
      <c r="L36" s="58">
        <v>0</v>
      </c>
      <c r="M36" s="58">
        <v>1</v>
      </c>
      <c r="N36" s="58">
        <v>0</v>
      </c>
      <c r="O36" s="58">
        <v>4</v>
      </c>
    </row>
    <row r="37" spans="1:15" ht="21" customHeight="1">
      <c r="A37" s="200"/>
      <c r="B37" s="209"/>
      <c r="C37" s="172" t="s">
        <v>25</v>
      </c>
      <c r="D37" s="173"/>
      <c r="E37" s="68">
        <f t="shared" si="8"/>
        <v>17</v>
      </c>
      <c r="F37" s="58">
        <v>0</v>
      </c>
      <c r="G37" s="58">
        <v>6</v>
      </c>
      <c r="H37" s="58">
        <v>1</v>
      </c>
      <c r="I37" s="58">
        <v>4</v>
      </c>
      <c r="J37" s="58">
        <v>1</v>
      </c>
      <c r="K37" s="58">
        <v>1</v>
      </c>
      <c r="L37" s="58">
        <v>0</v>
      </c>
      <c r="M37" s="58">
        <v>1</v>
      </c>
      <c r="N37" s="58">
        <v>0</v>
      </c>
      <c r="O37" s="58">
        <v>3</v>
      </c>
    </row>
    <row r="38" spans="1:15" ht="21" customHeight="1">
      <c r="A38" s="200"/>
      <c r="B38" s="209"/>
      <c r="C38" s="172" t="s">
        <v>26</v>
      </c>
      <c r="D38" s="173"/>
      <c r="E38" s="68">
        <f t="shared" si="8"/>
        <v>15</v>
      </c>
      <c r="F38" s="58">
        <v>0</v>
      </c>
      <c r="G38" s="58">
        <v>9</v>
      </c>
      <c r="H38" s="58">
        <v>0</v>
      </c>
      <c r="I38" s="58">
        <v>1</v>
      </c>
      <c r="J38" s="58">
        <v>1</v>
      </c>
      <c r="K38" s="58">
        <v>0</v>
      </c>
      <c r="L38" s="58">
        <v>0</v>
      </c>
      <c r="M38" s="58">
        <v>1</v>
      </c>
      <c r="N38" s="58">
        <v>0</v>
      </c>
      <c r="O38" s="58">
        <v>3</v>
      </c>
    </row>
    <row r="39" spans="1:15" ht="21" customHeight="1">
      <c r="A39" s="200"/>
      <c r="B39" s="209"/>
      <c r="C39" s="172" t="s">
        <v>27</v>
      </c>
      <c r="D39" s="173"/>
      <c r="E39" s="68">
        <f t="shared" si="8"/>
        <v>23</v>
      </c>
      <c r="F39" s="58">
        <v>1</v>
      </c>
      <c r="G39" s="58">
        <v>2</v>
      </c>
      <c r="H39" s="58">
        <v>1</v>
      </c>
      <c r="I39" s="58">
        <v>7</v>
      </c>
      <c r="J39" s="58">
        <v>1</v>
      </c>
      <c r="K39" s="58">
        <v>2</v>
      </c>
      <c r="L39" s="58">
        <v>0</v>
      </c>
      <c r="M39" s="58">
        <v>0</v>
      </c>
      <c r="N39" s="58">
        <v>0</v>
      </c>
      <c r="O39" s="58">
        <v>9</v>
      </c>
    </row>
    <row r="40" spans="1:15" ht="21" customHeight="1">
      <c r="A40" s="200"/>
      <c r="B40" s="209"/>
      <c r="C40" s="172" t="s">
        <v>28</v>
      </c>
      <c r="D40" s="173"/>
      <c r="E40" s="68">
        <f t="shared" si="8"/>
        <v>10</v>
      </c>
      <c r="F40" s="58">
        <v>0</v>
      </c>
      <c r="G40" s="58">
        <v>3</v>
      </c>
      <c r="H40" s="58">
        <v>0</v>
      </c>
      <c r="I40" s="58">
        <v>3</v>
      </c>
      <c r="J40" s="58">
        <v>1</v>
      </c>
      <c r="K40" s="58">
        <v>1</v>
      </c>
      <c r="L40" s="58">
        <v>0</v>
      </c>
      <c r="M40" s="58">
        <v>0</v>
      </c>
      <c r="N40" s="58">
        <v>0</v>
      </c>
      <c r="O40" s="58">
        <v>2</v>
      </c>
    </row>
    <row r="41" spans="1:15" ht="21" customHeight="1">
      <c r="A41" s="200"/>
      <c r="B41" s="209"/>
      <c r="C41" s="172" t="s">
        <v>29</v>
      </c>
      <c r="D41" s="173"/>
      <c r="E41" s="68">
        <f t="shared" si="8"/>
        <v>18</v>
      </c>
      <c r="F41" s="58">
        <v>0</v>
      </c>
      <c r="G41" s="58">
        <v>5</v>
      </c>
      <c r="H41" s="58">
        <v>1</v>
      </c>
      <c r="I41" s="58">
        <v>7</v>
      </c>
      <c r="J41" s="58">
        <v>1</v>
      </c>
      <c r="K41" s="58">
        <v>2</v>
      </c>
      <c r="L41" s="58">
        <v>0</v>
      </c>
      <c r="M41" s="58">
        <v>1</v>
      </c>
      <c r="N41" s="58">
        <v>0</v>
      </c>
      <c r="O41" s="58">
        <v>1</v>
      </c>
    </row>
    <row r="42" spans="1:15" ht="21" customHeight="1">
      <c r="A42" s="200"/>
      <c r="B42" s="210"/>
      <c r="C42" s="172" t="s">
        <v>30</v>
      </c>
      <c r="D42" s="173"/>
      <c r="E42" s="68">
        <f t="shared" si="8"/>
        <v>26</v>
      </c>
      <c r="F42" s="56">
        <v>1</v>
      </c>
      <c r="G42" s="56">
        <v>5</v>
      </c>
      <c r="H42" s="56">
        <v>2</v>
      </c>
      <c r="I42" s="56">
        <v>10</v>
      </c>
      <c r="J42" s="56">
        <v>1</v>
      </c>
      <c r="K42" s="56">
        <v>2</v>
      </c>
      <c r="L42" s="56">
        <v>0</v>
      </c>
      <c r="M42" s="56">
        <v>0</v>
      </c>
      <c r="N42" s="56">
        <v>0</v>
      </c>
      <c r="O42" s="56">
        <v>5</v>
      </c>
    </row>
    <row r="43" spans="1:15" ht="21" customHeight="1">
      <c r="A43" s="200"/>
      <c r="B43" s="208" t="s">
        <v>62</v>
      </c>
      <c r="C43" s="172" t="s">
        <v>0</v>
      </c>
      <c r="D43" s="173"/>
      <c r="E43" s="74">
        <f aca="true" t="shared" si="9" ref="E43:O43">SUM(E44:E50)</f>
        <v>36</v>
      </c>
      <c r="F43" s="57">
        <f t="shared" si="9"/>
        <v>7</v>
      </c>
      <c r="G43" s="57">
        <f t="shared" si="9"/>
        <v>0</v>
      </c>
      <c r="H43" s="57">
        <f t="shared" si="9"/>
        <v>0</v>
      </c>
      <c r="I43" s="57">
        <f t="shared" si="9"/>
        <v>6</v>
      </c>
      <c r="J43" s="57">
        <f t="shared" si="9"/>
        <v>0</v>
      </c>
      <c r="K43" s="57">
        <f t="shared" si="9"/>
        <v>6</v>
      </c>
      <c r="L43" s="57">
        <f t="shared" si="9"/>
        <v>1</v>
      </c>
      <c r="M43" s="57">
        <f t="shared" si="9"/>
        <v>5</v>
      </c>
      <c r="N43" s="57">
        <f t="shared" si="9"/>
        <v>4</v>
      </c>
      <c r="O43" s="57">
        <f t="shared" si="9"/>
        <v>7</v>
      </c>
    </row>
    <row r="44" spans="1:15" ht="21" customHeight="1">
      <c r="A44" s="200"/>
      <c r="B44" s="209"/>
      <c r="C44" s="172" t="s">
        <v>24</v>
      </c>
      <c r="D44" s="173"/>
      <c r="E44" s="68">
        <f aca="true" t="shared" si="10" ref="E44:E50">SUM(F44:O44)</f>
        <v>7</v>
      </c>
      <c r="F44" s="58">
        <v>2</v>
      </c>
      <c r="G44" s="58">
        <v>0</v>
      </c>
      <c r="H44" s="58">
        <v>0</v>
      </c>
      <c r="I44" s="58">
        <v>1</v>
      </c>
      <c r="J44" s="58">
        <v>0</v>
      </c>
      <c r="K44" s="58">
        <v>1</v>
      </c>
      <c r="L44" s="58">
        <v>1</v>
      </c>
      <c r="M44" s="58">
        <v>0</v>
      </c>
      <c r="N44" s="58">
        <v>1</v>
      </c>
      <c r="O44" s="58">
        <v>1</v>
      </c>
    </row>
    <row r="45" spans="1:15" ht="21" customHeight="1">
      <c r="A45" s="200"/>
      <c r="B45" s="209"/>
      <c r="C45" s="172" t="s">
        <v>25</v>
      </c>
      <c r="D45" s="173"/>
      <c r="E45" s="68">
        <f t="shared" si="10"/>
        <v>6</v>
      </c>
      <c r="F45" s="58">
        <v>0</v>
      </c>
      <c r="G45" s="58">
        <v>0</v>
      </c>
      <c r="H45" s="58">
        <v>0</v>
      </c>
      <c r="I45" s="58">
        <v>1</v>
      </c>
      <c r="J45" s="58">
        <v>0</v>
      </c>
      <c r="K45" s="58">
        <v>0</v>
      </c>
      <c r="L45" s="58">
        <v>0</v>
      </c>
      <c r="M45" s="58">
        <v>1</v>
      </c>
      <c r="N45" s="58">
        <v>1</v>
      </c>
      <c r="O45" s="58">
        <v>3</v>
      </c>
    </row>
    <row r="46" spans="1:15" ht="21" customHeight="1">
      <c r="A46" s="200"/>
      <c r="B46" s="209"/>
      <c r="C46" s="172" t="s">
        <v>26</v>
      </c>
      <c r="D46" s="173"/>
      <c r="E46" s="68">
        <f t="shared" si="10"/>
        <v>2</v>
      </c>
      <c r="F46" s="58">
        <v>0</v>
      </c>
      <c r="G46" s="58">
        <v>0</v>
      </c>
      <c r="H46" s="58">
        <v>0</v>
      </c>
      <c r="I46" s="58">
        <v>0</v>
      </c>
      <c r="J46" s="58">
        <v>0</v>
      </c>
      <c r="K46" s="58">
        <v>0</v>
      </c>
      <c r="L46" s="58">
        <v>0</v>
      </c>
      <c r="M46" s="58">
        <v>1</v>
      </c>
      <c r="N46" s="58">
        <v>1</v>
      </c>
      <c r="O46" s="58">
        <v>0</v>
      </c>
    </row>
    <row r="47" spans="1:15" ht="21" customHeight="1">
      <c r="A47" s="200"/>
      <c r="B47" s="209"/>
      <c r="C47" s="172" t="s">
        <v>27</v>
      </c>
      <c r="D47" s="173"/>
      <c r="E47" s="68">
        <f t="shared" si="10"/>
        <v>2</v>
      </c>
      <c r="F47" s="58">
        <v>1</v>
      </c>
      <c r="G47" s="58">
        <v>0</v>
      </c>
      <c r="H47" s="58">
        <v>0</v>
      </c>
      <c r="I47" s="58">
        <v>0</v>
      </c>
      <c r="J47" s="58">
        <v>0</v>
      </c>
      <c r="K47" s="58">
        <v>1</v>
      </c>
      <c r="L47" s="58">
        <v>0</v>
      </c>
      <c r="M47" s="58">
        <v>0</v>
      </c>
      <c r="N47" s="58">
        <v>0</v>
      </c>
      <c r="O47" s="58">
        <v>0</v>
      </c>
    </row>
    <row r="48" spans="1:15" ht="21" customHeight="1">
      <c r="A48" s="200"/>
      <c r="B48" s="209"/>
      <c r="C48" s="172" t="s">
        <v>28</v>
      </c>
      <c r="D48" s="173"/>
      <c r="E48" s="68">
        <f t="shared" si="10"/>
        <v>5</v>
      </c>
      <c r="F48" s="58">
        <v>2</v>
      </c>
      <c r="G48" s="58">
        <v>0</v>
      </c>
      <c r="H48" s="58">
        <v>0</v>
      </c>
      <c r="I48" s="58">
        <v>0</v>
      </c>
      <c r="J48" s="58">
        <v>0</v>
      </c>
      <c r="K48" s="58">
        <v>0</v>
      </c>
      <c r="L48" s="58">
        <v>0</v>
      </c>
      <c r="M48" s="58">
        <v>3</v>
      </c>
      <c r="N48" s="58">
        <v>0</v>
      </c>
      <c r="O48" s="58">
        <v>0</v>
      </c>
    </row>
    <row r="49" spans="1:15" ht="21" customHeight="1">
      <c r="A49" s="200"/>
      <c r="B49" s="209"/>
      <c r="C49" s="172" t="s">
        <v>29</v>
      </c>
      <c r="D49" s="173"/>
      <c r="E49" s="68">
        <f t="shared" si="10"/>
        <v>6</v>
      </c>
      <c r="F49" s="58">
        <v>2</v>
      </c>
      <c r="G49" s="58">
        <v>0</v>
      </c>
      <c r="H49" s="58">
        <v>0</v>
      </c>
      <c r="I49" s="58">
        <v>2</v>
      </c>
      <c r="J49" s="58">
        <v>0</v>
      </c>
      <c r="K49" s="58">
        <v>1</v>
      </c>
      <c r="L49" s="58">
        <v>0</v>
      </c>
      <c r="M49" s="58">
        <v>0</v>
      </c>
      <c r="N49" s="58">
        <v>1</v>
      </c>
      <c r="O49" s="58">
        <v>0</v>
      </c>
    </row>
    <row r="50" spans="1:15" ht="21" customHeight="1" thickBot="1">
      <c r="A50" s="212"/>
      <c r="B50" s="211"/>
      <c r="C50" s="174" t="s">
        <v>30</v>
      </c>
      <c r="D50" s="175"/>
      <c r="E50" s="68">
        <f t="shared" si="10"/>
        <v>8</v>
      </c>
      <c r="F50" s="61">
        <v>0</v>
      </c>
      <c r="G50" s="61">
        <v>0</v>
      </c>
      <c r="H50" s="56">
        <v>0</v>
      </c>
      <c r="I50" s="56">
        <v>2</v>
      </c>
      <c r="J50" s="56">
        <v>0</v>
      </c>
      <c r="K50" s="56">
        <v>3</v>
      </c>
      <c r="L50" s="56">
        <v>0</v>
      </c>
      <c r="M50" s="61">
        <v>0</v>
      </c>
      <c r="N50" s="61">
        <v>0</v>
      </c>
      <c r="O50" s="61">
        <v>3</v>
      </c>
    </row>
    <row r="51" spans="1:15" ht="17.25">
      <c r="A51" s="62"/>
      <c r="B51" s="62"/>
      <c r="C51" s="62"/>
      <c r="D51" s="62"/>
      <c r="E51" s="62"/>
      <c r="F51" s="62"/>
      <c r="G51" s="62"/>
      <c r="H51" s="62"/>
      <c r="I51" s="62"/>
      <c r="J51" s="62"/>
      <c r="K51" s="62"/>
      <c r="L51" s="62"/>
      <c r="M51" s="171" t="s">
        <v>39</v>
      </c>
      <c r="N51" s="171"/>
      <c r="O51" s="171"/>
    </row>
    <row r="52" spans="1:12" ht="17.25">
      <c r="A52" s="64"/>
      <c r="B52" s="64"/>
      <c r="C52" s="64"/>
      <c r="D52" s="64"/>
      <c r="E52" s="64"/>
      <c r="F52" s="64"/>
      <c r="G52" s="64"/>
      <c r="H52" s="64"/>
      <c r="I52" s="64"/>
      <c r="J52" s="64"/>
      <c r="K52" s="64"/>
      <c r="L52" s="64"/>
    </row>
    <row r="53" spans="1:15" ht="17.25">
      <c r="A53" s="64"/>
      <c r="B53" s="64"/>
      <c r="C53" s="64"/>
      <c r="D53" s="64"/>
      <c r="E53" s="64"/>
      <c r="F53" s="64"/>
      <c r="G53" s="64"/>
      <c r="H53" s="64"/>
      <c r="I53" s="64"/>
      <c r="J53" s="64"/>
      <c r="K53" s="64"/>
      <c r="L53" s="64"/>
      <c r="M53" s="64"/>
      <c r="N53" s="64"/>
      <c r="O53" s="64"/>
    </row>
    <row r="54" spans="1:15" ht="17.25">
      <c r="A54" s="64"/>
      <c r="B54" s="64"/>
      <c r="C54" s="64"/>
      <c r="D54" s="64"/>
      <c r="E54" s="64"/>
      <c r="F54" s="64"/>
      <c r="G54" s="64"/>
      <c r="H54" s="64"/>
      <c r="I54" s="64"/>
      <c r="J54" s="64"/>
      <c r="K54" s="64"/>
      <c r="L54" s="64"/>
      <c r="M54" s="64"/>
      <c r="N54" s="64"/>
      <c r="O54" s="64"/>
    </row>
  </sheetData>
  <sheetProtection/>
  <mergeCells count="71">
    <mergeCell ref="I10:O10"/>
    <mergeCell ref="D8:G8"/>
    <mergeCell ref="D9:G9"/>
    <mergeCell ref="C19:D19"/>
    <mergeCell ref="C20:D20"/>
    <mergeCell ref="G15:G17"/>
    <mergeCell ref="A18:D18"/>
    <mergeCell ref="A19:A34"/>
    <mergeCell ref="B19:B26"/>
    <mergeCell ref="B27:B34"/>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42:D42"/>
    <mergeCell ref="C43:D43"/>
    <mergeCell ref="C36:D36"/>
    <mergeCell ref="C37:D37"/>
    <mergeCell ref="C38:D38"/>
    <mergeCell ref="C39:D39"/>
    <mergeCell ref="C44:D44"/>
    <mergeCell ref="B11:G11"/>
    <mergeCell ref="A15:D17"/>
    <mergeCell ref="E15:E17"/>
    <mergeCell ref="F15:F17"/>
    <mergeCell ref="B35:B42"/>
    <mergeCell ref="B43:B50"/>
    <mergeCell ref="A35:A50"/>
    <mergeCell ref="C40:D40"/>
    <mergeCell ref="C41:D41"/>
    <mergeCell ref="A1:J1"/>
    <mergeCell ref="N2:O2"/>
    <mergeCell ref="N14:O14"/>
    <mergeCell ref="A13:M13"/>
    <mergeCell ref="N12:O12"/>
    <mergeCell ref="A10:A11"/>
    <mergeCell ref="B4:C6"/>
    <mergeCell ref="B7:C9"/>
    <mergeCell ref="B10:G10"/>
    <mergeCell ref="A4:A9"/>
    <mergeCell ref="I15:I17"/>
    <mergeCell ref="J15:J17"/>
    <mergeCell ref="K15:K17"/>
    <mergeCell ref="L15:L17"/>
    <mergeCell ref="M15:M17"/>
    <mergeCell ref="A3:G3"/>
    <mergeCell ref="D4:G4"/>
    <mergeCell ref="D5:G5"/>
    <mergeCell ref="D6:G6"/>
    <mergeCell ref="D7:G7"/>
    <mergeCell ref="N15:N17"/>
    <mergeCell ref="O15:O17"/>
    <mergeCell ref="M51:O51"/>
    <mergeCell ref="C49:D49"/>
    <mergeCell ref="C50:D50"/>
    <mergeCell ref="C45:D45"/>
    <mergeCell ref="C46:D46"/>
    <mergeCell ref="C47:D47"/>
    <mergeCell ref="C48:D48"/>
    <mergeCell ref="H15:H17"/>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ransitionEvaluation="1"/>
  <dimension ref="A1:BM19"/>
  <sheetViews>
    <sheetView showGridLines="0" zoomScale="75" zoomScaleNormal="75" zoomScaleSheetLayoutView="100" zoomScalePageLayoutView="0" workbookViewId="0" topLeftCell="A1">
      <selection activeCell="BP7" sqref="BP7"/>
    </sheetView>
  </sheetViews>
  <sheetFormatPr defaultColWidth="8.66015625" defaultRowHeight="18"/>
  <cols>
    <col min="1" max="1" width="3.58203125" style="51" customWidth="1"/>
    <col min="2" max="2" width="7.33203125" style="51" customWidth="1"/>
    <col min="3" max="65" width="1.50390625" style="51" customWidth="1"/>
    <col min="66" max="66" width="8.83203125" style="51" customWidth="1"/>
    <col min="67" max="69" width="8.91015625" style="51" bestFit="1" customWidth="1"/>
    <col min="70" max="16384" width="8.83203125" style="51" customWidth="1"/>
  </cols>
  <sheetData>
    <row r="1" spans="1:5" s="98" customFormat="1" ht="27.75" customHeight="1">
      <c r="A1" s="99" t="s">
        <v>64</v>
      </c>
      <c r="B1" s="99"/>
      <c r="C1" s="99"/>
      <c r="D1" s="99"/>
      <c r="E1" s="99"/>
    </row>
    <row r="2" spans="2:65" ht="121.5" customHeight="1">
      <c r="B2" s="219" t="s">
        <v>93</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row>
    <row r="3" spans="2:65" ht="17.25">
      <c r="B3" s="75"/>
      <c r="C3" s="75"/>
      <c r="D3" s="75"/>
      <c r="E3" s="75"/>
      <c r="F3" s="75"/>
      <c r="G3" s="75"/>
      <c r="H3" s="75"/>
      <c r="I3" s="75"/>
      <c r="J3" s="75"/>
      <c r="K3" s="75"/>
      <c r="L3" s="75"/>
      <c r="M3" s="75"/>
      <c r="N3" s="75"/>
      <c r="O3" s="75"/>
      <c r="P3" s="75"/>
      <c r="Q3" s="75"/>
      <c r="R3" s="75"/>
      <c r="S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row>
    <row r="4" spans="1:65" ht="18.75" customHeight="1">
      <c r="A4" s="235" t="s">
        <v>92</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row>
    <row r="5" spans="1:65" ht="18" thickBo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97"/>
      <c r="AZ5" s="83"/>
      <c r="BA5" s="83"/>
      <c r="BB5" s="83"/>
      <c r="BC5" s="83"/>
      <c r="BD5" s="83"/>
      <c r="BE5" s="83"/>
      <c r="BF5" s="187" t="s">
        <v>73</v>
      </c>
      <c r="BG5" s="234"/>
      <c r="BH5" s="234"/>
      <c r="BI5" s="234"/>
      <c r="BJ5" s="234"/>
      <c r="BK5" s="234"/>
      <c r="BL5" s="234"/>
      <c r="BM5" s="234"/>
    </row>
    <row r="6" spans="1:65" ht="37.5" customHeight="1">
      <c r="A6" s="62"/>
      <c r="B6" s="76"/>
      <c r="C6" s="221" t="s">
        <v>0</v>
      </c>
      <c r="D6" s="222"/>
      <c r="E6" s="222"/>
      <c r="F6" s="222"/>
      <c r="G6" s="222"/>
      <c r="H6" s="222"/>
      <c r="I6" s="223"/>
      <c r="J6" s="224" t="s">
        <v>24</v>
      </c>
      <c r="K6" s="225"/>
      <c r="L6" s="225"/>
      <c r="M6" s="225"/>
      <c r="N6" s="225"/>
      <c r="O6" s="225"/>
      <c r="P6" s="226"/>
      <c r="Q6" s="224" t="s">
        <v>25</v>
      </c>
      <c r="R6" s="225"/>
      <c r="S6" s="225"/>
      <c r="T6" s="225"/>
      <c r="U6" s="225"/>
      <c r="V6" s="225"/>
      <c r="W6" s="226"/>
      <c r="X6" s="224" t="s">
        <v>26</v>
      </c>
      <c r="Y6" s="225"/>
      <c r="Z6" s="225"/>
      <c r="AA6" s="225"/>
      <c r="AB6" s="225"/>
      <c r="AC6" s="225"/>
      <c r="AD6" s="226"/>
      <c r="AE6" s="224" t="s">
        <v>27</v>
      </c>
      <c r="AF6" s="225"/>
      <c r="AG6" s="225"/>
      <c r="AH6" s="225"/>
      <c r="AI6" s="225"/>
      <c r="AJ6" s="225"/>
      <c r="AK6" s="226"/>
      <c r="AL6" s="224" t="s">
        <v>28</v>
      </c>
      <c r="AM6" s="225"/>
      <c r="AN6" s="225"/>
      <c r="AO6" s="225"/>
      <c r="AP6" s="225"/>
      <c r="AQ6" s="225"/>
      <c r="AR6" s="226"/>
      <c r="AS6" s="224" t="s">
        <v>29</v>
      </c>
      <c r="AT6" s="225"/>
      <c r="AU6" s="225"/>
      <c r="AV6" s="225"/>
      <c r="AW6" s="225"/>
      <c r="AX6" s="225"/>
      <c r="AY6" s="226"/>
      <c r="AZ6" s="224" t="s">
        <v>30</v>
      </c>
      <c r="BA6" s="225"/>
      <c r="BB6" s="225"/>
      <c r="BC6" s="225"/>
      <c r="BD6" s="225"/>
      <c r="BE6" s="225"/>
      <c r="BF6" s="225"/>
      <c r="BG6" s="232" t="s">
        <v>91</v>
      </c>
      <c r="BH6" s="233"/>
      <c r="BI6" s="233"/>
      <c r="BJ6" s="233"/>
      <c r="BK6" s="233"/>
      <c r="BL6" s="233"/>
      <c r="BM6" s="233"/>
    </row>
    <row r="7" spans="1:65" ht="18.75" customHeight="1">
      <c r="A7" s="227" t="s">
        <v>65</v>
      </c>
      <c r="B7" s="173"/>
      <c r="C7" s="228">
        <f>SUM(J7:BM7)</f>
        <v>112</v>
      </c>
      <c r="D7" s="229"/>
      <c r="E7" s="229"/>
      <c r="F7" s="229"/>
      <c r="G7" s="229"/>
      <c r="H7" s="229"/>
      <c r="I7" s="229"/>
      <c r="J7" s="230">
        <v>12</v>
      </c>
      <c r="K7" s="230"/>
      <c r="L7" s="230"/>
      <c r="M7" s="230"/>
      <c r="N7" s="230"/>
      <c r="O7" s="230"/>
      <c r="P7" s="230"/>
      <c r="Q7" s="230">
        <v>12</v>
      </c>
      <c r="R7" s="230"/>
      <c r="S7" s="230"/>
      <c r="T7" s="230"/>
      <c r="U7" s="230"/>
      <c r="V7" s="230"/>
      <c r="W7" s="230"/>
      <c r="X7" s="230">
        <v>12</v>
      </c>
      <c r="Y7" s="230"/>
      <c r="Z7" s="230"/>
      <c r="AA7" s="230"/>
      <c r="AB7" s="230"/>
      <c r="AC7" s="230"/>
      <c r="AD7" s="230"/>
      <c r="AE7" s="230">
        <v>12</v>
      </c>
      <c r="AF7" s="230"/>
      <c r="AG7" s="230"/>
      <c r="AH7" s="230"/>
      <c r="AI7" s="230"/>
      <c r="AJ7" s="230"/>
      <c r="AK7" s="230"/>
      <c r="AL7" s="230">
        <v>12</v>
      </c>
      <c r="AM7" s="230"/>
      <c r="AN7" s="230"/>
      <c r="AO7" s="230"/>
      <c r="AP7" s="230"/>
      <c r="AQ7" s="230"/>
      <c r="AR7" s="230"/>
      <c r="AS7" s="230">
        <v>12</v>
      </c>
      <c r="AT7" s="230"/>
      <c r="AU7" s="230"/>
      <c r="AV7" s="230"/>
      <c r="AW7" s="230"/>
      <c r="AX7" s="230"/>
      <c r="AY7" s="230"/>
      <c r="AZ7" s="230">
        <v>12</v>
      </c>
      <c r="BA7" s="230"/>
      <c r="BB7" s="230"/>
      <c r="BC7" s="230"/>
      <c r="BD7" s="230"/>
      <c r="BE7" s="230"/>
      <c r="BF7" s="230"/>
      <c r="BG7" s="238">
        <v>28</v>
      </c>
      <c r="BH7" s="238"/>
      <c r="BI7" s="238"/>
      <c r="BJ7" s="238"/>
      <c r="BK7" s="238"/>
      <c r="BL7" s="238"/>
      <c r="BM7" s="238"/>
    </row>
    <row r="8" spans="1:65" ht="18.75" customHeight="1" thickBot="1">
      <c r="A8" s="239" t="s">
        <v>66</v>
      </c>
      <c r="B8" s="240"/>
      <c r="C8" s="241">
        <f>SUM(J8:BG8)</f>
        <v>346</v>
      </c>
      <c r="D8" s="242"/>
      <c r="E8" s="242"/>
      <c r="F8" s="242"/>
      <c r="G8" s="242"/>
      <c r="H8" s="242"/>
      <c r="I8" s="242"/>
      <c r="J8" s="231">
        <v>12</v>
      </c>
      <c r="K8" s="231"/>
      <c r="L8" s="231"/>
      <c r="M8" s="231"/>
      <c r="N8" s="231"/>
      <c r="O8" s="231"/>
      <c r="P8" s="231"/>
      <c r="Q8" s="231">
        <v>90</v>
      </c>
      <c r="R8" s="231"/>
      <c r="S8" s="231"/>
      <c r="T8" s="231"/>
      <c r="U8" s="231"/>
      <c r="V8" s="231"/>
      <c r="W8" s="231"/>
      <c r="X8" s="231">
        <v>44</v>
      </c>
      <c r="Y8" s="231"/>
      <c r="Z8" s="231"/>
      <c r="AA8" s="231"/>
      <c r="AB8" s="231"/>
      <c r="AC8" s="231"/>
      <c r="AD8" s="231"/>
      <c r="AE8" s="231">
        <v>12</v>
      </c>
      <c r="AF8" s="231"/>
      <c r="AG8" s="231"/>
      <c r="AH8" s="231"/>
      <c r="AI8" s="231"/>
      <c r="AJ8" s="231"/>
      <c r="AK8" s="231"/>
      <c r="AL8" s="231">
        <v>121</v>
      </c>
      <c r="AM8" s="231"/>
      <c r="AN8" s="231"/>
      <c r="AO8" s="231"/>
      <c r="AP8" s="231"/>
      <c r="AQ8" s="231"/>
      <c r="AR8" s="231"/>
      <c r="AS8" s="231">
        <v>24</v>
      </c>
      <c r="AT8" s="231"/>
      <c r="AU8" s="231"/>
      <c r="AV8" s="231"/>
      <c r="AW8" s="231"/>
      <c r="AX8" s="231"/>
      <c r="AY8" s="231"/>
      <c r="AZ8" s="231">
        <v>9</v>
      </c>
      <c r="BA8" s="231"/>
      <c r="BB8" s="231"/>
      <c r="BC8" s="231"/>
      <c r="BD8" s="231"/>
      <c r="BE8" s="231"/>
      <c r="BF8" s="231"/>
      <c r="BG8" s="231">
        <v>34</v>
      </c>
      <c r="BH8" s="231"/>
      <c r="BI8" s="231"/>
      <c r="BJ8" s="231"/>
      <c r="BK8" s="231"/>
      <c r="BL8" s="231"/>
      <c r="BM8" s="231"/>
    </row>
    <row r="9" spans="1:65" ht="17.25">
      <c r="A9" s="64"/>
      <c r="B9" s="64"/>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188" t="s">
        <v>39</v>
      </c>
      <c r="AX9" s="188"/>
      <c r="AY9" s="188"/>
      <c r="AZ9" s="237"/>
      <c r="BA9" s="237"/>
      <c r="BB9" s="237"/>
      <c r="BC9" s="237"/>
      <c r="BD9" s="237"/>
      <c r="BE9" s="237"/>
      <c r="BF9" s="237"/>
      <c r="BG9" s="237"/>
      <c r="BH9" s="237"/>
      <c r="BI9" s="237"/>
      <c r="BJ9" s="237"/>
      <c r="BK9" s="237"/>
      <c r="BL9" s="237"/>
      <c r="BM9" s="237"/>
    </row>
    <row r="10" spans="1:65" ht="17.25">
      <c r="A10" s="64"/>
      <c r="B10" s="64"/>
      <c r="C10" s="64"/>
      <c r="D10" s="64"/>
      <c r="E10" s="64"/>
      <c r="F10" s="64"/>
      <c r="G10" s="64"/>
      <c r="H10" s="64"/>
      <c r="I10" s="64"/>
      <c r="J10" s="64"/>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c r="AZ10" s="64"/>
      <c r="BA10" s="64"/>
      <c r="BB10" s="64"/>
      <c r="BC10" s="64"/>
      <c r="BD10" s="64"/>
      <c r="BE10" s="64"/>
      <c r="BF10" s="64"/>
      <c r="BG10" s="64"/>
      <c r="BH10" s="64"/>
      <c r="BI10" s="64"/>
      <c r="BJ10" s="64"/>
      <c r="BK10" s="64"/>
      <c r="BL10" s="64"/>
      <c r="BM10" s="64"/>
    </row>
    <row r="11" spans="1:65" ht="18.75"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row>
    <row r="12" spans="2:65" ht="17.25">
      <c r="B12" s="64"/>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64"/>
      <c r="BB12" s="64"/>
      <c r="BC12" s="64"/>
      <c r="BD12" s="64"/>
      <c r="BE12" s="64"/>
      <c r="BF12" s="64"/>
      <c r="BG12" s="77"/>
      <c r="BH12" s="64"/>
      <c r="BI12" s="64"/>
      <c r="BJ12" s="64"/>
      <c r="BK12" s="64"/>
      <c r="BL12" s="64"/>
      <c r="BM12" s="64"/>
    </row>
    <row r="13" spans="2:65" ht="17.25">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row>
    <row r="18" ht="17.25">
      <c r="BH18" s="81"/>
    </row>
    <row r="19" ht="17.25">
      <c r="BH19" s="64"/>
    </row>
  </sheetData>
  <sheetProtection/>
  <mergeCells count="34">
    <mergeCell ref="BF5:BM5"/>
    <mergeCell ref="AZ8:BF8"/>
    <mergeCell ref="AZ7:BF7"/>
    <mergeCell ref="AZ6:BF6"/>
    <mergeCell ref="A4:BM4"/>
    <mergeCell ref="AW9:BM9"/>
    <mergeCell ref="BG7:BM7"/>
    <mergeCell ref="A8:B8"/>
    <mergeCell ref="C8:I8"/>
    <mergeCell ref="J8:P8"/>
    <mergeCell ref="AL8:AR8"/>
    <mergeCell ref="BG8:BM8"/>
    <mergeCell ref="AS6:AY6"/>
    <mergeCell ref="BG6:BM6"/>
    <mergeCell ref="AL7:AR7"/>
    <mergeCell ref="AS7:AY7"/>
    <mergeCell ref="AS8:AY8"/>
    <mergeCell ref="J7:P7"/>
    <mergeCell ref="Q7:W7"/>
    <mergeCell ref="X7:AD7"/>
    <mergeCell ref="AE7:AK7"/>
    <mergeCell ref="Q8:W8"/>
    <mergeCell ref="X8:AD8"/>
    <mergeCell ref="AE8:AK8"/>
    <mergeCell ref="B2:BM2"/>
    <mergeCell ref="A11:AJ11"/>
    <mergeCell ref="C6:I6"/>
    <mergeCell ref="J6:P6"/>
    <mergeCell ref="Q6:W6"/>
    <mergeCell ref="X6:AD6"/>
    <mergeCell ref="AE6:AK6"/>
    <mergeCell ref="AL6:AR6"/>
    <mergeCell ref="A7:B7"/>
    <mergeCell ref="C7:I7"/>
  </mergeCells>
  <printOptions horizontalCentered="1"/>
  <pageMargins left="0.5905511811023623" right="0.5905511811023623" top="0.7874015748031497" bottom="0.7874015748031497" header="0.5118110236220472" footer="0.3937007874015748"/>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2013-03-12T07:44:17Z</cp:lastPrinted>
  <dcterms:created xsi:type="dcterms:W3CDTF">2004-04-03T10:47:17Z</dcterms:created>
  <dcterms:modified xsi:type="dcterms:W3CDTF">2015-04-21T04:08:31Z</dcterms:modified>
  <cp:category/>
  <cp:version/>
  <cp:contentType/>
  <cp:contentStatus/>
</cp:coreProperties>
</file>