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105" windowWidth="19230" windowHeight="5985" activeTab="2"/>
  </bookViews>
  <sheets>
    <sheet name="介護保険（件数）" sheetId="1" r:id="rId1"/>
    <sheet name="介護給付費" sheetId="2" r:id="rId2"/>
    <sheet name="総合事業（件数）" sheetId="3" r:id="rId3"/>
    <sheet name="総合事業費" sheetId="4" r:id="rId4"/>
  </sheets>
  <definedNames>
    <definedName name="_xlnm.Print_Area" localSheetId="1">'介護給付費'!$A$1:$N$37</definedName>
    <definedName name="_xlnm.Print_Area" localSheetId="0">'介護保険（件数）'!$A$1:$AA$39</definedName>
    <definedName name="_xlnm.Print_Area" localSheetId="2">'総合事業（件数）'!$A$1:$N$15</definedName>
    <definedName name="_xlnm.Print_Area" localSheetId="3">'総合事業費'!$A$1:$N$13</definedName>
    <definedName name="_xlnm.Print_Titles" localSheetId="0">'介護保険（件数）'!$A:$A,'介護保険（件数）'!$36:$39</definedName>
    <definedName name="_xlnm.Print_Titles" localSheetId="2">'総合事業（件数）'!$A:$A,'総合事業（件数）'!$10:$15</definedName>
  </definedNames>
  <calcPr fullCalcOnLoad="1"/>
</workbook>
</file>

<file path=xl/sharedStrings.xml><?xml version="1.0" encoding="utf-8"?>
<sst xmlns="http://schemas.openxmlformats.org/spreadsheetml/2006/main" count="176" uniqueCount="82">
  <si>
    <t>●介護給付費</t>
  </si>
  <si>
    <t>（単位：円）</t>
  </si>
  <si>
    <t>訪問介護</t>
  </si>
  <si>
    <t>訪問入浴介護</t>
  </si>
  <si>
    <t>訪問看護</t>
  </si>
  <si>
    <t>訪問リハ</t>
  </si>
  <si>
    <t>居宅療養管理指導</t>
  </si>
  <si>
    <t>通所介護</t>
  </si>
  <si>
    <t>通所リハ</t>
  </si>
  <si>
    <t>短期入所生活介護</t>
  </si>
  <si>
    <t>短期入所療養介護（老健）</t>
  </si>
  <si>
    <t>短期入所療養介護（療養型）</t>
  </si>
  <si>
    <t>福祉用具貸与</t>
  </si>
  <si>
    <t>福祉用具購入費</t>
  </si>
  <si>
    <t>住宅改修費</t>
  </si>
  <si>
    <t>特定施設入居者生活介護</t>
  </si>
  <si>
    <t>介護予防支援・居宅介護支援</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</si>
  <si>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</si>
  <si>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</si>
  <si>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</si>
  <si>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</si>
  <si>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</si>
  <si>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</si>
  <si>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介護老人福祉施設</t>
  </si>
  <si>
    <t>介護老人保健施設</t>
  </si>
  <si>
    <t>介護療養型医療施設</t>
  </si>
  <si>
    <t>特定入所者介護（介護予防）サービス費</t>
  </si>
  <si>
    <t>高額介護（介護予防）サービス費</t>
  </si>
  <si>
    <t>計</t>
  </si>
  <si>
    <t>注３）暫定値なので、数値が変わることもあります。</t>
  </si>
  <si>
    <t>●介護給付費（件数）</t>
  </si>
  <si>
    <t>（単位：件）</t>
  </si>
  <si>
    <t>区分</t>
  </si>
  <si>
    <t>予防</t>
  </si>
  <si>
    <t>介護</t>
  </si>
  <si>
    <t>注１）現物給付と償還給付の合計を記載しています。　</t>
  </si>
  <si>
    <t>注２）各サービスごとの給付費は、介護サービスと介護予防サービスの合計額です。</t>
  </si>
  <si>
    <t>高額医療合算介護（介護予防）サービス費</t>
  </si>
  <si>
    <t>注２）高額医療合算介護（介護予防）サービス費は介護サービスに介護予防サービスも含んだ合計を記載しています。</t>
  </si>
  <si>
    <t>注３）介護サービスの計に高額医療合算介護予防サービス費の件数も含まれています。</t>
  </si>
  <si>
    <t>注４）暫定値なので、数値が変わることもあります。</t>
  </si>
  <si>
    <t>定期巡回・随時対応型訪問介護看護</t>
  </si>
  <si>
    <t>複合型サービス</t>
  </si>
  <si>
    <t>複合型サービス（看護小規模多機能方居宅介護）</t>
  </si>
  <si>
    <t>地域密着型通所介護</t>
  </si>
  <si>
    <r>
      <t xml:space="preserve">注１）現物給付と償還給付の合計を記載しています。  </t>
    </r>
    <r>
      <rPr>
        <sz val="11"/>
        <rFont val="ＭＳ Ｐゴシック"/>
        <family val="3"/>
      </rPr>
      <t>例：</t>
    </r>
    <r>
      <rPr>
        <sz val="11"/>
        <rFont val="ＭＳ Ｐゴシック"/>
        <family val="3"/>
      </rPr>
      <t>28</t>
    </r>
    <r>
      <rPr>
        <sz val="11"/>
        <rFont val="ＭＳ Ｐゴシック"/>
        <family val="3"/>
      </rPr>
      <t>年</t>
    </r>
    <r>
      <rPr>
        <sz val="11"/>
        <rFont val="ＭＳ Ｐゴシック"/>
        <family val="3"/>
      </rPr>
      <t>4</t>
    </r>
    <r>
      <rPr>
        <sz val="11"/>
        <rFont val="ＭＳ Ｐゴシック"/>
        <family val="3"/>
      </rPr>
      <t>月分は、現物給付が</t>
    </r>
    <r>
      <rPr>
        <sz val="11"/>
        <rFont val="ＭＳ Ｐゴシック"/>
        <family val="3"/>
      </rPr>
      <t>28</t>
    </r>
    <r>
      <rPr>
        <sz val="11"/>
        <rFont val="ＭＳ Ｐゴシック"/>
        <family val="3"/>
      </rPr>
      <t>年</t>
    </r>
    <r>
      <rPr>
        <sz val="11"/>
        <rFont val="ＭＳ Ｐゴシック"/>
        <family val="3"/>
      </rPr>
      <t>4</t>
    </r>
    <r>
      <rPr>
        <sz val="11"/>
        <rFont val="ＭＳ Ｐゴシック"/>
        <family val="3"/>
      </rPr>
      <t>月審査分（平成</t>
    </r>
    <r>
      <rPr>
        <sz val="11"/>
        <rFont val="ＭＳ Ｐゴシック"/>
        <family val="3"/>
      </rPr>
      <t>28</t>
    </r>
    <r>
      <rPr>
        <sz val="11"/>
        <rFont val="ＭＳ Ｐゴシック"/>
        <family val="3"/>
      </rPr>
      <t>年</t>
    </r>
    <r>
      <rPr>
        <sz val="11"/>
        <rFont val="ＭＳ Ｐゴシック"/>
        <family val="3"/>
      </rPr>
      <t>3</t>
    </r>
    <r>
      <rPr>
        <sz val="11"/>
        <rFont val="ＭＳ Ｐゴシック"/>
        <family val="3"/>
      </rPr>
      <t>月利用分）、償還給付は</t>
    </r>
    <r>
      <rPr>
        <sz val="11"/>
        <rFont val="ＭＳ Ｐゴシック"/>
        <family val="3"/>
      </rPr>
      <t>28</t>
    </r>
    <r>
      <rPr>
        <sz val="11"/>
        <rFont val="ＭＳ Ｐゴシック"/>
        <family val="3"/>
      </rPr>
      <t>年</t>
    </r>
    <r>
      <rPr>
        <sz val="11"/>
        <rFont val="ＭＳ Ｐゴシック"/>
        <family val="3"/>
      </rPr>
      <t>4</t>
    </r>
    <r>
      <rPr>
        <sz val="11"/>
        <rFont val="ＭＳ Ｐゴシック"/>
        <family val="3"/>
      </rPr>
      <t>月支出決定分の合計となります。</t>
    </r>
  </si>
  <si>
    <r>
      <t>平成29</t>
    </r>
    <r>
      <rPr>
        <sz val="11"/>
        <rFont val="ＭＳ Ｐゴシック"/>
        <family val="3"/>
      </rPr>
      <t>年</t>
    </r>
    <r>
      <rPr>
        <sz val="11"/>
        <rFont val="ＭＳ Ｐゴシック"/>
        <family val="3"/>
      </rPr>
      <t>4</t>
    </r>
    <r>
      <rPr>
        <sz val="11"/>
        <rFont val="ＭＳ Ｐゴシック"/>
        <family val="3"/>
      </rPr>
      <t>月</t>
    </r>
  </si>
  <si>
    <r>
      <t>平成29</t>
    </r>
    <r>
      <rPr>
        <sz val="11"/>
        <rFont val="ＭＳ Ｐゴシック"/>
        <family val="3"/>
      </rPr>
      <t>年</t>
    </r>
    <r>
      <rPr>
        <sz val="11"/>
        <rFont val="ＭＳ Ｐゴシック"/>
        <family val="3"/>
      </rPr>
      <t>5月</t>
    </r>
  </si>
  <si>
    <r>
      <t>平成29</t>
    </r>
    <r>
      <rPr>
        <sz val="11"/>
        <rFont val="ＭＳ Ｐゴシック"/>
        <family val="3"/>
      </rPr>
      <t>年</t>
    </r>
    <r>
      <rPr>
        <sz val="11"/>
        <rFont val="ＭＳ Ｐゴシック"/>
        <family val="3"/>
      </rPr>
      <t>6月</t>
    </r>
  </si>
  <si>
    <r>
      <t>平成29</t>
    </r>
    <r>
      <rPr>
        <sz val="11"/>
        <rFont val="ＭＳ Ｐゴシック"/>
        <family val="3"/>
      </rPr>
      <t>年</t>
    </r>
    <r>
      <rPr>
        <sz val="11"/>
        <rFont val="ＭＳ Ｐゴシック"/>
        <family val="3"/>
      </rPr>
      <t>7月</t>
    </r>
  </si>
  <si>
    <r>
      <t>平成29</t>
    </r>
    <r>
      <rPr>
        <sz val="11"/>
        <rFont val="ＭＳ Ｐゴシック"/>
        <family val="3"/>
      </rPr>
      <t>年</t>
    </r>
    <r>
      <rPr>
        <sz val="11"/>
        <rFont val="ＭＳ Ｐゴシック"/>
        <family val="3"/>
      </rPr>
      <t>8月</t>
    </r>
  </si>
  <si>
    <r>
      <t>平成29</t>
    </r>
    <r>
      <rPr>
        <sz val="11"/>
        <rFont val="ＭＳ Ｐゴシック"/>
        <family val="3"/>
      </rPr>
      <t>年</t>
    </r>
    <r>
      <rPr>
        <sz val="11"/>
        <rFont val="ＭＳ Ｐゴシック"/>
        <family val="3"/>
      </rPr>
      <t>9月</t>
    </r>
  </si>
  <si>
    <r>
      <t>平成29</t>
    </r>
    <r>
      <rPr>
        <sz val="11"/>
        <rFont val="ＭＳ Ｐゴシック"/>
        <family val="3"/>
      </rPr>
      <t>年</t>
    </r>
    <r>
      <rPr>
        <sz val="11"/>
        <rFont val="ＭＳ Ｐゴシック"/>
        <family val="3"/>
      </rPr>
      <t>10月</t>
    </r>
  </si>
  <si>
    <r>
      <t>平成29</t>
    </r>
    <r>
      <rPr>
        <sz val="11"/>
        <rFont val="ＭＳ Ｐゴシック"/>
        <family val="3"/>
      </rPr>
      <t>年</t>
    </r>
    <r>
      <rPr>
        <sz val="11"/>
        <rFont val="ＭＳ Ｐゴシック"/>
        <family val="3"/>
      </rPr>
      <t>11月</t>
    </r>
  </si>
  <si>
    <r>
      <t>平成29</t>
    </r>
    <r>
      <rPr>
        <sz val="11"/>
        <rFont val="ＭＳ Ｐゴシック"/>
        <family val="3"/>
      </rPr>
      <t>年</t>
    </r>
    <r>
      <rPr>
        <sz val="11"/>
        <rFont val="ＭＳ Ｐゴシック"/>
        <family val="3"/>
      </rPr>
      <t>12月</t>
    </r>
  </si>
  <si>
    <r>
      <t>平成30</t>
    </r>
    <r>
      <rPr>
        <sz val="11"/>
        <rFont val="ＭＳ Ｐゴシック"/>
        <family val="3"/>
      </rPr>
      <t>年</t>
    </r>
    <r>
      <rPr>
        <sz val="11"/>
        <rFont val="ＭＳ Ｐゴシック"/>
        <family val="3"/>
      </rPr>
      <t>1月</t>
    </r>
  </si>
  <si>
    <r>
      <t>平成30</t>
    </r>
    <r>
      <rPr>
        <sz val="11"/>
        <rFont val="ＭＳ Ｐゴシック"/>
        <family val="3"/>
      </rPr>
      <t>年</t>
    </r>
    <r>
      <rPr>
        <sz val="11"/>
        <rFont val="ＭＳ Ｐゴシック"/>
        <family val="3"/>
      </rPr>
      <t>2月</t>
    </r>
  </si>
  <si>
    <r>
      <t>平成30</t>
    </r>
    <r>
      <rPr>
        <sz val="11"/>
        <rFont val="ＭＳ Ｐゴシック"/>
        <family val="3"/>
      </rPr>
      <t>年</t>
    </r>
    <r>
      <rPr>
        <sz val="11"/>
        <rFont val="ＭＳ Ｐゴシック"/>
        <family val="3"/>
      </rPr>
      <t>3月</t>
    </r>
  </si>
  <si>
    <t>平成29年度累計</t>
  </si>
  <si>
    <t>平成29年4月</t>
  </si>
  <si>
    <t>平成29年5月</t>
  </si>
  <si>
    <t>平成29年6月</t>
  </si>
  <si>
    <t>平成29年7月</t>
  </si>
  <si>
    <t>平成29年8月</t>
  </si>
  <si>
    <t>平成29年9月</t>
  </si>
  <si>
    <t>平成29年10月</t>
  </si>
  <si>
    <t>平成29年11月</t>
  </si>
  <si>
    <t>平成29年12月</t>
  </si>
  <si>
    <t>平成30年1月</t>
  </si>
  <si>
    <t>平成30年2月</t>
  </si>
  <si>
    <t>平成30年3月</t>
  </si>
  <si>
    <t>訪問サービス</t>
  </si>
  <si>
    <t>●総合事業費（件数）</t>
  </si>
  <si>
    <t>通所サービス</t>
  </si>
  <si>
    <t>介護予防ケアマネジメント</t>
  </si>
  <si>
    <t>高額介護予防サービス費相当事業費</t>
  </si>
  <si>
    <t>高額医療合算介護予防サービス費相当事業費</t>
  </si>
  <si>
    <t>注１）訪問サービスは、福岡市介護予防・日常生活支援総合事業の介護予防型、生活支援型、及び住所地特例者が利用した施設所在地市町村が実施する第1号訪問事業の合計値です。</t>
  </si>
  <si>
    <t>注２）通所サービスは、福岡市介護予防・日常生活支援総合事業の介護予防型、生活支援型、及び住所地特例者が利用した施設所在地市町村が実施する第1号通所事業の合計値です。</t>
  </si>
  <si>
    <t>通所サービス</t>
  </si>
  <si>
    <t>●総合事業費</t>
  </si>
  <si>
    <t>注３）介護予防ケアマネジメントは、福岡市介護予防・日常生活支援総合事業及び住所地特例者が利用した施設所在地市町村が実施する第1号介護予防支援事業の合計値です。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</si>
</sst>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411]ge\.m\.d;@"/>
  </numFmts>
  <fonts count="45">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b/>
      <sz val="16"/>
      <name val="ＭＳ Ｐゴシック"/>
      <family val="3"/>
    </font>
    <font>
      <sz val="16"/>
      <name val="ＭＳ Ｐゴシック"/>
      <family val="3"/>
    </font>
    <font>
      <sz val="12"/>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2"/>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medium"/>
      <right>
        <color indexed="63"/>
      </right>
      <top style="medium"/>
      <bottom style="medium"/>
    </border>
    <border>
      <left style="medium"/>
      <right style="thin"/>
      <top style="medium"/>
      <bottom style="thin"/>
    </border>
    <border>
      <left style="thin"/>
      <right>
        <color indexed="63"/>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style="thin"/>
      <right style="thin"/>
      <top style="thin"/>
      <bottom style="mediu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thin"/>
      <right style="thin"/>
      <top>
        <color indexed="63"/>
      </top>
      <bottom style="thin"/>
    </border>
    <border diagonalUp="1">
      <left style="medium"/>
      <right style="thin"/>
      <top style="thin"/>
      <bottom style="thin"/>
      <diagonal style="thin"/>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medium"/>
      <right style="medium"/>
      <top style="medium"/>
      <bottom style="thin"/>
    </border>
    <border diagonalUp="1">
      <left style="medium"/>
      <right style="thin"/>
      <top style="thin"/>
      <bottom style="medium"/>
      <diagonal style="thin"/>
    </border>
    <border>
      <left>
        <color indexed="63"/>
      </left>
      <right>
        <color indexed="63"/>
      </right>
      <top style="medium"/>
      <bottom>
        <color indexed="63"/>
      </bottom>
    </border>
    <border>
      <left style="thin"/>
      <right style="thin"/>
      <top style="medium"/>
      <bottom style="medium"/>
    </border>
    <border>
      <left style="thin"/>
      <right>
        <color indexed="63"/>
      </right>
      <top style="medium"/>
      <bottom style="medium"/>
    </border>
    <border>
      <left>
        <color indexed="63"/>
      </left>
      <right style="thin"/>
      <top style="thin"/>
      <bottom style="thin"/>
    </border>
    <border>
      <left style="medium"/>
      <right style="medium"/>
      <top style="medium"/>
      <bottom>
        <color indexed="63"/>
      </bottom>
    </border>
    <border>
      <left style="medium"/>
      <right style="medium"/>
      <top style="medium"/>
      <bottom style="medium"/>
    </border>
    <border>
      <left style="medium"/>
      <right style="medium"/>
      <top style="thin"/>
      <bottom style="thin"/>
    </border>
    <border>
      <left style="medium"/>
      <right style="medium"/>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style="medium"/>
      <right style="medium"/>
      <top>
        <color indexed="63"/>
      </top>
      <bottom>
        <color indexed="63"/>
      </bottom>
    </border>
    <border>
      <left style="medium"/>
      <right style="medium"/>
      <top style="thin"/>
      <bottom>
        <color indexed="63"/>
      </botto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pplyNumberFormat="0" applyFill="0" applyBorder="0" applyAlignment="0" applyProtection="0"/>
    <xf numFmtId="0" fontId="42" fillId="32" borderId="0" applyNumberFormat="0" applyBorder="0" applyAlignment="0" applyProtection="0"/>
  </cellStyleXfs>
  <cellXfs count="135">
    <xf numFmtId="0" fontId="0" fillId="0" borderId="0" xfId="0" applyAlignment="1">
      <alignment/>
    </xf>
    <xf numFmtId="38" fontId="4" fillId="0" borderId="0" xfId="49" applyFont="1" applyAlignment="1">
      <alignment/>
    </xf>
    <xf numFmtId="38" fontId="0" fillId="0" borderId="0" xfId="49" applyAlignment="1">
      <alignment/>
    </xf>
    <xf numFmtId="38" fontId="4" fillId="0" borderId="0" xfId="49" applyFont="1" applyBorder="1" applyAlignment="1">
      <alignment/>
    </xf>
    <xf numFmtId="38" fontId="0" fillId="0" borderId="0" xfId="49" applyFont="1" applyAlignment="1">
      <alignment/>
    </xf>
    <xf numFmtId="38" fontId="0" fillId="0" borderId="0" xfId="49" applyAlignment="1">
      <alignment horizontal="center"/>
    </xf>
    <xf numFmtId="38" fontId="5" fillId="0" borderId="0" xfId="49" applyFont="1" applyAlignment="1">
      <alignment/>
    </xf>
    <xf numFmtId="38" fontId="0" fillId="0" borderId="0" xfId="49" applyFont="1" applyAlignment="1">
      <alignment horizontal="right"/>
    </xf>
    <xf numFmtId="38" fontId="0" fillId="0" borderId="10" xfId="49" applyBorder="1" applyAlignment="1">
      <alignment/>
    </xf>
    <xf numFmtId="38" fontId="0" fillId="0" borderId="11" xfId="49" applyFill="1" applyBorder="1" applyAlignment="1">
      <alignment/>
    </xf>
    <xf numFmtId="38" fontId="0" fillId="0" borderId="0" xfId="49" applyFont="1" applyAlignment="1">
      <alignment horizontal="left"/>
    </xf>
    <xf numFmtId="38" fontId="0" fillId="0" borderId="0" xfId="49" applyFont="1" applyAlignment="1">
      <alignment horizontal="center"/>
    </xf>
    <xf numFmtId="38" fontId="0" fillId="33" borderId="12" xfId="49" applyFill="1" applyBorder="1" applyAlignment="1">
      <alignment/>
    </xf>
    <xf numFmtId="38" fontId="0" fillId="33" borderId="13" xfId="49" applyFill="1" applyBorder="1" applyAlignment="1">
      <alignment/>
    </xf>
    <xf numFmtId="38" fontId="0" fillId="33" borderId="14" xfId="49" applyFill="1" applyBorder="1" applyAlignment="1">
      <alignment/>
    </xf>
    <xf numFmtId="38" fontId="0" fillId="33" borderId="15" xfId="49" applyFill="1" applyBorder="1" applyAlignment="1">
      <alignment/>
    </xf>
    <xf numFmtId="38" fontId="0" fillId="33" borderId="16" xfId="49" applyFill="1" applyBorder="1" applyAlignment="1">
      <alignment/>
    </xf>
    <xf numFmtId="38" fontId="0" fillId="33" borderId="17" xfId="49" applyFill="1" applyBorder="1" applyAlignment="1">
      <alignment/>
    </xf>
    <xf numFmtId="38" fontId="0" fillId="33" borderId="18" xfId="49" applyFill="1" applyBorder="1" applyAlignment="1">
      <alignment/>
    </xf>
    <xf numFmtId="38" fontId="0" fillId="33" borderId="19" xfId="49" applyFill="1" applyBorder="1" applyAlignment="1">
      <alignment/>
    </xf>
    <xf numFmtId="38" fontId="0" fillId="33" borderId="20" xfId="49" applyFill="1" applyBorder="1" applyAlignment="1">
      <alignment/>
    </xf>
    <xf numFmtId="38" fontId="0" fillId="33" borderId="21" xfId="49" applyFill="1" applyBorder="1" applyAlignment="1">
      <alignment/>
    </xf>
    <xf numFmtId="38" fontId="0" fillId="33" borderId="22" xfId="49" applyFill="1" applyBorder="1" applyAlignment="1">
      <alignment/>
    </xf>
    <xf numFmtId="38" fontId="0" fillId="33" borderId="23" xfId="49" applyFill="1" applyBorder="1" applyAlignment="1">
      <alignment/>
    </xf>
    <xf numFmtId="38" fontId="0" fillId="33" borderId="24" xfId="49" applyFill="1" applyBorder="1" applyAlignment="1">
      <alignment/>
    </xf>
    <xf numFmtId="38" fontId="0" fillId="33" borderId="25" xfId="49" applyFill="1" applyBorder="1" applyAlignment="1">
      <alignment/>
    </xf>
    <xf numFmtId="38" fontId="0" fillId="33" borderId="26" xfId="49" applyFill="1" applyBorder="1" applyAlignment="1">
      <alignment/>
    </xf>
    <xf numFmtId="38" fontId="0" fillId="33" borderId="27" xfId="49" applyFill="1" applyBorder="1" applyAlignment="1">
      <alignment/>
    </xf>
    <xf numFmtId="38" fontId="0" fillId="33" borderId="28" xfId="49" applyFill="1" applyBorder="1" applyAlignment="1">
      <alignment/>
    </xf>
    <xf numFmtId="38" fontId="0" fillId="33" borderId="29" xfId="49" applyFill="1" applyBorder="1" applyAlignment="1">
      <alignment/>
    </xf>
    <xf numFmtId="38" fontId="0" fillId="33" borderId="30" xfId="49" applyFill="1" applyBorder="1" applyAlignment="1">
      <alignment/>
    </xf>
    <xf numFmtId="38" fontId="0" fillId="33" borderId="31" xfId="49" applyFill="1" applyBorder="1" applyAlignment="1">
      <alignment/>
    </xf>
    <xf numFmtId="178" fontId="0" fillId="0" borderId="0" xfId="49" applyNumberFormat="1" applyFont="1" applyAlignment="1">
      <alignment horizontal="right"/>
    </xf>
    <xf numFmtId="38" fontId="0" fillId="33" borderId="32" xfId="49" applyFill="1" applyBorder="1" applyAlignment="1">
      <alignment/>
    </xf>
    <xf numFmtId="0" fontId="0" fillId="0" borderId="33" xfId="0" applyBorder="1" applyAlignment="1">
      <alignment horizontal="center"/>
    </xf>
    <xf numFmtId="38" fontId="0" fillId="33" borderId="22" xfId="49" applyFill="1" applyBorder="1" applyAlignment="1">
      <alignment/>
    </xf>
    <xf numFmtId="38" fontId="0" fillId="33" borderId="19" xfId="49" applyFont="1" applyFill="1" applyBorder="1" applyAlignment="1">
      <alignment/>
    </xf>
    <xf numFmtId="38" fontId="0" fillId="33" borderId="34" xfId="49" applyFont="1" applyFill="1" applyBorder="1" applyAlignment="1">
      <alignment horizontal="center"/>
    </xf>
    <xf numFmtId="178" fontId="0" fillId="0" borderId="35" xfId="49" applyNumberFormat="1" applyFont="1" applyBorder="1" applyAlignment="1">
      <alignment/>
    </xf>
    <xf numFmtId="178" fontId="0" fillId="0" borderId="35" xfId="49" applyNumberFormat="1" applyBorder="1" applyAlignment="1">
      <alignment/>
    </xf>
    <xf numFmtId="38" fontId="0" fillId="33" borderId="14" xfId="49" applyFont="1" applyFill="1" applyBorder="1" applyAlignment="1">
      <alignment/>
    </xf>
    <xf numFmtId="38" fontId="0" fillId="0" borderId="10" xfId="49" applyFont="1" applyBorder="1" applyAlignment="1">
      <alignment horizontal="center"/>
    </xf>
    <xf numFmtId="0" fontId="0" fillId="0" borderId="31"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2" xfId="0" applyBorder="1" applyAlignment="1">
      <alignment horizontal="center"/>
    </xf>
    <xf numFmtId="38" fontId="0" fillId="33" borderId="16" xfId="49" applyFont="1" applyFill="1" applyBorder="1" applyAlignment="1">
      <alignment/>
    </xf>
    <xf numFmtId="38" fontId="0" fillId="0" borderId="0" xfId="49" applyFont="1" applyAlignment="1">
      <alignment/>
    </xf>
    <xf numFmtId="38" fontId="0" fillId="33" borderId="16" xfId="49" applyFont="1" applyFill="1" applyBorder="1" applyAlignment="1">
      <alignment/>
    </xf>
    <xf numFmtId="38" fontId="0" fillId="33" borderId="17" xfId="49" applyFont="1" applyFill="1" applyBorder="1" applyAlignment="1">
      <alignment/>
    </xf>
    <xf numFmtId="38" fontId="0" fillId="33" borderId="18" xfId="49" applyFont="1" applyFill="1" applyBorder="1" applyAlignment="1">
      <alignment/>
    </xf>
    <xf numFmtId="38" fontId="0" fillId="33" borderId="38" xfId="49" applyFill="1" applyBorder="1" applyAlignment="1">
      <alignment/>
    </xf>
    <xf numFmtId="3" fontId="0" fillId="33" borderId="16" xfId="49" applyNumberFormat="1" applyFill="1" applyBorder="1" applyAlignment="1">
      <alignment/>
    </xf>
    <xf numFmtId="38" fontId="0" fillId="0" borderId="39" xfId="49" applyBorder="1" applyAlignment="1">
      <alignment horizontal="center"/>
    </xf>
    <xf numFmtId="38" fontId="0" fillId="0" borderId="40" xfId="49" applyFill="1" applyBorder="1" applyAlignment="1">
      <alignment/>
    </xf>
    <xf numFmtId="38" fontId="6" fillId="33" borderId="33" xfId="49" applyFont="1" applyFill="1" applyBorder="1" applyAlignment="1">
      <alignment horizontal="right"/>
    </xf>
    <xf numFmtId="38" fontId="6" fillId="33" borderId="14" xfId="49" applyFont="1" applyFill="1" applyBorder="1" applyAlignment="1">
      <alignment horizontal="right"/>
    </xf>
    <xf numFmtId="38" fontId="6" fillId="33" borderId="41" xfId="49" applyFont="1" applyFill="1" applyBorder="1" applyAlignment="1">
      <alignment horizontal="right"/>
    </xf>
    <xf numFmtId="38" fontId="6" fillId="33" borderId="18" xfId="49" applyFont="1" applyFill="1" applyBorder="1" applyAlignment="1">
      <alignment horizontal="right"/>
    </xf>
    <xf numFmtId="38" fontId="6" fillId="33" borderId="42" xfId="49" applyFont="1" applyFill="1" applyBorder="1" applyAlignment="1">
      <alignment horizontal="right"/>
    </xf>
    <xf numFmtId="38" fontId="6" fillId="33" borderId="43" xfId="49" applyFont="1" applyFill="1" applyBorder="1" applyAlignment="1">
      <alignment horizontal="right"/>
    </xf>
    <xf numFmtId="38" fontId="6" fillId="33" borderId="40" xfId="49" applyFont="1" applyFill="1" applyBorder="1" applyAlignment="1">
      <alignment horizontal="right"/>
    </xf>
    <xf numFmtId="38" fontId="6" fillId="34" borderId="18" xfId="49" applyFont="1" applyFill="1" applyBorder="1" applyAlignment="1">
      <alignment horizontal="right"/>
    </xf>
    <xf numFmtId="38" fontId="6" fillId="34" borderId="43" xfId="49" applyFont="1" applyFill="1" applyBorder="1" applyAlignment="1">
      <alignment horizontal="right"/>
    </xf>
    <xf numFmtId="38" fontId="0" fillId="0" borderId="44" xfId="49" applyBorder="1" applyAlignment="1">
      <alignment wrapText="1"/>
    </xf>
    <xf numFmtId="38" fontId="0" fillId="0" borderId="45" xfId="49" applyBorder="1" applyAlignment="1">
      <alignment wrapText="1"/>
    </xf>
    <xf numFmtId="38" fontId="0" fillId="0" borderId="45" xfId="49" applyFill="1" applyBorder="1" applyAlignment="1">
      <alignment wrapText="1"/>
    </xf>
    <xf numFmtId="38" fontId="0" fillId="0" borderId="46" xfId="49" applyFill="1" applyBorder="1" applyAlignment="1">
      <alignment wrapText="1"/>
    </xf>
    <xf numFmtId="38" fontId="0" fillId="0" borderId="47" xfId="49" applyBorder="1" applyAlignment="1">
      <alignment wrapText="1"/>
    </xf>
    <xf numFmtId="38" fontId="0" fillId="0" borderId="45" xfId="49" applyFont="1" applyBorder="1" applyAlignment="1">
      <alignment wrapText="1"/>
    </xf>
    <xf numFmtId="38" fontId="0" fillId="0" borderId="45" xfId="49" applyFont="1" applyFill="1" applyBorder="1" applyAlignment="1">
      <alignment wrapText="1"/>
    </xf>
    <xf numFmtId="38" fontId="7" fillId="0" borderId="45" xfId="49" applyFont="1" applyFill="1" applyBorder="1" applyAlignment="1">
      <alignment wrapText="1"/>
    </xf>
    <xf numFmtId="38" fontId="7" fillId="0" borderId="42" xfId="49" applyFont="1" applyFill="1" applyBorder="1" applyAlignment="1">
      <alignment wrapText="1"/>
    </xf>
    <xf numFmtId="38" fontId="0" fillId="0" borderId="33" xfId="49" applyBorder="1" applyAlignment="1">
      <alignment wrapText="1"/>
    </xf>
    <xf numFmtId="38" fontId="0" fillId="0" borderId="41" xfId="49" applyBorder="1" applyAlignment="1">
      <alignment wrapText="1"/>
    </xf>
    <xf numFmtId="38" fontId="0" fillId="0" borderId="41" xfId="49" applyFill="1" applyBorder="1" applyAlignment="1">
      <alignment wrapText="1"/>
    </xf>
    <xf numFmtId="38" fontId="0" fillId="0" borderId="41" xfId="49" applyFont="1" applyBorder="1" applyAlignment="1">
      <alignment wrapText="1"/>
    </xf>
    <xf numFmtId="38" fontId="0" fillId="0" borderId="41" xfId="49" applyFont="1" applyFill="1" applyBorder="1" applyAlignment="1">
      <alignment wrapText="1"/>
    </xf>
    <xf numFmtId="38" fontId="0" fillId="0" borderId="41" xfId="49" applyFont="1" applyFill="1" applyBorder="1" applyAlignment="1">
      <alignment wrapText="1"/>
    </xf>
    <xf numFmtId="38" fontId="0" fillId="0" borderId="48" xfId="49" applyFont="1" applyFill="1" applyBorder="1" applyAlignment="1">
      <alignment wrapText="1"/>
    </xf>
    <xf numFmtId="38" fontId="0" fillId="0" borderId="35" xfId="49" applyFont="1" applyBorder="1" applyAlignment="1">
      <alignment horizontal="right"/>
    </xf>
    <xf numFmtId="38" fontId="0" fillId="0" borderId="11" xfId="49" applyFont="1" applyBorder="1" applyAlignment="1">
      <alignment horizontal="center" shrinkToFit="1"/>
    </xf>
    <xf numFmtId="38" fontId="0" fillId="0" borderId="11" xfId="49" applyFont="1" applyBorder="1" applyAlignment="1">
      <alignment horizontal="center"/>
    </xf>
    <xf numFmtId="38" fontId="0" fillId="0" borderId="44" xfId="49" applyFont="1" applyBorder="1" applyAlignment="1">
      <alignment wrapText="1"/>
    </xf>
    <xf numFmtId="38" fontId="0" fillId="0" borderId="45" xfId="49" applyFont="1" applyBorder="1" applyAlignment="1">
      <alignment wrapText="1"/>
    </xf>
    <xf numFmtId="38" fontId="0" fillId="0" borderId="42" xfId="49" applyFont="1" applyFill="1" applyBorder="1" applyAlignment="1">
      <alignment wrapText="1"/>
    </xf>
    <xf numFmtId="38" fontId="0" fillId="0" borderId="45" xfId="49" applyFont="1" applyFill="1" applyBorder="1" applyAlignment="1">
      <alignment wrapText="1"/>
    </xf>
    <xf numFmtId="38" fontId="0" fillId="0" borderId="33" xfId="49" applyFont="1" applyBorder="1" applyAlignment="1">
      <alignment wrapText="1"/>
    </xf>
    <xf numFmtId="38" fontId="0" fillId="0" borderId="41" xfId="49" applyFont="1" applyBorder="1" applyAlignment="1">
      <alignment wrapText="1"/>
    </xf>
    <xf numFmtId="38" fontId="0" fillId="33" borderId="20" xfId="49" applyFont="1" applyFill="1" applyBorder="1" applyAlignment="1">
      <alignment/>
    </xf>
    <xf numFmtId="38" fontId="0" fillId="33" borderId="17" xfId="49" applyFont="1" applyFill="1" applyBorder="1" applyAlignment="1">
      <alignment/>
    </xf>
    <xf numFmtId="38" fontId="0" fillId="33" borderId="33" xfId="49" applyFont="1" applyFill="1" applyBorder="1" applyAlignment="1">
      <alignment horizontal="right"/>
    </xf>
    <xf numFmtId="38" fontId="0" fillId="33" borderId="14" xfId="49" applyFont="1" applyFill="1" applyBorder="1" applyAlignment="1">
      <alignment horizontal="right"/>
    </xf>
    <xf numFmtId="38" fontId="0" fillId="33" borderId="41" xfId="49" applyFont="1" applyFill="1" applyBorder="1" applyAlignment="1">
      <alignment horizontal="right"/>
    </xf>
    <xf numFmtId="38" fontId="0" fillId="33" borderId="18" xfId="49" applyFont="1" applyFill="1" applyBorder="1" applyAlignment="1">
      <alignment horizontal="right"/>
    </xf>
    <xf numFmtId="38" fontId="0" fillId="33" borderId="30" xfId="49" applyFont="1" applyFill="1" applyBorder="1" applyAlignment="1">
      <alignment horizontal="right"/>
    </xf>
    <xf numFmtId="38" fontId="0" fillId="33" borderId="40" xfId="49" applyFont="1" applyFill="1" applyBorder="1" applyAlignment="1">
      <alignment horizontal="right"/>
    </xf>
    <xf numFmtId="38" fontId="43" fillId="33" borderId="13" xfId="49" applyFont="1" applyFill="1" applyBorder="1" applyAlignment="1">
      <alignment/>
    </xf>
    <xf numFmtId="38" fontId="43" fillId="33" borderId="17" xfId="49" applyFont="1" applyFill="1" applyBorder="1" applyAlignment="1">
      <alignment/>
    </xf>
    <xf numFmtId="38" fontId="43" fillId="33" borderId="21" xfId="49" applyFont="1" applyFill="1" applyBorder="1" applyAlignment="1">
      <alignment/>
    </xf>
    <xf numFmtId="38" fontId="43" fillId="33" borderId="25" xfId="49" applyFont="1" applyFill="1" applyBorder="1" applyAlignment="1">
      <alignment/>
    </xf>
    <xf numFmtId="38" fontId="43" fillId="33" borderId="18" xfId="49" applyFont="1" applyFill="1" applyBorder="1" applyAlignment="1">
      <alignment/>
    </xf>
    <xf numFmtId="38" fontId="44" fillId="33" borderId="14" xfId="49" applyFont="1" applyFill="1" applyBorder="1" applyAlignment="1">
      <alignment horizontal="right"/>
    </xf>
    <xf numFmtId="38" fontId="44" fillId="33" borderId="18" xfId="49" applyFont="1" applyFill="1" applyBorder="1" applyAlignment="1">
      <alignment horizontal="right"/>
    </xf>
    <xf numFmtId="38" fontId="43" fillId="33" borderId="14" xfId="49" applyFont="1" applyFill="1" applyBorder="1" applyAlignment="1">
      <alignment horizontal="right"/>
    </xf>
    <xf numFmtId="38" fontId="0" fillId="33" borderId="49" xfId="49" applyFont="1" applyFill="1" applyBorder="1" applyAlignment="1">
      <alignment horizontal="right"/>
    </xf>
    <xf numFmtId="38" fontId="43" fillId="33" borderId="14" xfId="49" applyFont="1" applyFill="1" applyBorder="1" applyAlignment="1">
      <alignment/>
    </xf>
    <xf numFmtId="38" fontId="43" fillId="0" borderId="0" xfId="49" applyFont="1" applyAlignment="1">
      <alignment horizontal="center"/>
    </xf>
    <xf numFmtId="38" fontId="43" fillId="0" borderId="0" xfId="49" applyFont="1" applyAlignment="1">
      <alignment/>
    </xf>
    <xf numFmtId="38" fontId="43" fillId="0" borderId="0" xfId="49" applyFont="1" applyAlignment="1">
      <alignment horizontal="right"/>
    </xf>
    <xf numFmtId="0" fontId="43" fillId="0" borderId="33" xfId="0" applyFont="1" applyBorder="1" applyAlignment="1">
      <alignment horizontal="center"/>
    </xf>
    <xf numFmtId="38" fontId="44" fillId="33" borderId="33" xfId="49" applyFont="1" applyFill="1" applyBorder="1" applyAlignment="1">
      <alignment horizontal="right"/>
    </xf>
    <xf numFmtId="38" fontId="44" fillId="33" borderId="41" xfId="49" applyFont="1" applyFill="1" applyBorder="1" applyAlignment="1">
      <alignment horizontal="right"/>
    </xf>
    <xf numFmtId="38" fontId="44" fillId="33" borderId="43" xfId="49" applyFont="1" applyFill="1" applyBorder="1" applyAlignment="1">
      <alignment horizontal="right"/>
    </xf>
    <xf numFmtId="38" fontId="44" fillId="33" borderId="42" xfId="49" applyFont="1" applyFill="1" applyBorder="1" applyAlignment="1">
      <alignment horizontal="right"/>
    </xf>
    <xf numFmtId="38" fontId="44" fillId="33" borderId="48" xfId="49" applyFont="1" applyFill="1" applyBorder="1" applyAlignment="1">
      <alignment horizontal="right"/>
    </xf>
    <xf numFmtId="38" fontId="44" fillId="33" borderId="40" xfId="49" applyFont="1" applyFill="1" applyBorder="1" applyAlignment="1">
      <alignment horizontal="right"/>
    </xf>
    <xf numFmtId="178" fontId="43" fillId="0" borderId="0" xfId="49" applyNumberFormat="1" applyFont="1" applyAlignment="1">
      <alignment horizontal="right"/>
    </xf>
    <xf numFmtId="38" fontId="43" fillId="33" borderId="33" xfId="49" applyFont="1" applyFill="1" applyBorder="1" applyAlignment="1">
      <alignment horizontal="right"/>
    </xf>
    <xf numFmtId="38" fontId="43" fillId="33" borderId="18" xfId="49" applyFont="1" applyFill="1" applyBorder="1" applyAlignment="1">
      <alignment horizontal="right"/>
    </xf>
    <xf numFmtId="38" fontId="43" fillId="33" borderId="41" xfId="49" applyFont="1" applyFill="1" applyBorder="1" applyAlignment="1">
      <alignment horizontal="right"/>
    </xf>
    <xf numFmtId="38" fontId="43" fillId="33" borderId="30" xfId="49" applyFont="1" applyFill="1" applyBorder="1" applyAlignment="1">
      <alignment horizontal="right"/>
    </xf>
    <xf numFmtId="38" fontId="43" fillId="33" borderId="49" xfId="49" applyFont="1" applyFill="1" applyBorder="1" applyAlignment="1">
      <alignment horizontal="right"/>
    </xf>
    <xf numFmtId="38" fontId="44" fillId="33" borderId="49" xfId="49" applyFont="1" applyFill="1" applyBorder="1" applyAlignment="1">
      <alignment horizontal="right"/>
    </xf>
    <xf numFmtId="38" fontId="0" fillId="0" borderId="11" xfId="49" applyFont="1" applyBorder="1" applyAlignment="1">
      <alignment horizontal="center"/>
    </xf>
    <xf numFmtId="38" fontId="0" fillId="0" borderId="50" xfId="49" applyFont="1" applyBorder="1" applyAlignment="1">
      <alignment horizontal="center"/>
    </xf>
    <xf numFmtId="38" fontId="0" fillId="0" borderId="35" xfId="49" applyFont="1" applyBorder="1" applyAlignment="1">
      <alignment horizontal="right"/>
    </xf>
    <xf numFmtId="38" fontId="0" fillId="0" borderId="35" xfId="49" applyBorder="1" applyAlignment="1">
      <alignment horizontal="right"/>
    </xf>
    <xf numFmtId="38" fontId="0" fillId="0" borderId="11" xfId="49" applyFont="1" applyBorder="1" applyAlignment="1">
      <alignment horizontal="center" shrinkToFit="1"/>
    </xf>
    <xf numFmtId="38" fontId="0" fillId="0" borderId="50" xfId="49" applyFont="1" applyBorder="1" applyAlignment="1">
      <alignment horizontal="center" shrinkToFit="1"/>
    </xf>
    <xf numFmtId="38" fontId="0" fillId="0" borderId="40" xfId="49" applyFont="1" applyBorder="1" applyAlignment="1">
      <alignment horizontal="center"/>
    </xf>
    <xf numFmtId="38" fontId="0" fillId="33" borderId="33" xfId="49" applyFill="1" applyBorder="1" applyAlignment="1">
      <alignment/>
    </xf>
    <xf numFmtId="38" fontId="0" fillId="33" borderId="41" xfId="49" applyFill="1" applyBorder="1" applyAlignment="1">
      <alignment/>
    </xf>
    <xf numFmtId="38" fontId="0" fillId="33" borderId="42" xfId="49" applyFont="1" applyFill="1" applyBorder="1" applyAlignment="1">
      <alignment/>
    </xf>
    <xf numFmtId="38" fontId="0" fillId="33" borderId="40" xfId="49"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A39"/>
  <sheetViews>
    <sheetView view="pageBreakPreview" zoomScale="70" zoomScaleNormal="70" zoomScaleSheetLayoutView="70" zoomScalePageLayoutView="55" workbookViewId="0" topLeftCell="A1">
      <pane xSplit="1" ySplit="4" topLeftCell="B14" activePane="bottomRight" state="frozen"/>
      <selection pane="topLeft" activeCell="V14" sqref="V14"/>
      <selection pane="topRight" activeCell="V14" sqref="V14"/>
      <selection pane="bottomLeft" activeCell="V14" sqref="V14"/>
      <selection pane="bottomRight" activeCell="L24" sqref="L24"/>
    </sheetView>
  </sheetViews>
  <sheetFormatPr defaultColWidth="9.00390625" defaultRowHeight="19.5" customHeight="1"/>
  <cols>
    <col min="1" max="1" width="23.875" style="2" customWidth="1"/>
    <col min="2" max="2" width="6.875" style="2" bestFit="1" customWidth="1"/>
    <col min="3" max="3" width="7.875" style="2" bestFit="1" customWidth="1"/>
    <col min="4" max="4" width="6.875" style="2" bestFit="1" customWidth="1"/>
    <col min="5" max="5" width="7.875" style="2" bestFit="1" customWidth="1"/>
    <col min="6" max="6" width="6.875" style="2" bestFit="1" customWidth="1"/>
    <col min="7" max="7" width="7.875" style="2" bestFit="1" customWidth="1"/>
    <col min="8" max="8" width="6.875" style="2" bestFit="1" customWidth="1"/>
    <col min="9" max="9" width="7.875" style="2" bestFit="1" customWidth="1"/>
    <col min="10" max="10" width="6.875" style="2" bestFit="1" customWidth="1"/>
    <col min="11" max="11" width="7.875" style="2" bestFit="1" customWidth="1"/>
    <col min="12" max="12" width="6.875" style="2" bestFit="1" customWidth="1"/>
    <col min="13" max="13" width="7.875" style="2" bestFit="1" customWidth="1"/>
    <col min="14" max="14" width="6.875" style="2" bestFit="1" customWidth="1"/>
    <col min="15" max="15" width="7.875" style="2" customWidth="1"/>
    <col min="16" max="16" width="6.875" style="2" bestFit="1" customWidth="1"/>
    <col min="17" max="17" width="7.875" style="2" bestFit="1" customWidth="1"/>
    <col min="18" max="18" width="6.875" style="2" bestFit="1" customWidth="1"/>
    <col min="19" max="19" width="7.875" style="2" bestFit="1" customWidth="1"/>
    <col min="20" max="20" width="6.875" style="2" bestFit="1" customWidth="1"/>
    <col min="21" max="21" width="7.875" style="2" bestFit="1" customWidth="1"/>
    <col min="22" max="22" width="6.875" style="2" bestFit="1" customWidth="1"/>
    <col min="23" max="23" width="7.875" style="2" bestFit="1" customWidth="1"/>
    <col min="24" max="24" width="6.875" style="2" bestFit="1" customWidth="1"/>
    <col min="25" max="26" width="7.875" style="2" bestFit="1" customWidth="1"/>
    <col min="27" max="27" width="10.25390625" style="2" bestFit="1" customWidth="1"/>
    <col min="28" max="16384" width="9.00390625" style="2" customWidth="1"/>
  </cols>
  <sheetData>
    <row r="1" spans="1:4" ht="18.75">
      <c r="A1" s="1" t="s">
        <v>30</v>
      </c>
      <c r="C1" s="3"/>
      <c r="D1" s="3"/>
    </row>
    <row r="2" spans="1:27" ht="14.25" thickBot="1">
      <c r="A2" s="4"/>
      <c r="W2" s="10"/>
      <c r="Y2" s="7"/>
      <c r="AA2" s="7" t="s">
        <v>31</v>
      </c>
    </row>
    <row r="3" spans="1:27" ht="14.25" thickBot="1">
      <c r="A3" s="8"/>
      <c r="B3" s="124" t="s">
        <v>46</v>
      </c>
      <c r="C3" s="125"/>
      <c r="D3" s="124" t="s">
        <v>47</v>
      </c>
      <c r="E3" s="125"/>
      <c r="F3" s="124" t="s">
        <v>48</v>
      </c>
      <c r="G3" s="125"/>
      <c r="H3" s="124" t="s">
        <v>49</v>
      </c>
      <c r="I3" s="125"/>
      <c r="J3" s="124" t="s">
        <v>50</v>
      </c>
      <c r="K3" s="125"/>
      <c r="L3" s="124" t="s">
        <v>51</v>
      </c>
      <c r="M3" s="125"/>
      <c r="N3" s="124" t="s">
        <v>52</v>
      </c>
      <c r="O3" s="125"/>
      <c r="P3" s="124" t="s">
        <v>53</v>
      </c>
      <c r="Q3" s="125"/>
      <c r="R3" s="124" t="s">
        <v>54</v>
      </c>
      <c r="S3" s="125"/>
      <c r="T3" s="128" t="s">
        <v>55</v>
      </c>
      <c r="U3" s="129"/>
      <c r="V3" s="128" t="s">
        <v>56</v>
      </c>
      <c r="W3" s="129"/>
      <c r="X3" s="128" t="s">
        <v>57</v>
      </c>
      <c r="Y3" s="129"/>
      <c r="Z3" s="124" t="s">
        <v>58</v>
      </c>
      <c r="AA3" s="125"/>
    </row>
    <row r="4" spans="1:27" s="5" customFormat="1" ht="14.25" thickBot="1">
      <c r="A4" s="41" t="s">
        <v>32</v>
      </c>
      <c r="B4" s="42" t="s">
        <v>33</v>
      </c>
      <c r="C4" s="43" t="s">
        <v>34</v>
      </c>
      <c r="D4" s="42" t="s">
        <v>33</v>
      </c>
      <c r="E4" s="43" t="s">
        <v>34</v>
      </c>
      <c r="F4" s="42" t="s">
        <v>33</v>
      </c>
      <c r="G4" s="43" t="s">
        <v>34</v>
      </c>
      <c r="H4" s="42" t="s">
        <v>33</v>
      </c>
      <c r="I4" s="43" t="s">
        <v>34</v>
      </c>
      <c r="J4" s="42" t="s">
        <v>33</v>
      </c>
      <c r="K4" s="43" t="s">
        <v>34</v>
      </c>
      <c r="L4" s="42" t="s">
        <v>33</v>
      </c>
      <c r="M4" s="43" t="s">
        <v>34</v>
      </c>
      <c r="N4" s="42" t="s">
        <v>33</v>
      </c>
      <c r="O4" s="44" t="s">
        <v>34</v>
      </c>
      <c r="P4" s="42" t="s">
        <v>33</v>
      </c>
      <c r="Q4" s="45" t="s">
        <v>34</v>
      </c>
      <c r="R4" s="42" t="s">
        <v>33</v>
      </c>
      <c r="S4" s="45" t="s">
        <v>34</v>
      </c>
      <c r="T4" s="42" t="s">
        <v>33</v>
      </c>
      <c r="U4" s="43" t="s">
        <v>34</v>
      </c>
      <c r="V4" s="42" t="s">
        <v>33</v>
      </c>
      <c r="W4" s="43" t="s">
        <v>34</v>
      </c>
      <c r="X4" s="42" t="s">
        <v>33</v>
      </c>
      <c r="Y4" s="45" t="s">
        <v>34</v>
      </c>
      <c r="Z4" s="42" t="s">
        <v>33</v>
      </c>
      <c r="AA4" s="45" t="s">
        <v>34</v>
      </c>
    </row>
    <row r="5" spans="1:27" ht="28.5" customHeight="1">
      <c r="A5" s="64" t="s">
        <v>2</v>
      </c>
      <c r="B5" s="12">
        <v>7573</v>
      </c>
      <c r="C5" s="13">
        <v>11717</v>
      </c>
      <c r="D5" s="12">
        <v>6717</v>
      </c>
      <c r="E5" s="14">
        <v>11752</v>
      </c>
      <c r="F5" s="12">
        <v>5911</v>
      </c>
      <c r="G5" s="13">
        <v>11829</v>
      </c>
      <c r="H5" s="12">
        <v>4958</v>
      </c>
      <c r="I5" s="14">
        <v>11964</v>
      </c>
      <c r="J5" s="12">
        <v>4335</v>
      </c>
      <c r="K5" s="97">
        <v>11808</v>
      </c>
      <c r="L5" s="12">
        <v>3560</v>
      </c>
      <c r="M5" s="106">
        <v>11791</v>
      </c>
      <c r="N5" s="12">
        <v>2943</v>
      </c>
      <c r="O5" s="13">
        <v>12001</v>
      </c>
      <c r="P5" s="16">
        <v>2301</v>
      </c>
      <c r="Q5" s="40">
        <v>12090</v>
      </c>
      <c r="R5" s="12">
        <v>1729</v>
      </c>
      <c r="S5" s="14">
        <v>12085</v>
      </c>
      <c r="T5" s="12">
        <v>1247</v>
      </c>
      <c r="U5" s="15">
        <v>12067</v>
      </c>
      <c r="V5" s="12">
        <v>878</v>
      </c>
      <c r="W5" s="15">
        <v>11943</v>
      </c>
      <c r="X5" s="12">
        <v>417</v>
      </c>
      <c r="Y5" s="14">
        <v>11856</v>
      </c>
      <c r="Z5" s="12">
        <f>B5+D5+F5+H5+J5+L5+N5+P5+R5+T5+V5+X5</f>
        <v>42569</v>
      </c>
      <c r="AA5" s="14">
        <f aca="true" t="shared" si="0" ref="AA5:AA34">C5+E5+G5+I5+K5+M5+O5+Q5+S5+U5+W5+Y5</f>
        <v>142903</v>
      </c>
    </row>
    <row r="6" spans="1:27" ht="28.5" customHeight="1">
      <c r="A6" s="65" t="s">
        <v>3</v>
      </c>
      <c r="B6" s="16">
        <v>0</v>
      </c>
      <c r="C6" s="17">
        <v>368</v>
      </c>
      <c r="D6" s="16">
        <v>0</v>
      </c>
      <c r="E6" s="18">
        <v>365</v>
      </c>
      <c r="F6" s="16">
        <v>0</v>
      </c>
      <c r="G6" s="17">
        <v>379</v>
      </c>
      <c r="H6" s="16">
        <v>2</v>
      </c>
      <c r="I6" s="18">
        <v>375</v>
      </c>
      <c r="J6" s="16">
        <v>1</v>
      </c>
      <c r="K6" s="98">
        <v>364</v>
      </c>
      <c r="L6" s="16">
        <v>2</v>
      </c>
      <c r="M6" s="18">
        <v>352</v>
      </c>
      <c r="N6" s="16">
        <v>1</v>
      </c>
      <c r="O6" s="17">
        <v>368</v>
      </c>
      <c r="P6" s="16">
        <v>0</v>
      </c>
      <c r="Q6" s="18">
        <v>356</v>
      </c>
      <c r="R6" s="16">
        <v>0</v>
      </c>
      <c r="S6" s="18">
        <v>351</v>
      </c>
      <c r="T6" s="16">
        <v>0</v>
      </c>
      <c r="U6" s="19">
        <v>367</v>
      </c>
      <c r="V6" s="16">
        <v>0</v>
      </c>
      <c r="W6" s="19">
        <v>367</v>
      </c>
      <c r="X6" s="16">
        <v>1</v>
      </c>
      <c r="Y6" s="18">
        <v>349</v>
      </c>
      <c r="Z6" s="16">
        <f aca="true" t="shared" si="1" ref="Z6:Z33">B6+D6+F6+H6+J6+L6+N6+P6+R6+T6+V6+X6</f>
        <v>7</v>
      </c>
      <c r="AA6" s="18">
        <f t="shared" si="0"/>
        <v>4361</v>
      </c>
    </row>
    <row r="7" spans="1:27" ht="28.5" customHeight="1">
      <c r="A7" s="65" t="s">
        <v>4</v>
      </c>
      <c r="B7" s="16">
        <v>606</v>
      </c>
      <c r="C7" s="17">
        <v>3721</v>
      </c>
      <c r="D7" s="16">
        <v>603</v>
      </c>
      <c r="E7" s="18">
        <v>3746</v>
      </c>
      <c r="F7" s="16">
        <v>628</v>
      </c>
      <c r="G7" s="17">
        <v>3816</v>
      </c>
      <c r="H7" s="16">
        <v>645</v>
      </c>
      <c r="I7" s="18">
        <v>3922</v>
      </c>
      <c r="J7" s="16">
        <v>644</v>
      </c>
      <c r="K7" s="98">
        <v>3956</v>
      </c>
      <c r="L7" s="16">
        <v>653</v>
      </c>
      <c r="M7" s="18">
        <v>4004</v>
      </c>
      <c r="N7" s="16">
        <v>661</v>
      </c>
      <c r="O7" s="17">
        <v>4038</v>
      </c>
      <c r="P7" s="16">
        <v>667</v>
      </c>
      <c r="Q7" s="18">
        <v>4062</v>
      </c>
      <c r="R7" s="16">
        <v>713</v>
      </c>
      <c r="S7" s="18">
        <v>4222</v>
      </c>
      <c r="T7" s="16">
        <v>707</v>
      </c>
      <c r="U7" s="19">
        <v>4137</v>
      </c>
      <c r="V7" s="16">
        <v>707</v>
      </c>
      <c r="W7" s="19">
        <v>4117</v>
      </c>
      <c r="X7" s="16">
        <v>697</v>
      </c>
      <c r="Y7" s="18">
        <v>4143</v>
      </c>
      <c r="Z7" s="16">
        <f t="shared" si="1"/>
        <v>7931</v>
      </c>
      <c r="AA7" s="18">
        <f t="shared" si="0"/>
        <v>47884</v>
      </c>
    </row>
    <row r="8" spans="1:27" ht="28.5" customHeight="1">
      <c r="A8" s="65" t="s">
        <v>5</v>
      </c>
      <c r="B8" s="16">
        <v>152</v>
      </c>
      <c r="C8" s="17">
        <v>1092</v>
      </c>
      <c r="D8" s="16">
        <v>148</v>
      </c>
      <c r="E8" s="18">
        <v>1109</v>
      </c>
      <c r="F8" s="16">
        <v>154</v>
      </c>
      <c r="G8" s="17">
        <v>1093</v>
      </c>
      <c r="H8" s="16">
        <v>162</v>
      </c>
      <c r="I8" s="18">
        <v>1123</v>
      </c>
      <c r="J8" s="16">
        <v>175</v>
      </c>
      <c r="K8" s="98">
        <v>1206</v>
      </c>
      <c r="L8" s="16">
        <v>176</v>
      </c>
      <c r="M8" s="18">
        <v>1085</v>
      </c>
      <c r="N8" s="16">
        <v>162</v>
      </c>
      <c r="O8" s="17">
        <v>1122</v>
      </c>
      <c r="P8" s="16">
        <v>179</v>
      </c>
      <c r="Q8" s="18">
        <v>1141</v>
      </c>
      <c r="R8" s="16">
        <v>178</v>
      </c>
      <c r="S8" s="18">
        <v>1139</v>
      </c>
      <c r="T8" s="16">
        <v>189</v>
      </c>
      <c r="U8" s="19">
        <v>1131</v>
      </c>
      <c r="V8" s="16">
        <v>168</v>
      </c>
      <c r="W8" s="19">
        <v>1061</v>
      </c>
      <c r="X8" s="16">
        <v>177</v>
      </c>
      <c r="Y8" s="18">
        <v>1076</v>
      </c>
      <c r="Z8" s="16">
        <f t="shared" si="1"/>
        <v>2020</v>
      </c>
      <c r="AA8" s="18">
        <f t="shared" si="0"/>
        <v>13378</v>
      </c>
    </row>
    <row r="9" spans="1:27" ht="28.5" customHeight="1">
      <c r="A9" s="65" t="s">
        <v>6</v>
      </c>
      <c r="B9" s="16">
        <v>1164</v>
      </c>
      <c r="C9" s="17">
        <v>17239</v>
      </c>
      <c r="D9" s="16">
        <v>1154</v>
      </c>
      <c r="E9" s="18">
        <v>17006</v>
      </c>
      <c r="F9" s="16">
        <v>1194</v>
      </c>
      <c r="G9" s="90">
        <v>17587</v>
      </c>
      <c r="H9" s="16">
        <v>1180</v>
      </c>
      <c r="I9" s="18">
        <v>17711</v>
      </c>
      <c r="J9" s="16">
        <v>1238</v>
      </c>
      <c r="K9" s="98">
        <v>17833</v>
      </c>
      <c r="L9" s="16">
        <v>1216</v>
      </c>
      <c r="M9" s="18">
        <v>17628</v>
      </c>
      <c r="N9" s="16">
        <v>1249</v>
      </c>
      <c r="O9" s="17">
        <v>18016</v>
      </c>
      <c r="P9" s="16">
        <v>1253</v>
      </c>
      <c r="Q9" s="18">
        <v>18257</v>
      </c>
      <c r="R9" s="16">
        <v>1302</v>
      </c>
      <c r="S9" s="18">
        <v>18306</v>
      </c>
      <c r="T9" s="16">
        <v>1317</v>
      </c>
      <c r="U9" s="19">
        <v>18335</v>
      </c>
      <c r="V9" s="16">
        <v>1288</v>
      </c>
      <c r="W9" s="19">
        <v>18262</v>
      </c>
      <c r="X9" s="16">
        <v>1335</v>
      </c>
      <c r="Y9" s="18">
        <v>18435</v>
      </c>
      <c r="Z9" s="16">
        <f t="shared" si="1"/>
        <v>14890</v>
      </c>
      <c r="AA9" s="18">
        <f t="shared" si="0"/>
        <v>214615</v>
      </c>
    </row>
    <row r="10" spans="1:27" ht="28.5" customHeight="1">
      <c r="A10" s="65" t="s">
        <v>7</v>
      </c>
      <c r="B10" s="16">
        <v>6840</v>
      </c>
      <c r="C10" s="17">
        <v>9984</v>
      </c>
      <c r="D10" s="16">
        <v>5894</v>
      </c>
      <c r="E10" s="18">
        <v>10082</v>
      </c>
      <c r="F10" s="16">
        <v>5282</v>
      </c>
      <c r="G10" s="17">
        <v>10265</v>
      </c>
      <c r="H10" s="16">
        <v>4531</v>
      </c>
      <c r="I10" s="18">
        <v>10286</v>
      </c>
      <c r="J10" s="16">
        <v>3899</v>
      </c>
      <c r="K10" s="98">
        <v>10316</v>
      </c>
      <c r="L10" s="16">
        <v>3177</v>
      </c>
      <c r="M10" s="18">
        <v>10297</v>
      </c>
      <c r="N10" s="16">
        <v>2592</v>
      </c>
      <c r="O10" s="17">
        <v>10539</v>
      </c>
      <c r="P10" s="16">
        <v>2073</v>
      </c>
      <c r="Q10" s="18">
        <v>10619</v>
      </c>
      <c r="R10" s="16">
        <v>1512</v>
      </c>
      <c r="S10" s="18">
        <v>10648</v>
      </c>
      <c r="T10" s="16">
        <v>1097</v>
      </c>
      <c r="U10" s="19">
        <v>10606</v>
      </c>
      <c r="V10" s="16">
        <v>726</v>
      </c>
      <c r="W10" s="19">
        <v>10585</v>
      </c>
      <c r="X10" s="16">
        <v>319</v>
      </c>
      <c r="Y10" s="18">
        <v>10420</v>
      </c>
      <c r="Z10" s="16">
        <f t="shared" si="1"/>
        <v>37942</v>
      </c>
      <c r="AA10" s="18">
        <f t="shared" si="0"/>
        <v>124647</v>
      </c>
    </row>
    <row r="11" spans="1:27" ht="28.5" customHeight="1">
      <c r="A11" s="65" t="s">
        <v>8</v>
      </c>
      <c r="B11" s="16">
        <v>1693</v>
      </c>
      <c r="C11" s="17">
        <v>4485</v>
      </c>
      <c r="D11" s="16">
        <v>1725</v>
      </c>
      <c r="E11" s="18">
        <v>4467</v>
      </c>
      <c r="F11" s="16">
        <v>1724</v>
      </c>
      <c r="G11" s="17">
        <v>4553</v>
      </c>
      <c r="H11" s="16">
        <v>1784</v>
      </c>
      <c r="I11" s="18">
        <v>4644</v>
      </c>
      <c r="J11" s="16">
        <v>1769</v>
      </c>
      <c r="K11" s="98">
        <v>4579</v>
      </c>
      <c r="L11" s="16">
        <v>1781</v>
      </c>
      <c r="M11" s="18">
        <v>4469</v>
      </c>
      <c r="N11" s="16">
        <v>1805</v>
      </c>
      <c r="O11" s="17">
        <v>4573</v>
      </c>
      <c r="P11" s="16">
        <v>1830</v>
      </c>
      <c r="Q11" s="18">
        <v>4568</v>
      </c>
      <c r="R11" s="16">
        <v>1896</v>
      </c>
      <c r="S11" s="18">
        <v>4605</v>
      </c>
      <c r="T11" s="16">
        <v>1905</v>
      </c>
      <c r="U11" s="19">
        <v>4565</v>
      </c>
      <c r="V11" s="16">
        <v>1863</v>
      </c>
      <c r="W11" s="19">
        <v>4455</v>
      </c>
      <c r="X11" s="16">
        <v>1891</v>
      </c>
      <c r="Y11" s="18">
        <v>4429</v>
      </c>
      <c r="Z11" s="16">
        <f t="shared" si="1"/>
        <v>21666</v>
      </c>
      <c r="AA11" s="18">
        <f t="shared" si="0"/>
        <v>54392</v>
      </c>
    </row>
    <row r="12" spans="1:27" ht="28.5" customHeight="1">
      <c r="A12" s="65" t="s">
        <v>9</v>
      </c>
      <c r="B12" s="16">
        <v>66</v>
      </c>
      <c r="C12" s="17">
        <v>2262</v>
      </c>
      <c r="D12" s="16">
        <v>71</v>
      </c>
      <c r="E12" s="18">
        <v>2155</v>
      </c>
      <c r="F12" s="16">
        <v>75</v>
      </c>
      <c r="G12" s="17">
        <v>2307</v>
      </c>
      <c r="H12" s="16">
        <v>73</v>
      </c>
      <c r="I12" s="18">
        <v>2234</v>
      </c>
      <c r="J12" s="16">
        <v>77</v>
      </c>
      <c r="K12" s="98">
        <v>2273</v>
      </c>
      <c r="L12" s="16">
        <v>84</v>
      </c>
      <c r="M12" s="18">
        <v>2214</v>
      </c>
      <c r="N12" s="16">
        <v>78</v>
      </c>
      <c r="O12" s="17">
        <v>2347</v>
      </c>
      <c r="P12" s="16">
        <v>92</v>
      </c>
      <c r="Q12" s="18">
        <v>2318</v>
      </c>
      <c r="R12" s="16">
        <v>82</v>
      </c>
      <c r="S12" s="18">
        <v>2278</v>
      </c>
      <c r="T12" s="16">
        <v>90</v>
      </c>
      <c r="U12" s="19">
        <v>2241</v>
      </c>
      <c r="V12" s="16">
        <v>85</v>
      </c>
      <c r="W12" s="19">
        <v>2201</v>
      </c>
      <c r="X12" s="16">
        <v>82</v>
      </c>
      <c r="Y12" s="18">
        <v>2124</v>
      </c>
      <c r="Z12" s="16">
        <f t="shared" si="1"/>
        <v>955</v>
      </c>
      <c r="AA12" s="18">
        <f t="shared" si="0"/>
        <v>26954</v>
      </c>
    </row>
    <row r="13" spans="1:27" ht="28.5" customHeight="1">
      <c r="A13" s="65" t="s">
        <v>10</v>
      </c>
      <c r="B13" s="16">
        <v>3</v>
      </c>
      <c r="C13" s="17">
        <v>211</v>
      </c>
      <c r="D13" s="16">
        <v>3</v>
      </c>
      <c r="E13" s="18">
        <v>210</v>
      </c>
      <c r="F13" s="16">
        <v>4</v>
      </c>
      <c r="G13" s="17">
        <v>186</v>
      </c>
      <c r="H13" s="16">
        <v>2</v>
      </c>
      <c r="I13" s="18">
        <v>206</v>
      </c>
      <c r="J13" s="16">
        <v>4</v>
      </c>
      <c r="K13" s="98">
        <v>196</v>
      </c>
      <c r="L13" s="16">
        <v>3</v>
      </c>
      <c r="M13" s="18">
        <v>215</v>
      </c>
      <c r="N13" s="16">
        <v>2</v>
      </c>
      <c r="O13" s="17">
        <v>203</v>
      </c>
      <c r="P13" s="16">
        <v>4</v>
      </c>
      <c r="Q13" s="18">
        <v>211</v>
      </c>
      <c r="R13" s="16">
        <v>8</v>
      </c>
      <c r="S13" s="18">
        <v>208</v>
      </c>
      <c r="T13" s="16">
        <v>2</v>
      </c>
      <c r="U13" s="19">
        <v>229</v>
      </c>
      <c r="V13" s="16">
        <v>4</v>
      </c>
      <c r="W13" s="19">
        <v>194</v>
      </c>
      <c r="X13" s="16">
        <v>7</v>
      </c>
      <c r="Y13" s="18">
        <v>193</v>
      </c>
      <c r="Z13" s="16">
        <f t="shared" si="1"/>
        <v>46</v>
      </c>
      <c r="AA13" s="18">
        <f t="shared" si="0"/>
        <v>2462</v>
      </c>
    </row>
    <row r="14" spans="1:27" ht="28.5" customHeight="1">
      <c r="A14" s="65" t="s">
        <v>11</v>
      </c>
      <c r="B14" s="16">
        <v>0</v>
      </c>
      <c r="C14" s="17">
        <v>15</v>
      </c>
      <c r="D14" s="16">
        <v>0</v>
      </c>
      <c r="E14" s="18">
        <v>14</v>
      </c>
      <c r="F14" s="16">
        <v>2</v>
      </c>
      <c r="G14" s="17">
        <v>25</v>
      </c>
      <c r="H14" s="16">
        <v>0</v>
      </c>
      <c r="I14" s="18">
        <v>18</v>
      </c>
      <c r="J14" s="16">
        <v>0</v>
      </c>
      <c r="K14" s="98">
        <v>18</v>
      </c>
      <c r="L14" s="16">
        <v>0</v>
      </c>
      <c r="M14" s="18">
        <v>25</v>
      </c>
      <c r="N14" s="16">
        <v>0</v>
      </c>
      <c r="O14" s="17">
        <v>24</v>
      </c>
      <c r="P14" s="16">
        <v>1</v>
      </c>
      <c r="Q14" s="18">
        <v>20</v>
      </c>
      <c r="R14" s="16">
        <v>0</v>
      </c>
      <c r="S14" s="18">
        <v>24</v>
      </c>
      <c r="T14" s="16">
        <v>0</v>
      </c>
      <c r="U14" s="19">
        <v>23</v>
      </c>
      <c r="V14" s="16">
        <v>0</v>
      </c>
      <c r="W14" s="36">
        <v>21</v>
      </c>
      <c r="X14" s="16">
        <v>0</v>
      </c>
      <c r="Y14" s="18">
        <v>17</v>
      </c>
      <c r="Z14" s="16">
        <f t="shared" si="1"/>
        <v>3</v>
      </c>
      <c r="AA14" s="18">
        <f t="shared" si="0"/>
        <v>244</v>
      </c>
    </row>
    <row r="15" spans="1:27" ht="28.5" customHeight="1">
      <c r="A15" s="65" t="s">
        <v>12</v>
      </c>
      <c r="B15" s="16">
        <v>6126</v>
      </c>
      <c r="C15" s="17">
        <v>15422</v>
      </c>
      <c r="D15" s="16">
        <v>6093</v>
      </c>
      <c r="E15" s="18">
        <v>15598</v>
      </c>
      <c r="F15" s="16">
        <v>6258</v>
      </c>
      <c r="G15" s="17">
        <v>15751</v>
      </c>
      <c r="H15" s="16">
        <v>6318</v>
      </c>
      <c r="I15" s="18">
        <v>15988</v>
      </c>
      <c r="J15" s="16">
        <v>6340</v>
      </c>
      <c r="K15" s="98">
        <v>15936</v>
      </c>
      <c r="L15" s="16">
        <v>6310</v>
      </c>
      <c r="M15" s="18">
        <v>15800</v>
      </c>
      <c r="N15" s="16">
        <v>6458</v>
      </c>
      <c r="O15" s="17">
        <v>16094</v>
      </c>
      <c r="P15" s="16">
        <v>6473</v>
      </c>
      <c r="Q15" s="18">
        <v>15935</v>
      </c>
      <c r="R15" s="16">
        <v>6629</v>
      </c>
      <c r="S15" s="18">
        <v>16327</v>
      </c>
      <c r="T15" s="16">
        <v>6696</v>
      </c>
      <c r="U15" s="19">
        <v>16243</v>
      </c>
      <c r="V15" s="16">
        <v>6652</v>
      </c>
      <c r="W15" s="19">
        <v>16108</v>
      </c>
      <c r="X15" s="16">
        <v>6648</v>
      </c>
      <c r="Y15" s="18">
        <v>16023</v>
      </c>
      <c r="Z15" s="16">
        <f t="shared" si="1"/>
        <v>77001</v>
      </c>
      <c r="AA15" s="18">
        <f t="shared" si="0"/>
        <v>191225</v>
      </c>
    </row>
    <row r="16" spans="1:27" ht="28.5" customHeight="1">
      <c r="A16" s="66" t="s">
        <v>13</v>
      </c>
      <c r="B16" s="16">
        <v>148</v>
      </c>
      <c r="C16" s="17">
        <v>246</v>
      </c>
      <c r="D16" s="16">
        <v>224</v>
      </c>
      <c r="E16" s="18">
        <v>334</v>
      </c>
      <c r="F16" s="16">
        <v>176</v>
      </c>
      <c r="G16" s="17">
        <v>290</v>
      </c>
      <c r="H16" s="16">
        <v>183</v>
      </c>
      <c r="I16" s="18">
        <v>287</v>
      </c>
      <c r="J16" s="16">
        <v>199</v>
      </c>
      <c r="K16" s="98">
        <v>309</v>
      </c>
      <c r="L16" s="16">
        <v>172</v>
      </c>
      <c r="M16" s="18">
        <v>238</v>
      </c>
      <c r="N16" s="16">
        <v>180</v>
      </c>
      <c r="O16" s="17">
        <v>299</v>
      </c>
      <c r="P16" s="16">
        <v>177</v>
      </c>
      <c r="Q16" s="18">
        <v>286</v>
      </c>
      <c r="R16" s="16">
        <v>197</v>
      </c>
      <c r="S16" s="18">
        <v>283</v>
      </c>
      <c r="T16" s="16">
        <v>210</v>
      </c>
      <c r="U16" s="19">
        <v>331</v>
      </c>
      <c r="V16" s="16">
        <v>159</v>
      </c>
      <c r="W16" s="19">
        <v>234</v>
      </c>
      <c r="X16" s="16">
        <v>176</v>
      </c>
      <c r="Y16" s="18">
        <v>259</v>
      </c>
      <c r="Z16" s="16">
        <f t="shared" si="1"/>
        <v>2201</v>
      </c>
      <c r="AA16" s="18">
        <f t="shared" si="0"/>
        <v>3396</v>
      </c>
    </row>
    <row r="17" spans="1:27" ht="28.5" customHeight="1" thickBot="1">
      <c r="A17" s="67" t="s">
        <v>14</v>
      </c>
      <c r="B17" s="20">
        <v>198</v>
      </c>
      <c r="C17" s="21">
        <v>206</v>
      </c>
      <c r="D17" s="20">
        <v>234</v>
      </c>
      <c r="E17" s="22">
        <v>240</v>
      </c>
      <c r="F17" s="20">
        <v>186</v>
      </c>
      <c r="G17" s="21">
        <v>247</v>
      </c>
      <c r="H17" s="20">
        <v>251</v>
      </c>
      <c r="I17" s="22">
        <v>247</v>
      </c>
      <c r="J17" s="20">
        <v>230</v>
      </c>
      <c r="K17" s="99">
        <v>222</v>
      </c>
      <c r="L17" s="20">
        <v>178</v>
      </c>
      <c r="M17" s="22">
        <v>177</v>
      </c>
      <c r="N17" s="20">
        <v>221</v>
      </c>
      <c r="O17" s="21">
        <v>261</v>
      </c>
      <c r="P17" s="20">
        <v>211</v>
      </c>
      <c r="Q17" s="22">
        <v>236</v>
      </c>
      <c r="R17" s="20">
        <v>221</v>
      </c>
      <c r="S17" s="22">
        <v>232</v>
      </c>
      <c r="T17" s="20">
        <v>252</v>
      </c>
      <c r="U17" s="23">
        <v>249</v>
      </c>
      <c r="V17" s="20">
        <v>170</v>
      </c>
      <c r="W17" s="22">
        <v>186</v>
      </c>
      <c r="X17" s="29">
        <v>203</v>
      </c>
      <c r="Y17" s="30">
        <v>204</v>
      </c>
      <c r="Z17" s="29">
        <f t="shared" si="1"/>
        <v>2555</v>
      </c>
      <c r="AA17" s="30">
        <f t="shared" si="0"/>
        <v>2707</v>
      </c>
    </row>
    <row r="18" spans="1:27" ht="28.5" customHeight="1">
      <c r="A18" s="68" t="s">
        <v>15</v>
      </c>
      <c r="B18" s="24">
        <v>402</v>
      </c>
      <c r="C18" s="25">
        <v>2567</v>
      </c>
      <c r="D18" s="24">
        <v>399</v>
      </c>
      <c r="E18" s="26">
        <v>2528</v>
      </c>
      <c r="F18" s="24">
        <v>400</v>
      </c>
      <c r="G18" s="25">
        <v>2539</v>
      </c>
      <c r="H18" s="24">
        <v>411</v>
      </c>
      <c r="I18" s="26">
        <v>2567</v>
      </c>
      <c r="J18" s="24">
        <v>398</v>
      </c>
      <c r="K18" s="100">
        <v>2548</v>
      </c>
      <c r="L18" s="24">
        <v>407</v>
      </c>
      <c r="M18" s="26">
        <v>2554</v>
      </c>
      <c r="N18" s="24">
        <v>404</v>
      </c>
      <c r="O18" s="25">
        <v>2549</v>
      </c>
      <c r="P18" s="24">
        <v>402</v>
      </c>
      <c r="Q18" s="26">
        <v>2542</v>
      </c>
      <c r="R18" s="24">
        <v>411</v>
      </c>
      <c r="S18" s="25">
        <v>2555</v>
      </c>
      <c r="T18" s="24">
        <v>398</v>
      </c>
      <c r="U18" s="27">
        <v>2556</v>
      </c>
      <c r="V18" s="24">
        <v>401</v>
      </c>
      <c r="W18" s="27">
        <v>2525</v>
      </c>
      <c r="X18" s="12">
        <v>423</v>
      </c>
      <c r="Y18" s="14">
        <v>2522</v>
      </c>
      <c r="Z18" s="12">
        <f t="shared" si="1"/>
        <v>4856</v>
      </c>
      <c r="AA18" s="14">
        <f t="shared" si="0"/>
        <v>30552</v>
      </c>
    </row>
    <row r="19" spans="1:27" ht="28.5" customHeight="1">
      <c r="A19" s="65" t="s">
        <v>16</v>
      </c>
      <c r="B19" s="16">
        <v>14877</v>
      </c>
      <c r="C19" s="17">
        <v>22828</v>
      </c>
      <c r="D19" s="16">
        <v>13941</v>
      </c>
      <c r="E19" s="18">
        <v>22793</v>
      </c>
      <c r="F19" s="16">
        <v>13214</v>
      </c>
      <c r="G19" s="17">
        <v>23017</v>
      </c>
      <c r="H19" s="16">
        <v>12574</v>
      </c>
      <c r="I19" s="18">
        <v>23253</v>
      </c>
      <c r="J19" s="16">
        <v>11894</v>
      </c>
      <c r="K19" s="98">
        <v>23220</v>
      </c>
      <c r="L19" s="16">
        <v>11200</v>
      </c>
      <c r="M19" s="18">
        <v>23129</v>
      </c>
      <c r="N19" s="16">
        <v>10594</v>
      </c>
      <c r="O19" s="17">
        <v>23284</v>
      </c>
      <c r="P19" s="16">
        <v>10194</v>
      </c>
      <c r="Q19" s="18">
        <v>23488</v>
      </c>
      <c r="R19" s="16">
        <v>9759</v>
      </c>
      <c r="S19" s="17">
        <v>23548</v>
      </c>
      <c r="T19" s="16">
        <v>9390</v>
      </c>
      <c r="U19" s="19">
        <v>23551</v>
      </c>
      <c r="V19" s="16">
        <v>8975</v>
      </c>
      <c r="W19" s="19">
        <v>23267</v>
      </c>
      <c r="X19" s="16">
        <v>8570</v>
      </c>
      <c r="Y19" s="18">
        <v>23143</v>
      </c>
      <c r="Z19" s="16">
        <f t="shared" si="1"/>
        <v>135182</v>
      </c>
      <c r="AA19" s="18">
        <f t="shared" si="0"/>
        <v>278521</v>
      </c>
    </row>
    <row r="20" spans="1:27" ht="28.5" customHeight="1">
      <c r="A20" s="69" t="s">
        <v>41</v>
      </c>
      <c r="B20" s="28"/>
      <c r="C20" s="17">
        <v>258</v>
      </c>
      <c r="D20" s="28"/>
      <c r="E20" s="18">
        <v>260</v>
      </c>
      <c r="F20" s="28"/>
      <c r="G20" s="17">
        <v>257</v>
      </c>
      <c r="H20" s="28"/>
      <c r="I20" s="18">
        <v>251</v>
      </c>
      <c r="J20" s="28"/>
      <c r="K20" s="101">
        <v>267</v>
      </c>
      <c r="L20" s="28"/>
      <c r="M20" s="18">
        <v>260</v>
      </c>
      <c r="N20" s="28"/>
      <c r="O20" s="17">
        <v>251</v>
      </c>
      <c r="P20" s="28"/>
      <c r="Q20" s="18">
        <v>266</v>
      </c>
      <c r="R20" s="28"/>
      <c r="S20" s="17">
        <v>262</v>
      </c>
      <c r="T20" s="28"/>
      <c r="U20" s="19">
        <v>270</v>
      </c>
      <c r="V20" s="28"/>
      <c r="W20" s="19">
        <v>276</v>
      </c>
      <c r="X20" s="28"/>
      <c r="Y20" s="18">
        <v>273</v>
      </c>
      <c r="Z20" s="28"/>
      <c r="AA20" s="18">
        <f t="shared" si="0"/>
        <v>3151</v>
      </c>
    </row>
    <row r="21" spans="1:27" ht="28.5" customHeight="1">
      <c r="A21" s="65" t="s">
        <v>17</v>
      </c>
      <c r="B21" s="28"/>
      <c r="C21" s="17">
        <v>8</v>
      </c>
      <c r="D21" s="28"/>
      <c r="E21" s="18">
        <v>14</v>
      </c>
      <c r="F21" s="28"/>
      <c r="G21" s="17">
        <v>17</v>
      </c>
      <c r="H21" s="28"/>
      <c r="I21" s="18">
        <v>14</v>
      </c>
      <c r="J21" s="28"/>
      <c r="K21" s="101">
        <v>13</v>
      </c>
      <c r="L21" s="28"/>
      <c r="M21" s="18">
        <v>12</v>
      </c>
      <c r="N21" s="28"/>
      <c r="O21" s="17">
        <v>10</v>
      </c>
      <c r="P21" s="28"/>
      <c r="Q21" s="18">
        <v>12</v>
      </c>
      <c r="R21" s="28"/>
      <c r="S21" s="17">
        <v>12</v>
      </c>
      <c r="T21" s="28"/>
      <c r="U21" s="19">
        <v>12</v>
      </c>
      <c r="V21" s="28"/>
      <c r="W21" s="19">
        <v>12</v>
      </c>
      <c r="X21" s="28"/>
      <c r="Y21" s="18">
        <v>12</v>
      </c>
      <c r="Z21" s="28"/>
      <c r="AA21" s="18">
        <f t="shared" si="0"/>
        <v>148</v>
      </c>
    </row>
    <row r="22" spans="1:27" ht="28.5" customHeight="1">
      <c r="A22" s="69" t="s">
        <v>44</v>
      </c>
      <c r="B22" s="28"/>
      <c r="C22" s="17">
        <v>4229</v>
      </c>
      <c r="D22" s="28"/>
      <c r="E22" s="18">
        <v>4247</v>
      </c>
      <c r="F22" s="28"/>
      <c r="G22" s="17">
        <v>4300</v>
      </c>
      <c r="H22" s="28"/>
      <c r="I22" s="18">
        <v>4285</v>
      </c>
      <c r="J22" s="28"/>
      <c r="K22" s="101">
        <v>4301</v>
      </c>
      <c r="L22" s="28"/>
      <c r="M22" s="101">
        <v>4187</v>
      </c>
      <c r="N22" s="28"/>
      <c r="O22" s="17">
        <v>4277</v>
      </c>
      <c r="P22" s="28"/>
      <c r="Q22" s="18">
        <v>4354</v>
      </c>
      <c r="R22" s="28"/>
      <c r="S22" s="17">
        <v>4378</v>
      </c>
      <c r="T22" s="28"/>
      <c r="U22" s="19">
        <v>4355</v>
      </c>
      <c r="V22" s="28"/>
      <c r="W22" s="19">
        <v>4241</v>
      </c>
      <c r="X22" s="28"/>
      <c r="Y22" s="18">
        <v>4188</v>
      </c>
      <c r="Z22" s="28"/>
      <c r="AA22" s="18">
        <f t="shared" si="0"/>
        <v>51342</v>
      </c>
    </row>
    <row r="23" spans="1:27" ht="28.5" customHeight="1">
      <c r="A23" s="65" t="s">
        <v>18</v>
      </c>
      <c r="B23" s="16">
        <v>1</v>
      </c>
      <c r="C23" s="17">
        <v>245</v>
      </c>
      <c r="D23" s="16">
        <v>1</v>
      </c>
      <c r="E23" s="18">
        <v>243</v>
      </c>
      <c r="F23" s="16">
        <v>1</v>
      </c>
      <c r="G23" s="17">
        <v>242</v>
      </c>
      <c r="H23" s="16">
        <v>1</v>
      </c>
      <c r="I23" s="18">
        <v>238</v>
      </c>
      <c r="J23" s="16">
        <v>1</v>
      </c>
      <c r="K23" s="101">
        <v>221</v>
      </c>
      <c r="L23" s="16">
        <v>1</v>
      </c>
      <c r="M23" s="101">
        <v>227</v>
      </c>
      <c r="N23" s="16">
        <v>0</v>
      </c>
      <c r="O23" s="17">
        <v>236</v>
      </c>
      <c r="P23" s="16">
        <v>1</v>
      </c>
      <c r="Q23" s="18">
        <v>236</v>
      </c>
      <c r="R23" s="16">
        <v>1</v>
      </c>
      <c r="S23" s="17">
        <v>235</v>
      </c>
      <c r="T23" s="16">
        <v>1</v>
      </c>
      <c r="U23" s="19">
        <v>220</v>
      </c>
      <c r="V23" s="16">
        <v>2</v>
      </c>
      <c r="W23" s="19">
        <v>216</v>
      </c>
      <c r="X23" s="16">
        <v>2</v>
      </c>
      <c r="Y23" s="18">
        <v>210</v>
      </c>
      <c r="Z23" s="16">
        <f t="shared" si="1"/>
        <v>13</v>
      </c>
      <c r="AA23" s="18">
        <f t="shared" si="0"/>
        <v>2769</v>
      </c>
    </row>
    <row r="24" spans="1:27" ht="28.5" customHeight="1">
      <c r="A24" s="65" t="s">
        <v>19</v>
      </c>
      <c r="B24" s="16">
        <v>52</v>
      </c>
      <c r="C24" s="17">
        <v>683</v>
      </c>
      <c r="D24" s="16">
        <v>63</v>
      </c>
      <c r="E24" s="18">
        <v>681</v>
      </c>
      <c r="F24" s="16">
        <v>62</v>
      </c>
      <c r="G24" s="17">
        <v>681</v>
      </c>
      <c r="H24" s="16">
        <v>58</v>
      </c>
      <c r="I24" s="18">
        <v>680</v>
      </c>
      <c r="J24" s="16">
        <v>62</v>
      </c>
      <c r="K24" s="101">
        <v>746</v>
      </c>
      <c r="L24" s="16">
        <v>51</v>
      </c>
      <c r="M24" s="18">
        <v>707</v>
      </c>
      <c r="N24" s="16">
        <v>54</v>
      </c>
      <c r="O24" s="17">
        <v>746</v>
      </c>
      <c r="P24" s="16">
        <v>53</v>
      </c>
      <c r="Q24" s="18">
        <v>706</v>
      </c>
      <c r="R24" s="16">
        <v>63</v>
      </c>
      <c r="S24" s="17">
        <v>732</v>
      </c>
      <c r="T24" s="16">
        <v>54</v>
      </c>
      <c r="U24" s="19">
        <v>757</v>
      </c>
      <c r="V24" s="16">
        <v>52</v>
      </c>
      <c r="W24" s="19">
        <v>724</v>
      </c>
      <c r="X24" s="16">
        <v>52</v>
      </c>
      <c r="Y24" s="18">
        <v>731</v>
      </c>
      <c r="Z24" s="16">
        <f t="shared" si="1"/>
        <v>676</v>
      </c>
      <c r="AA24" s="18">
        <f t="shared" si="0"/>
        <v>8574</v>
      </c>
    </row>
    <row r="25" spans="1:27" ht="28.5" customHeight="1">
      <c r="A25" s="69" t="s">
        <v>20</v>
      </c>
      <c r="B25" s="16">
        <v>9</v>
      </c>
      <c r="C25" s="17">
        <v>1843</v>
      </c>
      <c r="D25" s="16">
        <v>10</v>
      </c>
      <c r="E25" s="18">
        <v>1872</v>
      </c>
      <c r="F25" s="16">
        <v>11</v>
      </c>
      <c r="G25" s="17">
        <v>1877</v>
      </c>
      <c r="H25" s="16">
        <v>12</v>
      </c>
      <c r="I25" s="18">
        <v>1914</v>
      </c>
      <c r="J25" s="16">
        <v>14</v>
      </c>
      <c r="K25" s="101">
        <v>1903</v>
      </c>
      <c r="L25" s="16">
        <v>10</v>
      </c>
      <c r="M25" s="18">
        <v>1914</v>
      </c>
      <c r="N25" s="16">
        <v>9</v>
      </c>
      <c r="O25" s="17">
        <v>1928</v>
      </c>
      <c r="P25" s="16">
        <v>10</v>
      </c>
      <c r="Q25" s="18">
        <v>1936</v>
      </c>
      <c r="R25" s="16">
        <v>10</v>
      </c>
      <c r="S25" s="17">
        <v>1946</v>
      </c>
      <c r="T25" s="16">
        <v>9</v>
      </c>
      <c r="U25" s="19">
        <v>1974</v>
      </c>
      <c r="V25" s="16">
        <v>10</v>
      </c>
      <c r="W25" s="19">
        <v>1954</v>
      </c>
      <c r="X25" s="16">
        <v>7</v>
      </c>
      <c r="Y25" s="18">
        <v>1953</v>
      </c>
      <c r="Z25" s="16">
        <f t="shared" si="1"/>
        <v>121</v>
      </c>
      <c r="AA25" s="18">
        <f t="shared" si="0"/>
        <v>23014</v>
      </c>
    </row>
    <row r="26" spans="1:27" ht="28.5" customHeight="1">
      <c r="A26" s="65" t="s">
        <v>21</v>
      </c>
      <c r="B26" s="28"/>
      <c r="C26" s="17">
        <v>17</v>
      </c>
      <c r="D26" s="28"/>
      <c r="E26" s="18">
        <v>71</v>
      </c>
      <c r="F26" s="28"/>
      <c r="G26" s="17">
        <v>45</v>
      </c>
      <c r="H26" s="28"/>
      <c r="I26" s="18">
        <v>45</v>
      </c>
      <c r="J26" s="28"/>
      <c r="K26" s="98">
        <v>42</v>
      </c>
      <c r="L26" s="28"/>
      <c r="M26" s="18">
        <v>47</v>
      </c>
      <c r="N26" s="28"/>
      <c r="O26" s="17">
        <v>46</v>
      </c>
      <c r="P26" s="28"/>
      <c r="Q26" s="18">
        <v>45</v>
      </c>
      <c r="R26" s="28"/>
      <c r="S26" s="17">
        <v>46</v>
      </c>
      <c r="T26" s="28"/>
      <c r="U26" s="19">
        <v>42</v>
      </c>
      <c r="V26" s="28"/>
      <c r="W26" s="19">
        <v>46</v>
      </c>
      <c r="X26" s="28"/>
      <c r="Y26" s="18">
        <v>44</v>
      </c>
      <c r="Z26" s="28"/>
      <c r="AA26" s="18">
        <f t="shared" si="0"/>
        <v>536</v>
      </c>
    </row>
    <row r="27" spans="1:27" ht="28.5" customHeight="1">
      <c r="A27" s="70" t="s">
        <v>22</v>
      </c>
      <c r="B27" s="28"/>
      <c r="C27" s="17">
        <v>453</v>
      </c>
      <c r="D27" s="28"/>
      <c r="E27" s="18">
        <v>452</v>
      </c>
      <c r="F27" s="28"/>
      <c r="G27" s="17">
        <v>475</v>
      </c>
      <c r="H27" s="28"/>
      <c r="I27" s="18">
        <v>468</v>
      </c>
      <c r="J27" s="28"/>
      <c r="K27" s="98">
        <v>482</v>
      </c>
      <c r="L27" s="28"/>
      <c r="M27" s="18">
        <v>462</v>
      </c>
      <c r="N27" s="28"/>
      <c r="O27" s="17">
        <v>498</v>
      </c>
      <c r="P27" s="28"/>
      <c r="Q27" s="18">
        <v>478</v>
      </c>
      <c r="R27" s="28"/>
      <c r="S27" s="17">
        <v>482</v>
      </c>
      <c r="T27" s="28"/>
      <c r="U27" s="19">
        <v>472</v>
      </c>
      <c r="V27" s="28"/>
      <c r="W27" s="19">
        <v>474</v>
      </c>
      <c r="X27" s="28"/>
      <c r="Y27" s="18">
        <v>473</v>
      </c>
      <c r="Z27" s="28"/>
      <c r="AA27" s="18">
        <f t="shared" si="0"/>
        <v>5669</v>
      </c>
    </row>
    <row r="28" spans="1:27" ht="28.5" customHeight="1">
      <c r="A28" s="70" t="s">
        <v>42</v>
      </c>
      <c r="B28" s="28"/>
      <c r="C28" s="17">
        <v>42</v>
      </c>
      <c r="D28" s="28"/>
      <c r="E28" s="18">
        <v>40</v>
      </c>
      <c r="F28" s="28"/>
      <c r="G28" s="17">
        <v>42</v>
      </c>
      <c r="H28" s="28"/>
      <c r="I28" s="18">
        <v>37</v>
      </c>
      <c r="J28" s="28"/>
      <c r="K28" s="98">
        <v>39</v>
      </c>
      <c r="L28" s="28"/>
      <c r="M28" s="18">
        <v>43</v>
      </c>
      <c r="N28" s="28"/>
      <c r="O28" s="17">
        <v>45</v>
      </c>
      <c r="P28" s="28"/>
      <c r="Q28" s="18">
        <v>44</v>
      </c>
      <c r="R28" s="28"/>
      <c r="S28" s="17">
        <v>43</v>
      </c>
      <c r="T28" s="28"/>
      <c r="U28" s="19">
        <v>45</v>
      </c>
      <c r="V28" s="28"/>
      <c r="W28" s="19">
        <v>42</v>
      </c>
      <c r="X28" s="28"/>
      <c r="Y28" s="18">
        <v>43</v>
      </c>
      <c r="Z28" s="28"/>
      <c r="AA28" s="18">
        <f t="shared" si="0"/>
        <v>505</v>
      </c>
    </row>
    <row r="29" spans="1:27" ht="28.5" customHeight="1">
      <c r="A29" s="65" t="s">
        <v>23</v>
      </c>
      <c r="B29" s="16">
        <v>0</v>
      </c>
      <c r="C29" s="17">
        <v>4722</v>
      </c>
      <c r="D29" s="16">
        <v>0</v>
      </c>
      <c r="E29" s="18">
        <v>4691</v>
      </c>
      <c r="F29" s="16">
        <v>0</v>
      </c>
      <c r="G29" s="17">
        <v>4685</v>
      </c>
      <c r="H29" s="16">
        <v>0</v>
      </c>
      <c r="I29" s="18">
        <v>4786</v>
      </c>
      <c r="J29" s="16">
        <v>0</v>
      </c>
      <c r="K29" s="98">
        <v>4764</v>
      </c>
      <c r="L29" s="16">
        <v>0</v>
      </c>
      <c r="M29" s="18">
        <v>4659</v>
      </c>
      <c r="N29" s="16">
        <v>0</v>
      </c>
      <c r="O29" s="17">
        <v>4863</v>
      </c>
      <c r="P29" s="16">
        <v>0</v>
      </c>
      <c r="Q29" s="18">
        <v>4805</v>
      </c>
      <c r="R29" s="16">
        <v>0</v>
      </c>
      <c r="S29" s="17">
        <v>4789</v>
      </c>
      <c r="T29" s="16">
        <v>0</v>
      </c>
      <c r="U29" s="19">
        <v>4769</v>
      </c>
      <c r="V29" s="16">
        <v>0</v>
      </c>
      <c r="W29" s="19">
        <v>4783</v>
      </c>
      <c r="X29" s="16">
        <v>0</v>
      </c>
      <c r="Y29" s="18">
        <v>4745</v>
      </c>
      <c r="Z29" s="16">
        <f t="shared" si="1"/>
        <v>0</v>
      </c>
      <c r="AA29" s="18">
        <f t="shared" si="0"/>
        <v>57061</v>
      </c>
    </row>
    <row r="30" spans="1:27" ht="28.5" customHeight="1">
      <c r="A30" s="65" t="s">
        <v>24</v>
      </c>
      <c r="B30" s="16">
        <v>0</v>
      </c>
      <c r="C30" s="17">
        <v>2413</v>
      </c>
      <c r="D30" s="16">
        <v>0</v>
      </c>
      <c r="E30" s="18">
        <v>2395</v>
      </c>
      <c r="F30" s="16">
        <v>0</v>
      </c>
      <c r="G30" s="17">
        <v>2387</v>
      </c>
      <c r="H30" s="16">
        <v>0</v>
      </c>
      <c r="I30" s="18">
        <v>2400</v>
      </c>
      <c r="J30" s="16">
        <v>0</v>
      </c>
      <c r="K30" s="98">
        <v>2395</v>
      </c>
      <c r="L30" s="16">
        <v>0</v>
      </c>
      <c r="M30" s="18">
        <v>2329</v>
      </c>
      <c r="N30" s="16">
        <v>1</v>
      </c>
      <c r="O30" s="17">
        <v>2401</v>
      </c>
      <c r="P30" s="16">
        <v>0</v>
      </c>
      <c r="Q30" s="18">
        <v>2383</v>
      </c>
      <c r="R30" s="16">
        <v>0</v>
      </c>
      <c r="S30" s="17">
        <v>2371</v>
      </c>
      <c r="T30" s="16">
        <v>1</v>
      </c>
      <c r="U30" s="19">
        <v>2381</v>
      </c>
      <c r="V30" s="16">
        <v>0</v>
      </c>
      <c r="W30" s="19">
        <v>2410</v>
      </c>
      <c r="X30" s="16">
        <v>0</v>
      </c>
      <c r="Y30" s="18">
        <v>2422</v>
      </c>
      <c r="Z30" s="16">
        <f t="shared" si="1"/>
        <v>2</v>
      </c>
      <c r="AA30" s="18">
        <f t="shared" si="0"/>
        <v>28687</v>
      </c>
    </row>
    <row r="31" spans="1:27" ht="28.5" customHeight="1">
      <c r="A31" s="65" t="s">
        <v>25</v>
      </c>
      <c r="B31" s="16">
        <v>0</v>
      </c>
      <c r="C31" s="17">
        <v>615</v>
      </c>
      <c r="D31" s="16">
        <v>0</v>
      </c>
      <c r="E31" s="18">
        <v>620</v>
      </c>
      <c r="F31" s="16">
        <v>0</v>
      </c>
      <c r="G31" s="17">
        <v>593</v>
      </c>
      <c r="H31" s="16">
        <v>0</v>
      </c>
      <c r="I31" s="18">
        <v>594</v>
      </c>
      <c r="J31" s="16">
        <v>0</v>
      </c>
      <c r="K31" s="98">
        <v>596</v>
      </c>
      <c r="L31" s="16">
        <v>0</v>
      </c>
      <c r="M31" s="18">
        <v>565</v>
      </c>
      <c r="N31" s="16">
        <v>0</v>
      </c>
      <c r="O31" s="17">
        <v>609</v>
      </c>
      <c r="P31" s="16">
        <v>0</v>
      </c>
      <c r="Q31" s="18">
        <v>588</v>
      </c>
      <c r="R31" s="16">
        <v>0</v>
      </c>
      <c r="S31" s="17">
        <v>572</v>
      </c>
      <c r="T31" s="16">
        <v>0</v>
      </c>
      <c r="U31" s="19">
        <v>558</v>
      </c>
      <c r="V31" s="16">
        <v>0</v>
      </c>
      <c r="W31" s="19">
        <v>544</v>
      </c>
      <c r="X31" s="16">
        <v>0</v>
      </c>
      <c r="Y31" s="18">
        <v>544</v>
      </c>
      <c r="Z31" s="16">
        <f t="shared" si="1"/>
        <v>0</v>
      </c>
      <c r="AA31" s="18">
        <f t="shared" si="0"/>
        <v>6998</v>
      </c>
    </row>
    <row r="32" spans="1:27" ht="28.5" customHeight="1">
      <c r="A32" s="71" t="s">
        <v>26</v>
      </c>
      <c r="B32" s="16">
        <v>29</v>
      </c>
      <c r="C32" s="17">
        <v>6744</v>
      </c>
      <c r="D32" s="16">
        <v>27</v>
      </c>
      <c r="E32" s="18">
        <v>6648</v>
      </c>
      <c r="F32" s="16">
        <v>29</v>
      </c>
      <c r="G32" s="17">
        <v>6740</v>
      </c>
      <c r="H32" s="16">
        <v>22</v>
      </c>
      <c r="I32" s="18">
        <v>6777</v>
      </c>
      <c r="J32" s="16">
        <v>28</v>
      </c>
      <c r="K32" s="17">
        <v>6793</v>
      </c>
      <c r="L32" s="16">
        <v>28</v>
      </c>
      <c r="M32" s="18">
        <v>6534</v>
      </c>
      <c r="N32" s="16">
        <v>30</v>
      </c>
      <c r="O32" s="17">
        <v>7002</v>
      </c>
      <c r="P32" s="16">
        <v>28</v>
      </c>
      <c r="Q32" s="18">
        <v>6831</v>
      </c>
      <c r="R32" s="16">
        <v>27</v>
      </c>
      <c r="S32" s="17">
        <v>6785</v>
      </c>
      <c r="T32" s="52">
        <v>38</v>
      </c>
      <c r="U32" s="51">
        <v>6752</v>
      </c>
      <c r="V32" s="16">
        <v>37</v>
      </c>
      <c r="W32" s="19">
        <v>6754</v>
      </c>
      <c r="X32" s="16">
        <v>30</v>
      </c>
      <c r="Y32" s="18">
        <v>6663</v>
      </c>
      <c r="Z32" s="16">
        <f t="shared" si="1"/>
        <v>353</v>
      </c>
      <c r="AA32" s="18">
        <f t="shared" si="0"/>
        <v>81023</v>
      </c>
    </row>
    <row r="33" spans="1:27" ht="28.5" customHeight="1">
      <c r="A33" s="71" t="s">
        <v>27</v>
      </c>
      <c r="B33" s="16">
        <v>267</v>
      </c>
      <c r="C33" s="17">
        <v>15503</v>
      </c>
      <c r="D33" s="16">
        <v>207</v>
      </c>
      <c r="E33" s="18">
        <v>14898</v>
      </c>
      <c r="F33" s="48">
        <v>191</v>
      </c>
      <c r="G33" s="49">
        <v>15528</v>
      </c>
      <c r="H33" s="48">
        <v>177</v>
      </c>
      <c r="I33" s="50">
        <v>15060</v>
      </c>
      <c r="J33" s="48">
        <v>164</v>
      </c>
      <c r="K33" s="49">
        <v>15199</v>
      </c>
      <c r="L33" s="48">
        <v>159</v>
      </c>
      <c r="M33" s="50">
        <v>15664</v>
      </c>
      <c r="N33" s="16">
        <v>144</v>
      </c>
      <c r="O33" s="17">
        <v>15355</v>
      </c>
      <c r="P33" s="16">
        <v>769</v>
      </c>
      <c r="Q33" s="18">
        <v>25383</v>
      </c>
      <c r="R33" s="46">
        <v>407</v>
      </c>
      <c r="S33" s="17">
        <v>22103</v>
      </c>
      <c r="T33" s="16">
        <v>235</v>
      </c>
      <c r="U33" s="19">
        <v>17199</v>
      </c>
      <c r="V33" s="16">
        <v>135</v>
      </c>
      <c r="W33" s="19">
        <v>16381</v>
      </c>
      <c r="X33" s="16">
        <v>164</v>
      </c>
      <c r="Y33" s="18">
        <v>15975</v>
      </c>
      <c r="Z33" s="16">
        <f t="shared" si="1"/>
        <v>3019</v>
      </c>
      <c r="AA33" s="18">
        <f t="shared" si="0"/>
        <v>204248</v>
      </c>
    </row>
    <row r="34" spans="1:27" ht="28.5" customHeight="1" thickBot="1">
      <c r="A34" s="72" t="s">
        <v>37</v>
      </c>
      <c r="B34" s="37"/>
      <c r="C34" s="35">
        <v>23</v>
      </c>
      <c r="D34" s="37"/>
      <c r="E34" s="35">
        <v>1086</v>
      </c>
      <c r="F34" s="37"/>
      <c r="G34" s="35">
        <v>3794</v>
      </c>
      <c r="H34" s="37"/>
      <c r="I34" s="35">
        <v>3286</v>
      </c>
      <c r="J34" s="37"/>
      <c r="K34" s="35">
        <v>1217</v>
      </c>
      <c r="L34" s="37"/>
      <c r="M34" s="35">
        <v>479</v>
      </c>
      <c r="N34" s="37"/>
      <c r="O34" s="35">
        <v>222</v>
      </c>
      <c r="P34" s="37"/>
      <c r="Q34" s="35">
        <v>124</v>
      </c>
      <c r="R34" s="37"/>
      <c r="S34" s="35">
        <v>94</v>
      </c>
      <c r="T34" s="37"/>
      <c r="U34" s="35">
        <v>34</v>
      </c>
      <c r="V34" s="37"/>
      <c r="W34" s="35">
        <v>3</v>
      </c>
      <c r="X34" s="37"/>
      <c r="Y34" s="35">
        <v>54</v>
      </c>
      <c r="Z34" s="37"/>
      <c r="AA34" s="35">
        <f t="shared" si="0"/>
        <v>10416</v>
      </c>
    </row>
    <row r="35" spans="1:27" ht="28.5" customHeight="1" thickBot="1">
      <c r="A35" s="9" t="s">
        <v>28</v>
      </c>
      <c r="B35" s="31">
        <f>SUM(B5:B34)</f>
        <v>40206</v>
      </c>
      <c r="C35" s="33">
        <f>SUM(C5:C34)</f>
        <v>130161</v>
      </c>
      <c r="D35" s="31">
        <f>SUM(D5:D34)</f>
        <v>37514</v>
      </c>
      <c r="E35" s="33">
        <f aca="true" t="shared" si="2" ref="E35:W35">SUM(E5:E34)</f>
        <v>130617</v>
      </c>
      <c r="F35" s="31">
        <f t="shared" si="2"/>
        <v>35502</v>
      </c>
      <c r="G35" s="33">
        <f aca="true" t="shared" si="3" ref="G35:M35">SUM(G5:G34)</f>
        <v>135547</v>
      </c>
      <c r="H35" s="31">
        <f t="shared" si="3"/>
        <v>33344</v>
      </c>
      <c r="I35" s="33">
        <f t="shared" si="3"/>
        <v>135660</v>
      </c>
      <c r="J35" s="31">
        <f t="shared" si="3"/>
        <v>31472</v>
      </c>
      <c r="K35" s="33">
        <f t="shared" si="3"/>
        <v>133762</v>
      </c>
      <c r="L35" s="31">
        <f t="shared" si="3"/>
        <v>29168</v>
      </c>
      <c r="M35" s="33">
        <f t="shared" si="3"/>
        <v>132067</v>
      </c>
      <c r="N35" s="31">
        <f t="shared" si="2"/>
        <v>27588</v>
      </c>
      <c r="O35" s="33">
        <f>SUM(O5:O34)</f>
        <v>134207</v>
      </c>
      <c r="P35" s="31">
        <f t="shared" si="2"/>
        <v>26718</v>
      </c>
      <c r="Q35" s="33">
        <f t="shared" si="2"/>
        <v>144320</v>
      </c>
      <c r="R35" s="31">
        <f t="shared" si="2"/>
        <v>25145</v>
      </c>
      <c r="S35" s="33">
        <f t="shared" si="2"/>
        <v>141661</v>
      </c>
      <c r="T35" s="31">
        <f t="shared" si="2"/>
        <v>23838</v>
      </c>
      <c r="U35" s="33">
        <f t="shared" si="2"/>
        <v>136471</v>
      </c>
      <c r="V35" s="31">
        <f t="shared" si="2"/>
        <v>22312</v>
      </c>
      <c r="W35" s="33">
        <f t="shared" si="2"/>
        <v>134386</v>
      </c>
      <c r="X35" s="31">
        <f>SUM(X5:X34)</f>
        <v>21201</v>
      </c>
      <c r="Y35" s="33">
        <f>SUM(Y5:Y34)</f>
        <v>133523</v>
      </c>
      <c r="Z35" s="31">
        <f>SUM(Z5:Z34)</f>
        <v>354008</v>
      </c>
      <c r="AA35" s="33">
        <f>SUM(AA5:AA34)</f>
        <v>1622382</v>
      </c>
    </row>
    <row r="36" spans="1:27" ht="16.5" customHeight="1">
      <c r="A36" s="4" t="s">
        <v>35</v>
      </c>
      <c r="R36" s="126"/>
      <c r="S36" s="127"/>
      <c r="X36" s="38"/>
      <c r="Y36" s="39"/>
      <c r="Z36" s="38"/>
      <c r="AA36" s="39"/>
    </row>
    <row r="37" ht="16.5" customHeight="1">
      <c r="A37" s="4" t="s">
        <v>38</v>
      </c>
    </row>
    <row r="38" ht="16.5" customHeight="1">
      <c r="A38" s="4" t="s">
        <v>39</v>
      </c>
    </row>
    <row r="39" ht="16.5" customHeight="1">
      <c r="A39" s="4" t="s">
        <v>40</v>
      </c>
    </row>
  </sheetData>
  <sheetProtection/>
  <mergeCells count="14">
    <mergeCell ref="R36:S36"/>
    <mergeCell ref="X3:Y3"/>
    <mergeCell ref="P3:Q3"/>
    <mergeCell ref="R3:S3"/>
    <mergeCell ref="T3:U3"/>
    <mergeCell ref="V3:W3"/>
    <mergeCell ref="Z3:AA3"/>
    <mergeCell ref="J3:K3"/>
    <mergeCell ref="L3:M3"/>
    <mergeCell ref="N3:O3"/>
    <mergeCell ref="B3:C3"/>
    <mergeCell ref="D3:E3"/>
    <mergeCell ref="F3:G3"/>
    <mergeCell ref="H3:I3"/>
  </mergeCells>
  <printOptions horizontalCentered="1" verticalCentered="1"/>
  <pageMargins left="0" right="0" top="0" bottom="0" header="0" footer="0"/>
  <pageSetup fitToHeight="1" fitToWidth="1" horizontalDpi="600" verticalDpi="600" orientation="landscape" paperSize="9" scale="58" r:id="rId1"/>
</worksheet>
</file>

<file path=xl/worksheets/sheet2.xml><?xml version="1.0" encoding="utf-8"?>
<worksheet xmlns="http://schemas.openxmlformats.org/spreadsheetml/2006/main" xmlns:r="http://schemas.openxmlformats.org/officeDocument/2006/relationships">
  <sheetPr>
    <pageSetUpPr fitToPage="1"/>
  </sheetPr>
  <dimension ref="A1:AD37"/>
  <sheetViews>
    <sheetView view="pageBreakPreview" zoomScale="70" zoomScaleNormal="85" zoomScaleSheetLayoutView="70" zoomScalePageLayoutView="0" workbookViewId="0" topLeftCell="A1">
      <pane xSplit="1" ySplit="3" topLeftCell="C10" activePane="bottomRight" state="frozen"/>
      <selection pane="topLeft" activeCell="V14" sqref="V14"/>
      <selection pane="topRight" activeCell="V14" sqref="V14"/>
      <selection pane="bottomLeft" activeCell="V14" sqref="V14"/>
      <selection pane="bottomRight" activeCell="K25" sqref="K25"/>
    </sheetView>
  </sheetViews>
  <sheetFormatPr defaultColWidth="9.00390625" defaultRowHeight="13.5"/>
  <cols>
    <col min="1" max="1" width="25.125" style="2" customWidth="1"/>
    <col min="2" max="7" width="14.625" style="2" bestFit="1" customWidth="1"/>
    <col min="8" max="13" width="14.625" style="108" bestFit="1" customWidth="1"/>
    <col min="14" max="14" width="15.875" style="108" bestFit="1" customWidth="1"/>
    <col min="15" max="15" width="15.75390625" style="2" customWidth="1"/>
    <col min="16" max="16" width="17.875" style="2" bestFit="1" customWidth="1"/>
    <col min="17" max="17" width="13.375" style="2" bestFit="1" customWidth="1"/>
    <col min="18" max="18" width="15.75390625" style="2" customWidth="1"/>
    <col min="19" max="19" width="17.875" style="2" bestFit="1" customWidth="1"/>
    <col min="20" max="20" width="13.375" style="2" bestFit="1" customWidth="1"/>
    <col min="21" max="21" width="15.75390625" style="2" customWidth="1"/>
    <col min="22" max="22" width="17.875" style="2" bestFit="1" customWidth="1"/>
    <col min="23" max="23" width="13.375" style="2" bestFit="1" customWidth="1"/>
    <col min="24" max="24" width="15.75390625" style="2" customWidth="1"/>
    <col min="25" max="25" width="17.875" style="2" bestFit="1" customWidth="1"/>
    <col min="26" max="26" width="13.375" style="2" bestFit="1" customWidth="1"/>
    <col min="27" max="27" width="15.75390625" style="2" customWidth="1"/>
    <col min="28" max="28" width="17.875" style="2" bestFit="1" customWidth="1"/>
    <col min="29" max="29" width="13.375" style="2" bestFit="1" customWidth="1"/>
    <col min="30" max="30" width="15.75390625" style="2" customWidth="1"/>
    <col min="31" max="31" width="17.875" style="2" bestFit="1" customWidth="1"/>
    <col min="32" max="16384" width="9.00390625" style="2" customWidth="1"/>
  </cols>
  <sheetData>
    <row r="1" spans="1:30" ht="18.75">
      <c r="A1" s="1" t="s">
        <v>0</v>
      </c>
      <c r="D1" s="3"/>
      <c r="F1" s="4"/>
      <c r="H1" s="107"/>
      <c r="O1" s="4"/>
      <c r="R1" s="4"/>
      <c r="U1" s="4"/>
      <c r="X1" s="4"/>
      <c r="AA1" s="4"/>
      <c r="AD1" s="4"/>
    </row>
    <row r="2" spans="1:30" ht="19.5" thickBot="1">
      <c r="A2" s="6"/>
      <c r="C2" s="4"/>
      <c r="F2" s="4"/>
      <c r="N2" s="109" t="s">
        <v>1</v>
      </c>
      <c r="O2" s="4"/>
      <c r="R2" s="4"/>
      <c r="U2" s="4"/>
      <c r="X2" s="4"/>
      <c r="AA2" s="4"/>
      <c r="AD2" s="4"/>
    </row>
    <row r="3" spans="1:14" s="5" customFormat="1" ht="14.25" thickBot="1">
      <c r="A3" s="53"/>
      <c r="B3" s="34" t="s">
        <v>59</v>
      </c>
      <c r="C3" s="34" t="s">
        <v>60</v>
      </c>
      <c r="D3" s="34" t="s">
        <v>61</v>
      </c>
      <c r="E3" s="34" t="s">
        <v>62</v>
      </c>
      <c r="F3" s="34" t="s">
        <v>63</v>
      </c>
      <c r="G3" s="34" t="s">
        <v>64</v>
      </c>
      <c r="H3" s="110" t="s">
        <v>65</v>
      </c>
      <c r="I3" s="110" t="s">
        <v>66</v>
      </c>
      <c r="J3" s="110" t="s">
        <v>67</v>
      </c>
      <c r="K3" s="110" t="s">
        <v>68</v>
      </c>
      <c r="L3" s="110" t="s">
        <v>69</v>
      </c>
      <c r="M3" s="110" t="s">
        <v>70</v>
      </c>
      <c r="N3" s="110" t="s">
        <v>58</v>
      </c>
    </row>
    <row r="4" spans="1:14" ht="27.75" customHeight="1">
      <c r="A4" s="73" t="s">
        <v>2</v>
      </c>
      <c r="B4" s="55">
        <v>697300083</v>
      </c>
      <c r="C4" s="56">
        <v>687254845</v>
      </c>
      <c r="D4" s="56">
        <v>696380973</v>
      </c>
      <c r="E4" s="56">
        <v>673454800</v>
      </c>
      <c r="F4" s="102">
        <v>664350147</v>
      </c>
      <c r="G4" s="102">
        <v>652083010</v>
      </c>
      <c r="H4" s="102">
        <v>639180472</v>
      </c>
      <c r="I4" s="102">
        <v>645581858</v>
      </c>
      <c r="J4" s="102">
        <v>624260156</v>
      </c>
      <c r="K4" s="111">
        <v>620399741</v>
      </c>
      <c r="L4" s="111">
        <v>594537472</v>
      </c>
      <c r="M4" s="111">
        <v>551236336</v>
      </c>
      <c r="N4" s="111">
        <f>SUM(B4:M4)</f>
        <v>7746019893</v>
      </c>
    </row>
    <row r="5" spans="1:14" ht="27.75" customHeight="1">
      <c r="A5" s="74" t="s">
        <v>3</v>
      </c>
      <c r="B5" s="57">
        <v>23446287</v>
      </c>
      <c r="C5" s="58">
        <v>22295914</v>
      </c>
      <c r="D5" s="58">
        <v>24464129</v>
      </c>
      <c r="E5" s="58">
        <v>23469995</v>
      </c>
      <c r="F5" s="103">
        <v>25077555</v>
      </c>
      <c r="G5" s="58">
        <v>24210391</v>
      </c>
      <c r="H5" s="103">
        <v>25047113</v>
      </c>
      <c r="I5" s="103">
        <v>23743424</v>
      </c>
      <c r="J5" s="103">
        <v>20489730</v>
      </c>
      <c r="K5" s="112">
        <v>24171283</v>
      </c>
      <c r="L5" s="112">
        <v>22864081</v>
      </c>
      <c r="M5" s="112">
        <v>21083997</v>
      </c>
      <c r="N5" s="112">
        <f>SUM(B5:M5)</f>
        <v>280363899</v>
      </c>
    </row>
    <row r="6" spans="1:14" ht="27.75" customHeight="1">
      <c r="A6" s="74" t="s">
        <v>4</v>
      </c>
      <c r="B6" s="57">
        <v>192348372</v>
      </c>
      <c r="C6" s="58">
        <v>178405587</v>
      </c>
      <c r="D6" s="58">
        <v>190902020</v>
      </c>
      <c r="E6" s="58">
        <v>199268416</v>
      </c>
      <c r="F6" s="103">
        <v>195117152</v>
      </c>
      <c r="G6" s="58">
        <v>199962514</v>
      </c>
      <c r="H6" s="103">
        <v>197011824</v>
      </c>
      <c r="I6" s="103">
        <v>204315605</v>
      </c>
      <c r="J6" s="103">
        <v>207626771</v>
      </c>
      <c r="K6" s="112">
        <v>202878721</v>
      </c>
      <c r="L6" s="112">
        <v>197098134</v>
      </c>
      <c r="M6" s="112">
        <v>192467140</v>
      </c>
      <c r="N6" s="112">
        <f>SUM(B6:M6)</f>
        <v>2357402256</v>
      </c>
    </row>
    <row r="7" spans="1:14" ht="27.75" customHeight="1">
      <c r="A7" s="74" t="s">
        <v>5</v>
      </c>
      <c r="B7" s="57">
        <v>49093090</v>
      </c>
      <c r="C7" s="58">
        <v>45548284</v>
      </c>
      <c r="D7" s="58">
        <v>47795556</v>
      </c>
      <c r="E7" s="58">
        <v>50412292</v>
      </c>
      <c r="F7" s="103">
        <v>51107005</v>
      </c>
      <c r="G7" s="58">
        <v>48109044</v>
      </c>
      <c r="H7" s="103">
        <v>47912323</v>
      </c>
      <c r="I7" s="103">
        <v>50480730</v>
      </c>
      <c r="J7" s="103">
        <v>49799993</v>
      </c>
      <c r="K7" s="112">
        <v>47667591</v>
      </c>
      <c r="L7" s="112">
        <v>43353479</v>
      </c>
      <c r="M7" s="112">
        <v>43860694</v>
      </c>
      <c r="N7" s="112">
        <f aca="true" t="shared" si="0" ref="N7:N33">SUM(B7:M7)</f>
        <v>575140081</v>
      </c>
    </row>
    <row r="8" spans="1:14" ht="27.75" customHeight="1">
      <c r="A8" s="74" t="s">
        <v>6</v>
      </c>
      <c r="B8" s="57">
        <v>149126215</v>
      </c>
      <c r="C8" s="58">
        <v>145338571</v>
      </c>
      <c r="D8" s="58">
        <v>148038677</v>
      </c>
      <c r="E8" s="58">
        <v>151614426</v>
      </c>
      <c r="F8" s="103">
        <v>150269859</v>
      </c>
      <c r="G8" s="58">
        <v>149879450</v>
      </c>
      <c r="H8" s="103">
        <v>153096530</v>
      </c>
      <c r="I8" s="103">
        <v>155976047</v>
      </c>
      <c r="J8" s="103">
        <v>154371659</v>
      </c>
      <c r="K8" s="112">
        <v>156303305</v>
      </c>
      <c r="L8" s="112">
        <v>150467029</v>
      </c>
      <c r="M8" s="112">
        <v>152715180</v>
      </c>
      <c r="N8" s="112">
        <f t="shared" si="0"/>
        <v>1817196948</v>
      </c>
    </row>
    <row r="9" spans="1:14" ht="27.75" customHeight="1">
      <c r="A9" s="74" t="s">
        <v>7</v>
      </c>
      <c r="B9" s="57">
        <v>1061692649</v>
      </c>
      <c r="C9" s="58">
        <v>1013725570</v>
      </c>
      <c r="D9" s="58">
        <v>1068711336</v>
      </c>
      <c r="E9" s="58">
        <v>1035613143</v>
      </c>
      <c r="F9" s="103">
        <v>1029026101</v>
      </c>
      <c r="G9" s="58">
        <v>1018024586</v>
      </c>
      <c r="H9" s="103">
        <v>1011479798</v>
      </c>
      <c r="I9" s="103">
        <v>1011428382</v>
      </c>
      <c r="J9" s="103">
        <v>984040344</v>
      </c>
      <c r="K9" s="112">
        <v>963702644</v>
      </c>
      <c r="L9" s="112">
        <v>896714808</v>
      </c>
      <c r="M9" s="112">
        <v>849878016</v>
      </c>
      <c r="N9" s="112">
        <f t="shared" si="0"/>
        <v>11944037377</v>
      </c>
    </row>
    <row r="10" spans="1:14" ht="27.75" customHeight="1">
      <c r="A10" s="74" t="s">
        <v>8</v>
      </c>
      <c r="B10" s="57">
        <v>398076925</v>
      </c>
      <c r="C10" s="58">
        <v>379892906</v>
      </c>
      <c r="D10" s="58">
        <v>399383278</v>
      </c>
      <c r="E10" s="58">
        <v>407817144</v>
      </c>
      <c r="F10" s="103">
        <v>392440546</v>
      </c>
      <c r="G10" s="58">
        <v>387681155</v>
      </c>
      <c r="H10" s="103">
        <v>395547530</v>
      </c>
      <c r="I10" s="103">
        <v>397979081</v>
      </c>
      <c r="J10" s="103">
        <v>395056476</v>
      </c>
      <c r="K10" s="112">
        <v>392454150</v>
      </c>
      <c r="L10" s="112">
        <v>360326556</v>
      </c>
      <c r="M10" s="112">
        <v>350594550</v>
      </c>
      <c r="N10" s="112">
        <f t="shared" si="0"/>
        <v>4657250297</v>
      </c>
    </row>
    <row r="11" spans="1:14" ht="27.75" customHeight="1">
      <c r="A11" s="74" t="s">
        <v>9</v>
      </c>
      <c r="B11" s="57">
        <v>219994636</v>
      </c>
      <c r="C11" s="58">
        <v>209242812</v>
      </c>
      <c r="D11" s="58">
        <v>223286244</v>
      </c>
      <c r="E11" s="58">
        <v>219549460</v>
      </c>
      <c r="F11" s="103">
        <v>230293555</v>
      </c>
      <c r="G11" s="58">
        <v>224635298</v>
      </c>
      <c r="H11" s="103">
        <v>237436846</v>
      </c>
      <c r="I11" s="103">
        <v>229510335</v>
      </c>
      <c r="J11" s="103">
        <v>219919510</v>
      </c>
      <c r="K11" s="112">
        <v>223663482</v>
      </c>
      <c r="L11" s="112">
        <v>217680906</v>
      </c>
      <c r="M11" s="112">
        <v>208500110</v>
      </c>
      <c r="N11" s="112">
        <f t="shared" si="0"/>
        <v>2663713194</v>
      </c>
    </row>
    <row r="12" spans="1:14" ht="27.75" customHeight="1">
      <c r="A12" s="74" t="s">
        <v>10</v>
      </c>
      <c r="B12" s="57">
        <v>17813077</v>
      </c>
      <c r="C12" s="58">
        <v>17571699</v>
      </c>
      <c r="D12" s="58">
        <v>16071353</v>
      </c>
      <c r="E12" s="58">
        <v>16750827</v>
      </c>
      <c r="F12" s="103">
        <v>16276291</v>
      </c>
      <c r="G12" s="58">
        <v>17479724</v>
      </c>
      <c r="H12" s="103">
        <v>16839647</v>
      </c>
      <c r="I12" s="103">
        <v>17386863</v>
      </c>
      <c r="J12" s="103">
        <v>16944601</v>
      </c>
      <c r="K12" s="112">
        <v>16652669</v>
      </c>
      <c r="L12" s="112">
        <v>15171936</v>
      </c>
      <c r="M12" s="112">
        <v>15247570</v>
      </c>
      <c r="N12" s="112">
        <f t="shared" si="0"/>
        <v>200206257</v>
      </c>
    </row>
    <row r="13" spans="1:14" ht="27.75" customHeight="1">
      <c r="A13" s="74" t="s">
        <v>11</v>
      </c>
      <c r="B13" s="57">
        <v>952733</v>
      </c>
      <c r="C13" s="58">
        <v>740707</v>
      </c>
      <c r="D13" s="58">
        <v>2083653</v>
      </c>
      <c r="E13" s="58">
        <v>1663382</v>
      </c>
      <c r="F13" s="103">
        <v>1819973</v>
      </c>
      <c r="G13" s="58">
        <v>1755930</v>
      </c>
      <c r="H13" s="103">
        <v>2029404</v>
      </c>
      <c r="I13" s="103">
        <v>1967892</v>
      </c>
      <c r="J13" s="103">
        <v>2215081</v>
      </c>
      <c r="K13" s="112">
        <v>1504009</v>
      </c>
      <c r="L13" s="112">
        <v>1791548</v>
      </c>
      <c r="M13" s="112">
        <v>1224021</v>
      </c>
      <c r="N13" s="112">
        <f t="shared" si="0"/>
        <v>19748333</v>
      </c>
    </row>
    <row r="14" spans="1:14" ht="27.75" customHeight="1">
      <c r="A14" s="74" t="s">
        <v>12</v>
      </c>
      <c r="B14" s="57">
        <v>220408720</v>
      </c>
      <c r="C14" s="58">
        <v>223485112</v>
      </c>
      <c r="D14" s="58">
        <v>224649543</v>
      </c>
      <c r="E14" s="58">
        <v>229943764</v>
      </c>
      <c r="F14" s="103">
        <v>228460015</v>
      </c>
      <c r="G14" s="58">
        <v>227480008</v>
      </c>
      <c r="H14" s="103">
        <v>233278816</v>
      </c>
      <c r="I14" s="103">
        <v>230845242</v>
      </c>
      <c r="J14" s="103">
        <v>238003777</v>
      </c>
      <c r="K14" s="112">
        <v>236610989</v>
      </c>
      <c r="L14" s="112">
        <v>234637637</v>
      </c>
      <c r="M14" s="112">
        <v>234129555</v>
      </c>
      <c r="N14" s="112">
        <f t="shared" si="0"/>
        <v>2761933178</v>
      </c>
    </row>
    <row r="15" spans="1:14" ht="27.75" customHeight="1">
      <c r="A15" s="75" t="s">
        <v>13</v>
      </c>
      <c r="B15" s="57">
        <v>12827437</v>
      </c>
      <c r="C15" s="58">
        <v>19170511</v>
      </c>
      <c r="D15" s="58">
        <v>15288336</v>
      </c>
      <c r="E15" s="58">
        <v>15121158</v>
      </c>
      <c r="F15" s="103">
        <v>15907787</v>
      </c>
      <c r="G15" s="58">
        <v>12668960</v>
      </c>
      <c r="H15" s="103">
        <v>15884014</v>
      </c>
      <c r="I15" s="103">
        <v>15731793</v>
      </c>
      <c r="J15" s="103">
        <v>15478095</v>
      </c>
      <c r="K15" s="112">
        <v>17305889</v>
      </c>
      <c r="L15" s="112">
        <v>13714796</v>
      </c>
      <c r="M15" s="112">
        <v>14575056</v>
      </c>
      <c r="N15" s="112">
        <f t="shared" si="0"/>
        <v>183673832</v>
      </c>
    </row>
    <row r="16" spans="1:14" ht="27.75" customHeight="1">
      <c r="A16" s="75" t="s">
        <v>14</v>
      </c>
      <c r="B16" s="57">
        <v>32572856</v>
      </c>
      <c r="C16" s="58">
        <v>37693210</v>
      </c>
      <c r="D16" s="58">
        <v>33559270</v>
      </c>
      <c r="E16" s="58">
        <v>41563029</v>
      </c>
      <c r="F16" s="103">
        <v>34060540</v>
      </c>
      <c r="G16" s="58">
        <v>28349529</v>
      </c>
      <c r="H16" s="103">
        <v>37247241</v>
      </c>
      <c r="I16" s="103">
        <v>34474440</v>
      </c>
      <c r="J16" s="103">
        <v>37893048</v>
      </c>
      <c r="K16" s="112">
        <v>42778471</v>
      </c>
      <c r="L16" s="112">
        <v>29587882</v>
      </c>
      <c r="M16" s="112">
        <v>31550120</v>
      </c>
      <c r="N16" s="112">
        <f t="shared" si="0"/>
        <v>421329636</v>
      </c>
    </row>
    <row r="17" spans="1:14" ht="27.75" customHeight="1">
      <c r="A17" s="74" t="s">
        <v>15</v>
      </c>
      <c r="B17" s="57">
        <v>523391650</v>
      </c>
      <c r="C17" s="58">
        <v>509973183</v>
      </c>
      <c r="D17" s="58">
        <v>529707891</v>
      </c>
      <c r="E17" s="58">
        <v>519255495</v>
      </c>
      <c r="F17" s="103">
        <v>528630904</v>
      </c>
      <c r="G17" s="58">
        <v>528918373</v>
      </c>
      <c r="H17" s="103">
        <v>509893100</v>
      </c>
      <c r="I17" s="103">
        <v>527805103</v>
      </c>
      <c r="J17" s="103">
        <v>515089481</v>
      </c>
      <c r="K17" s="112">
        <v>527689658</v>
      </c>
      <c r="L17" s="112">
        <v>525589002</v>
      </c>
      <c r="M17" s="112">
        <v>478954334</v>
      </c>
      <c r="N17" s="112">
        <f t="shared" si="0"/>
        <v>6224898174</v>
      </c>
    </row>
    <row r="18" spans="1:14" ht="27.75" customHeight="1">
      <c r="A18" s="74" t="s">
        <v>16</v>
      </c>
      <c r="B18" s="57">
        <v>402343673</v>
      </c>
      <c r="C18" s="58">
        <v>398176868</v>
      </c>
      <c r="D18" s="58">
        <v>397431896</v>
      </c>
      <c r="E18" s="58">
        <v>396674187</v>
      </c>
      <c r="F18" s="103">
        <v>393449193</v>
      </c>
      <c r="G18" s="58">
        <v>387387726</v>
      </c>
      <c r="H18" s="103">
        <v>385580881</v>
      </c>
      <c r="I18" s="103">
        <v>388180847</v>
      </c>
      <c r="J18" s="103">
        <v>387486505</v>
      </c>
      <c r="K18" s="112">
        <v>387095065</v>
      </c>
      <c r="L18" s="112">
        <v>381450307</v>
      </c>
      <c r="M18" s="112">
        <v>377508143</v>
      </c>
      <c r="N18" s="112">
        <f t="shared" si="0"/>
        <v>4682765291</v>
      </c>
    </row>
    <row r="19" spans="1:14" ht="27.75" customHeight="1">
      <c r="A19" s="76" t="s">
        <v>41</v>
      </c>
      <c r="B19" s="57">
        <v>44732683</v>
      </c>
      <c r="C19" s="58">
        <v>48383240</v>
      </c>
      <c r="D19" s="58">
        <v>46308478</v>
      </c>
      <c r="E19" s="58">
        <v>45130220</v>
      </c>
      <c r="F19" s="103">
        <v>46331217</v>
      </c>
      <c r="G19" s="103">
        <v>45844310</v>
      </c>
      <c r="H19" s="103">
        <v>44996725</v>
      </c>
      <c r="I19" s="103">
        <v>47295973</v>
      </c>
      <c r="J19" s="103">
        <v>47372757</v>
      </c>
      <c r="K19" s="112">
        <v>48743232</v>
      </c>
      <c r="L19" s="112">
        <v>46752625</v>
      </c>
      <c r="M19" s="112">
        <v>47644335</v>
      </c>
      <c r="N19" s="112">
        <f t="shared" si="0"/>
        <v>559535795</v>
      </c>
    </row>
    <row r="20" spans="1:14" ht="27.75" customHeight="1">
      <c r="A20" s="74" t="s">
        <v>17</v>
      </c>
      <c r="B20" s="57">
        <v>174716</v>
      </c>
      <c r="C20" s="58">
        <v>327550</v>
      </c>
      <c r="D20" s="58">
        <v>416959</v>
      </c>
      <c r="E20" s="58">
        <v>352687</v>
      </c>
      <c r="F20" s="103">
        <v>438485</v>
      </c>
      <c r="G20" s="103">
        <v>268033</v>
      </c>
      <c r="H20" s="103">
        <v>166611</v>
      </c>
      <c r="I20" s="103">
        <v>204369</v>
      </c>
      <c r="J20" s="103">
        <v>219142</v>
      </c>
      <c r="K20" s="112">
        <v>253367</v>
      </c>
      <c r="L20" s="112">
        <v>209040</v>
      </c>
      <c r="M20" s="112">
        <v>261860</v>
      </c>
      <c r="N20" s="112">
        <f t="shared" si="0"/>
        <v>3292819</v>
      </c>
    </row>
    <row r="21" spans="1:14" ht="27.75" customHeight="1">
      <c r="A21" s="76" t="s">
        <v>44</v>
      </c>
      <c r="B21" s="57">
        <v>378427934</v>
      </c>
      <c r="C21" s="58">
        <v>359851511</v>
      </c>
      <c r="D21" s="58">
        <v>386484254</v>
      </c>
      <c r="E21" s="58">
        <v>374457324</v>
      </c>
      <c r="F21" s="103">
        <v>370424891</v>
      </c>
      <c r="G21" s="103">
        <v>368092871</v>
      </c>
      <c r="H21" s="103">
        <v>372043148</v>
      </c>
      <c r="I21" s="103">
        <v>377774220</v>
      </c>
      <c r="J21" s="103">
        <v>371624231</v>
      </c>
      <c r="K21" s="112">
        <v>369629117</v>
      </c>
      <c r="L21" s="112">
        <v>342606304</v>
      </c>
      <c r="M21" s="112">
        <v>331083976</v>
      </c>
      <c r="N21" s="112">
        <f t="shared" si="0"/>
        <v>4402499781</v>
      </c>
    </row>
    <row r="22" spans="1:14" ht="27.75" customHeight="1">
      <c r="A22" s="74" t="s">
        <v>18</v>
      </c>
      <c r="B22" s="57">
        <v>34082656</v>
      </c>
      <c r="C22" s="58">
        <v>34050386</v>
      </c>
      <c r="D22" s="58">
        <v>34771964</v>
      </c>
      <c r="E22" s="58">
        <v>34065285</v>
      </c>
      <c r="F22" s="103">
        <v>32973444</v>
      </c>
      <c r="G22" s="103">
        <v>32644049</v>
      </c>
      <c r="H22" s="103">
        <v>33832596</v>
      </c>
      <c r="I22" s="103">
        <v>34151854</v>
      </c>
      <c r="J22" s="103">
        <v>33332761</v>
      </c>
      <c r="K22" s="112">
        <v>31525744</v>
      </c>
      <c r="L22" s="112">
        <v>28744253</v>
      </c>
      <c r="M22" s="112">
        <v>26201423</v>
      </c>
      <c r="N22" s="112">
        <f t="shared" si="0"/>
        <v>390376415</v>
      </c>
    </row>
    <row r="23" spans="1:14" ht="27.75" customHeight="1">
      <c r="A23" s="74" t="s">
        <v>19</v>
      </c>
      <c r="B23" s="57">
        <v>138039486</v>
      </c>
      <c r="C23" s="58">
        <v>142079586</v>
      </c>
      <c r="D23" s="58">
        <v>141883254</v>
      </c>
      <c r="E23" s="58">
        <v>142411986</v>
      </c>
      <c r="F23" s="103">
        <v>151650272</v>
      </c>
      <c r="G23" s="103">
        <v>144869698</v>
      </c>
      <c r="H23" s="103">
        <v>151907905</v>
      </c>
      <c r="I23" s="103">
        <v>145912442</v>
      </c>
      <c r="J23" s="103">
        <v>149808348</v>
      </c>
      <c r="K23" s="112">
        <v>154725062</v>
      </c>
      <c r="L23" s="112">
        <v>148240658</v>
      </c>
      <c r="M23" s="112">
        <v>147888152</v>
      </c>
      <c r="N23" s="112">
        <f t="shared" si="0"/>
        <v>1759416849</v>
      </c>
    </row>
    <row r="24" spans="1:14" ht="27.75" customHeight="1">
      <c r="A24" s="76" t="s">
        <v>20</v>
      </c>
      <c r="B24" s="57">
        <v>468347158</v>
      </c>
      <c r="C24" s="58">
        <v>470963777</v>
      </c>
      <c r="D24" s="58">
        <v>486372062</v>
      </c>
      <c r="E24" s="58">
        <v>483571169</v>
      </c>
      <c r="F24" s="103">
        <v>497635084</v>
      </c>
      <c r="G24" s="103">
        <v>497606028</v>
      </c>
      <c r="H24" s="103">
        <v>483781770</v>
      </c>
      <c r="I24" s="103">
        <v>503718281</v>
      </c>
      <c r="J24" s="103">
        <v>490743740</v>
      </c>
      <c r="K24" s="112">
        <v>514346396</v>
      </c>
      <c r="L24" s="112">
        <v>503397333</v>
      </c>
      <c r="M24" s="112">
        <v>462392888</v>
      </c>
      <c r="N24" s="112">
        <f t="shared" si="0"/>
        <v>5862875686</v>
      </c>
    </row>
    <row r="25" spans="1:14" ht="27.75" customHeight="1">
      <c r="A25" s="74" t="s">
        <v>21</v>
      </c>
      <c r="B25" s="57">
        <v>2836337</v>
      </c>
      <c r="C25" s="58">
        <v>14409213</v>
      </c>
      <c r="D25" s="58">
        <v>9247668</v>
      </c>
      <c r="E25" s="58">
        <v>8815655</v>
      </c>
      <c r="F25" s="103">
        <v>9275048</v>
      </c>
      <c r="G25" s="103">
        <v>9519161</v>
      </c>
      <c r="H25" s="103">
        <v>8916785</v>
      </c>
      <c r="I25" s="103">
        <v>9579348</v>
      </c>
      <c r="J25" s="103">
        <v>9232347</v>
      </c>
      <c r="K25" s="112">
        <v>8942608</v>
      </c>
      <c r="L25" s="112">
        <v>9433008</v>
      </c>
      <c r="M25" s="112">
        <v>8254707</v>
      </c>
      <c r="N25" s="112">
        <f t="shared" si="0"/>
        <v>108461885</v>
      </c>
    </row>
    <row r="26" spans="1:14" ht="27.75" customHeight="1">
      <c r="A26" s="77" t="s">
        <v>22</v>
      </c>
      <c r="B26" s="57">
        <v>123197229</v>
      </c>
      <c r="C26" s="58">
        <v>120970578</v>
      </c>
      <c r="D26" s="58">
        <v>130874697</v>
      </c>
      <c r="E26" s="58">
        <v>125436458</v>
      </c>
      <c r="F26" s="103">
        <v>132218144</v>
      </c>
      <c r="G26" s="103">
        <v>128012358</v>
      </c>
      <c r="H26" s="103">
        <v>132927361</v>
      </c>
      <c r="I26" s="103">
        <v>131780253</v>
      </c>
      <c r="J26" s="103">
        <v>127962637</v>
      </c>
      <c r="K26" s="112">
        <v>131252553</v>
      </c>
      <c r="L26" s="112">
        <v>131412343</v>
      </c>
      <c r="M26" s="112">
        <v>117561215</v>
      </c>
      <c r="N26" s="112">
        <f t="shared" si="0"/>
        <v>1533605826</v>
      </c>
    </row>
    <row r="27" spans="1:14" ht="27.75" customHeight="1">
      <c r="A27" s="78" t="s">
        <v>43</v>
      </c>
      <c r="B27" s="57">
        <v>9868276</v>
      </c>
      <c r="C27" s="58">
        <v>9178117</v>
      </c>
      <c r="D27" s="58">
        <v>9754047</v>
      </c>
      <c r="E27" s="58">
        <v>8870283</v>
      </c>
      <c r="F27" s="103">
        <v>9128334</v>
      </c>
      <c r="G27" s="103">
        <v>9961472</v>
      </c>
      <c r="H27" s="103">
        <v>9546749</v>
      </c>
      <c r="I27" s="103">
        <v>10067342</v>
      </c>
      <c r="J27" s="103">
        <v>9872665</v>
      </c>
      <c r="K27" s="112">
        <v>10422644</v>
      </c>
      <c r="L27" s="112">
        <v>9765065</v>
      </c>
      <c r="M27" s="112">
        <v>9741517</v>
      </c>
      <c r="N27" s="112">
        <f>SUM(B27:M27)</f>
        <v>116176511</v>
      </c>
    </row>
    <row r="28" spans="1:14" ht="27.75" customHeight="1">
      <c r="A28" s="74" t="s">
        <v>23</v>
      </c>
      <c r="B28" s="57">
        <v>1182976736</v>
      </c>
      <c r="C28" s="58">
        <v>1162825441</v>
      </c>
      <c r="D28" s="58">
        <v>1208459692</v>
      </c>
      <c r="E28" s="58">
        <v>1191602574</v>
      </c>
      <c r="F28" s="103">
        <v>1230870130</v>
      </c>
      <c r="G28" s="58">
        <v>1205779731</v>
      </c>
      <c r="H28" s="103">
        <v>1214121058</v>
      </c>
      <c r="I28" s="103">
        <v>1238992487</v>
      </c>
      <c r="J28" s="103">
        <v>1200331813</v>
      </c>
      <c r="K28" s="112">
        <v>1233937187</v>
      </c>
      <c r="L28" s="112">
        <v>1232087161</v>
      </c>
      <c r="M28" s="112">
        <v>1111872668</v>
      </c>
      <c r="N28" s="112">
        <f t="shared" si="0"/>
        <v>14413856678</v>
      </c>
    </row>
    <row r="29" spans="1:14" ht="27.75" customHeight="1">
      <c r="A29" s="74" t="s">
        <v>24</v>
      </c>
      <c r="B29" s="57">
        <v>666376296</v>
      </c>
      <c r="C29" s="58">
        <v>644944225</v>
      </c>
      <c r="D29" s="58">
        <v>668061677</v>
      </c>
      <c r="E29" s="58">
        <v>650767686</v>
      </c>
      <c r="F29" s="103">
        <v>668076747</v>
      </c>
      <c r="G29" s="58">
        <v>657582264</v>
      </c>
      <c r="H29" s="103">
        <v>655457470</v>
      </c>
      <c r="I29" s="103">
        <v>659797069</v>
      </c>
      <c r="J29" s="103">
        <v>639699630</v>
      </c>
      <c r="K29" s="112">
        <v>666570661</v>
      </c>
      <c r="L29" s="112">
        <v>677553704</v>
      </c>
      <c r="M29" s="112">
        <v>620259078</v>
      </c>
      <c r="N29" s="112">
        <f t="shared" si="0"/>
        <v>7875146507</v>
      </c>
    </row>
    <row r="30" spans="1:14" ht="27.75" customHeight="1">
      <c r="A30" s="74" t="s">
        <v>25</v>
      </c>
      <c r="B30" s="57">
        <v>234703777</v>
      </c>
      <c r="C30" s="58">
        <v>229427255</v>
      </c>
      <c r="D30" s="58">
        <v>228293964</v>
      </c>
      <c r="E30" s="58">
        <v>222903227</v>
      </c>
      <c r="F30" s="103">
        <v>228972613</v>
      </c>
      <c r="G30" s="58">
        <v>218112353</v>
      </c>
      <c r="H30" s="103">
        <v>225838483</v>
      </c>
      <c r="I30" s="103">
        <v>224423698</v>
      </c>
      <c r="J30" s="103">
        <v>210621371</v>
      </c>
      <c r="K30" s="112">
        <v>210692857</v>
      </c>
      <c r="L30" s="112">
        <v>207249112</v>
      </c>
      <c r="M30" s="112">
        <v>188925278</v>
      </c>
      <c r="N30" s="112">
        <f t="shared" si="0"/>
        <v>2630163988</v>
      </c>
    </row>
    <row r="31" spans="1:14" ht="27.75" customHeight="1">
      <c r="A31" s="77" t="s">
        <v>26</v>
      </c>
      <c r="B31" s="57">
        <v>234419336</v>
      </c>
      <c r="C31" s="58">
        <v>223772692</v>
      </c>
      <c r="D31" s="58">
        <v>233644623</v>
      </c>
      <c r="E31" s="58">
        <v>230374178</v>
      </c>
      <c r="F31" s="58">
        <v>237873844</v>
      </c>
      <c r="G31" s="58">
        <v>227566838</v>
      </c>
      <c r="H31" s="103">
        <v>235766780</v>
      </c>
      <c r="I31" s="103">
        <v>236286172</v>
      </c>
      <c r="J31" s="103">
        <v>227490784</v>
      </c>
      <c r="K31" s="112">
        <v>234163003</v>
      </c>
      <c r="L31" s="112">
        <v>233686975</v>
      </c>
      <c r="M31" s="112">
        <v>212258768</v>
      </c>
      <c r="N31" s="112">
        <f t="shared" si="0"/>
        <v>2767303993</v>
      </c>
    </row>
    <row r="32" spans="1:14" ht="27.75" customHeight="1">
      <c r="A32" s="75" t="s">
        <v>27</v>
      </c>
      <c r="B32" s="57">
        <v>182593881</v>
      </c>
      <c r="C32" s="58">
        <v>152799704</v>
      </c>
      <c r="D32" s="58">
        <v>183147282</v>
      </c>
      <c r="E32" s="62">
        <v>173896288</v>
      </c>
      <c r="F32" s="62">
        <v>184570869</v>
      </c>
      <c r="G32" s="58">
        <v>181404918</v>
      </c>
      <c r="H32" s="103">
        <v>184301798</v>
      </c>
      <c r="I32" s="103">
        <v>280325622</v>
      </c>
      <c r="J32" s="103">
        <v>236804059</v>
      </c>
      <c r="K32" s="112">
        <v>200971520</v>
      </c>
      <c r="L32" s="112">
        <v>184375703</v>
      </c>
      <c r="M32" s="112">
        <v>185172387</v>
      </c>
      <c r="N32" s="112">
        <f t="shared" si="0"/>
        <v>2330364031</v>
      </c>
    </row>
    <row r="33" spans="1:14" ht="27.75" customHeight="1" thickBot="1">
      <c r="A33" s="79" t="s">
        <v>37</v>
      </c>
      <c r="B33" s="59">
        <v>785296</v>
      </c>
      <c r="C33" s="60">
        <v>35629924</v>
      </c>
      <c r="D33" s="60">
        <v>128205417</v>
      </c>
      <c r="E33" s="60">
        <v>107862510</v>
      </c>
      <c r="F33" s="63">
        <v>39427004</v>
      </c>
      <c r="G33" s="60">
        <v>15231246</v>
      </c>
      <c r="H33" s="113">
        <v>7180319</v>
      </c>
      <c r="I33" s="113">
        <v>4213206</v>
      </c>
      <c r="J33" s="113">
        <v>3466399</v>
      </c>
      <c r="K33" s="114">
        <v>1105071</v>
      </c>
      <c r="L33" s="114">
        <v>236438</v>
      </c>
      <c r="M33" s="115">
        <v>2194990</v>
      </c>
      <c r="N33" s="123">
        <f t="shared" si="0"/>
        <v>345537820</v>
      </c>
    </row>
    <row r="34" spans="1:14" ht="27.75" customHeight="1" thickBot="1">
      <c r="A34" s="54" t="s">
        <v>28</v>
      </c>
      <c r="B34" s="61">
        <f aca="true" t="shared" si="1" ref="B34:G34">SUM(B4:B33)</f>
        <v>7702950200</v>
      </c>
      <c r="C34" s="61">
        <f t="shared" si="1"/>
        <v>7538128978</v>
      </c>
      <c r="D34" s="61">
        <f t="shared" si="1"/>
        <v>7913680193</v>
      </c>
      <c r="E34" s="61">
        <f t="shared" si="1"/>
        <v>7782689048</v>
      </c>
      <c r="F34" s="61">
        <f t="shared" si="1"/>
        <v>7796152749</v>
      </c>
      <c r="G34" s="61">
        <f t="shared" si="1"/>
        <v>7651121028</v>
      </c>
      <c r="H34" s="116">
        <f aca="true" t="shared" si="2" ref="H34:M34">SUM(H4:H33)</f>
        <v>7668251097</v>
      </c>
      <c r="I34" s="116">
        <f t="shared" si="2"/>
        <v>7839929978</v>
      </c>
      <c r="J34" s="116">
        <f t="shared" si="2"/>
        <v>7627257911</v>
      </c>
      <c r="K34" s="116">
        <f t="shared" si="2"/>
        <v>7678158689</v>
      </c>
      <c r="L34" s="116">
        <f>SUM(L4:L33)</f>
        <v>7440735295</v>
      </c>
      <c r="M34" s="116">
        <f t="shared" si="2"/>
        <v>6995238064</v>
      </c>
      <c r="N34" s="116">
        <f>SUM(B34:M34)</f>
        <v>91634293230</v>
      </c>
    </row>
    <row r="35" spans="1:14" ht="13.5">
      <c r="A35" s="47" t="s">
        <v>45</v>
      </c>
      <c r="B35" s="4"/>
      <c r="N35" s="117"/>
    </row>
    <row r="36" spans="1:4" ht="13.5">
      <c r="A36" s="10" t="s">
        <v>36</v>
      </c>
      <c r="B36" s="11"/>
      <c r="C36" s="11"/>
      <c r="D36" s="11"/>
    </row>
    <row r="37" ht="13.5">
      <c r="A37" s="4" t="s">
        <v>29</v>
      </c>
    </row>
  </sheetData>
  <sheetProtection/>
  <printOptions horizontalCentered="1" verticalCentered="1"/>
  <pageMargins left="0" right="0" top="0" bottom="0" header="0" footer="0"/>
  <pageSetup fitToHeight="1" fitToWidth="1" horizontalDpi="600" verticalDpi="600" orientation="landscape" paperSize="9" scale="66" r:id="rId1"/>
  <colBreaks count="1" manualBreakCount="1">
    <brk id="19" max="35" man="1"/>
  </colBreaks>
</worksheet>
</file>

<file path=xl/worksheets/sheet3.xml><?xml version="1.0" encoding="utf-8"?>
<worksheet xmlns="http://schemas.openxmlformats.org/spreadsheetml/2006/main" xmlns:r="http://schemas.openxmlformats.org/officeDocument/2006/relationships">
  <sheetPr>
    <pageSetUpPr fitToPage="1"/>
  </sheetPr>
  <dimension ref="A1:N15"/>
  <sheetViews>
    <sheetView tabSelected="1" view="pageBreakPreview" zoomScale="80" zoomScaleNormal="70" zoomScaleSheetLayoutView="80" zoomScalePageLayoutView="55" workbookViewId="0" topLeftCell="A1">
      <pane xSplit="1" ySplit="3" topLeftCell="B4" activePane="bottomRight" state="frozen"/>
      <selection pane="topLeft" activeCell="V14" sqref="V14"/>
      <selection pane="topRight" activeCell="V14" sqref="V14"/>
      <selection pane="bottomLeft" activeCell="V14" sqref="V14"/>
      <selection pane="bottomRight" activeCell="B3" sqref="B3:N9"/>
    </sheetView>
  </sheetViews>
  <sheetFormatPr defaultColWidth="9.00390625" defaultRowHeight="19.5" customHeight="1"/>
  <cols>
    <col min="1" max="1" width="23.875" style="2" customWidth="1"/>
    <col min="2" max="7" width="12.25390625" style="2" bestFit="1" customWidth="1"/>
    <col min="8" max="10" width="13.375" style="2" bestFit="1" customWidth="1"/>
    <col min="11" max="13" width="12.25390625" style="2" bestFit="1" customWidth="1"/>
    <col min="14" max="14" width="15.50390625" style="2" bestFit="1" customWidth="1"/>
    <col min="15" max="16384" width="9.00390625" style="2" customWidth="1"/>
  </cols>
  <sheetData>
    <row r="1" spans="1:3" ht="18.75">
      <c r="A1" s="1" t="s">
        <v>72</v>
      </c>
      <c r="C1" s="3"/>
    </row>
    <row r="2" spans="1:14" ht="14.25" thickBot="1">
      <c r="A2" s="4"/>
      <c r="N2" s="7" t="s">
        <v>31</v>
      </c>
    </row>
    <row r="3" spans="1:14" ht="14.25" thickBot="1">
      <c r="A3" s="8"/>
      <c r="B3" s="82" t="s">
        <v>46</v>
      </c>
      <c r="C3" s="82" t="s">
        <v>47</v>
      </c>
      <c r="D3" s="82" t="s">
        <v>48</v>
      </c>
      <c r="E3" s="82" t="s">
        <v>49</v>
      </c>
      <c r="F3" s="82" t="s">
        <v>50</v>
      </c>
      <c r="G3" s="82" t="s">
        <v>51</v>
      </c>
      <c r="H3" s="82" t="s">
        <v>52</v>
      </c>
      <c r="I3" s="82" t="s">
        <v>53</v>
      </c>
      <c r="J3" s="82" t="s">
        <v>54</v>
      </c>
      <c r="K3" s="81" t="s">
        <v>55</v>
      </c>
      <c r="L3" s="81" t="s">
        <v>56</v>
      </c>
      <c r="M3" s="81" t="s">
        <v>57</v>
      </c>
      <c r="N3" s="130" t="s">
        <v>58</v>
      </c>
    </row>
    <row r="4" spans="1:14" ht="28.5" customHeight="1">
      <c r="A4" s="83" t="s">
        <v>71</v>
      </c>
      <c r="B4" s="12">
        <v>24</v>
      </c>
      <c r="C4" s="12">
        <v>684</v>
      </c>
      <c r="D4" s="12">
        <v>1734</v>
      </c>
      <c r="E4" s="12">
        <v>2612</v>
      </c>
      <c r="F4" s="12">
        <v>3356</v>
      </c>
      <c r="G4" s="12">
        <v>4052</v>
      </c>
      <c r="H4" s="12">
        <v>4727</v>
      </c>
      <c r="I4" s="12">
        <v>5524</v>
      </c>
      <c r="J4" s="12">
        <v>6136</v>
      </c>
      <c r="K4" s="12">
        <v>6495</v>
      </c>
      <c r="L4" s="12">
        <v>6795</v>
      </c>
      <c r="M4" s="12">
        <v>7185</v>
      </c>
      <c r="N4" s="131">
        <f>SUM(B4:M4)</f>
        <v>49324</v>
      </c>
    </row>
    <row r="5" spans="1:14" ht="28.5" customHeight="1">
      <c r="A5" s="84" t="s">
        <v>73</v>
      </c>
      <c r="B5" s="16">
        <v>20</v>
      </c>
      <c r="C5" s="16">
        <v>706</v>
      </c>
      <c r="D5" s="16">
        <v>1674</v>
      </c>
      <c r="E5" s="16">
        <v>2581</v>
      </c>
      <c r="F5" s="16">
        <v>3234</v>
      </c>
      <c r="G5" s="16">
        <v>3793</v>
      </c>
      <c r="H5" s="16">
        <v>4500</v>
      </c>
      <c r="I5" s="16">
        <v>5193</v>
      </c>
      <c r="J5" s="16">
        <v>5742</v>
      </c>
      <c r="K5" s="16">
        <v>6136</v>
      </c>
      <c r="L5" s="16">
        <v>6389</v>
      </c>
      <c r="M5" s="16">
        <v>6702</v>
      </c>
      <c r="N5" s="132">
        <f>SUM(B5:M5)</f>
        <v>46670</v>
      </c>
    </row>
    <row r="6" spans="1:14" ht="28.5" customHeight="1">
      <c r="A6" s="86" t="s">
        <v>74</v>
      </c>
      <c r="B6" s="16">
        <v>9</v>
      </c>
      <c r="C6" s="16">
        <v>836</v>
      </c>
      <c r="D6" s="16">
        <v>1702</v>
      </c>
      <c r="E6" s="16">
        <v>2601</v>
      </c>
      <c r="F6" s="16">
        <v>3283</v>
      </c>
      <c r="G6" s="16">
        <v>4017</v>
      </c>
      <c r="H6" s="16">
        <v>4691</v>
      </c>
      <c r="I6" s="16">
        <v>5322</v>
      </c>
      <c r="J6" s="16">
        <v>5871</v>
      </c>
      <c r="K6" s="52">
        <v>6242</v>
      </c>
      <c r="L6" s="16">
        <v>6518</v>
      </c>
      <c r="M6" s="16">
        <v>6876</v>
      </c>
      <c r="N6" s="132">
        <f>SUM(B6:M6)</f>
        <v>47968</v>
      </c>
    </row>
    <row r="7" spans="1:14" ht="28.5" customHeight="1">
      <c r="A7" s="70" t="s">
        <v>75</v>
      </c>
      <c r="B7" s="16">
        <v>0</v>
      </c>
      <c r="C7" s="16">
        <v>4</v>
      </c>
      <c r="D7" s="48">
        <v>0</v>
      </c>
      <c r="E7" s="48">
        <v>6</v>
      </c>
      <c r="F7" s="48">
        <v>18</v>
      </c>
      <c r="G7" s="48">
        <v>37</v>
      </c>
      <c r="H7" s="16">
        <v>51</v>
      </c>
      <c r="I7" s="16">
        <v>118</v>
      </c>
      <c r="J7" s="46">
        <v>100</v>
      </c>
      <c r="K7" s="16">
        <v>124</v>
      </c>
      <c r="L7" s="16">
        <v>103</v>
      </c>
      <c r="M7" s="16">
        <v>115</v>
      </c>
      <c r="N7" s="132">
        <f>SUM(B7:M7)</f>
        <v>676</v>
      </c>
    </row>
    <row r="8" spans="1:14" ht="28.5" customHeight="1" thickBot="1">
      <c r="A8" s="85" t="s">
        <v>76</v>
      </c>
      <c r="B8" s="89">
        <v>0</v>
      </c>
      <c r="C8" s="89">
        <v>0</v>
      </c>
      <c r="D8" s="89">
        <v>0</v>
      </c>
      <c r="E8" s="89">
        <v>0</v>
      </c>
      <c r="F8" s="89">
        <v>0</v>
      </c>
      <c r="G8" s="89">
        <v>0</v>
      </c>
      <c r="H8" s="89">
        <v>0</v>
      </c>
      <c r="I8" s="89">
        <v>0</v>
      </c>
      <c r="J8" s="89">
        <v>0</v>
      </c>
      <c r="K8" s="89">
        <v>0</v>
      </c>
      <c r="L8" s="89">
        <v>0</v>
      </c>
      <c r="M8" s="89">
        <v>0</v>
      </c>
      <c r="N8" s="133">
        <f>SUM(B8:M8)</f>
        <v>0</v>
      </c>
    </row>
    <row r="9" spans="1:14" ht="28.5" customHeight="1" thickBot="1">
      <c r="A9" s="9" t="s">
        <v>28</v>
      </c>
      <c r="B9" s="31">
        <f aca="true" t="shared" si="0" ref="B9:M9">SUM(B4:B8)</f>
        <v>53</v>
      </c>
      <c r="C9" s="31">
        <f t="shared" si="0"/>
        <v>2230</v>
      </c>
      <c r="D9" s="31">
        <f t="shared" si="0"/>
        <v>5110</v>
      </c>
      <c r="E9" s="31">
        <f t="shared" si="0"/>
        <v>7800</v>
      </c>
      <c r="F9" s="31">
        <f t="shared" si="0"/>
        <v>9891</v>
      </c>
      <c r="G9" s="31">
        <f t="shared" si="0"/>
        <v>11899</v>
      </c>
      <c r="H9" s="31">
        <f t="shared" si="0"/>
        <v>13969</v>
      </c>
      <c r="I9" s="31">
        <f t="shared" si="0"/>
        <v>16157</v>
      </c>
      <c r="J9" s="31">
        <f t="shared" si="0"/>
        <v>17849</v>
      </c>
      <c r="K9" s="31">
        <f t="shared" si="0"/>
        <v>18997</v>
      </c>
      <c r="L9" s="31">
        <f t="shared" si="0"/>
        <v>19805</v>
      </c>
      <c r="M9" s="31">
        <f t="shared" si="0"/>
        <v>20878</v>
      </c>
      <c r="N9" s="134">
        <f>SUM(N4:N8)</f>
        <v>144638</v>
      </c>
    </row>
    <row r="10" spans="1:14" ht="16.5" customHeight="1">
      <c r="A10" s="47" t="s">
        <v>77</v>
      </c>
      <c r="J10" s="80"/>
      <c r="M10" s="38"/>
      <c r="N10" s="38"/>
    </row>
    <row r="11" ht="16.5" customHeight="1">
      <c r="A11" s="47" t="s">
        <v>78</v>
      </c>
    </row>
    <row r="12" ht="16.5" customHeight="1">
      <c r="A12" s="47" t="s">
        <v>81</v>
      </c>
    </row>
    <row r="13" ht="16.5" customHeight="1">
      <c r="A13" s="47" t="s">
        <v>40</v>
      </c>
    </row>
    <row r="14" ht="16.5" customHeight="1">
      <c r="A14" s="47"/>
    </row>
    <row r="15" ht="16.5" customHeight="1">
      <c r="A15" s="4"/>
    </row>
  </sheetData>
  <sheetProtection/>
  <printOptions horizontalCentered="1" verticalCentered="1"/>
  <pageMargins left="0" right="0" top="0" bottom="0" header="0" footer="0"/>
  <pageSetup fitToHeight="1" fitToWidth="1"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AD13"/>
  <sheetViews>
    <sheetView view="pageBreakPreview" zoomScale="80" zoomScaleNormal="85" zoomScaleSheetLayoutView="80" zoomScalePageLayoutView="0" workbookViewId="0" topLeftCell="A1">
      <pane xSplit="1" ySplit="3" topLeftCell="B4" activePane="bottomRight" state="frozen"/>
      <selection pane="topLeft" activeCell="V14" sqref="V14"/>
      <selection pane="topRight" activeCell="V14" sqref="V14"/>
      <selection pane="bottomLeft" activeCell="V14" sqref="V14"/>
      <selection pane="bottomRight" activeCell="M17" sqref="M17"/>
    </sheetView>
  </sheetViews>
  <sheetFormatPr defaultColWidth="9.00390625" defaultRowHeight="13.5"/>
  <cols>
    <col min="1" max="1" width="25.125" style="2" customWidth="1"/>
    <col min="2" max="7" width="12.25390625" style="2" bestFit="1" customWidth="1"/>
    <col min="8" max="10" width="13.375" style="2" bestFit="1" customWidth="1"/>
    <col min="11" max="13" width="12.25390625" style="2" bestFit="1" customWidth="1"/>
    <col min="14" max="14" width="15.50390625" style="2" bestFit="1" customWidth="1"/>
    <col min="15" max="15" width="15.75390625" style="2" customWidth="1"/>
    <col min="16" max="16" width="17.875" style="2" bestFit="1" customWidth="1"/>
    <col min="17" max="17" width="13.375" style="2" bestFit="1" customWidth="1"/>
    <col min="18" max="18" width="15.75390625" style="2" customWidth="1"/>
    <col min="19" max="19" width="17.875" style="2" bestFit="1" customWidth="1"/>
    <col min="20" max="20" width="13.375" style="2" bestFit="1" customWidth="1"/>
    <col min="21" max="21" width="15.75390625" style="2" customWidth="1"/>
    <col min="22" max="22" width="17.875" style="2" bestFit="1" customWidth="1"/>
    <col min="23" max="23" width="13.375" style="2" bestFit="1" customWidth="1"/>
    <col min="24" max="24" width="15.75390625" style="2" customWidth="1"/>
    <col min="25" max="25" width="17.875" style="2" bestFit="1" customWidth="1"/>
    <col min="26" max="26" width="13.375" style="2" bestFit="1" customWidth="1"/>
    <col min="27" max="27" width="15.75390625" style="2" customWidth="1"/>
    <col min="28" max="28" width="17.875" style="2" bestFit="1" customWidth="1"/>
    <col min="29" max="29" width="13.375" style="2" bestFit="1" customWidth="1"/>
    <col min="30" max="30" width="15.75390625" style="2" customWidth="1"/>
    <col min="31" max="31" width="17.875" style="2" bestFit="1" customWidth="1"/>
    <col min="32" max="16384" width="9.00390625" style="2" customWidth="1"/>
  </cols>
  <sheetData>
    <row r="1" spans="1:30" ht="18.75">
      <c r="A1" s="1" t="s">
        <v>80</v>
      </c>
      <c r="D1" s="3"/>
      <c r="F1" s="4"/>
      <c r="H1" s="5"/>
      <c r="I1" s="4"/>
      <c r="L1" s="4"/>
      <c r="O1" s="4"/>
      <c r="R1" s="4"/>
      <c r="U1" s="4"/>
      <c r="X1" s="4"/>
      <c r="AA1" s="4"/>
      <c r="AD1" s="4"/>
    </row>
    <row r="2" spans="1:30" ht="19.5" thickBot="1">
      <c r="A2" s="6"/>
      <c r="C2" s="4"/>
      <c r="F2" s="4"/>
      <c r="I2" s="4"/>
      <c r="L2" s="4"/>
      <c r="N2" s="7" t="s">
        <v>1</v>
      </c>
      <c r="O2" s="4"/>
      <c r="R2" s="4"/>
      <c r="U2" s="4"/>
      <c r="X2" s="4"/>
      <c r="AA2" s="4"/>
      <c r="AD2" s="4"/>
    </row>
    <row r="3" spans="1:14" s="5" customFormat="1" ht="14.25" thickBot="1">
      <c r="A3" s="53"/>
      <c r="B3" s="82" t="s">
        <v>46</v>
      </c>
      <c r="C3" s="82" t="s">
        <v>47</v>
      </c>
      <c r="D3" s="82" t="s">
        <v>48</v>
      </c>
      <c r="E3" s="82" t="s">
        <v>49</v>
      </c>
      <c r="F3" s="82" t="s">
        <v>50</v>
      </c>
      <c r="G3" s="82" t="s">
        <v>51</v>
      </c>
      <c r="H3" s="82" t="s">
        <v>52</v>
      </c>
      <c r="I3" s="82" t="s">
        <v>53</v>
      </c>
      <c r="J3" s="82" t="s">
        <v>54</v>
      </c>
      <c r="K3" s="81" t="s">
        <v>55</v>
      </c>
      <c r="L3" s="81" t="s">
        <v>56</v>
      </c>
      <c r="M3" s="81" t="s">
        <v>57</v>
      </c>
      <c r="N3" s="82" t="s">
        <v>58</v>
      </c>
    </row>
    <row r="4" spans="1:14" ht="27.75" customHeight="1">
      <c r="A4" s="87" t="s">
        <v>71</v>
      </c>
      <c r="B4" s="91">
        <v>381662</v>
      </c>
      <c r="C4" s="92">
        <v>11606149</v>
      </c>
      <c r="D4" s="92">
        <v>30669216</v>
      </c>
      <c r="E4" s="92">
        <v>47022871</v>
      </c>
      <c r="F4" s="104">
        <v>60672422</v>
      </c>
      <c r="G4" s="104">
        <v>73446520</v>
      </c>
      <c r="H4" s="104">
        <v>85033239</v>
      </c>
      <c r="I4" s="104">
        <v>99811615</v>
      </c>
      <c r="J4" s="104">
        <v>111301220</v>
      </c>
      <c r="K4" s="118">
        <v>118634751</v>
      </c>
      <c r="L4" s="118">
        <v>124130341</v>
      </c>
      <c r="M4" s="118">
        <v>131164390</v>
      </c>
      <c r="N4" s="91">
        <f>SUM(B4:M4)</f>
        <v>893874396</v>
      </c>
    </row>
    <row r="5" spans="1:14" ht="27.75" customHeight="1">
      <c r="A5" s="88" t="s">
        <v>79</v>
      </c>
      <c r="B5" s="93">
        <v>422763</v>
      </c>
      <c r="C5" s="94">
        <v>17200720</v>
      </c>
      <c r="D5" s="94">
        <v>42525737</v>
      </c>
      <c r="E5" s="94">
        <v>65118579</v>
      </c>
      <c r="F5" s="94">
        <v>83073736</v>
      </c>
      <c r="G5" s="119">
        <v>97395947</v>
      </c>
      <c r="H5" s="119">
        <v>115631142</v>
      </c>
      <c r="I5" s="119">
        <v>133024349</v>
      </c>
      <c r="J5" s="119">
        <v>148097586</v>
      </c>
      <c r="K5" s="120">
        <v>159230549</v>
      </c>
      <c r="L5" s="120">
        <v>165507567</v>
      </c>
      <c r="M5" s="120">
        <v>174231975</v>
      </c>
      <c r="N5" s="93">
        <f>SUM(B5:M5)</f>
        <v>1201460650</v>
      </c>
    </row>
    <row r="6" spans="1:14" ht="27.75" customHeight="1">
      <c r="A6" s="88" t="s">
        <v>74</v>
      </c>
      <c r="B6" s="93">
        <v>44700</v>
      </c>
      <c r="C6" s="94">
        <v>4468673</v>
      </c>
      <c r="D6" s="94">
        <v>8645317</v>
      </c>
      <c r="E6" s="94">
        <v>12906001</v>
      </c>
      <c r="F6" s="94">
        <v>15949463</v>
      </c>
      <c r="G6" s="119">
        <v>19424731</v>
      </c>
      <c r="H6" s="119">
        <v>22477450</v>
      </c>
      <c r="I6" s="119">
        <v>25386765</v>
      </c>
      <c r="J6" s="119">
        <v>27858261</v>
      </c>
      <c r="K6" s="120">
        <v>29442665</v>
      </c>
      <c r="L6" s="120">
        <v>30581520</v>
      </c>
      <c r="M6" s="120">
        <v>32391430</v>
      </c>
      <c r="N6" s="93">
        <f>SUM(B6:M6)</f>
        <v>229576976</v>
      </c>
    </row>
    <row r="7" spans="1:14" ht="27.75" customHeight="1">
      <c r="A7" s="88" t="s">
        <v>75</v>
      </c>
      <c r="B7" s="93">
        <v>0</v>
      </c>
      <c r="C7" s="94">
        <v>12391</v>
      </c>
      <c r="D7" s="94">
        <v>0</v>
      </c>
      <c r="E7" s="94">
        <v>24092</v>
      </c>
      <c r="F7" s="94">
        <v>46848</v>
      </c>
      <c r="G7" s="119">
        <v>98053</v>
      </c>
      <c r="H7" s="119">
        <v>116290</v>
      </c>
      <c r="I7" s="119">
        <v>254525</v>
      </c>
      <c r="J7" s="119">
        <v>205602</v>
      </c>
      <c r="K7" s="120">
        <v>274100</v>
      </c>
      <c r="L7" s="120">
        <v>237446</v>
      </c>
      <c r="M7" s="120">
        <v>267624</v>
      </c>
      <c r="N7" s="93">
        <f>SUM(B7:M7)</f>
        <v>1536971</v>
      </c>
    </row>
    <row r="8" spans="1:14" ht="27.75" customHeight="1" thickBot="1">
      <c r="A8" s="88" t="s">
        <v>76</v>
      </c>
      <c r="B8" s="93">
        <v>0</v>
      </c>
      <c r="C8" s="95">
        <v>0</v>
      </c>
      <c r="D8" s="95">
        <v>0</v>
      </c>
      <c r="E8" s="95">
        <v>0</v>
      </c>
      <c r="F8" s="95">
        <v>0</v>
      </c>
      <c r="G8" s="121">
        <v>0</v>
      </c>
      <c r="H8" s="121">
        <v>0</v>
      </c>
      <c r="I8" s="121">
        <v>0</v>
      </c>
      <c r="J8" s="121">
        <v>0</v>
      </c>
      <c r="K8" s="122">
        <v>0</v>
      </c>
      <c r="L8" s="122">
        <v>0</v>
      </c>
      <c r="M8" s="122">
        <v>0</v>
      </c>
      <c r="N8" s="105">
        <f>SUM(B8:M8)</f>
        <v>0</v>
      </c>
    </row>
    <row r="9" spans="1:14" ht="27.75" customHeight="1" thickBot="1">
      <c r="A9" s="54" t="s">
        <v>28</v>
      </c>
      <c r="B9" s="96">
        <f aca="true" t="shared" si="0" ref="B9:M9">SUM(B4:B8)</f>
        <v>849125</v>
      </c>
      <c r="C9" s="96">
        <f t="shared" si="0"/>
        <v>33287933</v>
      </c>
      <c r="D9" s="96">
        <f t="shared" si="0"/>
        <v>81840270</v>
      </c>
      <c r="E9" s="96">
        <f t="shared" si="0"/>
        <v>125071543</v>
      </c>
      <c r="F9" s="96">
        <f t="shared" si="0"/>
        <v>159742469</v>
      </c>
      <c r="G9" s="96">
        <f t="shared" si="0"/>
        <v>190365251</v>
      </c>
      <c r="H9" s="96">
        <f t="shared" si="0"/>
        <v>223258121</v>
      </c>
      <c r="I9" s="96">
        <f t="shared" si="0"/>
        <v>258477254</v>
      </c>
      <c r="J9" s="96">
        <f t="shared" si="0"/>
        <v>287462669</v>
      </c>
      <c r="K9" s="96">
        <f>SUM(K4:K8)</f>
        <v>307582065</v>
      </c>
      <c r="L9" s="96">
        <f t="shared" si="0"/>
        <v>320456874</v>
      </c>
      <c r="M9" s="96">
        <f t="shared" si="0"/>
        <v>338055419</v>
      </c>
      <c r="N9" s="96">
        <f>SUM(B9:M9)</f>
        <v>2326448993</v>
      </c>
    </row>
    <row r="10" spans="1:14" ht="18" customHeight="1">
      <c r="A10" s="47" t="s">
        <v>77</v>
      </c>
      <c r="B10" s="4"/>
      <c r="M10" s="4"/>
      <c r="N10" s="32"/>
    </row>
    <row r="11" spans="1:4" ht="18" customHeight="1">
      <c r="A11" s="47" t="s">
        <v>78</v>
      </c>
      <c r="B11" s="11"/>
      <c r="C11" s="11"/>
      <c r="D11" s="11"/>
    </row>
    <row r="12" ht="18" customHeight="1">
      <c r="A12" s="47" t="s">
        <v>81</v>
      </c>
    </row>
    <row r="13" ht="18" customHeight="1">
      <c r="A13" s="47" t="s">
        <v>40</v>
      </c>
    </row>
  </sheetData>
  <sheetProtection/>
  <printOptions horizontalCentered="1" verticalCentered="1"/>
  <pageMargins left="0" right="0" top="0" bottom="0" header="0" footer="0"/>
  <pageSetup fitToHeight="1" fitToWidth="1" horizontalDpi="600" verticalDpi="600" orientation="landscape" paperSize="9" scale="77" r:id="rId1"/>
  <colBreaks count="1" manualBreakCount="1">
    <brk id="19"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dc:creator>
  <cp:keywords/>
  <dc:description/>
  <cp:lastModifiedBy>福岡市</cp:lastModifiedBy>
  <cp:lastPrinted>2018-10-09T10:47:38Z</cp:lastPrinted>
  <dcterms:created xsi:type="dcterms:W3CDTF">2009-01-25T17:20:15Z</dcterms:created>
  <dcterms:modified xsi:type="dcterms:W3CDTF">2018-10-16T10:10:11Z</dcterms:modified>
  <cp:category/>
  <cp:version/>
  <cp:contentType/>
  <cp:contentStatus/>
</cp:coreProperties>
</file>