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105" windowWidth="19230" windowHeight="5985" activeTab="3"/>
  </bookViews>
  <sheets>
    <sheet name="介護給付（件数）" sheetId="1" r:id="rId1"/>
    <sheet name="介護給付費" sheetId="2" r:id="rId2"/>
    <sheet name="総合事業（件数）" sheetId="3" r:id="rId3"/>
    <sheet name="総合事業費" sheetId="4" r:id="rId4"/>
  </sheets>
  <definedNames>
    <definedName name="_xlnm.Print_Area" localSheetId="0">'介護給付（件数）'!$A$1:$AA$43</definedName>
    <definedName name="_xlnm.Print_Area" localSheetId="1">'介護給付費'!$A$1:$N$51</definedName>
    <definedName name="_xlnm.Print_Area" localSheetId="2">'総合事業（件数）'!$A$1:$N$16</definedName>
    <definedName name="_xlnm.Print_Area" localSheetId="3">'総合事業費'!$A$1:$N$15</definedName>
    <definedName name="_xlnm.Print_Titles" localSheetId="0">'介護給付（件数）'!$A:$A,'介護給付（件数）'!$39:$42</definedName>
    <definedName name="_xlnm.Print_Titles" localSheetId="2">'総合事業（件数）'!$A:$A,'総合事業（件数）'!$11:$16</definedName>
  </definedNames>
  <calcPr fullCalcOnLoad="1"/>
</workbook>
</file>

<file path=xl/sharedStrings.xml><?xml version="1.0" encoding="utf-8"?>
<sst xmlns="http://schemas.openxmlformats.org/spreadsheetml/2006/main" count="189" uniqueCount="80">
  <si>
    <t>●介護給付費</t>
  </si>
  <si>
    <t>（単位：円）</t>
  </si>
  <si>
    <t>訪問介護</t>
  </si>
  <si>
    <t>訪問入浴介護</t>
  </si>
  <si>
    <t>訪問看護</t>
  </si>
  <si>
    <t>訪問リハ</t>
  </si>
  <si>
    <t>居宅療養管理指導</t>
  </si>
  <si>
    <t>通所介護</t>
  </si>
  <si>
    <t>通所リハ</t>
  </si>
  <si>
    <t>短期入所生活介護</t>
  </si>
  <si>
    <t>短期入所療養介護（老健）</t>
  </si>
  <si>
    <t>短期入所療養介護（療養型）</t>
  </si>
  <si>
    <t>福祉用具貸与</t>
  </si>
  <si>
    <t>福祉用具購入費</t>
  </si>
  <si>
    <t>住宅改修費</t>
  </si>
  <si>
    <t>特定施設入居者生活介護</t>
  </si>
  <si>
    <t>介護予防支援・居宅介護支援</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</si>
  <si>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</si>
  <si>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</si>
  <si>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</si>
  <si>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</si>
  <si>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</si>
  <si>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</si>
  <si>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介護老人福祉施設</t>
  </si>
  <si>
    <t>介護老人保健施設</t>
  </si>
  <si>
    <t>介護療養型医療施設</t>
  </si>
  <si>
    <t>特定入所者介護（介護予防）サービス費</t>
  </si>
  <si>
    <t>高額介護（介護予防）サービス費</t>
  </si>
  <si>
    <t>計</t>
  </si>
  <si>
    <t>注３）暫定値なので、数値が変わることもあります。</t>
  </si>
  <si>
    <t>●介護給付費（件数）</t>
  </si>
  <si>
    <t>（単位：件）</t>
  </si>
  <si>
    <t>区分</t>
  </si>
  <si>
    <t>予防</t>
  </si>
  <si>
    <t>介護</t>
  </si>
  <si>
    <t>注１）現物給付と償還給付の合計を記載しています。　</t>
  </si>
  <si>
    <t>注２）各サービスごとの給付費は、介護サービスと介護予防サービスの合計額です。</t>
  </si>
  <si>
    <t>高額医療合算介護（介護予防）サービス費</t>
  </si>
  <si>
    <t>注２）高額医療合算介護（介護予防）サービス費は介護サービスに介護予防サービスも含んだ合計を記載しています。</t>
  </si>
  <si>
    <t>注３）介護サービスの計に高額医療合算介護予防サービス費の件数も含まれています。</t>
  </si>
  <si>
    <t>定期巡回・随時対応型訪問介護看護</t>
  </si>
  <si>
    <t>複合型サービス</t>
  </si>
  <si>
    <t>複合型サービス（看護小規模多機能方居宅介護）</t>
  </si>
  <si>
    <t>地域密着型通所介護</t>
  </si>
  <si>
    <t>訪問サービス</t>
  </si>
  <si>
    <t>●総合事業費（件数）</t>
  </si>
  <si>
    <t>通所サービス</t>
  </si>
  <si>
    <t>介護予防ケアマネジメント</t>
  </si>
  <si>
    <t>高額介護予防サービス費相当事業費</t>
  </si>
  <si>
    <t>高額医療合算介護予防サービス費相当事業費</t>
  </si>
  <si>
    <t>通所サービス</t>
  </si>
  <si>
    <t>●総合事業費</t>
  </si>
  <si>
    <t>介護医療院</t>
  </si>
  <si>
    <t>短期入所療養介護（医療院）</t>
  </si>
  <si>
    <t>平成31年4月</t>
  </si>
  <si>
    <t>令和元年5月</t>
  </si>
  <si>
    <t>令和元年6月</t>
  </si>
  <si>
    <t>令和元年7月</t>
  </si>
  <si>
    <t>令和元年8月</t>
  </si>
  <si>
    <t>令和元年9月</t>
  </si>
  <si>
    <t>令和元年10月</t>
  </si>
  <si>
    <t>令和元年11月</t>
  </si>
  <si>
    <t>令和元年12月</t>
  </si>
  <si>
    <t>令和2年1月</t>
  </si>
  <si>
    <t>令和2年2月</t>
  </si>
  <si>
    <t>令和2年3月</t>
  </si>
  <si>
    <t>高額介護（介護予防）サービス費（年間上限）</t>
  </si>
  <si>
    <t>令和元年度累計</t>
  </si>
  <si>
    <t>令和元年度累計</t>
  </si>
  <si>
    <t>高額介護予防サービス費相当事業費（年間上限）</t>
  </si>
  <si>
    <t>例：平成31年４月分は，現物給付が平成31年４月審査分（平成31年３月利用分），償還給付は平成31年４月支出分の合計となります。</t>
  </si>
  <si>
    <t>注４）暫定値なので，数値が変わることもあります。</t>
  </si>
  <si>
    <t>注５）過誤申立（給付実績の取り下げ）により，件数がマイナスになる場合があります。</t>
  </si>
  <si>
    <t>注１）現物給付と償還給付の合計を記載しています。　　例：平成31年４月分は，現物給付が平成31年４月審査分（平成31年３月利用分），償還給付は平成31年４月支出分の合計となります。</t>
  </si>
  <si>
    <t>注３）通所サービスは，福岡市介護予防・日常生活支援総合事業の介護予防型，生活支援型，及び住所地特例者が利用した施設所在地市町村が実施する第1号通所事業の合計値です。</t>
  </si>
  <si>
    <t>注２）訪問サービスは，福岡市介護予防・日常生活支援総合事業の介護予防型，生活支援型，及び住所地特例者が利用した施設所在地市町村が実施する第1号訪問事業の合計値です。</t>
  </si>
  <si>
    <t>注６）過誤申立（給付実績の取り下げ）により，件数がマイナスになる場合があります。</t>
  </si>
  <si>
    <t>注５）暫定値なので，数値が変わることもあります。</t>
  </si>
  <si>
    <t>注４）介護予防ケアマネジメントは，福岡市介護予防・日常生活支援総合事業及び住所地特例者が利用した施設所在地市町村が実施する第1号介護予防支援事業の合計値です。</t>
  </si>
  <si>
    <t>注３）通所サービスは，福岡市介護予防・日常生活支援総合事業の介護予防型、生活支援型，及び住所地特例者が利用した施設所在地市町村が実施する第1号通所事業の合計値です。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</si>
</sst>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e\.m\.d;@"/>
  </numFmts>
  <fonts count="45">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6"/>
      <name val="ＭＳ Ｐゴシック"/>
      <family val="3"/>
    </font>
    <font>
      <sz val="1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style="medium"/>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thin"/>
    </border>
    <border diagonalUp="1">
      <left style="medium"/>
      <right style="thin"/>
      <top style="thin"/>
      <bottom style="thin"/>
      <diagonal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medium"/>
      <top style="medium"/>
      <bottom style="thin"/>
    </border>
    <border diagonalUp="1">
      <left style="medium"/>
      <right style="thin"/>
      <top style="thin"/>
      <bottom style="medium"/>
      <diagonal style="thin"/>
    </border>
    <border>
      <left>
        <color indexed="63"/>
      </left>
      <right>
        <color indexed="63"/>
      </right>
      <top style="medium"/>
      <bottom>
        <color indexed="63"/>
      </bottom>
    </border>
    <border>
      <left style="thin"/>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medium"/>
      <bottom style="medium"/>
    </border>
    <border>
      <left style="medium"/>
      <right style="medium"/>
      <top style="thin"/>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140">
    <xf numFmtId="0" fontId="0" fillId="0" borderId="0" xfId="0" applyAlignment="1">
      <alignment/>
    </xf>
    <xf numFmtId="38" fontId="4" fillId="0" borderId="0" xfId="49" applyFont="1" applyAlignment="1">
      <alignment/>
    </xf>
    <xf numFmtId="38" fontId="0" fillId="0" borderId="0" xfId="49" applyAlignment="1">
      <alignment/>
    </xf>
    <xf numFmtId="38" fontId="4" fillId="0" borderId="0" xfId="49" applyFont="1" applyBorder="1" applyAlignment="1">
      <alignment/>
    </xf>
    <xf numFmtId="38" fontId="0" fillId="0" borderId="0" xfId="49" applyFont="1" applyAlignment="1">
      <alignment/>
    </xf>
    <xf numFmtId="38" fontId="0" fillId="0" borderId="0" xfId="49" applyAlignment="1">
      <alignment horizontal="center"/>
    </xf>
    <xf numFmtId="38" fontId="5" fillId="0" borderId="0" xfId="49" applyFont="1" applyAlignment="1">
      <alignment/>
    </xf>
    <xf numFmtId="38" fontId="0" fillId="0" borderId="0" xfId="49" applyFont="1" applyAlignment="1">
      <alignment horizontal="right"/>
    </xf>
    <xf numFmtId="38" fontId="0" fillId="0" borderId="10" xfId="49" applyBorder="1" applyAlignment="1">
      <alignment/>
    </xf>
    <xf numFmtId="38" fontId="0" fillId="0" borderId="11" xfId="49" applyFill="1" applyBorder="1" applyAlignment="1">
      <alignment/>
    </xf>
    <xf numFmtId="38" fontId="0" fillId="0" borderId="0" xfId="49" applyFont="1" applyAlignment="1">
      <alignment horizontal="left"/>
    </xf>
    <xf numFmtId="38" fontId="0" fillId="0" borderId="0" xfId="49" applyFont="1" applyAlignment="1">
      <alignment horizontal="center"/>
    </xf>
    <xf numFmtId="38" fontId="0" fillId="33" borderId="12" xfId="49" applyFill="1" applyBorder="1" applyAlignment="1">
      <alignment/>
    </xf>
    <xf numFmtId="38" fontId="0" fillId="33" borderId="13" xfId="49" applyFill="1" applyBorder="1" applyAlignment="1">
      <alignment/>
    </xf>
    <xf numFmtId="38" fontId="0" fillId="33" borderId="14" xfId="49" applyFill="1" applyBorder="1" applyAlignment="1">
      <alignment/>
    </xf>
    <xf numFmtId="38" fontId="0" fillId="33" borderId="15" xfId="49" applyFill="1" applyBorder="1" applyAlignment="1">
      <alignment/>
    </xf>
    <xf numFmtId="38" fontId="0" fillId="33" borderId="16" xfId="49" applyFill="1" applyBorder="1" applyAlignment="1">
      <alignment/>
    </xf>
    <xf numFmtId="38" fontId="0" fillId="33" borderId="17" xfId="49" applyFill="1" applyBorder="1" applyAlignment="1">
      <alignment/>
    </xf>
    <xf numFmtId="38" fontId="0" fillId="33" borderId="18" xfId="49" applyFill="1" applyBorder="1" applyAlignment="1">
      <alignment/>
    </xf>
    <xf numFmtId="38" fontId="0" fillId="33" borderId="19" xfId="49" applyFill="1" applyBorder="1" applyAlignment="1">
      <alignment/>
    </xf>
    <xf numFmtId="38" fontId="0" fillId="33" borderId="20" xfId="49" applyFill="1" applyBorder="1" applyAlignment="1">
      <alignment/>
    </xf>
    <xf numFmtId="38" fontId="0" fillId="33" borderId="21" xfId="49" applyFill="1" applyBorder="1" applyAlignment="1">
      <alignment/>
    </xf>
    <xf numFmtId="38" fontId="0" fillId="33" borderId="22" xfId="49" applyFill="1" applyBorder="1" applyAlignment="1">
      <alignment/>
    </xf>
    <xf numFmtId="38" fontId="0" fillId="33" borderId="23" xfId="49" applyFill="1" applyBorder="1" applyAlignment="1">
      <alignment/>
    </xf>
    <xf numFmtId="38" fontId="0" fillId="33" borderId="24" xfId="49" applyFill="1" applyBorder="1" applyAlignment="1">
      <alignment/>
    </xf>
    <xf numFmtId="38" fontId="0" fillId="33" borderId="25" xfId="49" applyFill="1" applyBorder="1" applyAlignment="1">
      <alignment/>
    </xf>
    <xf numFmtId="38" fontId="0" fillId="33" borderId="26" xfId="49" applyFill="1" applyBorder="1" applyAlignment="1">
      <alignment/>
    </xf>
    <xf numFmtId="38" fontId="0" fillId="33" borderId="27" xfId="49" applyFill="1" applyBorder="1" applyAlignment="1">
      <alignment/>
    </xf>
    <xf numFmtId="38" fontId="0" fillId="33" borderId="28" xfId="49" applyFill="1" applyBorder="1" applyAlignment="1">
      <alignment/>
    </xf>
    <xf numFmtId="38" fontId="0" fillId="33" borderId="29" xfId="49" applyFill="1" applyBorder="1" applyAlignment="1">
      <alignment/>
    </xf>
    <xf numFmtId="38" fontId="0" fillId="33" borderId="30" xfId="49" applyFill="1" applyBorder="1" applyAlignment="1">
      <alignment/>
    </xf>
    <xf numFmtId="38" fontId="0" fillId="33" borderId="31" xfId="49" applyFill="1" applyBorder="1" applyAlignment="1">
      <alignment/>
    </xf>
    <xf numFmtId="178" fontId="0" fillId="0" borderId="0" xfId="49" applyNumberFormat="1" applyFont="1" applyAlignment="1">
      <alignment horizontal="right"/>
    </xf>
    <xf numFmtId="38" fontId="0" fillId="33" borderId="32" xfId="49" applyFill="1" applyBorder="1" applyAlignment="1">
      <alignment/>
    </xf>
    <xf numFmtId="0" fontId="0" fillId="0" borderId="33" xfId="0" applyBorder="1" applyAlignment="1">
      <alignment horizontal="center"/>
    </xf>
    <xf numFmtId="38" fontId="0" fillId="33" borderId="22" xfId="49" applyFill="1" applyBorder="1" applyAlignment="1">
      <alignment/>
    </xf>
    <xf numFmtId="38" fontId="0" fillId="33" borderId="19" xfId="49" applyFont="1" applyFill="1" applyBorder="1" applyAlignment="1">
      <alignment/>
    </xf>
    <xf numFmtId="38" fontId="0" fillId="33" borderId="34" xfId="49" applyFont="1" applyFill="1" applyBorder="1" applyAlignment="1">
      <alignment horizontal="center"/>
    </xf>
    <xf numFmtId="178" fontId="0" fillId="0" borderId="35" xfId="49" applyNumberFormat="1" applyFont="1" applyBorder="1" applyAlignment="1">
      <alignment/>
    </xf>
    <xf numFmtId="178" fontId="0" fillId="0" borderId="35" xfId="49" applyNumberFormat="1" applyBorder="1" applyAlignment="1">
      <alignment/>
    </xf>
    <xf numFmtId="38" fontId="0" fillId="33" borderId="14" xfId="49" applyFont="1" applyFill="1" applyBorder="1" applyAlignment="1">
      <alignment/>
    </xf>
    <xf numFmtId="38" fontId="0" fillId="0" borderId="10" xfId="49" applyFont="1"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2" xfId="0" applyBorder="1" applyAlignment="1">
      <alignment horizontal="center"/>
    </xf>
    <xf numFmtId="38" fontId="0" fillId="33" borderId="16" xfId="49" applyFont="1" applyFill="1" applyBorder="1" applyAlignment="1">
      <alignment/>
    </xf>
    <xf numFmtId="38" fontId="0" fillId="0" borderId="0" xfId="49" applyFont="1" applyAlignment="1">
      <alignment/>
    </xf>
    <xf numFmtId="38" fontId="0" fillId="33" borderId="16" xfId="49" applyFont="1" applyFill="1" applyBorder="1" applyAlignment="1">
      <alignment/>
    </xf>
    <xf numFmtId="38" fontId="0" fillId="33" borderId="17" xfId="49" applyFont="1" applyFill="1" applyBorder="1" applyAlignment="1">
      <alignment/>
    </xf>
    <xf numFmtId="38" fontId="0" fillId="33" borderId="18" xfId="49" applyFont="1" applyFill="1" applyBorder="1" applyAlignment="1">
      <alignment/>
    </xf>
    <xf numFmtId="38" fontId="0" fillId="33" borderId="38" xfId="49" applyFill="1" applyBorder="1" applyAlignment="1">
      <alignment/>
    </xf>
    <xf numFmtId="3" fontId="0" fillId="33" borderId="16" xfId="49" applyNumberFormat="1" applyFill="1" applyBorder="1" applyAlignment="1">
      <alignment/>
    </xf>
    <xf numFmtId="38" fontId="0" fillId="0" borderId="39" xfId="49" applyBorder="1" applyAlignment="1">
      <alignment horizontal="center"/>
    </xf>
    <xf numFmtId="38" fontId="0" fillId="0" borderId="40" xfId="49" applyFill="1" applyBorder="1" applyAlignment="1">
      <alignment/>
    </xf>
    <xf numFmtId="38" fontId="6" fillId="33" borderId="33" xfId="49" applyFont="1" applyFill="1" applyBorder="1" applyAlignment="1">
      <alignment horizontal="right"/>
    </xf>
    <xf numFmtId="38" fontId="6" fillId="33" borderId="14" xfId="49" applyFont="1" applyFill="1" applyBorder="1" applyAlignment="1">
      <alignment horizontal="right"/>
    </xf>
    <xf numFmtId="38" fontId="6" fillId="33" borderId="41" xfId="49" applyFont="1" applyFill="1" applyBorder="1" applyAlignment="1">
      <alignment horizontal="right"/>
    </xf>
    <xf numFmtId="38" fontId="6" fillId="33" borderId="18" xfId="49" applyFont="1" applyFill="1" applyBorder="1" applyAlignment="1">
      <alignment horizontal="right"/>
    </xf>
    <xf numFmtId="38" fontId="6" fillId="33" borderId="42" xfId="49" applyFont="1" applyFill="1" applyBorder="1" applyAlignment="1">
      <alignment horizontal="right"/>
    </xf>
    <xf numFmtId="38" fontId="6" fillId="33" borderId="43" xfId="49" applyFont="1" applyFill="1" applyBorder="1" applyAlignment="1">
      <alignment horizontal="right"/>
    </xf>
    <xf numFmtId="38" fontId="6" fillId="33" borderId="40" xfId="49" applyFont="1" applyFill="1" applyBorder="1" applyAlignment="1">
      <alignment horizontal="right"/>
    </xf>
    <xf numFmtId="38" fontId="6" fillId="34" borderId="18" xfId="49" applyFont="1" applyFill="1" applyBorder="1" applyAlignment="1">
      <alignment horizontal="right"/>
    </xf>
    <xf numFmtId="38" fontId="6" fillId="34" borderId="43" xfId="49" applyFont="1" applyFill="1" applyBorder="1" applyAlignment="1">
      <alignment horizontal="right"/>
    </xf>
    <xf numFmtId="38" fontId="0" fillId="0" borderId="44" xfId="49" applyBorder="1" applyAlignment="1">
      <alignment wrapText="1"/>
    </xf>
    <xf numFmtId="38" fontId="0" fillId="0" borderId="45" xfId="49" applyBorder="1" applyAlignment="1">
      <alignment wrapText="1"/>
    </xf>
    <xf numFmtId="38" fontId="0" fillId="0" borderId="45" xfId="49" applyFill="1" applyBorder="1" applyAlignment="1">
      <alignment wrapText="1"/>
    </xf>
    <xf numFmtId="38" fontId="0" fillId="0" borderId="46" xfId="49" applyFill="1" applyBorder="1" applyAlignment="1">
      <alignment wrapText="1"/>
    </xf>
    <xf numFmtId="38" fontId="0" fillId="0" borderId="47" xfId="49" applyBorder="1" applyAlignment="1">
      <alignment wrapText="1"/>
    </xf>
    <xf numFmtId="38" fontId="0" fillId="0" borderId="45" xfId="49" applyFont="1" applyBorder="1" applyAlignment="1">
      <alignment wrapText="1"/>
    </xf>
    <xf numFmtId="38" fontId="0" fillId="0" borderId="45" xfId="49" applyFont="1" applyFill="1" applyBorder="1" applyAlignment="1">
      <alignment wrapText="1"/>
    </xf>
    <xf numFmtId="38" fontId="0" fillId="0" borderId="33" xfId="49" applyBorder="1" applyAlignment="1">
      <alignment wrapText="1"/>
    </xf>
    <xf numFmtId="38" fontId="0" fillId="0" borderId="41" xfId="49" applyBorder="1" applyAlignment="1">
      <alignment wrapText="1"/>
    </xf>
    <xf numFmtId="38" fontId="0" fillId="0" borderId="41" xfId="49" applyFill="1" applyBorder="1" applyAlignment="1">
      <alignment wrapText="1"/>
    </xf>
    <xf numFmtId="38" fontId="0" fillId="0" borderId="41" xfId="49" applyFont="1" applyBorder="1" applyAlignment="1">
      <alignment wrapText="1"/>
    </xf>
    <xf numFmtId="38" fontId="0" fillId="0" borderId="41" xfId="49" applyFont="1" applyFill="1" applyBorder="1" applyAlignment="1">
      <alignment wrapText="1"/>
    </xf>
    <xf numFmtId="38" fontId="0" fillId="0" borderId="41" xfId="49" applyFont="1" applyFill="1" applyBorder="1" applyAlignment="1">
      <alignment wrapText="1"/>
    </xf>
    <xf numFmtId="38" fontId="0" fillId="0" borderId="48" xfId="49" applyFont="1" applyFill="1" applyBorder="1" applyAlignment="1">
      <alignment wrapText="1"/>
    </xf>
    <xf numFmtId="38" fontId="0" fillId="0" borderId="35" xfId="49" applyFont="1" applyBorder="1" applyAlignment="1">
      <alignment horizontal="right"/>
    </xf>
    <xf numFmtId="38" fontId="0" fillId="0" borderId="11" xfId="49" applyFont="1" applyBorder="1" applyAlignment="1">
      <alignment horizontal="center" shrinkToFit="1"/>
    </xf>
    <xf numFmtId="38" fontId="0" fillId="0" borderId="11" xfId="49" applyFont="1" applyBorder="1" applyAlignment="1">
      <alignment horizontal="center"/>
    </xf>
    <xf numFmtId="38" fontId="0" fillId="0" borderId="44" xfId="49" applyFont="1" applyBorder="1" applyAlignment="1">
      <alignment wrapText="1"/>
    </xf>
    <xf numFmtId="38" fontId="0" fillId="0" borderId="45" xfId="49" applyFont="1" applyBorder="1" applyAlignment="1">
      <alignment wrapText="1"/>
    </xf>
    <xf numFmtId="38" fontId="0" fillId="0" borderId="42" xfId="49" applyFont="1" applyFill="1" applyBorder="1" applyAlignment="1">
      <alignment wrapText="1"/>
    </xf>
    <xf numFmtId="38" fontId="0" fillId="0" borderId="45" xfId="49" applyFont="1" applyFill="1" applyBorder="1" applyAlignment="1">
      <alignment wrapText="1"/>
    </xf>
    <xf numFmtId="38" fontId="0" fillId="0" borderId="33" xfId="49" applyFont="1" applyBorder="1" applyAlignment="1">
      <alignment wrapText="1"/>
    </xf>
    <xf numFmtId="38" fontId="0" fillId="0" borderId="41" xfId="49" applyFont="1" applyBorder="1" applyAlignment="1">
      <alignment wrapText="1"/>
    </xf>
    <xf numFmtId="38" fontId="0" fillId="33" borderId="20" xfId="49" applyFont="1" applyFill="1" applyBorder="1" applyAlignment="1">
      <alignment/>
    </xf>
    <xf numFmtId="38" fontId="0" fillId="33" borderId="17" xfId="49" applyFont="1" applyFill="1" applyBorder="1" applyAlignment="1">
      <alignment/>
    </xf>
    <xf numFmtId="38" fontId="0" fillId="33" borderId="33" xfId="49" applyFont="1" applyFill="1" applyBorder="1" applyAlignment="1">
      <alignment horizontal="right"/>
    </xf>
    <xf numFmtId="38" fontId="0" fillId="33" borderId="14" xfId="49" applyFont="1" applyFill="1" applyBorder="1" applyAlignment="1">
      <alignment horizontal="right"/>
    </xf>
    <xf numFmtId="38" fontId="0" fillId="33" borderId="41" xfId="49" applyFont="1" applyFill="1" applyBorder="1" applyAlignment="1">
      <alignment horizontal="right"/>
    </xf>
    <xf numFmtId="38" fontId="0" fillId="33" borderId="18" xfId="49" applyFont="1" applyFill="1" applyBorder="1" applyAlignment="1">
      <alignment horizontal="right"/>
    </xf>
    <xf numFmtId="38" fontId="0" fillId="33" borderId="30" xfId="49" applyFont="1" applyFill="1" applyBorder="1" applyAlignment="1">
      <alignment horizontal="right"/>
    </xf>
    <xf numFmtId="38" fontId="0" fillId="33" borderId="40" xfId="49" applyFont="1" applyFill="1" applyBorder="1" applyAlignment="1">
      <alignment horizontal="right"/>
    </xf>
    <xf numFmtId="38" fontId="43" fillId="33" borderId="13" xfId="49" applyFont="1" applyFill="1" applyBorder="1" applyAlignment="1">
      <alignment/>
    </xf>
    <xf numFmtId="38" fontId="43" fillId="33" borderId="17" xfId="49" applyFont="1" applyFill="1" applyBorder="1" applyAlignment="1">
      <alignment/>
    </xf>
    <xf numFmtId="38" fontId="43" fillId="33" borderId="21" xfId="49" applyFont="1" applyFill="1" applyBorder="1" applyAlignment="1">
      <alignment/>
    </xf>
    <xf numFmtId="38" fontId="43" fillId="33" borderId="25" xfId="49" applyFont="1" applyFill="1" applyBorder="1" applyAlignment="1">
      <alignment/>
    </xf>
    <xf numFmtId="38" fontId="43" fillId="33" borderId="18" xfId="49" applyFont="1" applyFill="1" applyBorder="1" applyAlignment="1">
      <alignment/>
    </xf>
    <xf numFmtId="38" fontId="44" fillId="33" borderId="14" xfId="49" applyFont="1" applyFill="1" applyBorder="1" applyAlignment="1">
      <alignment horizontal="right"/>
    </xf>
    <xf numFmtId="38" fontId="44" fillId="33" borderId="18" xfId="49" applyFont="1" applyFill="1" applyBorder="1" applyAlignment="1">
      <alignment horizontal="right"/>
    </xf>
    <xf numFmtId="38" fontId="43" fillId="33" borderId="14" xfId="49" applyFont="1" applyFill="1" applyBorder="1" applyAlignment="1">
      <alignment horizontal="right"/>
    </xf>
    <xf numFmtId="38" fontId="0" fillId="33" borderId="49" xfId="49" applyFont="1" applyFill="1" applyBorder="1" applyAlignment="1">
      <alignment horizontal="right"/>
    </xf>
    <xf numFmtId="38" fontId="43" fillId="33" borderId="14" xfId="49" applyFont="1" applyFill="1" applyBorder="1" applyAlignment="1">
      <alignment/>
    </xf>
    <xf numFmtId="38" fontId="43" fillId="0" borderId="0" xfId="49" applyFont="1" applyAlignment="1">
      <alignment horizontal="center"/>
    </xf>
    <xf numFmtId="38" fontId="43" fillId="0" borderId="0" xfId="49" applyFont="1" applyAlignment="1">
      <alignment/>
    </xf>
    <xf numFmtId="38" fontId="43" fillId="0" borderId="0" xfId="49" applyFont="1" applyAlignment="1">
      <alignment horizontal="right"/>
    </xf>
    <xf numFmtId="0" fontId="43" fillId="0" borderId="33" xfId="0" applyFont="1" applyBorder="1" applyAlignment="1">
      <alignment horizontal="center"/>
    </xf>
    <xf numFmtId="38" fontId="44" fillId="33" borderId="33" xfId="49" applyFont="1" applyFill="1" applyBorder="1" applyAlignment="1">
      <alignment horizontal="right"/>
    </xf>
    <xf numFmtId="38" fontId="44" fillId="33" borderId="41" xfId="49" applyFont="1" applyFill="1" applyBorder="1" applyAlignment="1">
      <alignment horizontal="right"/>
    </xf>
    <xf numFmtId="38" fontId="44" fillId="33" borderId="43" xfId="49" applyFont="1" applyFill="1" applyBorder="1" applyAlignment="1">
      <alignment horizontal="right"/>
    </xf>
    <xf numFmtId="38" fontId="44" fillId="33" borderId="42" xfId="49" applyFont="1" applyFill="1" applyBorder="1" applyAlignment="1">
      <alignment horizontal="right"/>
    </xf>
    <xf numFmtId="38" fontId="44" fillId="33" borderId="48" xfId="49" applyFont="1" applyFill="1" applyBorder="1" applyAlignment="1">
      <alignment horizontal="right"/>
    </xf>
    <xf numFmtId="38" fontId="44" fillId="33" borderId="50" xfId="49" applyFont="1" applyFill="1" applyBorder="1" applyAlignment="1">
      <alignment horizontal="right"/>
    </xf>
    <xf numFmtId="38" fontId="44" fillId="33" borderId="40" xfId="49" applyFont="1" applyFill="1" applyBorder="1" applyAlignment="1">
      <alignment horizontal="right"/>
    </xf>
    <xf numFmtId="178" fontId="43" fillId="0" borderId="0" xfId="49" applyNumberFormat="1" applyFont="1" applyAlignment="1">
      <alignment horizontal="right"/>
    </xf>
    <xf numFmtId="38" fontId="43" fillId="33" borderId="33" xfId="49" applyFont="1" applyFill="1" applyBorder="1" applyAlignment="1">
      <alignment horizontal="right"/>
    </xf>
    <xf numFmtId="38" fontId="43" fillId="33" borderId="18" xfId="49" applyFont="1" applyFill="1" applyBorder="1" applyAlignment="1">
      <alignment horizontal="right"/>
    </xf>
    <xf numFmtId="38" fontId="43" fillId="33" borderId="41" xfId="49" applyFont="1" applyFill="1" applyBorder="1" applyAlignment="1">
      <alignment horizontal="right"/>
    </xf>
    <xf numFmtId="38" fontId="43" fillId="33" borderId="30" xfId="49" applyFont="1" applyFill="1" applyBorder="1" applyAlignment="1">
      <alignment horizontal="right"/>
    </xf>
    <xf numFmtId="38" fontId="43" fillId="33" borderId="49" xfId="49" applyFont="1" applyFill="1" applyBorder="1" applyAlignment="1">
      <alignment horizontal="right"/>
    </xf>
    <xf numFmtId="38" fontId="0" fillId="33" borderId="51" xfId="49" applyFill="1" applyBorder="1" applyAlignment="1">
      <alignment/>
    </xf>
    <xf numFmtId="38" fontId="0" fillId="33" borderId="29" xfId="49" applyFont="1" applyFill="1" applyBorder="1" applyAlignment="1">
      <alignment/>
    </xf>
    <xf numFmtId="38" fontId="0" fillId="33" borderId="51" xfId="49" applyFont="1" applyFill="1" applyBorder="1" applyAlignment="1">
      <alignment/>
    </xf>
    <xf numFmtId="38" fontId="0" fillId="33" borderId="30" xfId="49" applyFont="1" applyFill="1" applyBorder="1" applyAlignment="1">
      <alignment/>
    </xf>
    <xf numFmtId="38" fontId="0" fillId="33" borderId="29" xfId="49" applyFont="1" applyFill="1" applyBorder="1" applyAlignment="1">
      <alignment/>
    </xf>
    <xf numFmtId="38" fontId="6" fillId="33" borderId="49" xfId="49" applyFont="1" applyFill="1" applyBorder="1" applyAlignment="1">
      <alignment horizontal="right"/>
    </xf>
    <xf numFmtId="38" fontId="6" fillId="33" borderId="52" xfId="49" applyFont="1" applyFill="1" applyBorder="1" applyAlignment="1">
      <alignment horizontal="right"/>
    </xf>
    <xf numFmtId="38" fontId="6" fillId="34" borderId="52" xfId="49" applyFont="1" applyFill="1" applyBorder="1" applyAlignment="1">
      <alignment horizontal="right"/>
    </xf>
    <xf numFmtId="38" fontId="44" fillId="33" borderId="52" xfId="49" applyFont="1" applyFill="1" applyBorder="1" applyAlignment="1">
      <alignment horizontal="right"/>
    </xf>
    <xf numFmtId="38" fontId="44" fillId="33" borderId="49" xfId="49" applyFont="1" applyFill="1" applyBorder="1" applyAlignment="1">
      <alignment horizontal="right"/>
    </xf>
    <xf numFmtId="38" fontId="0" fillId="33" borderId="28" xfId="49" applyFont="1" applyFill="1" applyBorder="1" applyAlignment="1">
      <alignment/>
    </xf>
    <xf numFmtId="38" fontId="0" fillId="33" borderId="28" xfId="49" applyFont="1" applyFill="1" applyBorder="1" applyAlignment="1">
      <alignment/>
    </xf>
    <xf numFmtId="38" fontId="0" fillId="0" borderId="35" xfId="49" applyFont="1" applyBorder="1" applyAlignment="1">
      <alignment/>
    </xf>
    <xf numFmtId="38" fontId="0" fillId="0" borderId="35" xfId="49" applyBorder="1" applyAlignment="1">
      <alignment/>
    </xf>
    <xf numFmtId="176" fontId="7" fillId="35" borderId="19" xfId="0" applyNumberFormat="1" applyFont="1" applyFill="1" applyBorder="1" applyAlignment="1">
      <alignment vertical="center"/>
    </xf>
    <xf numFmtId="38" fontId="0" fillId="0" borderId="0" xfId="49" applyFill="1" applyAlignment="1">
      <alignment/>
    </xf>
    <xf numFmtId="38" fontId="0" fillId="0" borderId="11" xfId="49" applyFont="1" applyBorder="1" applyAlignment="1">
      <alignment horizontal="center"/>
    </xf>
    <xf numFmtId="38" fontId="0" fillId="0" borderId="53" xfId="49"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50"/>
  <sheetViews>
    <sheetView view="pageBreakPreview" zoomScale="90" zoomScaleNormal="70" zoomScaleSheetLayoutView="90" zoomScalePageLayoutView="55" workbookViewId="0" topLeftCell="A1">
      <pane xSplit="1" ySplit="4" topLeftCell="N18" activePane="bottomRight" state="frozen"/>
      <selection pane="topLeft" activeCell="V14" sqref="V14"/>
      <selection pane="topRight" activeCell="V14" sqref="V14"/>
      <selection pane="bottomLeft" activeCell="V14" sqref="V14"/>
      <selection pane="bottomRight" activeCell="A1" sqref="A1:AA43"/>
    </sheetView>
  </sheetViews>
  <sheetFormatPr defaultColWidth="9.00390625" defaultRowHeight="19.5" customHeight="1"/>
  <cols>
    <col min="1" max="1" width="23.875" style="2" customWidth="1"/>
    <col min="2" max="2" width="7.875" style="2" bestFit="1" customWidth="1"/>
    <col min="3" max="3" width="8.875" style="2" bestFit="1" customWidth="1"/>
    <col min="4" max="4" width="6.875" style="2" bestFit="1" customWidth="1"/>
    <col min="5" max="5" width="7.875" style="2" bestFit="1" customWidth="1"/>
    <col min="6" max="6" width="6.875" style="2" bestFit="1" customWidth="1"/>
    <col min="7" max="7" width="7.875" style="2" bestFit="1" customWidth="1"/>
    <col min="8" max="8" width="6.875" style="2" bestFit="1" customWidth="1"/>
    <col min="9" max="9" width="7.875" style="2" bestFit="1" customWidth="1"/>
    <col min="10" max="10" width="6.875" style="2" bestFit="1" customWidth="1"/>
    <col min="11" max="11" width="7.875" style="2" bestFit="1" customWidth="1"/>
    <col min="12" max="12" width="6.875" style="2" bestFit="1" customWidth="1"/>
    <col min="13" max="13" width="7.875" style="2" bestFit="1" customWidth="1"/>
    <col min="14" max="14" width="6.875" style="2" bestFit="1" customWidth="1"/>
    <col min="15" max="15" width="7.875" style="2" customWidth="1"/>
    <col min="16" max="16" width="6.875" style="2" bestFit="1" customWidth="1"/>
    <col min="17" max="17" width="7.875" style="2" bestFit="1" customWidth="1"/>
    <col min="18" max="18" width="6.875" style="2" bestFit="1" customWidth="1"/>
    <col min="19" max="19" width="8.125" style="2" bestFit="1" customWidth="1"/>
    <col min="20" max="20" width="6.875" style="2" bestFit="1" customWidth="1"/>
    <col min="21" max="21" width="7.875" style="2" bestFit="1" customWidth="1"/>
    <col min="22" max="22" width="6.875" style="2" bestFit="1" customWidth="1"/>
    <col min="23" max="23" width="7.875" style="2" bestFit="1" customWidth="1"/>
    <col min="24" max="24" width="6.875" style="2" bestFit="1" customWidth="1"/>
    <col min="25" max="25" width="7.875" style="2" bestFit="1" customWidth="1"/>
    <col min="26" max="26" width="9.25390625" style="2" bestFit="1" customWidth="1"/>
    <col min="27" max="27" width="10.25390625" style="2" bestFit="1" customWidth="1"/>
    <col min="28" max="16384" width="9.00390625" style="2" customWidth="1"/>
  </cols>
  <sheetData>
    <row r="1" spans="1:4" ht="18.75">
      <c r="A1" s="1" t="s">
        <v>30</v>
      </c>
      <c r="C1" s="3"/>
      <c r="D1" s="3"/>
    </row>
    <row r="2" spans="1:27" ht="14.25" thickBot="1">
      <c r="A2" s="4"/>
      <c r="W2" s="10"/>
      <c r="Y2" s="7"/>
      <c r="AA2" s="7" t="s">
        <v>31</v>
      </c>
    </row>
    <row r="3" spans="1:27" ht="14.25" thickBot="1">
      <c r="A3" s="8"/>
      <c r="B3" s="138" t="s">
        <v>54</v>
      </c>
      <c r="C3" s="139"/>
      <c r="D3" s="138" t="s">
        <v>55</v>
      </c>
      <c r="E3" s="139"/>
      <c r="F3" s="138" t="s">
        <v>56</v>
      </c>
      <c r="G3" s="139"/>
      <c r="H3" s="138" t="s">
        <v>57</v>
      </c>
      <c r="I3" s="139"/>
      <c r="J3" s="138" t="s">
        <v>58</v>
      </c>
      <c r="K3" s="139"/>
      <c r="L3" s="138" t="s">
        <v>59</v>
      </c>
      <c r="M3" s="139"/>
      <c r="N3" s="138" t="s">
        <v>60</v>
      </c>
      <c r="O3" s="139"/>
      <c r="P3" s="138" t="s">
        <v>61</v>
      </c>
      <c r="Q3" s="139"/>
      <c r="R3" s="138" t="s">
        <v>62</v>
      </c>
      <c r="S3" s="139"/>
      <c r="T3" s="138" t="s">
        <v>63</v>
      </c>
      <c r="U3" s="139"/>
      <c r="V3" s="138" t="s">
        <v>64</v>
      </c>
      <c r="W3" s="139"/>
      <c r="X3" s="138" t="s">
        <v>65</v>
      </c>
      <c r="Y3" s="139"/>
      <c r="Z3" s="138" t="s">
        <v>67</v>
      </c>
      <c r="AA3" s="139"/>
    </row>
    <row r="4" spans="1:27" s="5" customFormat="1" ht="14.25" thickBot="1">
      <c r="A4" s="41" t="s">
        <v>32</v>
      </c>
      <c r="B4" s="42" t="s">
        <v>33</v>
      </c>
      <c r="C4" s="43" t="s">
        <v>34</v>
      </c>
      <c r="D4" s="42" t="s">
        <v>33</v>
      </c>
      <c r="E4" s="43" t="s">
        <v>34</v>
      </c>
      <c r="F4" s="42" t="s">
        <v>33</v>
      </c>
      <c r="G4" s="43" t="s">
        <v>34</v>
      </c>
      <c r="H4" s="42" t="s">
        <v>33</v>
      </c>
      <c r="I4" s="43" t="s">
        <v>34</v>
      </c>
      <c r="J4" s="42" t="s">
        <v>33</v>
      </c>
      <c r="K4" s="43" t="s">
        <v>34</v>
      </c>
      <c r="L4" s="42" t="s">
        <v>33</v>
      </c>
      <c r="M4" s="43" t="s">
        <v>34</v>
      </c>
      <c r="N4" s="42" t="s">
        <v>33</v>
      </c>
      <c r="O4" s="44" t="s">
        <v>34</v>
      </c>
      <c r="P4" s="42" t="s">
        <v>33</v>
      </c>
      <c r="Q4" s="45" t="s">
        <v>34</v>
      </c>
      <c r="R4" s="42" t="s">
        <v>33</v>
      </c>
      <c r="S4" s="45" t="s">
        <v>34</v>
      </c>
      <c r="T4" s="42" t="s">
        <v>33</v>
      </c>
      <c r="U4" s="43" t="s">
        <v>34</v>
      </c>
      <c r="V4" s="42" t="s">
        <v>33</v>
      </c>
      <c r="W4" s="43" t="s">
        <v>34</v>
      </c>
      <c r="X4" s="42" t="s">
        <v>33</v>
      </c>
      <c r="Y4" s="45" t="s">
        <v>34</v>
      </c>
      <c r="Z4" s="42" t="s">
        <v>33</v>
      </c>
      <c r="AA4" s="45" t="s">
        <v>34</v>
      </c>
    </row>
    <row r="5" spans="1:27" ht="28.5" customHeight="1">
      <c r="A5" s="64" t="s">
        <v>2</v>
      </c>
      <c r="B5" s="12">
        <v>0</v>
      </c>
      <c r="C5" s="13">
        <v>12139</v>
      </c>
      <c r="D5" s="12">
        <v>0</v>
      </c>
      <c r="E5" s="14">
        <v>12154</v>
      </c>
      <c r="F5" s="12">
        <v>0</v>
      </c>
      <c r="G5" s="13">
        <v>12232</v>
      </c>
      <c r="H5" s="12">
        <v>1</v>
      </c>
      <c r="I5" s="14">
        <v>12127</v>
      </c>
      <c r="J5" s="12">
        <v>0</v>
      </c>
      <c r="K5" s="95">
        <v>12290</v>
      </c>
      <c r="L5" s="12">
        <v>0</v>
      </c>
      <c r="M5" s="104">
        <v>12257</v>
      </c>
      <c r="N5" s="12">
        <v>0</v>
      </c>
      <c r="O5" s="13">
        <v>12253</v>
      </c>
      <c r="P5" s="16">
        <v>0</v>
      </c>
      <c r="Q5" s="40">
        <v>12337</v>
      </c>
      <c r="R5" s="12">
        <v>0</v>
      </c>
      <c r="S5" s="14">
        <v>12314</v>
      </c>
      <c r="T5" s="12">
        <v>0</v>
      </c>
      <c r="U5" s="15">
        <v>12347</v>
      </c>
      <c r="V5" s="12">
        <v>0</v>
      </c>
      <c r="W5" s="15">
        <v>12274</v>
      </c>
      <c r="X5" s="12">
        <v>0</v>
      </c>
      <c r="Y5" s="14">
        <v>12201</v>
      </c>
      <c r="Z5" s="12">
        <f>B5+D5+F5+H5+J5+L5+N5+P5+R5+T5+V5+X5</f>
        <v>1</v>
      </c>
      <c r="AA5" s="14">
        <f aca="true" t="shared" si="0" ref="AA5:AA37">C5+E5+G5+I5+K5+M5+O5+Q5+S5+U5+W5+Y5</f>
        <v>146925</v>
      </c>
    </row>
    <row r="6" spans="1:27" ht="28.5" customHeight="1">
      <c r="A6" s="65" t="s">
        <v>3</v>
      </c>
      <c r="B6" s="16">
        <v>1</v>
      </c>
      <c r="C6" s="17">
        <v>358</v>
      </c>
      <c r="D6" s="16">
        <v>1</v>
      </c>
      <c r="E6" s="18">
        <v>355</v>
      </c>
      <c r="F6" s="16">
        <v>1</v>
      </c>
      <c r="G6" s="17">
        <v>347</v>
      </c>
      <c r="H6" s="16">
        <v>1</v>
      </c>
      <c r="I6" s="18">
        <v>364</v>
      </c>
      <c r="J6" s="16">
        <v>1</v>
      </c>
      <c r="K6" s="96">
        <v>366</v>
      </c>
      <c r="L6" s="16">
        <v>2</v>
      </c>
      <c r="M6" s="18">
        <v>352</v>
      </c>
      <c r="N6" s="16">
        <v>1</v>
      </c>
      <c r="O6" s="17">
        <v>343</v>
      </c>
      <c r="P6" s="16">
        <v>3</v>
      </c>
      <c r="Q6" s="18">
        <v>360</v>
      </c>
      <c r="R6" s="16">
        <v>3</v>
      </c>
      <c r="S6" s="18">
        <v>354</v>
      </c>
      <c r="T6" s="16">
        <v>1</v>
      </c>
      <c r="U6" s="19">
        <v>375</v>
      </c>
      <c r="V6" s="16">
        <v>1</v>
      </c>
      <c r="W6" s="19">
        <v>347</v>
      </c>
      <c r="X6" s="16">
        <v>1</v>
      </c>
      <c r="Y6" s="18">
        <v>352</v>
      </c>
      <c r="Z6" s="16">
        <f aca="true" t="shared" si="1" ref="Z6:Z34">B6+D6+F6+H6+J6+L6+N6+P6+R6+T6+V6+X6</f>
        <v>17</v>
      </c>
      <c r="AA6" s="18">
        <f t="shared" si="0"/>
        <v>4273</v>
      </c>
    </row>
    <row r="7" spans="1:27" ht="28.5" customHeight="1">
      <c r="A7" s="65" t="s">
        <v>4</v>
      </c>
      <c r="B7" s="16">
        <v>815</v>
      </c>
      <c r="C7" s="17">
        <v>4494</v>
      </c>
      <c r="D7" s="46">
        <v>774</v>
      </c>
      <c r="E7" s="18">
        <v>4572</v>
      </c>
      <c r="F7" s="16">
        <v>783</v>
      </c>
      <c r="G7" s="88">
        <v>5429</v>
      </c>
      <c r="H7" s="16">
        <v>773</v>
      </c>
      <c r="I7" s="18">
        <v>4662</v>
      </c>
      <c r="J7" s="16">
        <v>825</v>
      </c>
      <c r="K7" s="96">
        <v>4734</v>
      </c>
      <c r="L7" s="16">
        <v>780</v>
      </c>
      <c r="M7" s="18">
        <v>4737</v>
      </c>
      <c r="N7" s="16">
        <v>811</v>
      </c>
      <c r="O7" s="17">
        <v>4746</v>
      </c>
      <c r="P7" s="16">
        <v>791</v>
      </c>
      <c r="Q7" s="18">
        <v>4769</v>
      </c>
      <c r="R7" s="16">
        <v>800</v>
      </c>
      <c r="S7" s="18">
        <v>4888</v>
      </c>
      <c r="T7" s="16">
        <v>826</v>
      </c>
      <c r="U7" s="19">
        <v>4887</v>
      </c>
      <c r="V7" s="16">
        <v>791</v>
      </c>
      <c r="W7" s="19">
        <v>4883</v>
      </c>
      <c r="X7" s="16">
        <v>816</v>
      </c>
      <c r="Y7" s="18">
        <v>4851</v>
      </c>
      <c r="Z7" s="16">
        <f t="shared" si="1"/>
        <v>9585</v>
      </c>
      <c r="AA7" s="18">
        <f t="shared" si="0"/>
        <v>57652</v>
      </c>
    </row>
    <row r="8" spans="1:27" ht="28.5" customHeight="1">
      <c r="A8" s="65" t="s">
        <v>5</v>
      </c>
      <c r="B8" s="16">
        <v>184</v>
      </c>
      <c r="C8" s="17">
        <v>1167</v>
      </c>
      <c r="D8" s="16">
        <v>174</v>
      </c>
      <c r="E8" s="18">
        <v>1210</v>
      </c>
      <c r="F8" s="16">
        <v>168</v>
      </c>
      <c r="G8" s="17">
        <v>1377</v>
      </c>
      <c r="H8" s="16">
        <v>171</v>
      </c>
      <c r="I8" s="18">
        <v>1164</v>
      </c>
      <c r="J8" s="16">
        <v>176</v>
      </c>
      <c r="K8" s="96">
        <v>1195</v>
      </c>
      <c r="L8" s="16">
        <v>184</v>
      </c>
      <c r="M8" s="18">
        <v>1151</v>
      </c>
      <c r="N8" s="16">
        <v>183</v>
      </c>
      <c r="O8" s="17">
        <v>1151</v>
      </c>
      <c r="P8" s="16">
        <v>176</v>
      </c>
      <c r="Q8" s="18">
        <v>1173</v>
      </c>
      <c r="R8" s="16">
        <v>178</v>
      </c>
      <c r="S8" s="18">
        <v>1168</v>
      </c>
      <c r="T8" s="16">
        <v>163</v>
      </c>
      <c r="U8" s="19">
        <v>1191</v>
      </c>
      <c r="V8" s="16">
        <v>156</v>
      </c>
      <c r="W8" s="19">
        <v>1162</v>
      </c>
      <c r="X8" s="16">
        <v>167</v>
      </c>
      <c r="Y8" s="18">
        <v>1159</v>
      </c>
      <c r="Z8" s="16">
        <f t="shared" si="1"/>
        <v>2080</v>
      </c>
      <c r="AA8" s="18">
        <f t="shared" si="0"/>
        <v>14268</v>
      </c>
    </row>
    <row r="9" spans="1:27" ht="28.5" customHeight="1">
      <c r="A9" s="65" t="s">
        <v>6</v>
      </c>
      <c r="B9" s="16">
        <v>1621</v>
      </c>
      <c r="C9" s="17">
        <v>20815</v>
      </c>
      <c r="D9" s="16">
        <v>1620</v>
      </c>
      <c r="E9" s="18">
        <v>20542</v>
      </c>
      <c r="F9" s="16">
        <v>1655</v>
      </c>
      <c r="G9" s="88">
        <v>22796</v>
      </c>
      <c r="H9" s="16">
        <v>1619</v>
      </c>
      <c r="I9" s="18">
        <v>21349</v>
      </c>
      <c r="J9" s="16">
        <v>1652</v>
      </c>
      <c r="K9" s="96">
        <v>21699</v>
      </c>
      <c r="L9" s="16">
        <v>1586</v>
      </c>
      <c r="M9" s="18">
        <v>21443</v>
      </c>
      <c r="N9" s="16">
        <v>1654</v>
      </c>
      <c r="O9" s="17">
        <v>21720</v>
      </c>
      <c r="P9" s="16">
        <v>1661</v>
      </c>
      <c r="Q9" s="18">
        <v>21795</v>
      </c>
      <c r="R9" s="16">
        <v>1615</v>
      </c>
      <c r="S9" s="18">
        <v>21872</v>
      </c>
      <c r="T9" s="16">
        <v>1620</v>
      </c>
      <c r="U9" s="19">
        <v>22123</v>
      </c>
      <c r="V9" s="16">
        <v>1632</v>
      </c>
      <c r="W9" s="19">
        <v>22183</v>
      </c>
      <c r="X9" s="16">
        <v>1566</v>
      </c>
      <c r="Y9" s="18">
        <v>22218</v>
      </c>
      <c r="Z9" s="16">
        <f t="shared" si="1"/>
        <v>19501</v>
      </c>
      <c r="AA9" s="18">
        <f t="shared" si="0"/>
        <v>260555</v>
      </c>
    </row>
    <row r="10" spans="1:27" ht="28.5" customHeight="1">
      <c r="A10" s="65" t="s">
        <v>7</v>
      </c>
      <c r="B10" s="16">
        <v>5</v>
      </c>
      <c r="C10" s="17">
        <v>11043</v>
      </c>
      <c r="D10" s="16">
        <v>0</v>
      </c>
      <c r="E10" s="18">
        <v>11209</v>
      </c>
      <c r="F10" s="16">
        <v>0</v>
      </c>
      <c r="G10" s="17">
        <v>11255</v>
      </c>
      <c r="H10" s="16">
        <v>0</v>
      </c>
      <c r="I10" s="18">
        <v>11230</v>
      </c>
      <c r="J10" s="16">
        <v>0</v>
      </c>
      <c r="K10" s="96">
        <v>11344</v>
      </c>
      <c r="L10" s="16">
        <v>0</v>
      </c>
      <c r="M10" s="18">
        <v>11303</v>
      </c>
      <c r="N10" s="16">
        <v>0</v>
      </c>
      <c r="O10" s="17">
        <v>11404</v>
      </c>
      <c r="P10" s="16">
        <v>0</v>
      </c>
      <c r="Q10" s="18">
        <v>11564</v>
      </c>
      <c r="R10" s="16">
        <v>-4</v>
      </c>
      <c r="S10" s="18">
        <v>11642</v>
      </c>
      <c r="T10" s="16">
        <v>0</v>
      </c>
      <c r="U10" s="19">
        <v>11692</v>
      </c>
      <c r="V10" s="16">
        <v>1</v>
      </c>
      <c r="W10" s="19">
        <v>11550</v>
      </c>
      <c r="X10" s="16">
        <v>1</v>
      </c>
      <c r="Y10" s="18">
        <v>11459</v>
      </c>
      <c r="Z10" s="16">
        <f t="shared" si="1"/>
        <v>3</v>
      </c>
      <c r="AA10" s="18">
        <f t="shared" si="0"/>
        <v>136695</v>
      </c>
    </row>
    <row r="11" spans="1:27" ht="28.5" customHeight="1">
      <c r="A11" s="65" t="s">
        <v>8</v>
      </c>
      <c r="B11" s="16">
        <v>2284</v>
      </c>
      <c r="C11" s="17">
        <v>4517</v>
      </c>
      <c r="D11" s="16">
        <v>2427</v>
      </c>
      <c r="E11" s="18">
        <v>4631</v>
      </c>
      <c r="F11" s="16">
        <v>2473</v>
      </c>
      <c r="G11" s="17">
        <v>7142</v>
      </c>
      <c r="H11" s="16">
        <v>2551</v>
      </c>
      <c r="I11" s="18">
        <v>4720</v>
      </c>
      <c r="J11" s="16">
        <v>2642</v>
      </c>
      <c r="K11" s="96">
        <v>4786</v>
      </c>
      <c r="L11" s="16">
        <v>2618</v>
      </c>
      <c r="M11" s="18">
        <v>4718</v>
      </c>
      <c r="N11" s="16">
        <v>2735</v>
      </c>
      <c r="O11" s="17">
        <v>4802</v>
      </c>
      <c r="P11" s="16">
        <v>2761</v>
      </c>
      <c r="Q11" s="18">
        <v>4879</v>
      </c>
      <c r="R11" s="16">
        <v>2876</v>
      </c>
      <c r="S11" s="18">
        <v>4892</v>
      </c>
      <c r="T11" s="16">
        <v>2898</v>
      </c>
      <c r="U11" s="19">
        <v>4881</v>
      </c>
      <c r="V11" s="16">
        <v>2863</v>
      </c>
      <c r="W11" s="19">
        <v>4800</v>
      </c>
      <c r="X11" s="16">
        <v>2864</v>
      </c>
      <c r="Y11" s="18">
        <v>4782</v>
      </c>
      <c r="Z11" s="16">
        <f t="shared" si="1"/>
        <v>31992</v>
      </c>
      <c r="AA11" s="18">
        <f t="shared" si="0"/>
        <v>59550</v>
      </c>
    </row>
    <row r="12" spans="1:27" ht="28.5" customHeight="1">
      <c r="A12" s="65" t="s">
        <v>9</v>
      </c>
      <c r="B12" s="16">
        <v>86</v>
      </c>
      <c r="C12" s="17">
        <v>2275</v>
      </c>
      <c r="D12" s="16">
        <v>88</v>
      </c>
      <c r="E12" s="18">
        <v>2223</v>
      </c>
      <c r="F12" s="16">
        <v>86</v>
      </c>
      <c r="G12" s="17">
        <v>2386</v>
      </c>
      <c r="H12" s="16">
        <v>84</v>
      </c>
      <c r="I12" s="18">
        <v>2174</v>
      </c>
      <c r="J12" s="16">
        <v>87</v>
      </c>
      <c r="K12" s="96">
        <v>2231</v>
      </c>
      <c r="L12" s="16">
        <v>99</v>
      </c>
      <c r="M12" s="18">
        <v>2218</v>
      </c>
      <c r="N12" s="16">
        <v>93</v>
      </c>
      <c r="O12" s="17">
        <v>2252</v>
      </c>
      <c r="P12" s="16">
        <v>102</v>
      </c>
      <c r="Q12" s="18">
        <v>2293</v>
      </c>
      <c r="R12" s="16">
        <v>118</v>
      </c>
      <c r="S12" s="18">
        <v>2310</v>
      </c>
      <c r="T12" s="16">
        <v>108</v>
      </c>
      <c r="U12" s="19">
        <v>2274</v>
      </c>
      <c r="V12" s="16">
        <v>123</v>
      </c>
      <c r="W12" s="19">
        <v>2227</v>
      </c>
      <c r="X12" s="16">
        <v>89</v>
      </c>
      <c r="Y12" s="18">
        <v>2196</v>
      </c>
      <c r="Z12" s="16">
        <f t="shared" si="1"/>
        <v>1163</v>
      </c>
      <c r="AA12" s="18">
        <f t="shared" si="0"/>
        <v>27059</v>
      </c>
    </row>
    <row r="13" spans="1:27" ht="28.5" customHeight="1">
      <c r="A13" s="65" t="s">
        <v>10</v>
      </c>
      <c r="B13" s="16">
        <v>4</v>
      </c>
      <c r="C13" s="17">
        <v>205</v>
      </c>
      <c r="D13" s="16">
        <v>7</v>
      </c>
      <c r="E13" s="18">
        <v>214</v>
      </c>
      <c r="F13" s="16">
        <v>5</v>
      </c>
      <c r="G13" s="17">
        <v>223</v>
      </c>
      <c r="H13" s="16">
        <v>9</v>
      </c>
      <c r="I13" s="18">
        <v>207</v>
      </c>
      <c r="J13" s="16">
        <v>3</v>
      </c>
      <c r="K13" s="96">
        <v>227</v>
      </c>
      <c r="L13" s="16">
        <v>8</v>
      </c>
      <c r="M13" s="18">
        <v>216</v>
      </c>
      <c r="N13" s="16">
        <v>1</v>
      </c>
      <c r="O13" s="17">
        <v>199</v>
      </c>
      <c r="P13" s="16">
        <v>3</v>
      </c>
      <c r="Q13" s="18">
        <v>216</v>
      </c>
      <c r="R13" s="16">
        <v>7</v>
      </c>
      <c r="S13" s="18">
        <v>228</v>
      </c>
      <c r="T13" s="16">
        <v>5</v>
      </c>
      <c r="U13" s="19">
        <v>224</v>
      </c>
      <c r="V13" s="16">
        <v>6</v>
      </c>
      <c r="W13" s="19">
        <v>199</v>
      </c>
      <c r="X13" s="16">
        <v>6</v>
      </c>
      <c r="Y13" s="18">
        <v>206</v>
      </c>
      <c r="Z13" s="16">
        <f t="shared" si="1"/>
        <v>64</v>
      </c>
      <c r="AA13" s="18">
        <f t="shared" si="0"/>
        <v>2564</v>
      </c>
    </row>
    <row r="14" spans="1:27" ht="28.5" customHeight="1">
      <c r="A14" s="65" t="s">
        <v>11</v>
      </c>
      <c r="B14" s="16">
        <v>0</v>
      </c>
      <c r="C14" s="17">
        <v>10</v>
      </c>
      <c r="D14" s="16">
        <v>0</v>
      </c>
      <c r="E14" s="18">
        <v>11</v>
      </c>
      <c r="F14" s="16">
        <v>0</v>
      </c>
      <c r="G14" s="17">
        <v>17</v>
      </c>
      <c r="H14" s="16">
        <v>0</v>
      </c>
      <c r="I14" s="18">
        <v>12</v>
      </c>
      <c r="J14" s="16">
        <v>0</v>
      </c>
      <c r="K14" s="96">
        <v>11</v>
      </c>
      <c r="L14" s="16">
        <v>1</v>
      </c>
      <c r="M14" s="18">
        <v>11</v>
      </c>
      <c r="N14" s="16">
        <v>0</v>
      </c>
      <c r="O14" s="17">
        <v>15</v>
      </c>
      <c r="P14" s="16">
        <v>0</v>
      </c>
      <c r="Q14" s="18">
        <v>12</v>
      </c>
      <c r="R14" s="16">
        <v>1</v>
      </c>
      <c r="S14" s="18">
        <v>10</v>
      </c>
      <c r="T14" s="16">
        <v>1</v>
      </c>
      <c r="U14" s="19">
        <v>10</v>
      </c>
      <c r="V14" s="16">
        <v>0</v>
      </c>
      <c r="W14" s="36">
        <v>5</v>
      </c>
      <c r="X14" s="16">
        <v>1</v>
      </c>
      <c r="Y14" s="18">
        <v>8</v>
      </c>
      <c r="Z14" s="16">
        <f t="shared" si="1"/>
        <v>4</v>
      </c>
      <c r="AA14" s="18">
        <f t="shared" si="0"/>
        <v>132</v>
      </c>
    </row>
    <row r="15" spans="1:27" ht="28.5" customHeight="1">
      <c r="A15" s="82" t="s">
        <v>53</v>
      </c>
      <c r="B15" s="16">
        <v>0</v>
      </c>
      <c r="C15" s="17">
        <v>1</v>
      </c>
      <c r="D15" s="16">
        <v>0</v>
      </c>
      <c r="E15" s="18">
        <v>1</v>
      </c>
      <c r="F15" s="16">
        <v>0</v>
      </c>
      <c r="G15" s="17">
        <v>1</v>
      </c>
      <c r="H15" s="16">
        <v>0</v>
      </c>
      <c r="I15" s="18">
        <v>2</v>
      </c>
      <c r="J15" s="16">
        <v>0</v>
      </c>
      <c r="K15" s="96">
        <v>1</v>
      </c>
      <c r="L15" s="16">
        <v>0</v>
      </c>
      <c r="M15" s="18">
        <v>1</v>
      </c>
      <c r="N15" s="16">
        <v>0</v>
      </c>
      <c r="O15" s="17">
        <v>1</v>
      </c>
      <c r="P15" s="16">
        <v>1</v>
      </c>
      <c r="Q15" s="18">
        <v>4</v>
      </c>
      <c r="R15" s="16">
        <v>0</v>
      </c>
      <c r="S15" s="18">
        <v>1</v>
      </c>
      <c r="T15" s="16">
        <v>0</v>
      </c>
      <c r="U15" s="19">
        <v>4</v>
      </c>
      <c r="V15" s="16">
        <v>0</v>
      </c>
      <c r="W15" s="36">
        <v>3</v>
      </c>
      <c r="X15" s="16">
        <v>0</v>
      </c>
      <c r="Y15" s="18">
        <v>3</v>
      </c>
      <c r="Z15" s="16">
        <f>B15+D15+F15+H15+J15+L15+N15+P15+R15+T15+V15+X15</f>
        <v>1</v>
      </c>
      <c r="AA15" s="18">
        <f>C15+E15+G15+I15+K15+M15+O15+Q15+S15+U15+W15+Y15</f>
        <v>23</v>
      </c>
    </row>
    <row r="16" spans="1:27" ht="28.5" customHeight="1">
      <c r="A16" s="65" t="s">
        <v>12</v>
      </c>
      <c r="B16" s="16">
        <v>7730</v>
      </c>
      <c r="C16" s="17">
        <v>16660</v>
      </c>
      <c r="D16" s="16">
        <v>7715</v>
      </c>
      <c r="E16" s="18">
        <v>16978</v>
      </c>
      <c r="F16" s="16">
        <v>7761</v>
      </c>
      <c r="G16" s="17">
        <v>24744</v>
      </c>
      <c r="H16" s="16">
        <v>7816</v>
      </c>
      <c r="I16" s="18">
        <v>17161</v>
      </c>
      <c r="J16" s="16">
        <v>7843</v>
      </c>
      <c r="K16" s="96">
        <v>17219</v>
      </c>
      <c r="L16" s="16">
        <v>7791</v>
      </c>
      <c r="M16" s="18">
        <v>17175</v>
      </c>
      <c r="N16" s="16">
        <v>7960</v>
      </c>
      <c r="O16" s="17">
        <v>17365</v>
      </c>
      <c r="P16" s="16">
        <v>7877</v>
      </c>
      <c r="Q16" s="18">
        <v>17422</v>
      </c>
      <c r="R16" s="16">
        <v>7903</v>
      </c>
      <c r="S16" s="18">
        <v>17493</v>
      </c>
      <c r="T16" s="16">
        <v>7951</v>
      </c>
      <c r="U16" s="19">
        <v>17709</v>
      </c>
      <c r="V16" s="16">
        <v>8039</v>
      </c>
      <c r="W16" s="19">
        <v>17618</v>
      </c>
      <c r="X16" s="16">
        <v>7968</v>
      </c>
      <c r="Y16" s="18">
        <v>17618</v>
      </c>
      <c r="Z16" s="16">
        <f t="shared" si="1"/>
        <v>94354</v>
      </c>
      <c r="AA16" s="18">
        <f t="shared" si="0"/>
        <v>215162</v>
      </c>
    </row>
    <row r="17" spans="1:27" ht="28.5" customHeight="1">
      <c r="A17" s="66" t="s">
        <v>13</v>
      </c>
      <c r="B17" s="16">
        <v>163</v>
      </c>
      <c r="C17" s="17">
        <v>236</v>
      </c>
      <c r="D17" s="16">
        <v>179</v>
      </c>
      <c r="E17" s="18">
        <v>300</v>
      </c>
      <c r="F17" s="16">
        <v>115</v>
      </c>
      <c r="G17" s="17">
        <v>307</v>
      </c>
      <c r="H17" s="16">
        <v>177</v>
      </c>
      <c r="I17" s="18">
        <v>285</v>
      </c>
      <c r="J17" s="16">
        <v>200</v>
      </c>
      <c r="K17" s="96">
        <v>248</v>
      </c>
      <c r="L17" s="16">
        <v>130</v>
      </c>
      <c r="M17" s="18">
        <v>255</v>
      </c>
      <c r="N17" s="16">
        <v>172</v>
      </c>
      <c r="O17" s="17">
        <v>268</v>
      </c>
      <c r="P17" s="16">
        <v>140</v>
      </c>
      <c r="Q17" s="18">
        <v>248</v>
      </c>
      <c r="R17" s="16">
        <v>232</v>
      </c>
      <c r="S17" s="18">
        <v>322</v>
      </c>
      <c r="T17" s="16">
        <v>228</v>
      </c>
      <c r="U17" s="19">
        <v>300</v>
      </c>
      <c r="V17" s="16">
        <v>135</v>
      </c>
      <c r="W17" s="19">
        <v>175</v>
      </c>
      <c r="X17" s="16">
        <v>188</v>
      </c>
      <c r="Y17" s="18">
        <v>281</v>
      </c>
      <c r="Z17" s="16">
        <f t="shared" si="1"/>
        <v>2059</v>
      </c>
      <c r="AA17" s="18">
        <f t="shared" si="0"/>
        <v>3225</v>
      </c>
    </row>
    <row r="18" spans="1:27" ht="28.5" customHeight="1" thickBot="1">
      <c r="A18" s="67" t="s">
        <v>14</v>
      </c>
      <c r="B18" s="20">
        <v>191</v>
      </c>
      <c r="C18" s="21">
        <v>186</v>
      </c>
      <c r="D18" s="20">
        <v>215</v>
      </c>
      <c r="E18" s="22">
        <v>238</v>
      </c>
      <c r="F18" s="20">
        <v>144</v>
      </c>
      <c r="G18" s="21">
        <v>309</v>
      </c>
      <c r="H18" s="20">
        <v>244</v>
      </c>
      <c r="I18" s="22">
        <v>211</v>
      </c>
      <c r="J18" s="20">
        <v>224</v>
      </c>
      <c r="K18" s="97">
        <v>187</v>
      </c>
      <c r="L18" s="20">
        <v>184</v>
      </c>
      <c r="M18" s="22">
        <v>203</v>
      </c>
      <c r="N18" s="20">
        <v>209</v>
      </c>
      <c r="O18" s="21">
        <v>253</v>
      </c>
      <c r="P18" s="20">
        <v>188</v>
      </c>
      <c r="Q18" s="22">
        <v>182</v>
      </c>
      <c r="R18" s="20">
        <v>218</v>
      </c>
      <c r="S18" s="22">
        <v>257</v>
      </c>
      <c r="T18" s="20">
        <v>280</v>
      </c>
      <c r="U18" s="23">
        <v>268</v>
      </c>
      <c r="V18" s="20">
        <v>157</v>
      </c>
      <c r="W18" s="22">
        <v>159</v>
      </c>
      <c r="X18" s="29">
        <v>212</v>
      </c>
      <c r="Y18" s="30">
        <v>245</v>
      </c>
      <c r="Z18" s="29">
        <f t="shared" si="1"/>
        <v>2466</v>
      </c>
      <c r="AA18" s="30">
        <f t="shared" si="0"/>
        <v>2698</v>
      </c>
    </row>
    <row r="19" spans="1:27" ht="28.5" customHeight="1">
      <c r="A19" s="68" t="s">
        <v>15</v>
      </c>
      <c r="B19" s="24">
        <v>473</v>
      </c>
      <c r="C19" s="25">
        <v>2529</v>
      </c>
      <c r="D19" s="24">
        <v>469</v>
      </c>
      <c r="E19" s="26">
        <v>2519</v>
      </c>
      <c r="F19" s="24">
        <v>477</v>
      </c>
      <c r="G19" s="25">
        <v>3040</v>
      </c>
      <c r="H19" s="24">
        <v>469</v>
      </c>
      <c r="I19" s="26">
        <v>2567</v>
      </c>
      <c r="J19" s="24">
        <v>475</v>
      </c>
      <c r="K19" s="98">
        <v>2536</v>
      </c>
      <c r="L19" s="24">
        <v>464</v>
      </c>
      <c r="M19" s="26">
        <v>2571</v>
      </c>
      <c r="N19" s="24">
        <v>449</v>
      </c>
      <c r="O19" s="25">
        <v>2546</v>
      </c>
      <c r="P19" s="24">
        <v>446</v>
      </c>
      <c r="Q19" s="26">
        <v>2614</v>
      </c>
      <c r="R19" s="24">
        <v>440</v>
      </c>
      <c r="S19" s="25">
        <v>2564</v>
      </c>
      <c r="T19" s="24">
        <v>437</v>
      </c>
      <c r="U19" s="27">
        <v>2551</v>
      </c>
      <c r="V19" s="24">
        <v>435</v>
      </c>
      <c r="W19" s="27">
        <v>2585</v>
      </c>
      <c r="X19" s="12">
        <v>430</v>
      </c>
      <c r="Y19" s="14">
        <v>2562</v>
      </c>
      <c r="Z19" s="12">
        <f t="shared" si="1"/>
        <v>5464</v>
      </c>
      <c r="AA19" s="14">
        <f t="shared" si="0"/>
        <v>31184</v>
      </c>
    </row>
    <row r="20" spans="1:27" ht="28.5" customHeight="1">
      <c r="A20" s="65" t="s">
        <v>16</v>
      </c>
      <c r="B20" s="16">
        <v>9520</v>
      </c>
      <c r="C20" s="17">
        <v>23873</v>
      </c>
      <c r="D20" s="16">
        <v>9555</v>
      </c>
      <c r="E20" s="18">
        <v>24032</v>
      </c>
      <c r="F20" s="16">
        <v>9631</v>
      </c>
      <c r="G20" s="17">
        <v>33820</v>
      </c>
      <c r="H20" s="16">
        <v>9700</v>
      </c>
      <c r="I20" s="18">
        <v>24015</v>
      </c>
      <c r="J20" s="16">
        <v>9809</v>
      </c>
      <c r="K20" s="96">
        <v>24234</v>
      </c>
      <c r="L20" s="16">
        <v>9789</v>
      </c>
      <c r="M20" s="18">
        <v>24765</v>
      </c>
      <c r="N20" s="16">
        <v>9894</v>
      </c>
      <c r="O20" s="17">
        <v>24478</v>
      </c>
      <c r="P20" s="16">
        <v>9938</v>
      </c>
      <c r="Q20" s="18">
        <v>24685</v>
      </c>
      <c r="R20" s="16">
        <v>9963</v>
      </c>
      <c r="S20" s="17">
        <v>24806</v>
      </c>
      <c r="T20" s="16">
        <v>10069</v>
      </c>
      <c r="U20" s="19">
        <v>24891</v>
      </c>
      <c r="V20" s="16">
        <v>10032</v>
      </c>
      <c r="W20" s="19">
        <v>24871</v>
      </c>
      <c r="X20" s="16">
        <v>10002</v>
      </c>
      <c r="Y20" s="18">
        <v>24805</v>
      </c>
      <c r="Z20" s="16">
        <f t="shared" si="1"/>
        <v>117902</v>
      </c>
      <c r="AA20" s="18">
        <f t="shared" si="0"/>
        <v>303275</v>
      </c>
    </row>
    <row r="21" spans="1:27" ht="28.5" customHeight="1">
      <c r="A21" s="69" t="s">
        <v>40</v>
      </c>
      <c r="B21" s="28"/>
      <c r="C21" s="17">
        <v>348</v>
      </c>
      <c r="D21" s="28"/>
      <c r="E21" s="18">
        <v>345</v>
      </c>
      <c r="F21" s="28"/>
      <c r="G21" s="17">
        <v>344</v>
      </c>
      <c r="H21" s="28"/>
      <c r="I21" s="18">
        <v>341</v>
      </c>
      <c r="J21" s="28"/>
      <c r="K21" s="99">
        <v>341</v>
      </c>
      <c r="L21" s="28"/>
      <c r="M21" s="18">
        <v>352</v>
      </c>
      <c r="N21" s="28"/>
      <c r="O21" s="17">
        <v>405</v>
      </c>
      <c r="P21" s="28"/>
      <c r="Q21" s="18">
        <v>411</v>
      </c>
      <c r="R21" s="28"/>
      <c r="S21" s="17">
        <v>436</v>
      </c>
      <c r="T21" s="28"/>
      <c r="U21" s="19">
        <v>463</v>
      </c>
      <c r="V21" s="28"/>
      <c r="W21" s="19">
        <v>440</v>
      </c>
      <c r="X21" s="28"/>
      <c r="Y21" s="18">
        <v>433</v>
      </c>
      <c r="Z21" s="28"/>
      <c r="AA21" s="18">
        <f t="shared" si="0"/>
        <v>4659</v>
      </c>
    </row>
    <row r="22" spans="1:27" ht="28.5" customHeight="1">
      <c r="A22" s="65" t="s">
        <v>17</v>
      </c>
      <c r="B22" s="28"/>
      <c r="C22" s="17">
        <v>13</v>
      </c>
      <c r="D22" s="28"/>
      <c r="E22" s="18">
        <v>12</v>
      </c>
      <c r="F22" s="28"/>
      <c r="G22" s="17">
        <v>8</v>
      </c>
      <c r="H22" s="28"/>
      <c r="I22" s="18">
        <v>8</v>
      </c>
      <c r="J22" s="28"/>
      <c r="K22" s="99">
        <v>15</v>
      </c>
      <c r="L22" s="28"/>
      <c r="M22" s="18">
        <v>9</v>
      </c>
      <c r="N22" s="28"/>
      <c r="O22" s="17">
        <v>6</v>
      </c>
      <c r="P22" s="28"/>
      <c r="Q22" s="18">
        <v>9</v>
      </c>
      <c r="R22" s="28"/>
      <c r="S22" s="17">
        <v>15</v>
      </c>
      <c r="T22" s="28"/>
      <c r="U22" s="19">
        <v>8</v>
      </c>
      <c r="V22" s="28"/>
      <c r="W22" s="19">
        <v>8</v>
      </c>
      <c r="X22" s="28"/>
      <c r="Y22" s="18">
        <v>11</v>
      </c>
      <c r="Z22" s="28"/>
      <c r="AA22" s="18">
        <f t="shared" si="0"/>
        <v>122</v>
      </c>
    </row>
    <row r="23" spans="1:27" ht="28.5" customHeight="1">
      <c r="A23" s="69" t="s">
        <v>43</v>
      </c>
      <c r="B23" s="28"/>
      <c r="C23" s="17">
        <v>4292</v>
      </c>
      <c r="D23" s="28"/>
      <c r="E23" s="18">
        <v>4300</v>
      </c>
      <c r="F23" s="28"/>
      <c r="G23" s="17">
        <v>4285</v>
      </c>
      <c r="H23" s="28"/>
      <c r="I23" s="18">
        <v>4305</v>
      </c>
      <c r="J23" s="28"/>
      <c r="K23" s="99">
        <v>4334</v>
      </c>
      <c r="L23" s="28"/>
      <c r="M23" s="99">
        <v>4276</v>
      </c>
      <c r="N23" s="28"/>
      <c r="O23" s="17">
        <v>4267</v>
      </c>
      <c r="P23" s="28"/>
      <c r="Q23" s="18">
        <v>4285</v>
      </c>
      <c r="R23" s="28"/>
      <c r="S23" s="17">
        <v>4357</v>
      </c>
      <c r="T23" s="28"/>
      <c r="U23" s="19">
        <v>4328</v>
      </c>
      <c r="V23" s="28"/>
      <c r="W23" s="19">
        <v>4280</v>
      </c>
      <c r="X23" s="28"/>
      <c r="Y23" s="18">
        <v>4320</v>
      </c>
      <c r="Z23" s="28"/>
      <c r="AA23" s="18">
        <f t="shared" si="0"/>
        <v>51629</v>
      </c>
    </row>
    <row r="24" spans="1:27" ht="28.5" customHeight="1">
      <c r="A24" s="65" t="s">
        <v>18</v>
      </c>
      <c r="B24" s="16">
        <v>2</v>
      </c>
      <c r="C24" s="17">
        <v>236</v>
      </c>
      <c r="D24" s="16">
        <v>2</v>
      </c>
      <c r="E24" s="18">
        <v>224</v>
      </c>
      <c r="F24" s="16">
        <v>2</v>
      </c>
      <c r="G24" s="17">
        <v>234</v>
      </c>
      <c r="H24" s="16">
        <v>1</v>
      </c>
      <c r="I24" s="18">
        <v>230</v>
      </c>
      <c r="J24" s="16">
        <v>0</v>
      </c>
      <c r="K24" s="99">
        <v>225</v>
      </c>
      <c r="L24" s="16">
        <v>1</v>
      </c>
      <c r="M24" s="99">
        <v>225</v>
      </c>
      <c r="N24" s="16">
        <v>1</v>
      </c>
      <c r="O24" s="17">
        <v>220</v>
      </c>
      <c r="P24" s="16">
        <v>1</v>
      </c>
      <c r="Q24" s="18">
        <v>223</v>
      </c>
      <c r="R24" s="16">
        <v>0</v>
      </c>
      <c r="S24" s="17">
        <v>221</v>
      </c>
      <c r="T24" s="16">
        <v>0</v>
      </c>
      <c r="U24" s="19">
        <v>227</v>
      </c>
      <c r="V24" s="16">
        <v>0</v>
      </c>
      <c r="W24" s="19">
        <v>214</v>
      </c>
      <c r="X24" s="16">
        <v>0</v>
      </c>
      <c r="Y24" s="18">
        <v>205</v>
      </c>
      <c r="Z24" s="16">
        <f t="shared" si="1"/>
        <v>10</v>
      </c>
      <c r="AA24" s="18">
        <f t="shared" si="0"/>
        <v>2684</v>
      </c>
    </row>
    <row r="25" spans="1:27" ht="28.5" customHeight="1">
      <c r="A25" s="65" t="s">
        <v>19</v>
      </c>
      <c r="B25" s="16">
        <v>63</v>
      </c>
      <c r="C25" s="17">
        <v>752</v>
      </c>
      <c r="D25" s="16">
        <v>64</v>
      </c>
      <c r="E25" s="18">
        <v>764</v>
      </c>
      <c r="F25" s="16">
        <v>71</v>
      </c>
      <c r="G25" s="17">
        <v>818</v>
      </c>
      <c r="H25" s="16">
        <v>74</v>
      </c>
      <c r="I25" s="18">
        <v>770</v>
      </c>
      <c r="J25" s="16">
        <v>71</v>
      </c>
      <c r="K25" s="99">
        <v>788</v>
      </c>
      <c r="L25" s="16">
        <v>80</v>
      </c>
      <c r="M25" s="18">
        <v>797</v>
      </c>
      <c r="N25" s="16">
        <v>77</v>
      </c>
      <c r="O25" s="17">
        <v>815</v>
      </c>
      <c r="P25" s="16">
        <v>78</v>
      </c>
      <c r="Q25" s="18">
        <v>817</v>
      </c>
      <c r="R25" s="16">
        <v>80</v>
      </c>
      <c r="S25" s="17">
        <v>816</v>
      </c>
      <c r="T25" s="16">
        <v>79</v>
      </c>
      <c r="U25" s="19">
        <v>819</v>
      </c>
      <c r="V25" s="16">
        <v>92</v>
      </c>
      <c r="W25" s="19">
        <v>821</v>
      </c>
      <c r="X25" s="16">
        <v>81</v>
      </c>
      <c r="Y25" s="18">
        <v>803</v>
      </c>
      <c r="Z25" s="16">
        <f t="shared" si="1"/>
        <v>910</v>
      </c>
      <c r="AA25" s="18">
        <f t="shared" si="0"/>
        <v>9580</v>
      </c>
    </row>
    <row r="26" spans="1:27" ht="28.5" customHeight="1">
      <c r="A26" s="69" t="s">
        <v>20</v>
      </c>
      <c r="B26" s="16">
        <v>7</v>
      </c>
      <c r="C26" s="17">
        <v>1988</v>
      </c>
      <c r="D26" s="16">
        <v>4</v>
      </c>
      <c r="E26" s="18">
        <v>2013</v>
      </c>
      <c r="F26" s="16">
        <v>3</v>
      </c>
      <c r="G26" s="17">
        <v>2012</v>
      </c>
      <c r="H26" s="16">
        <v>2</v>
      </c>
      <c r="I26" s="18">
        <v>2046</v>
      </c>
      <c r="J26" s="16">
        <v>2</v>
      </c>
      <c r="K26" s="99">
        <v>2040</v>
      </c>
      <c r="L26" s="16">
        <v>2</v>
      </c>
      <c r="M26" s="18">
        <v>2033</v>
      </c>
      <c r="N26" s="16">
        <v>2</v>
      </c>
      <c r="O26" s="17">
        <v>2019</v>
      </c>
      <c r="P26" s="16">
        <v>2</v>
      </c>
      <c r="Q26" s="18">
        <v>2047</v>
      </c>
      <c r="R26" s="16">
        <v>2</v>
      </c>
      <c r="S26" s="17">
        <v>2017</v>
      </c>
      <c r="T26" s="16">
        <v>2</v>
      </c>
      <c r="U26" s="19">
        <v>2037</v>
      </c>
      <c r="V26" s="16">
        <v>2</v>
      </c>
      <c r="W26" s="19">
        <v>2008</v>
      </c>
      <c r="X26" s="16">
        <v>4</v>
      </c>
      <c r="Y26" s="18">
        <v>1994</v>
      </c>
      <c r="Z26" s="16">
        <f t="shared" si="1"/>
        <v>34</v>
      </c>
      <c r="AA26" s="18">
        <f t="shared" si="0"/>
        <v>24254</v>
      </c>
    </row>
    <row r="27" spans="1:27" ht="28.5" customHeight="1">
      <c r="A27" s="65" t="s">
        <v>21</v>
      </c>
      <c r="B27" s="28"/>
      <c r="C27" s="17">
        <v>39</v>
      </c>
      <c r="D27" s="28"/>
      <c r="E27" s="18">
        <v>44</v>
      </c>
      <c r="F27" s="28"/>
      <c r="G27" s="17">
        <v>48</v>
      </c>
      <c r="H27" s="28"/>
      <c r="I27" s="18">
        <v>42</v>
      </c>
      <c r="J27" s="28"/>
      <c r="K27" s="96">
        <v>45</v>
      </c>
      <c r="L27" s="28"/>
      <c r="M27" s="18">
        <v>43</v>
      </c>
      <c r="N27" s="28"/>
      <c r="O27" s="17">
        <v>46</v>
      </c>
      <c r="P27" s="28"/>
      <c r="Q27" s="18">
        <v>45</v>
      </c>
      <c r="R27" s="28"/>
      <c r="S27" s="17">
        <v>45</v>
      </c>
      <c r="T27" s="28"/>
      <c r="U27" s="19">
        <v>45</v>
      </c>
      <c r="V27" s="28"/>
      <c r="W27" s="19">
        <v>53</v>
      </c>
      <c r="X27" s="28"/>
      <c r="Y27" s="18">
        <v>51</v>
      </c>
      <c r="Z27" s="28"/>
      <c r="AA27" s="18">
        <f t="shared" si="0"/>
        <v>546</v>
      </c>
    </row>
    <row r="28" spans="1:27" ht="28.5" customHeight="1">
      <c r="A28" s="70" t="s">
        <v>22</v>
      </c>
      <c r="B28" s="28"/>
      <c r="C28" s="17">
        <v>527</v>
      </c>
      <c r="D28" s="28"/>
      <c r="E28" s="18">
        <v>535</v>
      </c>
      <c r="F28" s="28"/>
      <c r="G28" s="17">
        <v>537</v>
      </c>
      <c r="H28" s="28"/>
      <c r="I28" s="18">
        <v>541</v>
      </c>
      <c r="J28" s="28"/>
      <c r="K28" s="96">
        <v>534</v>
      </c>
      <c r="L28" s="28"/>
      <c r="M28" s="18">
        <v>529</v>
      </c>
      <c r="N28" s="28"/>
      <c r="O28" s="17">
        <v>539</v>
      </c>
      <c r="P28" s="28"/>
      <c r="Q28" s="18">
        <v>533</v>
      </c>
      <c r="R28" s="28"/>
      <c r="S28" s="17">
        <v>528</v>
      </c>
      <c r="T28" s="28"/>
      <c r="U28" s="19">
        <v>541</v>
      </c>
      <c r="V28" s="28"/>
      <c r="W28" s="19">
        <v>537</v>
      </c>
      <c r="X28" s="28"/>
      <c r="Y28" s="18">
        <v>531</v>
      </c>
      <c r="Z28" s="28"/>
      <c r="AA28" s="18">
        <f t="shared" si="0"/>
        <v>6412</v>
      </c>
    </row>
    <row r="29" spans="1:27" ht="28.5" customHeight="1">
      <c r="A29" s="70" t="s">
        <v>41</v>
      </c>
      <c r="B29" s="28"/>
      <c r="C29" s="17">
        <v>84</v>
      </c>
      <c r="D29" s="28"/>
      <c r="E29" s="18">
        <v>94</v>
      </c>
      <c r="F29" s="28"/>
      <c r="G29" s="17">
        <v>89</v>
      </c>
      <c r="H29" s="28"/>
      <c r="I29" s="18">
        <v>96</v>
      </c>
      <c r="J29" s="28"/>
      <c r="K29" s="96">
        <v>90</v>
      </c>
      <c r="L29" s="28"/>
      <c r="M29" s="18">
        <v>95</v>
      </c>
      <c r="N29" s="28"/>
      <c r="O29" s="17">
        <v>89</v>
      </c>
      <c r="P29" s="28"/>
      <c r="Q29" s="18">
        <v>88</v>
      </c>
      <c r="R29" s="28"/>
      <c r="S29" s="17">
        <v>90</v>
      </c>
      <c r="T29" s="28"/>
      <c r="U29" s="19">
        <v>94</v>
      </c>
      <c r="V29" s="28"/>
      <c r="W29" s="19">
        <v>96</v>
      </c>
      <c r="X29" s="28"/>
      <c r="Y29" s="18">
        <v>90</v>
      </c>
      <c r="Z29" s="28"/>
      <c r="AA29" s="18">
        <f t="shared" si="0"/>
        <v>1095</v>
      </c>
    </row>
    <row r="30" spans="1:27" ht="28.5" customHeight="1">
      <c r="A30" s="65" t="s">
        <v>23</v>
      </c>
      <c r="B30" s="16">
        <v>0</v>
      </c>
      <c r="C30" s="17">
        <v>4870</v>
      </c>
      <c r="D30" s="16">
        <v>0</v>
      </c>
      <c r="E30" s="18">
        <v>4892</v>
      </c>
      <c r="F30" s="16">
        <v>0</v>
      </c>
      <c r="G30" s="17">
        <v>4942</v>
      </c>
      <c r="H30" s="16">
        <v>0</v>
      </c>
      <c r="I30" s="18">
        <v>4953</v>
      </c>
      <c r="J30" s="16">
        <v>0</v>
      </c>
      <c r="K30" s="96">
        <v>4916</v>
      </c>
      <c r="L30" s="16">
        <v>0</v>
      </c>
      <c r="M30" s="18">
        <v>4874</v>
      </c>
      <c r="N30" s="16">
        <v>0</v>
      </c>
      <c r="O30" s="17">
        <v>4969</v>
      </c>
      <c r="P30" s="16">
        <v>0</v>
      </c>
      <c r="Q30" s="18">
        <v>5002</v>
      </c>
      <c r="R30" s="16">
        <v>0</v>
      </c>
      <c r="S30" s="17">
        <v>5005</v>
      </c>
      <c r="T30" s="16">
        <v>0</v>
      </c>
      <c r="U30" s="19">
        <v>4965</v>
      </c>
      <c r="V30" s="16">
        <v>0</v>
      </c>
      <c r="W30" s="19">
        <v>5052</v>
      </c>
      <c r="X30" s="16">
        <v>0</v>
      </c>
      <c r="Y30" s="18">
        <v>4994</v>
      </c>
      <c r="Z30" s="16">
        <f t="shared" si="1"/>
        <v>0</v>
      </c>
      <c r="AA30" s="18">
        <f t="shared" si="0"/>
        <v>59434</v>
      </c>
    </row>
    <row r="31" spans="1:27" ht="28.5" customHeight="1">
      <c r="A31" s="65" t="s">
        <v>24</v>
      </c>
      <c r="B31" s="16">
        <v>0</v>
      </c>
      <c r="C31" s="17">
        <v>2413</v>
      </c>
      <c r="D31" s="16">
        <v>0</v>
      </c>
      <c r="E31" s="18">
        <v>2391</v>
      </c>
      <c r="F31" s="16">
        <v>0</v>
      </c>
      <c r="G31" s="17">
        <v>2410</v>
      </c>
      <c r="H31" s="16">
        <v>0</v>
      </c>
      <c r="I31" s="18">
        <v>2400</v>
      </c>
      <c r="J31" s="16">
        <v>0</v>
      </c>
      <c r="K31" s="96">
        <v>2398</v>
      </c>
      <c r="L31" s="16">
        <v>0</v>
      </c>
      <c r="M31" s="18">
        <v>2333</v>
      </c>
      <c r="N31" s="16">
        <v>0</v>
      </c>
      <c r="O31" s="17">
        <v>2429</v>
      </c>
      <c r="P31" s="16">
        <v>0</v>
      </c>
      <c r="Q31" s="18">
        <v>2398</v>
      </c>
      <c r="R31" s="16">
        <v>0</v>
      </c>
      <c r="S31" s="17">
        <v>2371</v>
      </c>
      <c r="T31" s="16">
        <v>0</v>
      </c>
      <c r="U31" s="19">
        <v>2347</v>
      </c>
      <c r="V31" s="16">
        <v>0</v>
      </c>
      <c r="W31" s="19">
        <v>2356</v>
      </c>
      <c r="X31" s="16">
        <v>0</v>
      </c>
      <c r="Y31" s="18">
        <v>2352</v>
      </c>
      <c r="Z31" s="16">
        <f t="shared" si="1"/>
        <v>0</v>
      </c>
      <c r="AA31" s="18">
        <f t="shared" si="0"/>
        <v>28598</v>
      </c>
    </row>
    <row r="32" spans="1:27" ht="28.5" customHeight="1">
      <c r="A32" s="65" t="s">
        <v>25</v>
      </c>
      <c r="B32" s="16">
        <v>0</v>
      </c>
      <c r="C32" s="17">
        <v>384</v>
      </c>
      <c r="D32" s="16">
        <v>0</v>
      </c>
      <c r="E32" s="18">
        <v>388</v>
      </c>
      <c r="F32" s="16">
        <v>0</v>
      </c>
      <c r="G32" s="17">
        <v>387</v>
      </c>
      <c r="H32" s="16">
        <v>0</v>
      </c>
      <c r="I32" s="18">
        <v>367</v>
      </c>
      <c r="J32" s="16">
        <v>0</v>
      </c>
      <c r="K32" s="96">
        <v>382</v>
      </c>
      <c r="L32" s="16">
        <v>0</v>
      </c>
      <c r="M32" s="18">
        <v>365</v>
      </c>
      <c r="N32" s="16">
        <v>0</v>
      </c>
      <c r="O32" s="17">
        <v>354</v>
      </c>
      <c r="P32" s="16">
        <v>0</v>
      </c>
      <c r="Q32" s="18">
        <v>285</v>
      </c>
      <c r="R32" s="16">
        <v>0</v>
      </c>
      <c r="S32" s="17">
        <v>241</v>
      </c>
      <c r="T32" s="16">
        <v>0</v>
      </c>
      <c r="U32" s="19">
        <v>246</v>
      </c>
      <c r="V32" s="16">
        <v>0</v>
      </c>
      <c r="W32" s="19">
        <v>234</v>
      </c>
      <c r="X32" s="16">
        <v>0</v>
      </c>
      <c r="Y32" s="18">
        <v>207</v>
      </c>
      <c r="Z32" s="16">
        <f t="shared" si="1"/>
        <v>0</v>
      </c>
      <c r="AA32" s="18">
        <f t="shared" si="0"/>
        <v>3840</v>
      </c>
    </row>
    <row r="33" spans="1:27" ht="28.5" customHeight="1">
      <c r="A33" s="82" t="s">
        <v>52</v>
      </c>
      <c r="B33" s="16">
        <v>0</v>
      </c>
      <c r="C33" s="17">
        <v>205</v>
      </c>
      <c r="D33" s="16">
        <v>0</v>
      </c>
      <c r="E33" s="18">
        <v>222</v>
      </c>
      <c r="F33" s="16">
        <v>0</v>
      </c>
      <c r="G33" s="17">
        <v>234</v>
      </c>
      <c r="H33" s="16">
        <v>0</v>
      </c>
      <c r="I33" s="18">
        <v>221</v>
      </c>
      <c r="J33" s="16">
        <v>0</v>
      </c>
      <c r="K33" s="96">
        <v>227</v>
      </c>
      <c r="L33" s="16">
        <v>0</v>
      </c>
      <c r="M33" s="18">
        <v>215</v>
      </c>
      <c r="N33" s="16">
        <v>0</v>
      </c>
      <c r="O33" s="17">
        <v>253</v>
      </c>
      <c r="P33" s="16">
        <v>0</v>
      </c>
      <c r="Q33" s="18">
        <v>332</v>
      </c>
      <c r="R33" s="16">
        <v>0</v>
      </c>
      <c r="S33" s="17">
        <v>371</v>
      </c>
      <c r="T33" s="16">
        <v>0</v>
      </c>
      <c r="U33" s="51">
        <v>373</v>
      </c>
      <c r="V33" s="16">
        <v>0</v>
      </c>
      <c r="W33" s="19">
        <v>378</v>
      </c>
      <c r="X33" s="16">
        <v>0</v>
      </c>
      <c r="Y33" s="18">
        <v>406</v>
      </c>
      <c r="Z33" s="16">
        <f t="shared" si="1"/>
        <v>0</v>
      </c>
      <c r="AA33" s="18">
        <f>C33+E33+G33+I33+K33+M33+O33+Q33+S33+U33+W33+Y33</f>
        <v>3437</v>
      </c>
    </row>
    <row r="34" spans="1:27" ht="28.5" customHeight="1">
      <c r="A34" s="70" t="s">
        <v>26</v>
      </c>
      <c r="B34" s="16">
        <v>35</v>
      </c>
      <c r="C34" s="17">
        <v>6896</v>
      </c>
      <c r="D34" s="16">
        <v>39</v>
      </c>
      <c r="E34" s="18">
        <v>6846</v>
      </c>
      <c r="F34" s="16">
        <v>39</v>
      </c>
      <c r="G34" s="18">
        <v>6995</v>
      </c>
      <c r="H34" s="16">
        <v>34</v>
      </c>
      <c r="I34" s="18">
        <v>6863</v>
      </c>
      <c r="J34" s="16">
        <v>39</v>
      </c>
      <c r="K34" s="17">
        <v>6899</v>
      </c>
      <c r="L34" s="16">
        <v>42</v>
      </c>
      <c r="M34" s="18">
        <v>6632</v>
      </c>
      <c r="N34" s="16">
        <v>41</v>
      </c>
      <c r="O34" s="17">
        <v>7067</v>
      </c>
      <c r="P34" s="16">
        <v>39</v>
      </c>
      <c r="Q34" s="18">
        <v>7067</v>
      </c>
      <c r="R34" s="16">
        <v>50</v>
      </c>
      <c r="S34" s="17">
        <v>7054</v>
      </c>
      <c r="T34" s="52">
        <v>49</v>
      </c>
      <c r="U34" s="51">
        <v>6934</v>
      </c>
      <c r="V34" s="16">
        <v>49</v>
      </c>
      <c r="W34" s="19">
        <v>7008</v>
      </c>
      <c r="X34" s="16">
        <v>45</v>
      </c>
      <c r="Y34" s="18">
        <v>6923</v>
      </c>
      <c r="Z34" s="16">
        <f t="shared" si="1"/>
        <v>501</v>
      </c>
      <c r="AA34" s="18">
        <f t="shared" si="0"/>
        <v>83184</v>
      </c>
    </row>
    <row r="35" spans="1:27" ht="28.5" customHeight="1">
      <c r="A35" s="70" t="s">
        <v>27</v>
      </c>
      <c r="B35" s="16">
        <v>141</v>
      </c>
      <c r="C35" s="17">
        <v>16421</v>
      </c>
      <c r="D35" s="16">
        <v>118</v>
      </c>
      <c r="E35" s="18">
        <v>15649</v>
      </c>
      <c r="F35" s="48">
        <v>151</v>
      </c>
      <c r="G35" s="49">
        <v>16701</v>
      </c>
      <c r="H35" s="48">
        <v>116</v>
      </c>
      <c r="I35" s="50">
        <v>16161</v>
      </c>
      <c r="J35" s="48">
        <v>120</v>
      </c>
      <c r="K35" s="49">
        <v>16774</v>
      </c>
      <c r="L35" s="48">
        <v>120</v>
      </c>
      <c r="M35" s="50">
        <v>15984</v>
      </c>
      <c r="N35" s="16">
        <v>127</v>
      </c>
      <c r="O35" s="17">
        <v>16273</v>
      </c>
      <c r="P35" s="16">
        <v>393</v>
      </c>
      <c r="Q35" s="18">
        <v>27900</v>
      </c>
      <c r="R35" s="46">
        <v>243</v>
      </c>
      <c r="S35" s="17">
        <v>21888</v>
      </c>
      <c r="T35" s="16">
        <v>192</v>
      </c>
      <c r="U35" s="19">
        <v>19336</v>
      </c>
      <c r="V35" s="16">
        <v>162</v>
      </c>
      <c r="W35" s="19">
        <v>17853</v>
      </c>
      <c r="X35" s="16">
        <v>162</v>
      </c>
      <c r="Y35" s="18">
        <v>17677</v>
      </c>
      <c r="Z35" s="16">
        <f>B35+D35+F35+H35+J35+L35+N35+P35+R35+T35+V35+X35</f>
        <v>2045</v>
      </c>
      <c r="AA35" s="18">
        <f>C35+E35+G35+I35+K35+M35+O35+Q35+S35+U35+W35+Y35</f>
        <v>218617</v>
      </c>
    </row>
    <row r="36" spans="1:27" ht="28.5" customHeight="1">
      <c r="A36" s="84" t="s">
        <v>66</v>
      </c>
      <c r="B36" s="28"/>
      <c r="C36" s="122">
        <v>0</v>
      </c>
      <c r="D36" s="28"/>
      <c r="E36" s="30">
        <v>2</v>
      </c>
      <c r="F36" s="132"/>
      <c r="G36" s="124">
        <v>2</v>
      </c>
      <c r="H36" s="132"/>
      <c r="I36" s="125">
        <v>0</v>
      </c>
      <c r="J36" s="132"/>
      <c r="K36" s="124">
        <v>2</v>
      </c>
      <c r="L36" s="132"/>
      <c r="M36" s="125">
        <v>0</v>
      </c>
      <c r="N36" s="28"/>
      <c r="O36" s="122">
        <v>3</v>
      </c>
      <c r="P36" s="28"/>
      <c r="Q36" s="30">
        <v>0</v>
      </c>
      <c r="R36" s="133"/>
      <c r="S36" s="122">
        <v>315</v>
      </c>
      <c r="T36" s="28"/>
      <c r="U36" s="122">
        <v>17</v>
      </c>
      <c r="V36" s="28"/>
      <c r="W36" s="122">
        <v>12</v>
      </c>
      <c r="X36" s="28"/>
      <c r="Y36" s="30">
        <v>4</v>
      </c>
      <c r="Z36" s="28"/>
      <c r="AA36" s="18">
        <f>C36+E36+G36+I36+K36+M36+O36+Q36+S36+U36+W36+Y36</f>
        <v>357</v>
      </c>
    </row>
    <row r="37" spans="1:27" ht="28.5" customHeight="1" thickBot="1">
      <c r="A37" s="83" t="s">
        <v>37</v>
      </c>
      <c r="B37" s="37"/>
      <c r="C37" s="35">
        <v>20</v>
      </c>
      <c r="D37" s="37"/>
      <c r="E37" s="35">
        <v>57</v>
      </c>
      <c r="F37" s="37"/>
      <c r="G37" s="35">
        <v>12</v>
      </c>
      <c r="H37" s="37"/>
      <c r="I37" s="35">
        <v>1654</v>
      </c>
      <c r="J37" s="37"/>
      <c r="K37" s="35">
        <v>1816</v>
      </c>
      <c r="L37" s="37"/>
      <c r="M37" s="35">
        <v>3115</v>
      </c>
      <c r="N37" s="37"/>
      <c r="O37" s="35">
        <v>2236</v>
      </c>
      <c r="P37" s="37"/>
      <c r="Q37" s="35">
        <v>1514</v>
      </c>
      <c r="R37" s="37"/>
      <c r="S37" s="35">
        <v>967</v>
      </c>
      <c r="T37" s="37"/>
      <c r="U37" s="35">
        <v>162</v>
      </c>
      <c r="V37" s="37"/>
      <c r="W37" s="35">
        <v>48</v>
      </c>
      <c r="X37" s="37"/>
      <c r="Y37" s="35">
        <v>139</v>
      </c>
      <c r="Z37" s="37"/>
      <c r="AA37" s="35">
        <f t="shared" si="0"/>
        <v>11740</v>
      </c>
    </row>
    <row r="38" spans="1:27" ht="28.5" customHeight="1" thickBot="1">
      <c r="A38" s="9" t="s">
        <v>28</v>
      </c>
      <c r="B38" s="31">
        <f aca="true" t="shared" si="2" ref="B38:M38">SUM(B5:B37)</f>
        <v>23325</v>
      </c>
      <c r="C38" s="33">
        <f t="shared" si="2"/>
        <v>139996</v>
      </c>
      <c r="D38" s="31">
        <f t="shared" si="2"/>
        <v>23451</v>
      </c>
      <c r="E38" s="33">
        <f t="shared" si="2"/>
        <v>139967</v>
      </c>
      <c r="F38" s="31">
        <f t="shared" si="2"/>
        <v>23565</v>
      </c>
      <c r="G38" s="33">
        <f t="shared" si="2"/>
        <v>165483</v>
      </c>
      <c r="H38" s="31">
        <f t="shared" si="2"/>
        <v>23842</v>
      </c>
      <c r="I38" s="33">
        <f t="shared" si="2"/>
        <v>143248</v>
      </c>
      <c r="J38" s="31">
        <f t="shared" si="2"/>
        <v>24169</v>
      </c>
      <c r="K38" s="33">
        <f t="shared" si="2"/>
        <v>145134</v>
      </c>
      <c r="L38" s="31">
        <f t="shared" si="2"/>
        <v>23881</v>
      </c>
      <c r="M38" s="33">
        <f t="shared" si="2"/>
        <v>145253</v>
      </c>
      <c r="N38" s="31">
        <f aca="true" t="shared" si="3" ref="N38:AA38">SUM(N5:N37)</f>
        <v>24410</v>
      </c>
      <c r="O38" s="33">
        <f t="shared" si="3"/>
        <v>145786</v>
      </c>
      <c r="P38" s="31">
        <f>SUM(P5:P37)</f>
        <v>24600</v>
      </c>
      <c r="Q38" s="33">
        <f t="shared" si="3"/>
        <v>157509</v>
      </c>
      <c r="R38" s="31">
        <f t="shared" si="3"/>
        <v>24725</v>
      </c>
      <c r="S38" s="33">
        <f t="shared" si="3"/>
        <v>151858</v>
      </c>
      <c r="T38" s="31">
        <f t="shared" si="3"/>
        <v>24909</v>
      </c>
      <c r="U38" s="33">
        <f t="shared" si="3"/>
        <v>148669</v>
      </c>
      <c r="V38" s="31">
        <f t="shared" si="3"/>
        <v>24676</v>
      </c>
      <c r="W38" s="33">
        <f t="shared" si="3"/>
        <v>146439</v>
      </c>
      <c r="X38" s="31">
        <f t="shared" si="3"/>
        <v>24603</v>
      </c>
      <c r="Y38" s="33">
        <f t="shared" si="3"/>
        <v>146086</v>
      </c>
      <c r="Z38" s="31">
        <f>SUM(Z5:Z37)</f>
        <v>290156</v>
      </c>
      <c r="AA38" s="33">
        <f t="shared" si="3"/>
        <v>1775428</v>
      </c>
    </row>
    <row r="39" spans="1:27" ht="16.5" customHeight="1">
      <c r="A39" s="4" t="s">
        <v>35</v>
      </c>
      <c r="E39" s="47" t="s">
        <v>70</v>
      </c>
      <c r="R39" s="134"/>
      <c r="S39" s="135"/>
      <c r="X39" s="38"/>
      <c r="Y39" s="39"/>
      <c r="Z39" s="38"/>
      <c r="AA39" s="39"/>
    </row>
    <row r="40" ht="16.5" customHeight="1">
      <c r="A40" s="4" t="s">
        <v>38</v>
      </c>
    </row>
    <row r="41" ht="16.5" customHeight="1">
      <c r="A41" s="47" t="s">
        <v>39</v>
      </c>
    </row>
    <row r="42" ht="16.5" customHeight="1">
      <c r="A42" s="47" t="s">
        <v>71</v>
      </c>
    </row>
    <row r="43" ht="15.75" customHeight="1">
      <c r="A43" s="47" t="s">
        <v>72</v>
      </c>
    </row>
    <row r="50" spans="17:25" ht="19.5" customHeight="1">
      <c r="Q50" s="137"/>
      <c r="R50" s="137"/>
      <c r="S50" s="137"/>
      <c r="T50" s="137"/>
      <c r="U50" s="137"/>
      <c r="V50" s="137"/>
      <c r="W50" s="137"/>
      <c r="X50" s="137"/>
      <c r="Y50" s="137"/>
    </row>
  </sheetData>
  <sheetProtection/>
  <mergeCells count="13">
    <mergeCell ref="X3:Y3"/>
    <mergeCell ref="P3:Q3"/>
    <mergeCell ref="R3:S3"/>
    <mergeCell ref="T3:U3"/>
    <mergeCell ref="V3:W3"/>
    <mergeCell ref="Z3:AA3"/>
    <mergeCell ref="J3:K3"/>
    <mergeCell ref="L3:M3"/>
    <mergeCell ref="N3:O3"/>
    <mergeCell ref="B3:C3"/>
    <mergeCell ref="D3:E3"/>
    <mergeCell ref="F3:G3"/>
    <mergeCell ref="H3:I3"/>
  </mergeCells>
  <printOptions horizontalCentered="1" verticalCentered="1"/>
  <pageMargins left="0" right="0" top="0" bottom="0"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AD47"/>
  <sheetViews>
    <sheetView view="pageBreakPreview" zoomScale="90" zoomScaleNormal="85" zoomScaleSheetLayoutView="90" zoomScalePageLayoutView="0" workbookViewId="0" topLeftCell="A1">
      <pane xSplit="1" ySplit="3" topLeftCell="J28" activePane="bottomRight" state="frozen"/>
      <selection pane="topLeft" activeCell="V14" sqref="V14"/>
      <selection pane="topRight" activeCell="V14" sqref="V14"/>
      <selection pane="bottomLeft" activeCell="V14" sqref="V14"/>
      <selection pane="bottomRight" activeCell="O4" sqref="O4"/>
    </sheetView>
  </sheetViews>
  <sheetFormatPr defaultColWidth="9.00390625" defaultRowHeight="13.5"/>
  <cols>
    <col min="1" max="1" width="25.125" style="2" customWidth="1"/>
    <col min="2" max="7" width="14.625" style="2" bestFit="1" customWidth="1"/>
    <col min="8" max="13" width="14.625" style="106" bestFit="1" customWidth="1"/>
    <col min="14" max="14" width="15.875" style="106" bestFit="1" customWidth="1"/>
    <col min="15" max="15" width="15.75390625" style="2" customWidth="1"/>
    <col min="16" max="16" width="17.875" style="2" bestFit="1" customWidth="1"/>
    <col min="17" max="17" width="13.375" style="2" bestFit="1" customWidth="1"/>
    <col min="18" max="18" width="15.75390625" style="2" customWidth="1"/>
    <col min="19" max="19" width="17.875" style="2" bestFit="1" customWidth="1"/>
    <col min="20" max="20" width="13.375" style="2" bestFit="1" customWidth="1"/>
    <col min="21" max="21" width="15.75390625" style="2" customWidth="1"/>
    <col min="22" max="22" width="17.875" style="2" bestFit="1" customWidth="1"/>
    <col min="23" max="23" width="13.375" style="2" bestFit="1" customWidth="1"/>
    <col min="24" max="24" width="15.75390625" style="2" customWidth="1"/>
    <col min="25" max="25" width="17.875" style="2" bestFit="1" customWidth="1"/>
    <col min="26" max="26" width="13.375" style="2" bestFit="1" customWidth="1"/>
    <col min="27" max="27" width="15.75390625" style="2" customWidth="1"/>
    <col min="28" max="28" width="17.875" style="2" bestFit="1" customWidth="1"/>
    <col min="29" max="29" width="13.375" style="2" bestFit="1" customWidth="1"/>
    <col min="30" max="30" width="15.75390625" style="2" customWidth="1"/>
    <col min="31" max="31" width="17.875" style="2" bestFit="1" customWidth="1"/>
    <col min="32" max="16384" width="9.00390625" style="2" customWidth="1"/>
  </cols>
  <sheetData>
    <row r="1" spans="1:30" ht="18.75">
      <c r="A1" s="1" t="s">
        <v>0</v>
      </c>
      <c r="D1" s="3"/>
      <c r="F1" s="4"/>
      <c r="H1" s="105"/>
      <c r="O1" s="4"/>
      <c r="R1" s="4"/>
      <c r="U1" s="4"/>
      <c r="X1" s="4"/>
      <c r="AA1" s="4"/>
      <c r="AD1" s="4"/>
    </row>
    <row r="2" spans="1:30" ht="19.5" thickBot="1">
      <c r="A2" s="6"/>
      <c r="C2" s="4"/>
      <c r="F2" s="4"/>
      <c r="N2" s="107" t="s">
        <v>1</v>
      </c>
      <c r="O2" s="4"/>
      <c r="R2" s="4"/>
      <c r="U2" s="4"/>
      <c r="X2" s="4"/>
      <c r="AA2" s="4"/>
      <c r="AD2" s="4"/>
    </row>
    <row r="3" spans="1:14" s="5" customFormat="1" ht="14.25" thickBot="1">
      <c r="A3" s="53"/>
      <c r="B3" s="34" t="s">
        <v>54</v>
      </c>
      <c r="C3" s="34" t="s">
        <v>55</v>
      </c>
      <c r="D3" s="34" t="s">
        <v>56</v>
      </c>
      <c r="E3" s="34" t="s">
        <v>57</v>
      </c>
      <c r="F3" s="34" t="s">
        <v>58</v>
      </c>
      <c r="G3" s="34" t="s">
        <v>59</v>
      </c>
      <c r="H3" s="34" t="s">
        <v>60</v>
      </c>
      <c r="I3" s="34" t="s">
        <v>61</v>
      </c>
      <c r="J3" s="34" t="s">
        <v>62</v>
      </c>
      <c r="K3" s="108" t="s">
        <v>63</v>
      </c>
      <c r="L3" s="108" t="s">
        <v>64</v>
      </c>
      <c r="M3" s="108" t="s">
        <v>65</v>
      </c>
      <c r="N3" s="108" t="s">
        <v>68</v>
      </c>
    </row>
    <row r="4" spans="1:14" ht="27.75" customHeight="1">
      <c r="A4" s="71" t="s">
        <v>2</v>
      </c>
      <c r="B4" s="55">
        <v>599646960</v>
      </c>
      <c r="C4" s="56">
        <v>588560471</v>
      </c>
      <c r="D4" s="56">
        <v>611123738</v>
      </c>
      <c r="E4" s="56">
        <v>587334819</v>
      </c>
      <c r="F4" s="100">
        <v>617546358</v>
      </c>
      <c r="G4" s="100">
        <v>603993320</v>
      </c>
      <c r="H4" s="100">
        <v>594879405</v>
      </c>
      <c r="I4" s="100">
        <v>629334387</v>
      </c>
      <c r="J4" s="100">
        <v>617760521</v>
      </c>
      <c r="K4" s="109">
        <v>632556588</v>
      </c>
      <c r="L4" s="109">
        <v>624741763</v>
      </c>
      <c r="M4" s="109">
        <v>605132991</v>
      </c>
      <c r="N4" s="109">
        <f>SUM(B4:M4)</f>
        <v>7312611321</v>
      </c>
    </row>
    <row r="5" spans="1:14" ht="27.75" customHeight="1">
      <c r="A5" s="72" t="s">
        <v>3</v>
      </c>
      <c r="B5" s="57">
        <v>23278444</v>
      </c>
      <c r="C5" s="58">
        <v>23018876</v>
      </c>
      <c r="D5" s="58">
        <v>23221174</v>
      </c>
      <c r="E5" s="58">
        <v>22286213</v>
      </c>
      <c r="F5" s="101">
        <v>24370831</v>
      </c>
      <c r="G5" s="58">
        <v>23842255</v>
      </c>
      <c r="H5" s="101">
        <v>21985197</v>
      </c>
      <c r="I5" s="101">
        <v>23836805</v>
      </c>
      <c r="J5" s="101">
        <v>23580327</v>
      </c>
      <c r="K5" s="110">
        <v>23557713</v>
      </c>
      <c r="L5" s="110">
        <v>21574342</v>
      </c>
      <c r="M5" s="110">
        <v>22596224</v>
      </c>
      <c r="N5" s="110">
        <f>SUM(B5:M5)</f>
        <v>277148401</v>
      </c>
    </row>
    <row r="6" spans="1:14" ht="27.75" customHeight="1">
      <c r="A6" s="72" t="s">
        <v>4</v>
      </c>
      <c r="B6" s="57">
        <v>223027239</v>
      </c>
      <c r="C6" s="58">
        <v>229293304</v>
      </c>
      <c r="D6" s="58">
        <v>236975307</v>
      </c>
      <c r="E6" s="58">
        <v>225256016</v>
      </c>
      <c r="F6" s="101">
        <v>248726413</v>
      </c>
      <c r="G6" s="58">
        <v>236087096</v>
      </c>
      <c r="H6" s="101">
        <v>233011959</v>
      </c>
      <c r="I6" s="101">
        <v>247067610</v>
      </c>
      <c r="J6" s="101">
        <v>240754801</v>
      </c>
      <c r="K6" s="110">
        <v>241270273</v>
      </c>
      <c r="L6" s="110">
        <v>235203779</v>
      </c>
      <c r="M6" s="110">
        <v>226543705</v>
      </c>
      <c r="N6" s="110">
        <f>SUM(B6:M6)</f>
        <v>2823217502</v>
      </c>
    </row>
    <row r="7" spans="1:14" ht="27.75" customHeight="1">
      <c r="A7" s="72" t="s">
        <v>5</v>
      </c>
      <c r="B7" s="57">
        <v>49693470</v>
      </c>
      <c r="C7" s="58">
        <v>52070004</v>
      </c>
      <c r="D7" s="58">
        <v>52143041</v>
      </c>
      <c r="E7" s="58">
        <v>48900401</v>
      </c>
      <c r="F7" s="101">
        <v>54028504</v>
      </c>
      <c r="G7" s="58">
        <v>47730451</v>
      </c>
      <c r="H7" s="101">
        <v>48968539</v>
      </c>
      <c r="I7" s="101">
        <v>52572344</v>
      </c>
      <c r="J7" s="101">
        <v>50643428</v>
      </c>
      <c r="K7" s="110">
        <v>49173616</v>
      </c>
      <c r="L7" s="110">
        <v>46712021</v>
      </c>
      <c r="M7" s="110">
        <v>46884228</v>
      </c>
      <c r="N7" s="110">
        <f aca="true" t="shared" si="0" ref="N7:N35">SUM(B7:M7)</f>
        <v>599520047</v>
      </c>
    </row>
    <row r="8" spans="1:14" ht="27.75" customHeight="1">
      <c r="A8" s="72" t="s">
        <v>6</v>
      </c>
      <c r="B8" s="57">
        <v>173267303</v>
      </c>
      <c r="C8" s="58">
        <v>172019197</v>
      </c>
      <c r="D8" s="58">
        <v>173339641</v>
      </c>
      <c r="E8" s="58">
        <v>175181379</v>
      </c>
      <c r="F8" s="101">
        <v>181659485</v>
      </c>
      <c r="G8" s="58">
        <v>173604763</v>
      </c>
      <c r="H8" s="101">
        <v>177052495</v>
      </c>
      <c r="I8" s="101">
        <v>181863764</v>
      </c>
      <c r="J8" s="101">
        <v>180186508</v>
      </c>
      <c r="K8" s="110">
        <v>183086885</v>
      </c>
      <c r="L8" s="110">
        <v>181713691</v>
      </c>
      <c r="M8" s="110">
        <v>179486835</v>
      </c>
      <c r="N8" s="110">
        <f t="shared" si="0"/>
        <v>2132461946</v>
      </c>
    </row>
    <row r="9" spans="1:15" ht="27.75" customHeight="1">
      <c r="A9" s="72" t="s">
        <v>7</v>
      </c>
      <c r="B9" s="57">
        <v>983853710</v>
      </c>
      <c r="C9" s="58">
        <v>995464707</v>
      </c>
      <c r="D9" s="58">
        <v>1020054497</v>
      </c>
      <c r="E9" s="58">
        <v>976790021</v>
      </c>
      <c r="F9" s="101">
        <v>1048433020</v>
      </c>
      <c r="G9" s="58">
        <v>1009077071</v>
      </c>
      <c r="H9" s="101">
        <v>987097972</v>
      </c>
      <c r="I9" s="101">
        <v>1065106115</v>
      </c>
      <c r="J9" s="101">
        <v>1040001899</v>
      </c>
      <c r="K9" s="110">
        <v>1029718741</v>
      </c>
      <c r="L9" s="110">
        <v>992339471</v>
      </c>
      <c r="M9" s="110">
        <v>991243514</v>
      </c>
      <c r="N9" s="110">
        <f t="shared" si="0"/>
        <v>12139180738</v>
      </c>
      <c r="O9" s="136"/>
    </row>
    <row r="10" spans="1:14" ht="27.75" customHeight="1">
      <c r="A10" s="72" t="s">
        <v>8</v>
      </c>
      <c r="B10" s="57">
        <v>387908968</v>
      </c>
      <c r="C10" s="58">
        <v>398430941</v>
      </c>
      <c r="D10" s="58">
        <v>401309870</v>
      </c>
      <c r="E10" s="58">
        <v>398751173</v>
      </c>
      <c r="F10" s="101">
        <v>423193967</v>
      </c>
      <c r="G10" s="58">
        <v>391531731</v>
      </c>
      <c r="H10" s="101">
        <v>400278401</v>
      </c>
      <c r="I10" s="101">
        <v>430956658</v>
      </c>
      <c r="J10" s="101">
        <v>423126296</v>
      </c>
      <c r="K10" s="110">
        <v>420696877</v>
      </c>
      <c r="L10" s="110">
        <v>399007623</v>
      </c>
      <c r="M10" s="110">
        <v>397825968</v>
      </c>
      <c r="N10" s="110">
        <f t="shared" si="0"/>
        <v>4873018473</v>
      </c>
    </row>
    <row r="11" spans="1:14" ht="27.75" customHeight="1">
      <c r="A11" s="72" t="s">
        <v>9</v>
      </c>
      <c r="B11" s="57">
        <v>231771792</v>
      </c>
      <c r="C11" s="58">
        <v>216005830</v>
      </c>
      <c r="D11" s="58">
        <v>229607234</v>
      </c>
      <c r="E11" s="58">
        <v>221591929</v>
      </c>
      <c r="F11" s="101">
        <v>232692792</v>
      </c>
      <c r="G11" s="58">
        <v>233772229</v>
      </c>
      <c r="H11" s="101">
        <v>238454261</v>
      </c>
      <c r="I11" s="101">
        <v>240492105</v>
      </c>
      <c r="J11" s="101">
        <v>236881007</v>
      </c>
      <c r="K11" s="110">
        <v>241351771</v>
      </c>
      <c r="L11" s="110">
        <v>241889840</v>
      </c>
      <c r="M11" s="110">
        <v>233105146</v>
      </c>
      <c r="N11" s="110">
        <f t="shared" si="0"/>
        <v>2797615936</v>
      </c>
    </row>
    <row r="12" spans="1:14" ht="27.75" customHeight="1">
      <c r="A12" s="72" t="s">
        <v>10</v>
      </c>
      <c r="B12" s="57">
        <v>16938562</v>
      </c>
      <c r="C12" s="58">
        <v>16084172</v>
      </c>
      <c r="D12" s="58">
        <v>17477430</v>
      </c>
      <c r="E12" s="58">
        <v>16881078</v>
      </c>
      <c r="F12" s="101">
        <v>15495619</v>
      </c>
      <c r="G12" s="58">
        <v>16401101</v>
      </c>
      <c r="H12" s="101">
        <v>14866065</v>
      </c>
      <c r="I12" s="101">
        <v>16344157</v>
      </c>
      <c r="J12" s="101">
        <v>18558466</v>
      </c>
      <c r="K12" s="110">
        <v>17949094</v>
      </c>
      <c r="L12" s="110">
        <v>15670804</v>
      </c>
      <c r="M12" s="110">
        <v>16742317</v>
      </c>
      <c r="N12" s="110">
        <f t="shared" si="0"/>
        <v>199408865</v>
      </c>
    </row>
    <row r="13" spans="1:14" ht="27.75" customHeight="1">
      <c r="A13" s="72" t="s">
        <v>11</v>
      </c>
      <c r="B13" s="57">
        <v>763289</v>
      </c>
      <c r="C13" s="58">
        <v>985894</v>
      </c>
      <c r="D13" s="58">
        <v>1368584</v>
      </c>
      <c r="E13" s="58">
        <v>688752</v>
      </c>
      <c r="F13" s="101">
        <v>741916</v>
      </c>
      <c r="G13" s="58">
        <v>868088</v>
      </c>
      <c r="H13" s="101">
        <v>1430792</v>
      </c>
      <c r="I13" s="101">
        <v>1117032</v>
      </c>
      <c r="J13" s="101">
        <v>629300</v>
      </c>
      <c r="K13" s="110">
        <v>787423</v>
      </c>
      <c r="L13" s="110">
        <v>177305</v>
      </c>
      <c r="M13" s="110">
        <v>833328</v>
      </c>
      <c r="N13" s="110">
        <f t="shared" si="0"/>
        <v>10391703</v>
      </c>
    </row>
    <row r="14" spans="1:14" ht="27.75" customHeight="1">
      <c r="A14" s="86" t="s">
        <v>53</v>
      </c>
      <c r="B14" s="57">
        <v>160873</v>
      </c>
      <c r="C14" s="58">
        <v>23746</v>
      </c>
      <c r="D14" s="58">
        <v>58902</v>
      </c>
      <c r="E14" s="58">
        <v>165930</v>
      </c>
      <c r="F14" s="101">
        <v>119286</v>
      </c>
      <c r="G14" s="58">
        <v>46713</v>
      </c>
      <c r="H14" s="101">
        <v>102463</v>
      </c>
      <c r="I14" s="101">
        <v>322917</v>
      </c>
      <c r="J14" s="101">
        <v>119817</v>
      </c>
      <c r="K14" s="110">
        <v>194822</v>
      </c>
      <c r="L14" s="110">
        <v>282303</v>
      </c>
      <c r="M14" s="110">
        <v>278870</v>
      </c>
      <c r="N14" s="110">
        <f t="shared" si="0"/>
        <v>1876642</v>
      </c>
    </row>
    <row r="15" spans="1:14" ht="27.75" customHeight="1">
      <c r="A15" s="72" t="s">
        <v>12</v>
      </c>
      <c r="B15" s="57">
        <v>247204537</v>
      </c>
      <c r="C15" s="58">
        <v>252179079</v>
      </c>
      <c r="D15" s="58">
        <v>252840823</v>
      </c>
      <c r="E15" s="58">
        <v>254863519</v>
      </c>
      <c r="F15" s="101">
        <v>256478071</v>
      </c>
      <c r="G15" s="58">
        <v>256909056</v>
      </c>
      <c r="H15" s="101">
        <v>261110774</v>
      </c>
      <c r="I15" s="101">
        <v>261955911</v>
      </c>
      <c r="J15" s="101">
        <v>263940219</v>
      </c>
      <c r="K15" s="110">
        <v>266851663</v>
      </c>
      <c r="L15" s="110">
        <v>265272669</v>
      </c>
      <c r="M15" s="110">
        <v>265056834</v>
      </c>
      <c r="N15" s="110">
        <f t="shared" si="0"/>
        <v>3104663155</v>
      </c>
    </row>
    <row r="16" spans="1:14" ht="27.75" customHeight="1">
      <c r="A16" s="73" t="s">
        <v>13</v>
      </c>
      <c r="B16" s="57">
        <v>12671168</v>
      </c>
      <c r="C16" s="58">
        <v>16235232</v>
      </c>
      <c r="D16" s="58">
        <v>10026548</v>
      </c>
      <c r="E16" s="58">
        <v>14276507</v>
      </c>
      <c r="F16" s="101">
        <v>14637147</v>
      </c>
      <c r="G16" s="58">
        <v>10964403</v>
      </c>
      <c r="H16" s="101">
        <v>12750520</v>
      </c>
      <c r="I16" s="101">
        <v>12006641</v>
      </c>
      <c r="J16" s="101">
        <v>17140009</v>
      </c>
      <c r="K16" s="110">
        <v>16402245</v>
      </c>
      <c r="L16" s="110">
        <v>9908069</v>
      </c>
      <c r="M16" s="110">
        <f>14073259-3400</f>
        <v>14069859</v>
      </c>
      <c r="N16" s="110">
        <f t="shared" si="0"/>
        <v>161088348</v>
      </c>
    </row>
    <row r="17" spans="1:14" ht="27.75" customHeight="1">
      <c r="A17" s="73" t="s">
        <v>14</v>
      </c>
      <c r="B17" s="57">
        <v>30604984</v>
      </c>
      <c r="C17" s="58">
        <v>34914705</v>
      </c>
      <c r="D17" s="58">
        <v>23242973</v>
      </c>
      <c r="E17" s="58">
        <v>35170109</v>
      </c>
      <c r="F17" s="101">
        <v>33976928</v>
      </c>
      <c r="G17" s="58">
        <v>30026654</v>
      </c>
      <c r="H17" s="101">
        <v>37913138</v>
      </c>
      <c r="I17" s="101">
        <v>30357690</v>
      </c>
      <c r="J17" s="101">
        <v>38120397</v>
      </c>
      <c r="K17" s="110">
        <v>44282248</v>
      </c>
      <c r="L17" s="110">
        <v>25367747</v>
      </c>
      <c r="M17" s="110">
        <v>36982167</v>
      </c>
      <c r="N17" s="110">
        <f t="shared" si="0"/>
        <v>400959740</v>
      </c>
    </row>
    <row r="18" spans="1:14" ht="27.75" customHeight="1">
      <c r="A18" s="72" t="s">
        <v>15</v>
      </c>
      <c r="B18" s="57">
        <v>529802190</v>
      </c>
      <c r="C18" s="58">
        <v>511566408</v>
      </c>
      <c r="D18" s="58">
        <v>535502496</v>
      </c>
      <c r="E18" s="58">
        <v>519086324</v>
      </c>
      <c r="F18" s="101">
        <v>531480467</v>
      </c>
      <c r="G18" s="58">
        <v>539477335</v>
      </c>
      <c r="H18" s="101">
        <v>517282455</v>
      </c>
      <c r="I18" s="101">
        <v>546416983</v>
      </c>
      <c r="J18" s="101">
        <v>524669996</v>
      </c>
      <c r="K18" s="110">
        <v>540822227</v>
      </c>
      <c r="L18" s="110">
        <v>545242589</v>
      </c>
      <c r="M18" s="110">
        <v>507773503</v>
      </c>
      <c r="N18" s="110">
        <f t="shared" si="0"/>
        <v>6349122973</v>
      </c>
    </row>
    <row r="19" spans="1:14" ht="27.75" customHeight="1">
      <c r="A19" s="72" t="s">
        <v>16</v>
      </c>
      <c r="B19" s="57">
        <v>397214191</v>
      </c>
      <c r="C19" s="58">
        <v>401420710</v>
      </c>
      <c r="D19" s="58">
        <v>404360320</v>
      </c>
      <c r="E19" s="58">
        <v>402056244</v>
      </c>
      <c r="F19" s="101">
        <v>405006596</v>
      </c>
      <c r="G19" s="58">
        <v>411472933</v>
      </c>
      <c r="H19" s="101">
        <v>408263831</v>
      </c>
      <c r="I19" s="101">
        <v>412149578</v>
      </c>
      <c r="J19" s="101">
        <v>415269434</v>
      </c>
      <c r="K19" s="110">
        <v>415148305</v>
      </c>
      <c r="L19" s="110">
        <v>412003434</v>
      </c>
      <c r="M19" s="110">
        <v>412262303</v>
      </c>
      <c r="N19" s="110">
        <f t="shared" si="0"/>
        <v>4896627879</v>
      </c>
    </row>
    <row r="20" spans="1:14" ht="27.75" customHeight="1">
      <c r="A20" s="74" t="s">
        <v>40</v>
      </c>
      <c r="B20" s="57">
        <v>59639818</v>
      </c>
      <c r="C20" s="58">
        <v>58420775</v>
      </c>
      <c r="D20" s="58">
        <v>57858564</v>
      </c>
      <c r="E20" s="58">
        <v>57740555</v>
      </c>
      <c r="F20" s="101">
        <v>56827376</v>
      </c>
      <c r="G20" s="101">
        <v>60896924</v>
      </c>
      <c r="H20" s="101">
        <v>69653575</v>
      </c>
      <c r="I20" s="101">
        <v>73072293</v>
      </c>
      <c r="J20" s="101">
        <v>76859853</v>
      </c>
      <c r="K20" s="110">
        <v>80784300</v>
      </c>
      <c r="L20" s="110">
        <v>77264988</v>
      </c>
      <c r="M20" s="110">
        <v>74871279</v>
      </c>
      <c r="N20" s="110">
        <f t="shared" si="0"/>
        <v>803890300</v>
      </c>
    </row>
    <row r="21" spans="1:14" ht="27.75" customHeight="1">
      <c r="A21" s="72" t="s">
        <v>17</v>
      </c>
      <c r="B21" s="57">
        <v>222124</v>
      </c>
      <c r="C21" s="58">
        <v>208903</v>
      </c>
      <c r="D21" s="58">
        <v>136912</v>
      </c>
      <c r="E21" s="58">
        <v>131847</v>
      </c>
      <c r="F21" s="101">
        <v>238466</v>
      </c>
      <c r="G21" s="101">
        <v>139930</v>
      </c>
      <c r="H21" s="101">
        <v>99684</v>
      </c>
      <c r="I21" s="101">
        <v>292244</v>
      </c>
      <c r="J21" s="101">
        <v>372314</v>
      </c>
      <c r="K21" s="110">
        <v>262341</v>
      </c>
      <c r="L21" s="110">
        <v>308887</v>
      </c>
      <c r="M21" s="110">
        <v>440540</v>
      </c>
      <c r="N21" s="110">
        <f t="shared" si="0"/>
        <v>2854192</v>
      </c>
    </row>
    <row r="22" spans="1:14" ht="27.75" customHeight="1">
      <c r="A22" s="74" t="s">
        <v>43</v>
      </c>
      <c r="B22" s="57">
        <v>367487148</v>
      </c>
      <c r="C22" s="58">
        <v>369005692</v>
      </c>
      <c r="D22" s="58">
        <v>373107298</v>
      </c>
      <c r="E22" s="58">
        <v>360544390</v>
      </c>
      <c r="F22" s="101">
        <v>382734147</v>
      </c>
      <c r="G22" s="101">
        <v>362371315</v>
      </c>
      <c r="H22" s="101">
        <v>359234959</v>
      </c>
      <c r="I22" s="101">
        <v>380641854</v>
      </c>
      <c r="J22" s="101">
        <v>372989925</v>
      </c>
      <c r="K22" s="110">
        <v>365387063</v>
      </c>
      <c r="L22" s="110">
        <v>350537895</v>
      </c>
      <c r="M22" s="110">
        <v>354440185</v>
      </c>
      <c r="N22" s="110">
        <f t="shared" si="0"/>
        <v>4398481871</v>
      </c>
    </row>
    <row r="23" spans="1:14" ht="27.75" customHeight="1">
      <c r="A23" s="72" t="s">
        <v>18</v>
      </c>
      <c r="B23" s="57">
        <v>33250706</v>
      </c>
      <c r="C23" s="58">
        <v>31590272</v>
      </c>
      <c r="D23" s="58">
        <v>32902607</v>
      </c>
      <c r="E23" s="58">
        <v>31019979</v>
      </c>
      <c r="F23" s="101">
        <v>32050418</v>
      </c>
      <c r="G23" s="101">
        <v>30328022</v>
      </c>
      <c r="H23" s="101">
        <v>29961447</v>
      </c>
      <c r="I23" s="101">
        <v>31547764</v>
      </c>
      <c r="J23" s="101">
        <v>31553281</v>
      </c>
      <c r="K23" s="110">
        <v>31567797</v>
      </c>
      <c r="L23" s="110">
        <v>28597523</v>
      </c>
      <c r="M23" s="110">
        <v>27459599</v>
      </c>
      <c r="N23" s="110">
        <f t="shared" si="0"/>
        <v>371829415</v>
      </c>
    </row>
    <row r="24" spans="1:14" ht="27.75" customHeight="1">
      <c r="A24" s="72" t="s">
        <v>19</v>
      </c>
      <c r="B24" s="57">
        <v>157536308</v>
      </c>
      <c r="C24" s="58">
        <v>156136368</v>
      </c>
      <c r="D24" s="58">
        <v>154578957</v>
      </c>
      <c r="E24" s="58">
        <v>160253474</v>
      </c>
      <c r="F24" s="101">
        <v>162734244</v>
      </c>
      <c r="G24" s="101">
        <v>162818225</v>
      </c>
      <c r="H24" s="101">
        <v>165985274</v>
      </c>
      <c r="I24" s="101">
        <v>167778231</v>
      </c>
      <c r="J24" s="101">
        <v>169107302</v>
      </c>
      <c r="K24" s="110">
        <v>169482884</v>
      </c>
      <c r="L24" s="110">
        <v>169693419</v>
      </c>
      <c r="M24" s="110">
        <v>163898846</v>
      </c>
      <c r="N24" s="110">
        <f t="shared" si="0"/>
        <v>1960003532</v>
      </c>
    </row>
    <row r="25" spans="1:14" ht="27.75" customHeight="1">
      <c r="A25" s="74" t="s">
        <v>20</v>
      </c>
      <c r="B25" s="57">
        <v>517519641</v>
      </c>
      <c r="C25" s="58">
        <v>498160699</v>
      </c>
      <c r="D25" s="58">
        <v>519496989</v>
      </c>
      <c r="E25" s="58">
        <v>514840023</v>
      </c>
      <c r="F25" s="101">
        <v>531793122</v>
      </c>
      <c r="G25" s="101">
        <v>529166806</v>
      </c>
      <c r="H25" s="101">
        <v>503941338</v>
      </c>
      <c r="I25" s="101">
        <v>542384147</v>
      </c>
      <c r="J25" s="101">
        <v>514942787</v>
      </c>
      <c r="K25" s="110">
        <v>534592564</v>
      </c>
      <c r="L25" s="110">
        <v>529721796</v>
      </c>
      <c r="M25" s="110">
        <v>496719440</v>
      </c>
      <c r="N25" s="110">
        <f t="shared" si="0"/>
        <v>6233279352</v>
      </c>
    </row>
    <row r="26" spans="1:14" ht="27.75" customHeight="1">
      <c r="A26" s="72" t="s">
        <v>21</v>
      </c>
      <c r="B26" s="57">
        <v>7595359</v>
      </c>
      <c r="C26" s="58">
        <v>8164328</v>
      </c>
      <c r="D26" s="58">
        <v>9135814</v>
      </c>
      <c r="E26" s="58">
        <v>8325707</v>
      </c>
      <c r="F26" s="101">
        <v>8833339</v>
      </c>
      <c r="G26" s="101">
        <v>8462795</v>
      </c>
      <c r="H26" s="101">
        <v>9136711</v>
      </c>
      <c r="I26" s="101">
        <v>9515714</v>
      </c>
      <c r="J26" s="101">
        <v>8813921</v>
      </c>
      <c r="K26" s="110">
        <v>9164572</v>
      </c>
      <c r="L26" s="110">
        <v>10828882</v>
      </c>
      <c r="M26" s="110">
        <v>9678810</v>
      </c>
      <c r="N26" s="110">
        <f t="shared" si="0"/>
        <v>107655952</v>
      </c>
    </row>
    <row r="27" spans="1:14" ht="27.75" customHeight="1">
      <c r="A27" s="75" t="s">
        <v>22</v>
      </c>
      <c r="B27" s="57">
        <v>150776515</v>
      </c>
      <c r="C27" s="58">
        <v>147896241</v>
      </c>
      <c r="D27" s="58">
        <v>153144900</v>
      </c>
      <c r="E27" s="58">
        <v>151502952</v>
      </c>
      <c r="F27" s="101">
        <v>152740315</v>
      </c>
      <c r="G27" s="101">
        <v>151847291</v>
      </c>
      <c r="H27" s="101">
        <v>149475154</v>
      </c>
      <c r="I27" s="101">
        <v>151868218</v>
      </c>
      <c r="J27" s="101">
        <v>147358960</v>
      </c>
      <c r="K27" s="110">
        <v>157471562</v>
      </c>
      <c r="L27" s="110">
        <v>157202532</v>
      </c>
      <c r="M27" s="110">
        <v>146240004</v>
      </c>
      <c r="N27" s="110">
        <f t="shared" si="0"/>
        <v>1817524644</v>
      </c>
    </row>
    <row r="28" spans="1:14" ht="27.75" customHeight="1">
      <c r="A28" s="76" t="s">
        <v>42</v>
      </c>
      <c r="B28" s="57">
        <v>19248035</v>
      </c>
      <c r="C28" s="58">
        <v>21561724</v>
      </c>
      <c r="D28" s="58">
        <v>20606033</v>
      </c>
      <c r="E28" s="58">
        <v>23106937</v>
      </c>
      <c r="F28" s="101">
        <v>21698682</v>
      </c>
      <c r="G28" s="101">
        <v>22180056</v>
      </c>
      <c r="H28" s="101">
        <v>21515997</v>
      </c>
      <c r="I28" s="101">
        <v>21752400</v>
      </c>
      <c r="J28" s="101">
        <v>21668488</v>
      </c>
      <c r="K28" s="110">
        <v>23012314</v>
      </c>
      <c r="L28" s="110">
        <v>22684121</v>
      </c>
      <c r="M28" s="110">
        <v>22507901</v>
      </c>
      <c r="N28" s="110">
        <f t="shared" si="0"/>
        <v>261542688</v>
      </c>
    </row>
    <row r="29" spans="1:14" ht="27.75" customHeight="1">
      <c r="A29" s="72" t="s">
        <v>23</v>
      </c>
      <c r="B29" s="57">
        <v>1273599431</v>
      </c>
      <c r="C29" s="58">
        <v>1239271915</v>
      </c>
      <c r="D29" s="58">
        <v>1286908446</v>
      </c>
      <c r="E29" s="58">
        <v>1258801801</v>
      </c>
      <c r="F29" s="101">
        <v>1288958035</v>
      </c>
      <c r="G29" s="58">
        <v>1279269731</v>
      </c>
      <c r="H29" s="101">
        <v>1266046186</v>
      </c>
      <c r="I29" s="101">
        <v>1336435898</v>
      </c>
      <c r="J29" s="101">
        <v>1295124976</v>
      </c>
      <c r="K29" s="110">
        <v>1332388944</v>
      </c>
      <c r="L29" s="110">
        <v>1347984137</v>
      </c>
      <c r="M29" s="110">
        <v>1257957781</v>
      </c>
      <c r="N29" s="110">
        <f t="shared" si="0"/>
        <v>15462747281</v>
      </c>
    </row>
    <row r="30" spans="1:14" ht="27.75" customHeight="1">
      <c r="A30" s="72" t="s">
        <v>24</v>
      </c>
      <c r="B30" s="57">
        <v>688897533</v>
      </c>
      <c r="C30" s="58">
        <v>663293404</v>
      </c>
      <c r="D30" s="58">
        <v>688113781</v>
      </c>
      <c r="E30" s="58">
        <v>670068637</v>
      </c>
      <c r="F30" s="101">
        <v>689951490</v>
      </c>
      <c r="G30" s="58">
        <v>677315406</v>
      </c>
      <c r="H30" s="101">
        <v>687893478</v>
      </c>
      <c r="I30" s="101">
        <v>707841934</v>
      </c>
      <c r="J30" s="101">
        <v>676774412</v>
      </c>
      <c r="K30" s="110">
        <v>688503614</v>
      </c>
      <c r="L30" s="110">
        <v>692023790</v>
      </c>
      <c r="M30" s="110">
        <v>656856504</v>
      </c>
      <c r="N30" s="110">
        <f t="shared" si="0"/>
        <v>8187533983</v>
      </c>
    </row>
    <row r="31" spans="1:14" ht="27.75" customHeight="1">
      <c r="A31" s="72" t="s">
        <v>25</v>
      </c>
      <c r="B31" s="57">
        <v>139868123</v>
      </c>
      <c r="C31" s="58">
        <v>136913676</v>
      </c>
      <c r="D31" s="58">
        <v>141111229</v>
      </c>
      <c r="E31" s="58">
        <v>132012832</v>
      </c>
      <c r="F31" s="101">
        <v>139586613</v>
      </c>
      <c r="G31" s="58">
        <v>132182328</v>
      </c>
      <c r="H31" s="101">
        <v>128577208</v>
      </c>
      <c r="I31" s="101">
        <v>106421754</v>
      </c>
      <c r="J31" s="101">
        <v>86612273</v>
      </c>
      <c r="K31" s="110">
        <v>90380441</v>
      </c>
      <c r="L31" s="110">
        <v>86108497</v>
      </c>
      <c r="M31" s="110">
        <v>73653813</v>
      </c>
      <c r="N31" s="110">
        <f t="shared" si="0"/>
        <v>1393428787</v>
      </c>
    </row>
    <row r="32" spans="1:14" ht="27.75" customHeight="1">
      <c r="A32" s="86" t="s">
        <v>52</v>
      </c>
      <c r="B32" s="57">
        <v>81526847</v>
      </c>
      <c r="C32" s="58">
        <v>88668962</v>
      </c>
      <c r="D32" s="58">
        <v>95667122</v>
      </c>
      <c r="E32" s="58">
        <v>86653353</v>
      </c>
      <c r="F32" s="101">
        <v>88864231</v>
      </c>
      <c r="G32" s="58">
        <v>83333885</v>
      </c>
      <c r="H32" s="101">
        <v>98632671</v>
      </c>
      <c r="I32" s="101">
        <v>135399439</v>
      </c>
      <c r="J32" s="101">
        <v>147887737</v>
      </c>
      <c r="K32" s="110">
        <v>152125989</v>
      </c>
      <c r="L32" s="110">
        <v>153813157</v>
      </c>
      <c r="M32" s="110">
        <v>153107923</v>
      </c>
      <c r="N32" s="110">
        <f t="shared" si="0"/>
        <v>1365681316</v>
      </c>
    </row>
    <row r="33" spans="1:14" ht="27.75" customHeight="1">
      <c r="A33" s="75" t="s">
        <v>26</v>
      </c>
      <c r="B33" s="57">
        <v>238370933</v>
      </c>
      <c r="C33" s="58">
        <v>230718235</v>
      </c>
      <c r="D33" s="58">
        <v>240916550</v>
      </c>
      <c r="E33" s="58">
        <v>232974905</v>
      </c>
      <c r="F33" s="58">
        <v>241000684</v>
      </c>
      <c r="G33" s="58">
        <v>232748978</v>
      </c>
      <c r="H33" s="101">
        <v>239843203</v>
      </c>
      <c r="I33" s="101">
        <v>251277002</v>
      </c>
      <c r="J33" s="101">
        <v>242797951</v>
      </c>
      <c r="K33" s="110">
        <v>248561141</v>
      </c>
      <c r="L33" s="110">
        <v>250963533</v>
      </c>
      <c r="M33" s="110">
        <v>234858489</v>
      </c>
      <c r="N33" s="110">
        <f t="shared" si="0"/>
        <v>2885031604</v>
      </c>
    </row>
    <row r="34" spans="1:14" ht="27.75" customHeight="1">
      <c r="A34" s="73" t="s">
        <v>27</v>
      </c>
      <c r="B34" s="57">
        <v>213216102</v>
      </c>
      <c r="C34" s="58">
        <v>180126183</v>
      </c>
      <c r="D34" s="58">
        <v>212037912</v>
      </c>
      <c r="E34" s="62">
        <v>197820929</v>
      </c>
      <c r="F34" s="62">
        <v>216988355</v>
      </c>
      <c r="G34" s="58">
        <v>199939063</v>
      </c>
      <c r="H34" s="101">
        <v>212041304</v>
      </c>
      <c r="I34" s="101">
        <v>336748543</v>
      </c>
      <c r="J34" s="101">
        <v>261322170</v>
      </c>
      <c r="K34" s="110">
        <v>251829155</v>
      </c>
      <c r="L34" s="110">
        <v>226426099</v>
      </c>
      <c r="M34" s="110">
        <v>236067071</v>
      </c>
      <c r="N34" s="110">
        <f>SUM(B34:M34)</f>
        <v>2744562886</v>
      </c>
    </row>
    <row r="35" spans="1:14" ht="27.75" customHeight="1">
      <c r="A35" s="76" t="s">
        <v>66</v>
      </c>
      <c r="B35" s="127">
        <v>0</v>
      </c>
      <c r="C35" s="128">
        <v>81011</v>
      </c>
      <c r="D35" s="128">
        <v>35174</v>
      </c>
      <c r="E35" s="129">
        <v>0</v>
      </c>
      <c r="F35" s="129">
        <v>15084</v>
      </c>
      <c r="G35" s="128">
        <v>0</v>
      </c>
      <c r="H35" s="130">
        <v>158301</v>
      </c>
      <c r="I35" s="130">
        <v>0</v>
      </c>
      <c r="J35" s="130">
        <v>11140353</v>
      </c>
      <c r="K35" s="131">
        <v>303307</v>
      </c>
      <c r="L35" s="131">
        <v>298131</v>
      </c>
      <c r="M35" s="110">
        <v>258237</v>
      </c>
      <c r="N35" s="110">
        <f t="shared" si="0"/>
        <v>12289598</v>
      </c>
    </row>
    <row r="36" spans="1:14" ht="27.75" customHeight="1" thickBot="1">
      <c r="A36" s="77" t="s">
        <v>37</v>
      </c>
      <c r="B36" s="59">
        <v>796469</v>
      </c>
      <c r="C36" s="60">
        <v>1838274</v>
      </c>
      <c r="D36" s="60">
        <v>252828</v>
      </c>
      <c r="E36" s="60">
        <v>56623555</v>
      </c>
      <c r="F36" s="63">
        <v>63228354</v>
      </c>
      <c r="G36" s="60">
        <v>109425611</v>
      </c>
      <c r="H36" s="111">
        <v>77178811</v>
      </c>
      <c r="I36" s="111">
        <v>51810759</v>
      </c>
      <c r="J36" s="111">
        <v>32410569</v>
      </c>
      <c r="K36" s="112">
        <v>4830209</v>
      </c>
      <c r="L36" s="112">
        <v>1806027</v>
      </c>
      <c r="M36" s="113">
        <v>4234955</v>
      </c>
      <c r="N36" s="114">
        <f>SUM(B36:M36)</f>
        <v>404436421</v>
      </c>
    </row>
    <row r="37" spans="1:14" ht="27.75" customHeight="1" thickBot="1">
      <c r="A37" s="54" t="s">
        <v>28</v>
      </c>
      <c r="B37" s="61">
        <f aca="true" t="shared" si="1" ref="B37:M37">SUM(B4:B36)</f>
        <v>7857358772</v>
      </c>
      <c r="C37" s="61">
        <f t="shared" si="1"/>
        <v>7740329938</v>
      </c>
      <c r="D37" s="61">
        <f t="shared" si="1"/>
        <v>7978663694</v>
      </c>
      <c r="E37" s="61">
        <f t="shared" si="1"/>
        <v>7841702290</v>
      </c>
      <c r="F37" s="61">
        <f t="shared" si="1"/>
        <v>8166830355</v>
      </c>
      <c r="G37" s="61">
        <f t="shared" si="1"/>
        <v>8028231565</v>
      </c>
      <c r="H37" s="115">
        <f t="shared" si="1"/>
        <v>7974823568</v>
      </c>
      <c r="I37" s="115">
        <f t="shared" si="1"/>
        <v>8456688891</v>
      </c>
      <c r="J37" s="115">
        <f t="shared" si="1"/>
        <v>8189119697</v>
      </c>
      <c r="K37" s="115">
        <f t="shared" si="1"/>
        <v>8264498688</v>
      </c>
      <c r="L37" s="115">
        <f t="shared" si="1"/>
        <v>8123370864</v>
      </c>
      <c r="M37" s="115">
        <f t="shared" si="1"/>
        <v>7870069169</v>
      </c>
      <c r="N37" s="114">
        <f>SUM(B37:M37)</f>
        <v>96491687491</v>
      </c>
    </row>
    <row r="38" spans="1:14" ht="13.5">
      <c r="A38" s="47" t="s">
        <v>73</v>
      </c>
      <c r="B38" s="4"/>
      <c r="C38" s="47"/>
      <c r="D38" s="47"/>
      <c r="N38" s="116"/>
    </row>
    <row r="39" spans="1:4" ht="13.5">
      <c r="A39" s="10" t="s">
        <v>36</v>
      </c>
      <c r="B39" s="11"/>
      <c r="C39" s="11"/>
      <c r="D39" s="11"/>
    </row>
    <row r="40" ht="13.5">
      <c r="A40" s="4" t="s">
        <v>29</v>
      </c>
    </row>
    <row r="44" spans="8:14" ht="13.5">
      <c r="H44" s="2"/>
      <c r="I44" s="2"/>
      <c r="J44" s="2"/>
      <c r="K44" s="2"/>
      <c r="L44" s="2"/>
      <c r="M44" s="2"/>
      <c r="N44" s="2"/>
    </row>
    <row r="46" spans="8:14" ht="13.5">
      <c r="H46" s="2"/>
      <c r="I46" s="2"/>
      <c r="J46" s="2"/>
      <c r="K46" s="2"/>
      <c r="L46" s="2"/>
      <c r="M46" s="2"/>
      <c r="N46" s="2"/>
    </row>
    <row r="47" spans="8:14" ht="13.5">
      <c r="H47" s="2"/>
      <c r="I47" s="2"/>
      <c r="J47" s="2"/>
      <c r="K47" s="2"/>
      <c r="L47" s="2"/>
      <c r="M47" s="2"/>
      <c r="N47" s="2"/>
    </row>
  </sheetData>
  <sheetProtection/>
  <printOptions horizontalCentered="1" verticalCentered="1"/>
  <pageMargins left="0" right="0" top="0" bottom="0" header="0" footer="0"/>
  <pageSetup fitToHeight="1" fitToWidth="1" horizontalDpi="600" verticalDpi="600" orientation="landscape" paperSize="9" scale="53" r:id="rId1"/>
  <colBreaks count="1" manualBreakCount="1">
    <brk id="19" max="35" man="1"/>
  </colBreaks>
</worksheet>
</file>

<file path=xl/worksheets/sheet3.xml><?xml version="1.0" encoding="utf-8"?>
<worksheet xmlns="http://schemas.openxmlformats.org/spreadsheetml/2006/main" xmlns:r="http://schemas.openxmlformats.org/officeDocument/2006/relationships">
  <sheetPr>
    <pageSetUpPr fitToPage="1"/>
  </sheetPr>
  <dimension ref="A1:N16"/>
  <sheetViews>
    <sheetView view="pageBreakPreview" zoomScale="70" zoomScaleNormal="70" zoomScaleSheetLayoutView="70" zoomScalePageLayoutView="55" workbookViewId="0" topLeftCell="A1">
      <pane xSplit="1" ySplit="3" topLeftCell="B4" activePane="bottomRight" state="frozen"/>
      <selection pane="topLeft" activeCell="V14" sqref="V14"/>
      <selection pane="topRight" activeCell="V14" sqref="V14"/>
      <selection pane="bottomLeft" activeCell="V14" sqref="V14"/>
      <selection pane="bottomRight" activeCell="M7" sqref="M7"/>
    </sheetView>
  </sheetViews>
  <sheetFormatPr defaultColWidth="9.00390625" defaultRowHeight="19.5" customHeight="1"/>
  <cols>
    <col min="1" max="1" width="23.875" style="2" customWidth="1"/>
    <col min="2" max="7" width="12.25390625" style="2" bestFit="1" customWidth="1"/>
    <col min="8" max="10" width="13.375" style="2" bestFit="1" customWidth="1"/>
    <col min="11" max="13" width="12.25390625" style="2" bestFit="1" customWidth="1"/>
    <col min="14" max="14" width="15.50390625" style="2" bestFit="1" customWidth="1"/>
    <col min="15" max="16384" width="9.00390625" style="2" customWidth="1"/>
  </cols>
  <sheetData>
    <row r="1" spans="1:3" ht="18.75">
      <c r="A1" s="1" t="s">
        <v>45</v>
      </c>
      <c r="C1" s="3"/>
    </row>
    <row r="2" spans="1:14" ht="14.25" thickBot="1">
      <c r="A2" s="4"/>
      <c r="N2" s="7" t="s">
        <v>31</v>
      </c>
    </row>
    <row r="3" spans="1:14" ht="14.25" thickBot="1">
      <c r="A3" s="8"/>
      <c r="B3" s="80" t="s">
        <v>54</v>
      </c>
      <c r="C3" s="80" t="s">
        <v>55</v>
      </c>
      <c r="D3" s="80" t="s">
        <v>56</v>
      </c>
      <c r="E3" s="80" t="s">
        <v>57</v>
      </c>
      <c r="F3" s="80" t="s">
        <v>58</v>
      </c>
      <c r="G3" s="80" t="s">
        <v>59</v>
      </c>
      <c r="H3" s="80" t="s">
        <v>60</v>
      </c>
      <c r="I3" s="80" t="s">
        <v>61</v>
      </c>
      <c r="J3" s="80" t="s">
        <v>62</v>
      </c>
      <c r="K3" s="79" t="s">
        <v>63</v>
      </c>
      <c r="L3" s="79" t="s">
        <v>64</v>
      </c>
      <c r="M3" s="79" t="s">
        <v>65</v>
      </c>
      <c r="N3" s="80" t="s">
        <v>68</v>
      </c>
    </row>
    <row r="4" spans="1:14" ht="28.5" customHeight="1">
      <c r="A4" s="81" t="s">
        <v>44</v>
      </c>
      <c r="B4" s="12">
        <v>7784</v>
      </c>
      <c r="C4" s="12">
        <v>7737</v>
      </c>
      <c r="D4" s="12">
        <v>7693</v>
      </c>
      <c r="E4" s="12">
        <v>7684</v>
      </c>
      <c r="F4" s="12">
        <v>7796</v>
      </c>
      <c r="G4" s="12">
        <v>7575</v>
      </c>
      <c r="H4" s="12">
        <v>7692</v>
      </c>
      <c r="I4" s="12">
        <v>7637</v>
      </c>
      <c r="J4" s="12">
        <v>7637</v>
      </c>
      <c r="K4" s="12">
        <v>7626</v>
      </c>
      <c r="L4" s="12">
        <v>7592</v>
      </c>
      <c r="M4" s="12">
        <v>7579</v>
      </c>
      <c r="N4" s="12">
        <f aca="true" t="shared" si="0" ref="N4:N9">SUM(B4:M4)</f>
        <v>92032</v>
      </c>
    </row>
    <row r="5" spans="1:14" ht="28.5" customHeight="1">
      <c r="A5" s="82" t="s">
        <v>46</v>
      </c>
      <c r="B5" s="16">
        <v>7853</v>
      </c>
      <c r="C5" s="16">
        <v>7880</v>
      </c>
      <c r="D5" s="16">
        <v>7914</v>
      </c>
      <c r="E5" s="16">
        <v>7894</v>
      </c>
      <c r="F5" s="16">
        <v>7965</v>
      </c>
      <c r="G5" s="16">
        <v>7788</v>
      </c>
      <c r="H5" s="16">
        <v>7869</v>
      </c>
      <c r="I5" s="16">
        <v>7877</v>
      </c>
      <c r="J5" s="16">
        <v>7921</v>
      </c>
      <c r="K5" s="16">
        <v>7894</v>
      </c>
      <c r="L5" s="16">
        <v>7805</v>
      </c>
      <c r="M5" s="16">
        <v>7721</v>
      </c>
      <c r="N5" s="16">
        <f t="shared" si="0"/>
        <v>94381</v>
      </c>
    </row>
    <row r="6" spans="1:14" ht="28.5" customHeight="1">
      <c r="A6" s="84" t="s">
        <v>47</v>
      </c>
      <c r="B6" s="16">
        <v>7287</v>
      </c>
      <c r="C6" s="16">
        <v>7298</v>
      </c>
      <c r="D6" s="16">
        <v>7214</v>
      </c>
      <c r="E6" s="16">
        <v>7190</v>
      </c>
      <c r="F6" s="16">
        <v>7221</v>
      </c>
      <c r="G6" s="16">
        <v>7120</v>
      </c>
      <c r="H6" s="16">
        <v>7107</v>
      </c>
      <c r="I6" s="16">
        <v>7085</v>
      </c>
      <c r="J6" s="16">
        <v>7077</v>
      </c>
      <c r="K6" s="52">
        <v>7069</v>
      </c>
      <c r="L6" s="16">
        <v>6974</v>
      </c>
      <c r="M6" s="16">
        <v>6945</v>
      </c>
      <c r="N6" s="16">
        <f t="shared" si="0"/>
        <v>85587</v>
      </c>
    </row>
    <row r="7" spans="1:14" ht="28.5" customHeight="1">
      <c r="A7" s="70" t="s">
        <v>48</v>
      </c>
      <c r="B7" s="16">
        <v>151</v>
      </c>
      <c r="C7" s="16">
        <v>140</v>
      </c>
      <c r="D7" s="48">
        <v>175</v>
      </c>
      <c r="E7" s="48">
        <v>159</v>
      </c>
      <c r="F7" s="48">
        <v>145</v>
      </c>
      <c r="G7" s="48">
        <v>141</v>
      </c>
      <c r="H7" s="16">
        <v>136</v>
      </c>
      <c r="I7" s="16">
        <v>518</v>
      </c>
      <c r="J7" s="46">
        <v>230</v>
      </c>
      <c r="K7" s="16">
        <v>209</v>
      </c>
      <c r="L7" s="16">
        <v>190</v>
      </c>
      <c r="M7" s="16">
        <v>171</v>
      </c>
      <c r="N7" s="16">
        <f t="shared" si="0"/>
        <v>2365</v>
      </c>
    </row>
    <row r="8" spans="1:14" ht="28.5" customHeight="1">
      <c r="A8" s="84" t="s">
        <v>69</v>
      </c>
      <c r="B8" s="29">
        <v>0</v>
      </c>
      <c r="C8" s="29">
        <v>0</v>
      </c>
      <c r="D8" s="123">
        <v>0</v>
      </c>
      <c r="E8" s="123">
        <v>0</v>
      </c>
      <c r="F8" s="123">
        <v>0</v>
      </c>
      <c r="G8" s="123">
        <v>0</v>
      </c>
      <c r="H8" s="29">
        <v>0</v>
      </c>
      <c r="I8" s="29">
        <v>0</v>
      </c>
      <c r="J8" s="126">
        <v>10</v>
      </c>
      <c r="K8" s="29">
        <v>1</v>
      </c>
      <c r="L8" s="29">
        <v>0</v>
      </c>
      <c r="M8" s="29">
        <v>1</v>
      </c>
      <c r="N8" s="16">
        <f t="shared" si="0"/>
        <v>12</v>
      </c>
    </row>
    <row r="9" spans="1:14" ht="28.5" customHeight="1" thickBot="1">
      <c r="A9" s="83" t="s">
        <v>49</v>
      </c>
      <c r="B9" s="87">
        <v>0</v>
      </c>
      <c r="C9" s="87">
        <v>0</v>
      </c>
      <c r="D9" s="87">
        <v>0</v>
      </c>
      <c r="E9" s="87">
        <v>16</v>
      </c>
      <c r="F9" s="87">
        <v>42</v>
      </c>
      <c r="G9" s="87">
        <v>85</v>
      </c>
      <c r="H9" s="87">
        <v>66</v>
      </c>
      <c r="I9" s="87">
        <v>40</v>
      </c>
      <c r="J9" s="87">
        <v>24</v>
      </c>
      <c r="K9" s="87">
        <v>6</v>
      </c>
      <c r="L9" s="87">
        <v>0</v>
      </c>
      <c r="M9" s="87">
        <v>4</v>
      </c>
      <c r="N9" s="16">
        <f t="shared" si="0"/>
        <v>283</v>
      </c>
    </row>
    <row r="10" spans="1:14" ht="28.5" customHeight="1" thickBot="1">
      <c r="A10" s="9" t="s">
        <v>28</v>
      </c>
      <c r="B10" s="31">
        <f aca="true" t="shared" si="1" ref="B10:N10">SUM(B4:B9)</f>
        <v>23075</v>
      </c>
      <c r="C10" s="31">
        <f t="shared" si="1"/>
        <v>23055</v>
      </c>
      <c r="D10" s="31">
        <f t="shared" si="1"/>
        <v>22996</v>
      </c>
      <c r="E10" s="31">
        <f t="shared" si="1"/>
        <v>22943</v>
      </c>
      <c r="F10" s="31">
        <f t="shared" si="1"/>
        <v>23169</v>
      </c>
      <c r="G10" s="31">
        <f t="shared" si="1"/>
        <v>22709</v>
      </c>
      <c r="H10" s="31">
        <f t="shared" si="1"/>
        <v>22870</v>
      </c>
      <c r="I10" s="31">
        <f t="shared" si="1"/>
        <v>23157</v>
      </c>
      <c r="J10" s="31">
        <f t="shared" si="1"/>
        <v>22899</v>
      </c>
      <c r="K10" s="31">
        <f t="shared" si="1"/>
        <v>22805</v>
      </c>
      <c r="L10" s="31">
        <f t="shared" si="1"/>
        <v>22561</v>
      </c>
      <c r="M10" s="31">
        <f t="shared" si="1"/>
        <v>22421</v>
      </c>
      <c r="N10" s="31">
        <f t="shared" si="1"/>
        <v>274660</v>
      </c>
    </row>
    <row r="11" spans="1:14" ht="16.5" customHeight="1">
      <c r="A11" s="47" t="s">
        <v>73</v>
      </c>
      <c r="J11" s="78"/>
      <c r="M11" s="38"/>
      <c r="N11" s="38"/>
    </row>
    <row r="12" ht="16.5" customHeight="1">
      <c r="A12" s="47" t="s">
        <v>75</v>
      </c>
    </row>
    <row r="13" ht="16.5" customHeight="1">
      <c r="A13" s="47" t="s">
        <v>74</v>
      </c>
    </row>
    <row r="14" ht="16.5" customHeight="1">
      <c r="A14" s="47" t="s">
        <v>78</v>
      </c>
    </row>
    <row r="15" ht="16.5" customHeight="1">
      <c r="A15" s="47" t="s">
        <v>77</v>
      </c>
    </row>
    <row r="16" ht="16.5" customHeight="1">
      <c r="A16" s="47" t="s">
        <v>76</v>
      </c>
    </row>
  </sheetData>
  <sheetProtection/>
  <printOptions horizontalCentered="1" verticalCentered="1"/>
  <pageMargins left="0" right="0" top="0" bottom="0" header="0" footer="0"/>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AD15"/>
  <sheetViews>
    <sheetView tabSelected="1" view="pageBreakPreview" zoomScale="80" zoomScaleNormal="85" zoomScaleSheetLayoutView="80" zoomScalePageLayoutView="0" workbookViewId="0" topLeftCell="A1">
      <pane xSplit="1" ySplit="3" topLeftCell="B4" activePane="bottomRight" state="frozen"/>
      <selection pane="topLeft" activeCell="V14" sqref="V14"/>
      <selection pane="topRight" activeCell="V14" sqref="V14"/>
      <selection pane="bottomLeft" activeCell="V14" sqref="V14"/>
      <selection pane="bottomRight" activeCell="J5" sqref="J5"/>
    </sheetView>
  </sheetViews>
  <sheetFormatPr defaultColWidth="9.00390625" defaultRowHeight="13.5"/>
  <cols>
    <col min="1" max="1" width="25.125" style="2" customWidth="1"/>
    <col min="2" max="7" width="12.25390625" style="2" bestFit="1" customWidth="1"/>
    <col min="8" max="10" width="13.375" style="2" bestFit="1" customWidth="1"/>
    <col min="11" max="13" width="12.25390625" style="2" bestFit="1" customWidth="1"/>
    <col min="14" max="14" width="15.50390625" style="2" bestFit="1" customWidth="1"/>
    <col min="15" max="15" width="15.75390625" style="2" customWidth="1"/>
    <col min="16" max="16" width="17.875" style="2" bestFit="1" customWidth="1"/>
    <col min="17" max="17" width="13.375" style="2" bestFit="1" customWidth="1"/>
    <col min="18" max="18" width="15.75390625" style="2" customWidth="1"/>
    <col min="19" max="19" width="17.875" style="2" bestFit="1" customWidth="1"/>
    <col min="20" max="20" width="13.375" style="2" bestFit="1" customWidth="1"/>
    <col min="21" max="21" width="15.75390625" style="2" customWidth="1"/>
    <col min="22" max="22" width="17.875" style="2" bestFit="1" customWidth="1"/>
    <col min="23" max="23" width="13.375" style="2" bestFit="1" customWidth="1"/>
    <col min="24" max="24" width="15.75390625" style="2" customWidth="1"/>
    <col min="25" max="25" width="17.875" style="2" bestFit="1" customWidth="1"/>
    <col min="26" max="26" width="13.375" style="2" bestFit="1" customWidth="1"/>
    <col min="27" max="27" width="15.75390625" style="2" customWidth="1"/>
    <col min="28" max="28" width="17.875" style="2" bestFit="1" customWidth="1"/>
    <col min="29" max="29" width="13.375" style="2" bestFit="1" customWidth="1"/>
    <col min="30" max="30" width="15.75390625" style="2" customWidth="1"/>
    <col min="31" max="31" width="17.875" style="2" bestFit="1" customWidth="1"/>
    <col min="32" max="16384" width="9.00390625" style="2" customWidth="1"/>
  </cols>
  <sheetData>
    <row r="1" spans="1:30" ht="18.75">
      <c r="A1" s="1" t="s">
        <v>51</v>
      </c>
      <c r="D1" s="3"/>
      <c r="F1" s="4"/>
      <c r="H1" s="5"/>
      <c r="I1" s="4"/>
      <c r="L1" s="4"/>
      <c r="O1" s="4"/>
      <c r="R1" s="4"/>
      <c r="U1" s="4"/>
      <c r="X1" s="4"/>
      <c r="AA1" s="4"/>
      <c r="AD1" s="4"/>
    </row>
    <row r="2" spans="1:30" ht="19.5" thickBot="1">
      <c r="A2" s="6"/>
      <c r="C2" s="4"/>
      <c r="F2" s="4"/>
      <c r="I2" s="4"/>
      <c r="L2" s="4"/>
      <c r="N2" s="7" t="s">
        <v>1</v>
      </c>
      <c r="O2" s="4"/>
      <c r="R2" s="4"/>
      <c r="U2" s="4"/>
      <c r="X2" s="4"/>
      <c r="AA2" s="4"/>
      <c r="AD2" s="4"/>
    </row>
    <row r="3" spans="1:14" s="5" customFormat="1" ht="14.25" thickBot="1">
      <c r="A3" s="53"/>
      <c r="B3" s="80" t="s">
        <v>54</v>
      </c>
      <c r="C3" s="80" t="s">
        <v>55</v>
      </c>
      <c r="D3" s="80" t="s">
        <v>56</v>
      </c>
      <c r="E3" s="80" t="s">
        <v>57</v>
      </c>
      <c r="F3" s="80" t="s">
        <v>58</v>
      </c>
      <c r="G3" s="80" t="s">
        <v>59</v>
      </c>
      <c r="H3" s="80" t="s">
        <v>60</v>
      </c>
      <c r="I3" s="80" t="s">
        <v>61</v>
      </c>
      <c r="J3" s="80" t="s">
        <v>62</v>
      </c>
      <c r="K3" s="79" t="s">
        <v>63</v>
      </c>
      <c r="L3" s="79" t="s">
        <v>64</v>
      </c>
      <c r="M3" s="79" t="s">
        <v>65</v>
      </c>
      <c r="N3" s="80" t="s">
        <v>68</v>
      </c>
    </row>
    <row r="4" spans="1:14" ht="27.75" customHeight="1">
      <c r="A4" s="85" t="s">
        <v>44</v>
      </c>
      <c r="B4" s="89">
        <v>138813108</v>
      </c>
      <c r="C4" s="90">
        <v>138399831</v>
      </c>
      <c r="D4" s="90">
        <v>138519938</v>
      </c>
      <c r="E4" s="90">
        <v>137948882</v>
      </c>
      <c r="F4" s="102">
        <v>138498902</v>
      </c>
      <c r="G4" s="102">
        <v>136105310</v>
      </c>
      <c r="H4" s="102">
        <v>137628531</v>
      </c>
      <c r="I4" s="102">
        <v>140556978</v>
      </c>
      <c r="J4" s="102">
        <v>140680698</v>
      </c>
      <c r="K4" s="117">
        <v>140296840</v>
      </c>
      <c r="L4" s="117">
        <v>138646267</v>
      </c>
      <c r="M4" s="117">
        <v>138569248</v>
      </c>
      <c r="N4" s="89">
        <f aca="true" t="shared" si="0" ref="N4:N10">SUM(B4:M4)</f>
        <v>1664664533</v>
      </c>
    </row>
    <row r="5" spans="1:14" ht="27.75" customHeight="1">
      <c r="A5" s="86" t="s">
        <v>50</v>
      </c>
      <c r="B5" s="91">
        <v>194208823</v>
      </c>
      <c r="C5" s="92">
        <v>193748298</v>
      </c>
      <c r="D5" s="92">
        <v>194615340</v>
      </c>
      <c r="E5" s="92">
        <v>194375947</v>
      </c>
      <c r="F5" s="92">
        <v>195693689</v>
      </c>
      <c r="G5" s="118">
        <v>191575734</v>
      </c>
      <c r="H5" s="118">
        <v>193446841</v>
      </c>
      <c r="I5" s="118">
        <v>195958558</v>
      </c>
      <c r="J5" s="118">
        <v>196052537</v>
      </c>
      <c r="K5" s="119">
        <v>196142980</v>
      </c>
      <c r="L5" s="119">
        <v>194347649</v>
      </c>
      <c r="M5" s="119">
        <v>192309538</v>
      </c>
      <c r="N5" s="91">
        <f t="shared" si="0"/>
        <v>2332475934</v>
      </c>
    </row>
    <row r="6" spans="1:14" ht="27.75" customHeight="1">
      <c r="A6" s="86" t="s">
        <v>47</v>
      </c>
      <c r="B6" s="91">
        <v>34228193</v>
      </c>
      <c r="C6" s="92">
        <v>34363197</v>
      </c>
      <c r="D6" s="92">
        <v>33801414</v>
      </c>
      <c r="E6" s="92">
        <v>33877202</v>
      </c>
      <c r="F6" s="92">
        <v>34115719</v>
      </c>
      <c r="G6" s="118">
        <v>33583489</v>
      </c>
      <c r="H6" s="118">
        <v>33548589</v>
      </c>
      <c r="I6" s="118">
        <v>33388036</v>
      </c>
      <c r="J6" s="118">
        <v>33447035</v>
      </c>
      <c r="K6" s="119">
        <v>33422577</v>
      </c>
      <c r="L6" s="119">
        <v>32805037</v>
      </c>
      <c r="M6" s="119">
        <v>32711723</v>
      </c>
      <c r="N6" s="91">
        <f>SUM(B6:M6)</f>
        <v>403292211</v>
      </c>
    </row>
    <row r="7" spans="1:14" ht="27.75" customHeight="1">
      <c r="A7" s="86" t="s">
        <v>48</v>
      </c>
      <c r="B7" s="91">
        <v>385820</v>
      </c>
      <c r="C7" s="92">
        <v>380059</v>
      </c>
      <c r="D7" s="92">
        <v>438151</v>
      </c>
      <c r="E7" s="92">
        <v>533324</v>
      </c>
      <c r="F7" s="92">
        <v>402577</v>
      </c>
      <c r="G7" s="118">
        <v>365528</v>
      </c>
      <c r="H7" s="118">
        <v>366758</v>
      </c>
      <c r="I7" s="118">
        <v>1537946</v>
      </c>
      <c r="J7" s="118">
        <v>695495</v>
      </c>
      <c r="K7" s="119">
        <v>560811</v>
      </c>
      <c r="L7" s="119">
        <v>491330</v>
      </c>
      <c r="M7" s="119">
        <v>487311</v>
      </c>
      <c r="N7" s="91">
        <f t="shared" si="0"/>
        <v>6645110</v>
      </c>
    </row>
    <row r="8" spans="1:14" ht="27.75" customHeight="1">
      <c r="A8" s="86" t="s">
        <v>69</v>
      </c>
      <c r="B8" s="91">
        <v>0</v>
      </c>
      <c r="C8" s="93">
        <v>0</v>
      </c>
      <c r="D8" s="93">
        <v>0</v>
      </c>
      <c r="E8" s="93">
        <v>0</v>
      </c>
      <c r="F8" s="93">
        <v>0</v>
      </c>
      <c r="G8" s="120">
        <v>0</v>
      </c>
      <c r="H8" s="120">
        <v>0</v>
      </c>
      <c r="I8" s="120">
        <v>0</v>
      </c>
      <c r="J8" s="120">
        <v>222956</v>
      </c>
      <c r="K8" s="121">
        <v>27838</v>
      </c>
      <c r="L8" s="121">
        <v>0</v>
      </c>
      <c r="M8" s="121">
        <v>21059</v>
      </c>
      <c r="N8" s="91">
        <f t="shared" si="0"/>
        <v>271853</v>
      </c>
    </row>
    <row r="9" spans="1:14" ht="27.75" customHeight="1" thickBot="1">
      <c r="A9" s="86" t="s">
        <v>49</v>
      </c>
      <c r="B9" s="91">
        <v>0</v>
      </c>
      <c r="C9" s="93">
        <v>0</v>
      </c>
      <c r="D9" s="93">
        <v>0</v>
      </c>
      <c r="E9" s="93">
        <v>250453</v>
      </c>
      <c r="F9" s="93">
        <v>648941</v>
      </c>
      <c r="G9" s="120">
        <v>1672190</v>
      </c>
      <c r="H9" s="120">
        <v>1480608</v>
      </c>
      <c r="I9" s="120">
        <v>693882</v>
      </c>
      <c r="J9" s="120">
        <v>296023</v>
      </c>
      <c r="K9" s="121">
        <v>103108</v>
      </c>
      <c r="L9" s="121">
        <v>0</v>
      </c>
      <c r="M9" s="121">
        <v>50218</v>
      </c>
      <c r="N9" s="103">
        <f t="shared" si="0"/>
        <v>5195423</v>
      </c>
    </row>
    <row r="10" spans="1:14" ht="27.75" customHeight="1" thickBot="1">
      <c r="A10" s="54" t="s">
        <v>28</v>
      </c>
      <c r="B10" s="94">
        <f aca="true" t="shared" si="1" ref="B10:L10">SUM(B4:B9)</f>
        <v>367635944</v>
      </c>
      <c r="C10" s="94">
        <f t="shared" si="1"/>
        <v>366891385</v>
      </c>
      <c r="D10" s="94">
        <f t="shared" si="1"/>
        <v>367374843</v>
      </c>
      <c r="E10" s="94">
        <f t="shared" si="1"/>
        <v>366985808</v>
      </c>
      <c r="F10" s="94">
        <f t="shared" si="1"/>
        <v>369359828</v>
      </c>
      <c r="G10" s="94">
        <f t="shared" si="1"/>
        <v>363302251</v>
      </c>
      <c r="H10" s="94">
        <f t="shared" si="1"/>
        <v>366471327</v>
      </c>
      <c r="I10" s="94">
        <f t="shared" si="1"/>
        <v>372135400</v>
      </c>
      <c r="J10" s="94">
        <f t="shared" si="1"/>
        <v>371394744</v>
      </c>
      <c r="K10" s="94">
        <f>SUM(K4:K9)</f>
        <v>370554154</v>
      </c>
      <c r="L10" s="94">
        <f t="shared" si="1"/>
        <v>366290283</v>
      </c>
      <c r="M10" s="94">
        <f>SUM(M4:M9)</f>
        <v>364149097</v>
      </c>
      <c r="N10" s="94">
        <f t="shared" si="0"/>
        <v>4412545064</v>
      </c>
    </row>
    <row r="11" spans="1:14" ht="16.5" customHeight="1">
      <c r="A11" s="47" t="s">
        <v>73</v>
      </c>
      <c r="J11" s="78"/>
      <c r="M11" s="38"/>
      <c r="N11" s="38"/>
    </row>
    <row r="12" spans="1:14" ht="18" customHeight="1">
      <c r="A12" s="47" t="s">
        <v>75</v>
      </c>
      <c r="B12" s="4"/>
      <c r="M12" s="4"/>
      <c r="N12" s="32"/>
    </row>
    <row r="13" spans="1:4" ht="18" customHeight="1">
      <c r="A13" s="47" t="s">
        <v>79</v>
      </c>
      <c r="B13" s="11"/>
      <c r="C13" s="11"/>
      <c r="D13" s="11"/>
    </row>
    <row r="14" ht="18" customHeight="1">
      <c r="A14" s="47" t="s">
        <v>78</v>
      </c>
    </row>
    <row r="15" ht="18" customHeight="1">
      <c r="A15" s="47" t="s">
        <v>77</v>
      </c>
    </row>
  </sheetData>
  <sheetProtection/>
  <printOptions horizontalCentered="1" verticalCentered="1"/>
  <pageMargins left="0" right="0" top="0" bottom="0" header="0" footer="0"/>
  <pageSetup fitToHeight="1" fitToWidth="1" horizontalDpi="600" verticalDpi="600" orientation="landscape" paperSize="9" scale="77" r:id="rId1"/>
  <colBreaks count="1" manualBreakCount="1">
    <brk id="19"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dc:creator>
  <cp:keywords/>
  <dc:description/>
  <cp:lastModifiedBy>LIFE_User</cp:lastModifiedBy>
  <cp:lastPrinted>2020-10-19T08:28:57Z</cp:lastPrinted>
  <dcterms:created xsi:type="dcterms:W3CDTF">2009-01-25T17:20:15Z</dcterms:created>
  <dcterms:modified xsi:type="dcterms:W3CDTF">2020-10-19T08:35:55Z</dcterms:modified>
  <cp:category/>
  <cp:version/>
  <cp:contentType/>
  <cp:contentStatus/>
</cp:coreProperties>
</file>