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105" windowWidth="19230" windowHeight="5985" activeTab="0"/>
  </bookViews>
  <sheets>
    <sheet name="介護給付（件数）" sheetId="1" r:id="rId1"/>
    <sheet name="介護給付費" sheetId="2" r:id="rId2"/>
    <sheet name="総合事業（件数）" sheetId="3" r:id="rId3"/>
    <sheet name="総合事業費" sheetId="4" r:id="rId4"/>
  </sheets>
  <definedNames>
    <definedName name="_xlnm.Print_Area" localSheetId="0">'介護給付（件数）'!$A$1:$AA$43</definedName>
    <definedName name="_xlnm.Print_Area" localSheetId="1">'介護給付費'!$A$1:$N$40</definedName>
    <definedName name="_xlnm.Print_Area" localSheetId="2">'総合事業（件数）'!$A$1:$N$16</definedName>
    <definedName name="_xlnm.Print_Area" localSheetId="3">'総合事業費'!$A$1:$N$14</definedName>
    <definedName name="_xlnm.Print_Titles" localSheetId="0">'介護給付（件数）'!$A:$A,'介護給付（件数）'!$39:$42</definedName>
    <definedName name="_xlnm.Print_Titles" localSheetId="2">'総合事業（件数）'!$A:$A,'総合事業（件数）'!$11:$16</definedName>
  </definedNames>
  <calcPr fullCalcOnLoad="1"/>
</workbook>
</file>

<file path=xl/sharedStrings.xml><?xml version="1.0" encoding="utf-8"?>
<sst xmlns="http://schemas.openxmlformats.org/spreadsheetml/2006/main" count="185" uniqueCount="87">
  <si>
    <t>●介護給付費</t>
  </si>
  <si>
    <t>（単位：円）</t>
  </si>
  <si>
    <t>訪問介護</t>
  </si>
  <si>
    <t>訪問入浴介護</t>
  </si>
  <si>
    <t>訪問看護</t>
  </si>
  <si>
    <t>訪問リハ</t>
  </si>
  <si>
    <t>居宅療養管理指導</t>
  </si>
  <si>
    <t>通所介護</t>
  </si>
  <si>
    <t>通所リハ</t>
  </si>
  <si>
    <t>短期入所生活介護</t>
  </si>
  <si>
    <t>短期入所療養介護（老健）</t>
  </si>
  <si>
    <t>短期入所療養介護（療養型）</t>
  </si>
  <si>
    <t>福祉用具貸与</t>
  </si>
  <si>
    <t>福祉用具購入費</t>
  </si>
  <si>
    <t>住宅改修費</t>
  </si>
  <si>
    <t>特定施設入居者生活介護</t>
  </si>
  <si>
    <t>介護予防支援・居宅介護支援</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</si>
  <si>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</si>
  <si>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</si>
  <si>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</si>
  <si>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</si>
  <si>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</si>
  <si>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</si>
  <si>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介護老人福祉施設</t>
  </si>
  <si>
    <t>介護老人保健施設</t>
  </si>
  <si>
    <t>介護療養型医療施設</t>
  </si>
  <si>
    <t>特定入所者介護（介護予防）サービス費</t>
  </si>
  <si>
    <t>高額介護（介護予防）サービス費</t>
  </si>
  <si>
    <t>計</t>
  </si>
  <si>
    <t>注３）暫定値なので、数値が変わることもあります。</t>
  </si>
  <si>
    <t>●介護給付費（件数）</t>
  </si>
  <si>
    <t>（単位：件）</t>
  </si>
  <si>
    <t>区分</t>
  </si>
  <si>
    <t>予防</t>
  </si>
  <si>
    <t>介護</t>
  </si>
  <si>
    <t>注１）現物給付と償還給付の合計を記載しています。　</t>
  </si>
  <si>
    <t>注２）各サービスごとの給付費は、介護サービスと介護予防サービスの合計額です。</t>
  </si>
  <si>
    <t>高額医療合算介護（介護予防）サービス費</t>
  </si>
  <si>
    <t>注２）高額医療合算介護（介護予防）サービス費は介護サービスに介護予防サービスも含んだ合計を記載しています。</t>
  </si>
  <si>
    <t>注３）介護サービスの計に高額医療合算介護予防サービス費の件数も含まれています。</t>
  </si>
  <si>
    <t>注４）暫定値なので、数値が変わることもあります。</t>
  </si>
  <si>
    <t>定期巡回・随時対応型訪問介護看護</t>
  </si>
  <si>
    <t>複合型サービス</t>
  </si>
  <si>
    <t>複合型サービス（看護小規模多機能方居宅介護）</t>
  </si>
  <si>
    <t>地域密着型通所介護</t>
  </si>
  <si>
    <r>
      <t xml:space="preserve">注１）現物給付と償還給付の合計を記載しています。  </t>
    </r>
    <r>
      <rPr>
        <sz val="11"/>
        <rFont val="ＭＳ Ｐゴシック"/>
        <family val="3"/>
      </rPr>
      <t>例：</t>
    </r>
    <r>
      <rPr>
        <sz val="11"/>
        <rFont val="ＭＳ Ｐゴシック"/>
        <family val="3"/>
      </rPr>
      <t>28</t>
    </r>
    <r>
      <rPr>
        <sz val="11"/>
        <rFont val="ＭＳ Ｐゴシック"/>
        <family val="3"/>
      </rPr>
      <t>年</t>
    </r>
    <r>
      <rPr>
        <sz val="11"/>
        <rFont val="ＭＳ Ｐゴシック"/>
        <family val="3"/>
      </rPr>
      <t>4</t>
    </r>
    <r>
      <rPr>
        <sz val="11"/>
        <rFont val="ＭＳ Ｐゴシック"/>
        <family val="3"/>
      </rPr>
      <t>月分は、現物給付が</t>
    </r>
    <r>
      <rPr>
        <sz val="11"/>
        <rFont val="ＭＳ Ｐゴシック"/>
        <family val="3"/>
      </rPr>
      <t>28</t>
    </r>
    <r>
      <rPr>
        <sz val="11"/>
        <rFont val="ＭＳ Ｐゴシック"/>
        <family val="3"/>
      </rPr>
      <t>年</t>
    </r>
    <r>
      <rPr>
        <sz val="11"/>
        <rFont val="ＭＳ Ｐゴシック"/>
        <family val="3"/>
      </rPr>
      <t>4</t>
    </r>
    <r>
      <rPr>
        <sz val="11"/>
        <rFont val="ＭＳ Ｐゴシック"/>
        <family val="3"/>
      </rPr>
      <t>月審査分（平成</t>
    </r>
    <r>
      <rPr>
        <sz val="11"/>
        <rFont val="ＭＳ Ｐゴシック"/>
        <family val="3"/>
      </rPr>
      <t>28</t>
    </r>
    <r>
      <rPr>
        <sz val="11"/>
        <rFont val="ＭＳ Ｐゴシック"/>
        <family val="3"/>
      </rPr>
      <t>年</t>
    </r>
    <r>
      <rPr>
        <sz val="11"/>
        <rFont val="ＭＳ Ｐゴシック"/>
        <family val="3"/>
      </rPr>
      <t>3</t>
    </r>
    <r>
      <rPr>
        <sz val="11"/>
        <rFont val="ＭＳ Ｐゴシック"/>
        <family val="3"/>
      </rPr>
      <t>月利用分）、償還給付は</t>
    </r>
    <r>
      <rPr>
        <sz val="11"/>
        <rFont val="ＭＳ Ｐゴシック"/>
        <family val="3"/>
      </rPr>
      <t>28</t>
    </r>
    <r>
      <rPr>
        <sz val="11"/>
        <rFont val="ＭＳ Ｐゴシック"/>
        <family val="3"/>
      </rPr>
      <t>年</t>
    </r>
    <r>
      <rPr>
        <sz val="11"/>
        <rFont val="ＭＳ Ｐゴシック"/>
        <family val="3"/>
      </rPr>
      <t>4</t>
    </r>
    <r>
      <rPr>
        <sz val="11"/>
        <rFont val="ＭＳ Ｐゴシック"/>
        <family val="3"/>
      </rPr>
      <t>月支出決定分の合計となります。</t>
    </r>
  </si>
  <si>
    <t>訪問サービス</t>
  </si>
  <si>
    <t>●総合事業費（件数）</t>
  </si>
  <si>
    <t>通所サービス</t>
  </si>
  <si>
    <t>介護予防ケアマネジメント</t>
  </si>
  <si>
    <t>高額介護予防サービス費相当事業費</t>
  </si>
  <si>
    <t>高額医療合算介護予防サービス費相当事業費</t>
  </si>
  <si>
    <t>注１）訪問サービスは、福岡市介護予防・日常生活支援総合事業の介護予防型、生活支援型、及び住所地特例者が利用した施設所在地市町村が実施する第1号訪問事業の合計値です。</t>
  </si>
  <si>
    <t>注２）通所サービスは、福岡市介護予防・日常生活支援総合事業の介護予防型、生活支援型、及び住所地特例者が利用した施設所在地市町村が実施する第1号通所事業の合計値です。</t>
  </si>
  <si>
    <t>通所サービス</t>
  </si>
  <si>
    <t>●総合事業費</t>
  </si>
  <si>
    <t>注３）介護予防ケアマネジメントは、福岡市介護予防・日常生活支援総合事業及び住所地特例者が利用した施設所在地市町村が実施する第1号介護予防支援事業の合計値です。</t>
  </si>
  <si>
    <r>
      <t>平成30</t>
    </r>
    <r>
      <rPr>
        <sz val="11"/>
        <rFont val="ＭＳ Ｐゴシック"/>
        <family val="3"/>
      </rPr>
      <t>年</t>
    </r>
    <r>
      <rPr>
        <sz val="11"/>
        <rFont val="ＭＳ Ｐゴシック"/>
        <family val="3"/>
      </rPr>
      <t>4</t>
    </r>
    <r>
      <rPr>
        <sz val="11"/>
        <rFont val="ＭＳ Ｐゴシック"/>
        <family val="3"/>
      </rPr>
      <t>月</t>
    </r>
  </si>
  <si>
    <r>
      <t>平成30</t>
    </r>
    <r>
      <rPr>
        <sz val="11"/>
        <rFont val="ＭＳ Ｐゴシック"/>
        <family val="3"/>
      </rPr>
      <t>年</t>
    </r>
    <r>
      <rPr>
        <sz val="11"/>
        <rFont val="ＭＳ Ｐゴシック"/>
        <family val="3"/>
      </rPr>
      <t>5月</t>
    </r>
  </si>
  <si>
    <r>
      <t>平成30</t>
    </r>
    <r>
      <rPr>
        <sz val="11"/>
        <rFont val="ＭＳ Ｐゴシック"/>
        <family val="3"/>
      </rPr>
      <t>年</t>
    </r>
    <r>
      <rPr>
        <sz val="11"/>
        <rFont val="ＭＳ Ｐゴシック"/>
        <family val="3"/>
      </rPr>
      <t>6月</t>
    </r>
  </si>
  <si>
    <r>
      <t>平成30</t>
    </r>
    <r>
      <rPr>
        <sz val="11"/>
        <rFont val="ＭＳ Ｐゴシック"/>
        <family val="3"/>
      </rPr>
      <t>年</t>
    </r>
    <r>
      <rPr>
        <sz val="11"/>
        <rFont val="ＭＳ Ｐゴシック"/>
        <family val="3"/>
      </rPr>
      <t>7月</t>
    </r>
  </si>
  <si>
    <r>
      <t>平成30</t>
    </r>
    <r>
      <rPr>
        <sz val="11"/>
        <rFont val="ＭＳ Ｐゴシック"/>
        <family val="3"/>
      </rPr>
      <t>年</t>
    </r>
    <r>
      <rPr>
        <sz val="11"/>
        <rFont val="ＭＳ Ｐゴシック"/>
        <family val="3"/>
      </rPr>
      <t>8月</t>
    </r>
  </si>
  <si>
    <r>
      <t>平成30</t>
    </r>
    <r>
      <rPr>
        <sz val="11"/>
        <rFont val="ＭＳ Ｐゴシック"/>
        <family val="3"/>
      </rPr>
      <t>年</t>
    </r>
    <r>
      <rPr>
        <sz val="11"/>
        <rFont val="ＭＳ Ｐゴシック"/>
        <family val="3"/>
      </rPr>
      <t>9月</t>
    </r>
  </si>
  <si>
    <r>
      <t>平成30</t>
    </r>
    <r>
      <rPr>
        <sz val="11"/>
        <rFont val="ＭＳ Ｐゴシック"/>
        <family val="3"/>
      </rPr>
      <t>年</t>
    </r>
    <r>
      <rPr>
        <sz val="11"/>
        <rFont val="ＭＳ Ｐゴシック"/>
        <family val="3"/>
      </rPr>
      <t>10月</t>
    </r>
  </si>
  <si>
    <r>
      <t>平成30</t>
    </r>
    <r>
      <rPr>
        <sz val="11"/>
        <rFont val="ＭＳ Ｐゴシック"/>
        <family val="3"/>
      </rPr>
      <t>年</t>
    </r>
    <r>
      <rPr>
        <sz val="11"/>
        <rFont val="ＭＳ Ｐゴシック"/>
        <family val="3"/>
      </rPr>
      <t>11月</t>
    </r>
  </si>
  <si>
    <r>
      <t>平成30</t>
    </r>
    <r>
      <rPr>
        <sz val="11"/>
        <rFont val="ＭＳ Ｐゴシック"/>
        <family val="3"/>
      </rPr>
      <t>年</t>
    </r>
    <r>
      <rPr>
        <sz val="11"/>
        <rFont val="ＭＳ Ｐゴシック"/>
        <family val="3"/>
      </rPr>
      <t>12月</t>
    </r>
  </si>
  <si>
    <r>
      <t>平成31</t>
    </r>
    <r>
      <rPr>
        <sz val="11"/>
        <rFont val="ＭＳ Ｐゴシック"/>
        <family val="3"/>
      </rPr>
      <t>年</t>
    </r>
    <r>
      <rPr>
        <sz val="11"/>
        <rFont val="ＭＳ Ｐゴシック"/>
        <family val="3"/>
      </rPr>
      <t>1月</t>
    </r>
  </si>
  <si>
    <r>
      <t>平成31</t>
    </r>
    <r>
      <rPr>
        <sz val="11"/>
        <rFont val="ＭＳ Ｐゴシック"/>
        <family val="3"/>
      </rPr>
      <t>年</t>
    </r>
    <r>
      <rPr>
        <sz val="11"/>
        <rFont val="ＭＳ Ｐゴシック"/>
        <family val="3"/>
      </rPr>
      <t>2月</t>
    </r>
  </si>
  <si>
    <r>
      <t>平成31</t>
    </r>
    <r>
      <rPr>
        <sz val="11"/>
        <rFont val="ＭＳ Ｐゴシック"/>
        <family val="3"/>
      </rPr>
      <t>年</t>
    </r>
    <r>
      <rPr>
        <sz val="11"/>
        <rFont val="ＭＳ Ｐゴシック"/>
        <family val="3"/>
      </rPr>
      <t>3月</t>
    </r>
  </si>
  <si>
    <t>平成30年度累計</t>
  </si>
  <si>
    <t>介護医療院</t>
  </si>
  <si>
    <t>平成30年4月</t>
  </si>
  <si>
    <t>平成30年5月</t>
  </si>
  <si>
    <t>平成30年6月</t>
  </si>
  <si>
    <t>平成30年7月</t>
  </si>
  <si>
    <t>平成30年8月</t>
  </si>
  <si>
    <t>平成30年9月</t>
  </si>
  <si>
    <t>平成30年10月</t>
  </si>
  <si>
    <t>平成30年11月</t>
  </si>
  <si>
    <t>平成30年12月</t>
  </si>
  <si>
    <t>平成31年1月</t>
  </si>
  <si>
    <t>平成31年2月</t>
  </si>
  <si>
    <t>平成31年3月</t>
  </si>
  <si>
    <t>注５）過誤申立（給付実績の取り下げ）により、件数がマイナスになる場合があります。</t>
  </si>
  <si>
    <t>短期入所療養介護（医療院）</t>
  </si>
  <si>
    <t>高額介護（介護予防）サービス費（年間上限）</t>
  </si>
  <si>
    <t>高額介護予防サービス費相当事業費（年間上限）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</si>
</sst>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e\.m\.d;@"/>
  </numFmts>
  <fonts count="44">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6"/>
      <name val="ＭＳ Ｐゴシック"/>
      <family val="3"/>
    </font>
    <font>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style="medium"/>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color indexed="63"/>
      </top>
      <bottom style="thin"/>
    </border>
    <border diagonalUp="1">
      <left style="medium"/>
      <right style="thin"/>
      <top style="thin"/>
      <bottom style="thin"/>
      <diagonal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style="medium"/>
      <top style="medium"/>
      <bottom style="thin"/>
    </border>
    <border diagonalUp="1">
      <left style="medium"/>
      <right style="thin"/>
      <top style="thin"/>
      <bottom style="medium"/>
      <diagonal style="thin"/>
    </border>
    <border>
      <left>
        <color indexed="63"/>
      </left>
      <right>
        <color indexed="63"/>
      </right>
      <top style="medium"/>
      <bottom>
        <color indexed="63"/>
      </bottom>
    </border>
    <border>
      <left style="thin"/>
      <right style="thin"/>
      <top style="medium"/>
      <bottom style="medium"/>
    </border>
    <border>
      <left style="thin"/>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style="medium"/>
      <bottom style="medium"/>
    </border>
    <border>
      <left style="medium"/>
      <right style="medium"/>
      <top style="thin"/>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medium"/>
    </border>
    <border diagonalUp="1">
      <left style="medium"/>
      <right style="medium"/>
      <top style="thin"/>
      <bottom style="thin"/>
      <diagonal style="thin"/>
    </border>
    <border diagonalUp="1">
      <left>
        <color indexed="63"/>
      </left>
      <right style="medium"/>
      <top style="thin"/>
      <bottom style="thin"/>
      <diagonal style="thin"/>
    </border>
    <border>
      <left style="thin"/>
      <right>
        <color indexed="63"/>
      </right>
      <top style="thin"/>
      <bottom>
        <color indexed="63"/>
      </bottom>
    </border>
    <border diagonalUp="1">
      <left style="thin"/>
      <right>
        <color indexed="63"/>
      </right>
      <top style="thin"/>
      <bottom style="thin"/>
      <diagonal style="thin"/>
    </border>
    <border diagonalUp="1">
      <left style="thin"/>
      <right style="medium"/>
      <top style="thin"/>
      <bottom style="thin"/>
      <diagonal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pplyNumberFormat="0" applyFill="0" applyBorder="0" applyAlignment="0" applyProtection="0"/>
    <xf numFmtId="0" fontId="41" fillId="32" borderId="0" applyNumberFormat="0" applyBorder="0" applyAlignment="0" applyProtection="0"/>
  </cellStyleXfs>
  <cellXfs count="146">
    <xf numFmtId="0" fontId="0" fillId="0" borderId="0" xfId="0" applyAlignment="1">
      <alignment/>
    </xf>
    <xf numFmtId="38" fontId="4" fillId="0" borderId="0" xfId="49" applyFont="1" applyAlignment="1">
      <alignment/>
    </xf>
    <xf numFmtId="38" fontId="0" fillId="0" borderId="0" xfId="49" applyAlignment="1">
      <alignment/>
    </xf>
    <xf numFmtId="38" fontId="4" fillId="0" borderId="0" xfId="49" applyFont="1" applyBorder="1" applyAlignment="1">
      <alignment/>
    </xf>
    <xf numFmtId="38" fontId="0" fillId="0" borderId="0" xfId="49" applyFont="1" applyAlignment="1">
      <alignment/>
    </xf>
    <xf numFmtId="38" fontId="0" fillId="0" borderId="0" xfId="49" applyAlignment="1">
      <alignment horizontal="center"/>
    </xf>
    <xf numFmtId="38" fontId="5" fillId="0" borderId="0" xfId="49" applyFont="1" applyAlignment="1">
      <alignment/>
    </xf>
    <xf numFmtId="38" fontId="0" fillId="0" borderId="0" xfId="49" applyFont="1" applyAlignment="1">
      <alignment horizontal="right"/>
    </xf>
    <xf numFmtId="38" fontId="0" fillId="0" borderId="10" xfId="49" applyBorder="1" applyAlignment="1">
      <alignment/>
    </xf>
    <xf numFmtId="38" fontId="0" fillId="0" borderId="11" xfId="49" applyFill="1" applyBorder="1" applyAlignment="1">
      <alignment/>
    </xf>
    <xf numFmtId="38" fontId="0" fillId="0" borderId="0" xfId="49" applyFont="1" applyAlignment="1">
      <alignment horizontal="left"/>
    </xf>
    <xf numFmtId="38" fontId="0" fillId="0" borderId="0" xfId="49" applyFont="1" applyAlignment="1">
      <alignment horizontal="center"/>
    </xf>
    <xf numFmtId="38" fontId="0" fillId="33" borderId="12" xfId="49" applyFill="1" applyBorder="1" applyAlignment="1">
      <alignment/>
    </xf>
    <xf numFmtId="38" fontId="0" fillId="33" borderId="13" xfId="49" applyFill="1" applyBorder="1" applyAlignment="1">
      <alignment/>
    </xf>
    <xf numFmtId="38" fontId="0" fillId="33" borderId="14" xfId="49" applyFill="1" applyBorder="1" applyAlignment="1">
      <alignment/>
    </xf>
    <xf numFmtId="38" fontId="0" fillId="33" borderId="15" xfId="49" applyFill="1" applyBorder="1" applyAlignment="1">
      <alignment/>
    </xf>
    <xf numFmtId="38" fontId="0" fillId="33" borderId="16" xfId="49" applyFill="1" applyBorder="1" applyAlignment="1">
      <alignment/>
    </xf>
    <xf numFmtId="38" fontId="0" fillId="33" borderId="17" xfId="49" applyFill="1" applyBorder="1" applyAlignment="1">
      <alignment/>
    </xf>
    <xf numFmtId="38" fontId="0" fillId="33" borderId="18" xfId="49" applyFill="1" applyBorder="1" applyAlignment="1">
      <alignment/>
    </xf>
    <xf numFmtId="38" fontId="0" fillId="33" borderId="19" xfId="49" applyFill="1" applyBorder="1" applyAlignment="1">
      <alignment/>
    </xf>
    <xf numFmtId="38" fontId="0" fillId="33" borderId="20" xfId="49" applyFill="1" applyBorder="1" applyAlignment="1">
      <alignment/>
    </xf>
    <xf numFmtId="38" fontId="0" fillId="33" borderId="21" xfId="49" applyFill="1" applyBorder="1" applyAlignment="1">
      <alignment/>
    </xf>
    <xf numFmtId="38" fontId="0" fillId="33" borderId="22" xfId="49" applyFill="1" applyBorder="1" applyAlignment="1">
      <alignment/>
    </xf>
    <xf numFmtId="38" fontId="0" fillId="33" borderId="23" xfId="49" applyFill="1" applyBorder="1" applyAlignment="1">
      <alignment/>
    </xf>
    <xf numFmtId="38" fontId="0" fillId="33" borderId="24" xfId="49" applyFill="1" applyBorder="1" applyAlignment="1">
      <alignment/>
    </xf>
    <xf numFmtId="38" fontId="0" fillId="33" borderId="25" xfId="49" applyFill="1" applyBorder="1" applyAlignment="1">
      <alignment/>
    </xf>
    <xf numFmtId="38" fontId="0" fillId="33" borderId="26" xfId="49" applyFill="1" applyBorder="1" applyAlignment="1">
      <alignment/>
    </xf>
    <xf numFmtId="38" fontId="0" fillId="33" borderId="27" xfId="49" applyFill="1" applyBorder="1" applyAlignment="1">
      <alignment/>
    </xf>
    <xf numFmtId="38" fontId="0" fillId="33" borderId="28" xfId="49" applyFill="1" applyBorder="1" applyAlignment="1">
      <alignment/>
    </xf>
    <xf numFmtId="38" fontId="0" fillId="33" borderId="29" xfId="49" applyFill="1" applyBorder="1" applyAlignment="1">
      <alignment/>
    </xf>
    <xf numFmtId="38" fontId="0" fillId="33" borderId="30" xfId="49" applyFill="1" applyBorder="1" applyAlignment="1">
      <alignment/>
    </xf>
    <xf numFmtId="38" fontId="0" fillId="33" borderId="31" xfId="49" applyFill="1" applyBorder="1" applyAlignment="1">
      <alignment/>
    </xf>
    <xf numFmtId="178" fontId="0" fillId="0" borderId="0" xfId="49" applyNumberFormat="1" applyFont="1" applyAlignment="1">
      <alignment horizontal="right"/>
    </xf>
    <xf numFmtId="38" fontId="0" fillId="33" borderId="32" xfId="49" applyFill="1" applyBorder="1" applyAlignment="1">
      <alignment/>
    </xf>
    <xf numFmtId="0" fontId="0" fillId="0" borderId="33" xfId="0" applyBorder="1" applyAlignment="1">
      <alignment horizontal="center"/>
    </xf>
    <xf numFmtId="38" fontId="0" fillId="33" borderId="22" xfId="49" applyFill="1" applyBorder="1" applyAlignment="1">
      <alignment/>
    </xf>
    <xf numFmtId="38" fontId="0" fillId="33" borderId="19" xfId="49" applyFont="1" applyFill="1" applyBorder="1" applyAlignment="1">
      <alignment/>
    </xf>
    <xf numFmtId="38" fontId="0" fillId="33" borderId="34" xfId="49" applyFont="1" applyFill="1" applyBorder="1" applyAlignment="1">
      <alignment horizontal="center"/>
    </xf>
    <xf numFmtId="178" fontId="0" fillId="0" borderId="35" xfId="49" applyNumberFormat="1" applyFont="1" applyBorder="1" applyAlignment="1">
      <alignment/>
    </xf>
    <xf numFmtId="178" fontId="0" fillId="0" borderId="35" xfId="49" applyNumberFormat="1" applyBorder="1" applyAlignment="1">
      <alignment/>
    </xf>
    <xf numFmtId="38" fontId="0" fillId="33" borderId="14" xfId="49" applyFont="1" applyFill="1" applyBorder="1" applyAlignment="1">
      <alignment/>
    </xf>
    <xf numFmtId="38" fontId="0" fillId="0" borderId="10" xfId="49" applyFont="1" applyBorder="1" applyAlignment="1">
      <alignment horizontal="center"/>
    </xf>
    <xf numFmtId="0" fontId="0" fillId="0" borderId="31"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2" xfId="0" applyBorder="1" applyAlignment="1">
      <alignment horizontal="center"/>
    </xf>
    <xf numFmtId="38" fontId="0" fillId="33" borderId="16" xfId="49" applyFont="1" applyFill="1" applyBorder="1" applyAlignment="1">
      <alignment/>
    </xf>
    <xf numFmtId="38" fontId="0" fillId="0" borderId="0" xfId="49" applyFont="1" applyAlignment="1">
      <alignment/>
    </xf>
    <xf numFmtId="38" fontId="0" fillId="33" borderId="16" xfId="49" applyFont="1" applyFill="1" applyBorder="1" applyAlignment="1">
      <alignment/>
    </xf>
    <xf numFmtId="38" fontId="0" fillId="33" borderId="17" xfId="49" applyFont="1" applyFill="1" applyBorder="1" applyAlignment="1">
      <alignment/>
    </xf>
    <xf numFmtId="38" fontId="0" fillId="33" borderId="18" xfId="49" applyFont="1" applyFill="1" applyBorder="1" applyAlignment="1">
      <alignment/>
    </xf>
    <xf numFmtId="38" fontId="0" fillId="33" borderId="38" xfId="49" applyFill="1" applyBorder="1" applyAlignment="1">
      <alignment/>
    </xf>
    <xf numFmtId="3" fontId="0" fillId="33" borderId="16" xfId="49" applyNumberFormat="1" applyFill="1" applyBorder="1" applyAlignment="1">
      <alignment/>
    </xf>
    <xf numFmtId="38" fontId="0" fillId="0" borderId="39" xfId="49" applyBorder="1" applyAlignment="1">
      <alignment horizontal="center"/>
    </xf>
    <xf numFmtId="38" fontId="0" fillId="0" borderId="40" xfId="49" applyFill="1" applyBorder="1" applyAlignment="1">
      <alignment/>
    </xf>
    <xf numFmtId="38" fontId="6" fillId="33" borderId="33" xfId="49" applyFont="1" applyFill="1" applyBorder="1" applyAlignment="1">
      <alignment horizontal="right"/>
    </xf>
    <xf numFmtId="38" fontId="6" fillId="33" borderId="14" xfId="49" applyFont="1" applyFill="1" applyBorder="1" applyAlignment="1">
      <alignment horizontal="right"/>
    </xf>
    <xf numFmtId="38" fontId="6" fillId="33" borderId="41" xfId="49" applyFont="1" applyFill="1" applyBorder="1" applyAlignment="1">
      <alignment horizontal="right"/>
    </xf>
    <xf numFmtId="38" fontId="6" fillId="33" borderId="18" xfId="49" applyFont="1" applyFill="1" applyBorder="1" applyAlignment="1">
      <alignment horizontal="right"/>
    </xf>
    <xf numFmtId="38" fontId="6" fillId="33" borderId="42" xfId="49" applyFont="1" applyFill="1" applyBorder="1" applyAlignment="1">
      <alignment horizontal="right"/>
    </xf>
    <xf numFmtId="38" fontId="6" fillId="33" borderId="43" xfId="49" applyFont="1" applyFill="1" applyBorder="1" applyAlignment="1">
      <alignment horizontal="right"/>
    </xf>
    <xf numFmtId="38" fontId="6" fillId="33" borderId="40" xfId="49" applyFont="1" applyFill="1" applyBorder="1" applyAlignment="1">
      <alignment horizontal="right"/>
    </xf>
    <xf numFmtId="38" fontId="6" fillId="34" borderId="18" xfId="49" applyFont="1" applyFill="1" applyBorder="1" applyAlignment="1">
      <alignment horizontal="right"/>
    </xf>
    <xf numFmtId="38" fontId="6" fillId="34" borderId="43" xfId="49" applyFont="1" applyFill="1" applyBorder="1" applyAlignment="1">
      <alignment horizontal="right"/>
    </xf>
    <xf numFmtId="38" fontId="0" fillId="0" borderId="44" xfId="49" applyBorder="1" applyAlignment="1">
      <alignment wrapText="1"/>
    </xf>
    <xf numFmtId="38" fontId="0" fillId="0" borderId="45" xfId="49" applyBorder="1" applyAlignment="1">
      <alignment wrapText="1"/>
    </xf>
    <xf numFmtId="38" fontId="0" fillId="0" borderId="45" xfId="49" applyFill="1" applyBorder="1" applyAlignment="1">
      <alignment wrapText="1"/>
    </xf>
    <xf numFmtId="38" fontId="0" fillId="0" borderId="46" xfId="49" applyFill="1" applyBorder="1" applyAlignment="1">
      <alignment wrapText="1"/>
    </xf>
    <xf numFmtId="38" fontId="0" fillId="0" borderId="47" xfId="49" applyBorder="1" applyAlignment="1">
      <alignment wrapText="1"/>
    </xf>
    <xf numFmtId="38" fontId="0" fillId="0" borderId="45" xfId="49" applyFont="1" applyBorder="1" applyAlignment="1">
      <alignment wrapText="1"/>
    </xf>
    <xf numFmtId="38" fontId="0" fillId="0" borderId="45" xfId="49" applyFont="1" applyFill="1" applyBorder="1" applyAlignment="1">
      <alignment wrapText="1"/>
    </xf>
    <xf numFmtId="38" fontId="0" fillId="0" borderId="33" xfId="49" applyBorder="1" applyAlignment="1">
      <alignment wrapText="1"/>
    </xf>
    <xf numFmtId="38" fontId="0" fillId="0" borderId="41" xfId="49" applyBorder="1" applyAlignment="1">
      <alignment wrapText="1"/>
    </xf>
    <xf numFmtId="38" fontId="0" fillId="0" borderId="41" xfId="49" applyFill="1" applyBorder="1" applyAlignment="1">
      <alignment wrapText="1"/>
    </xf>
    <xf numFmtId="38" fontId="0" fillId="0" borderId="41" xfId="49" applyFont="1" applyBorder="1" applyAlignment="1">
      <alignment wrapText="1"/>
    </xf>
    <xf numFmtId="38" fontId="0" fillId="0" borderId="41" xfId="49" applyFont="1" applyFill="1" applyBorder="1" applyAlignment="1">
      <alignment wrapText="1"/>
    </xf>
    <xf numFmtId="38" fontId="0" fillId="0" borderId="41" xfId="49" applyFont="1" applyFill="1" applyBorder="1" applyAlignment="1">
      <alignment wrapText="1"/>
    </xf>
    <xf numFmtId="38" fontId="0" fillId="0" borderId="48" xfId="49" applyFont="1" applyFill="1" applyBorder="1" applyAlignment="1">
      <alignment wrapText="1"/>
    </xf>
    <xf numFmtId="38" fontId="0" fillId="0" borderId="35" xfId="49" applyFont="1" applyBorder="1" applyAlignment="1">
      <alignment horizontal="right"/>
    </xf>
    <xf numFmtId="38" fontId="0" fillId="0" borderId="11" xfId="49" applyFont="1" applyBorder="1" applyAlignment="1">
      <alignment horizontal="center" shrinkToFit="1"/>
    </xf>
    <xf numFmtId="38" fontId="0" fillId="0" borderId="11" xfId="49" applyFont="1" applyBorder="1" applyAlignment="1">
      <alignment horizontal="center"/>
    </xf>
    <xf numFmtId="38" fontId="0" fillId="0" borderId="44" xfId="49" applyFont="1" applyBorder="1" applyAlignment="1">
      <alignment wrapText="1"/>
    </xf>
    <xf numFmtId="38" fontId="0" fillId="0" borderId="45" xfId="49" applyFont="1" applyBorder="1" applyAlignment="1">
      <alignment wrapText="1"/>
    </xf>
    <xf numFmtId="38" fontId="0" fillId="0" borderId="42" xfId="49" applyFont="1" applyFill="1" applyBorder="1" applyAlignment="1">
      <alignment wrapText="1"/>
    </xf>
    <xf numFmtId="38" fontId="0" fillId="0" borderId="45" xfId="49" applyFont="1" applyFill="1" applyBorder="1" applyAlignment="1">
      <alignment wrapText="1"/>
    </xf>
    <xf numFmtId="38" fontId="0" fillId="0" borderId="33" xfId="49" applyFont="1" applyBorder="1" applyAlignment="1">
      <alignment wrapText="1"/>
    </xf>
    <xf numFmtId="38" fontId="0" fillId="0" borderId="41" xfId="49" applyFont="1" applyBorder="1" applyAlignment="1">
      <alignment wrapText="1"/>
    </xf>
    <xf numFmtId="38" fontId="0" fillId="33" borderId="20" xfId="49" applyFont="1" applyFill="1" applyBorder="1" applyAlignment="1">
      <alignment/>
    </xf>
    <xf numFmtId="38" fontId="0" fillId="33" borderId="17" xfId="49" applyFont="1" applyFill="1" applyBorder="1" applyAlignment="1">
      <alignment/>
    </xf>
    <xf numFmtId="38" fontId="0" fillId="33" borderId="33" xfId="49" applyFont="1" applyFill="1" applyBorder="1" applyAlignment="1">
      <alignment horizontal="right"/>
    </xf>
    <xf numFmtId="38" fontId="0" fillId="33" borderId="14" xfId="49" applyFont="1" applyFill="1" applyBorder="1" applyAlignment="1">
      <alignment horizontal="right"/>
    </xf>
    <xf numFmtId="38" fontId="0" fillId="33" borderId="41" xfId="49" applyFont="1" applyFill="1" applyBorder="1" applyAlignment="1">
      <alignment horizontal="right"/>
    </xf>
    <xf numFmtId="38" fontId="0" fillId="33" borderId="18" xfId="49" applyFont="1" applyFill="1" applyBorder="1" applyAlignment="1">
      <alignment horizontal="right"/>
    </xf>
    <xf numFmtId="38" fontId="0" fillId="33" borderId="30" xfId="49" applyFont="1" applyFill="1" applyBorder="1" applyAlignment="1">
      <alignment horizontal="right"/>
    </xf>
    <xf numFmtId="38" fontId="0" fillId="33" borderId="40" xfId="49" applyFont="1" applyFill="1" applyBorder="1" applyAlignment="1">
      <alignment horizontal="right"/>
    </xf>
    <xf numFmtId="38" fontId="42" fillId="33" borderId="13" xfId="49" applyFont="1" applyFill="1" applyBorder="1" applyAlignment="1">
      <alignment/>
    </xf>
    <xf numFmtId="38" fontId="42" fillId="33" borderId="17" xfId="49" applyFont="1" applyFill="1" applyBorder="1" applyAlignment="1">
      <alignment/>
    </xf>
    <xf numFmtId="38" fontId="42" fillId="33" borderId="21" xfId="49" applyFont="1" applyFill="1" applyBorder="1" applyAlignment="1">
      <alignment/>
    </xf>
    <xf numFmtId="38" fontId="42" fillId="33" borderId="25" xfId="49" applyFont="1" applyFill="1" applyBorder="1" applyAlignment="1">
      <alignment/>
    </xf>
    <xf numFmtId="38" fontId="42" fillId="33" borderId="18" xfId="49" applyFont="1" applyFill="1" applyBorder="1" applyAlignment="1">
      <alignment/>
    </xf>
    <xf numFmtId="38" fontId="43" fillId="33" borderId="14" xfId="49" applyFont="1" applyFill="1" applyBorder="1" applyAlignment="1">
      <alignment horizontal="right"/>
    </xf>
    <xf numFmtId="38" fontId="43" fillId="33" borderId="18" xfId="49" applyFont="1" applyFill="1" applyBorder="1" applyAlignment="1">
      <alignment horizontal="right"/>
    </xf>
    <xf numFmtId="38" fontId="42" fillId="33" borderId="14" xfId="49" applyFont="1" applyFill="1" applyBorder="1" applyAlignment="1">
      <alignment horizontal="right"/>
    </xf>
    <xf numFmtId="38" fontId="0" fillId="33" borderId="49" xfId="49" applyFont="1" applyFill="1" applyBorder="1" applyAlignment="1">
      <alignment horizontal="right"/>
    </xf>
    <xf numFmtId="38" fontId="42" fillId="33" borderId="14" xfId="49" applyFont="1" applyFill="1" applyBorder="1" applyAlignment="1">
      <alignment/>
    </xf>
    <xf numFmtId="38" fontId="42" fillId="0" borderId="0" xfId="49" applyFont="1" applyAlignment="1">
      <alignment horizontal="center"/>
    </xf>
    <xf numFmtId="38" fontId="42" fillId="0" borderId="0" xfId="49" applyFont="1" applyAlignment="1">
      <alignment/>
    </xf>
    <xf numFmtId="38" fontId="42" fillId="0" borderId="0" xfId="49" applyFont="1" applyAlignment="1">
      <alignment horizontal="right"/>
    </xf>
    <xf numFmtId="0" fontId="42" fillId="0" borderId="33" xfId="0" applyFont="1" applyBorder="1" applyAlignment="1">
      <alignment horizontal="center"/>
    </xf>
    <xf numFmtId="38" fontId="43" fillId="33" borderId="33" xfId="49" applyFont="1" applyFill="1" applyBorder="1" applyAlignment="1">
      <alignment horizontal="right"/>
    </xf>
    <xf numFmtId="38" fontId="43" fillId="33" borderId="41" xfId="49" applyFont="1" applyFill="1" applyBorder="1" applyAlignment="1">
      <alignment horizontal="right"/>
    </xf>
    <xf numFmtId="38" fontId="43" fillId="33" borderId="43" xfId="49" applyFont="1" applyFill="1" applyBorder="1" applyAlignment="1">
      <alignment horizontal="right"/>
    </xf>
    <xf numFmtId="38" fontId="43" fillId="33" borderId="42" xfId="49" applyFont="1" applyFill="1" applyBorder="1" applyAlignment="1">
      <alignment horizontal="right"/>
    </xf>
    <xf numFmtId="38" fontId="43" fillId="33" borderId="48" xfId="49" applyFont="1" applyFill="1" applyBorder="1" applyAlignment="1">
      <alignment horizontal="right"/>
    </xf>
    <xf numFmtId="38" fontId="43" fillId="33" borderId="50" xfId="49" applyFont="1" applyFill="1" applyBorder="1" applyAlignment="1">
      <alignment horizontal="right"/>
    </xf>
    <xf numFmtId="38" fontId="43" fillId="33" borderId="40" xfId="49" applyFont="1" applyFill="1" applyBorder="1" applyAlignment="1">
      <alignment horizontal="right"/>
    </xf>
    <xf numFmtId="178" fontId="42" fillId="0" borderId="0" xfId="49" applyNumberFormat="1" applyFont="1" applyAlignment="1">
      <alignment horizontal="right"/>
    </xf>
    <xf numFmtId="38" fontId="42" fillId="33" borderId="33" xfId="49" applyFont="1" applyFill="1" applyBorder="1" applyAlignment="1">
      <alignment horizontal="right"/>
    </xf>
    <xf numFmtId="38" fontId="42" fillId="33" borderId="18" xfId="49" applyFont="1" applyFill="1" applyBorder="1" applyAlignment="1">
      <alignment horizontal="right"/>
    </xf>
    <xf numFmtId="38" fontId="42" fillId="33" borderId="41" xfId="49" applyFont="1" applyFill="1" applyBorder="1" applyAlignment="1">
      <alignment horizontal="right"/>
    </xf>
    <xf numFmtId="38" fontId="42" fillId="33" borderId="30" xfId="49" applyFont="1" applyFill="1" applyBorder="1" applyAlignment="1">
      <alignment horizontal="right"/>
    </xf>
    <xf numFmtId="38" fontId="42" fillId="33" borderId="49" xfId="49" applyFont="1" applyFill="1" applyBorder="1" applyAlignment="1">
      <alignment horizontal="right"/>
    </xf>
    <xf numFmtId="38" fontId="43" fillId="33" borderId="49" xfId="49" applyFont="1" applyFill="1" applyBorder="1" applyAlignment="1">
      <alignment horizontal="right"/>
    </xf>
    <xf numFmtId="38" fontId="6" fillId="33" borderId="51" xfId="49" applyFont="1" applyFill="1" applyBorder="1" applyAlignment="1">
      <alignment horizontal="right"/>
    </xf>
    <xf numFmtId="38" fontId="6" fillId="33" borderId="52" xfId="49" applyFont="1" applyFill="1" applyBorder="1" applyAlignment="1">
      <alignment horizontal="right"/>
    </xf>
    <xf numFmtId="38" fontId="6" fillId="34" borderId="52" xfId="49" applyFont="1" applyFill="1" applyBorder="1" applyAlignment="1">
      <alignment horizontal="right"/>
    </xf>
    <xf numFmtId="38" fontId="43" fillId="33" borderId="52" xfId="49" applyFont="1" applyFill="1" applyBorder="1" applyAlignment="1">
      <alignment horizontal="right"/>
    </xf>
    <xf numFmtId="38" fontId="43" fillId="33" borderId="51" xfId="49" applyFont="1" applyFill="1" applyBorder="1" applyAlignment="1">
      <alignment horizontal="right"/>
    </xf>
    <xf numFmtId="38" fontId="0" fillId="33" borderId="53" xfId="49" applyFill="1" applyBorder="1" applyAlignment="1">
      <alignment/>
    </xf>
    <xf numFmtId="38" fontId="0" fillId="33" borderId="54" xfId="49" applyFill="1" applyBorder="1" applyAlignment="1">
      <alignment/>
    </xf>
    <xf numFmtId="38" fontId="0" fillId="33" borderId="55" xfId="49" applyFill="1" applyBorder="1" applyAlignment="1">
      <alignment/>
    </xf>
    <xf numFmtId="38" fontId="0" fillId="33" borderId="28" xfId="49" applyFont="1" applyFill="1" applyBorder="1" applyAlignment="1">
      <alignment/>
    </xf>
    <xf numFmtId="38" fontId="0" fillId="33" borderId="54" xfId="49" applyFont="1" applyFill="1" applyBorder="1" applyAlignment="1">
      <alignment/>
    </xf>
    <xf numFmtId="38" fontId="0" fillId="33" borderId="55" xfId="49" applyFont="1" applyFill="1" applyBorder="1" applyAlignment="1">
      <alignment/>
    </xf>
    <xf numFmtId="38" fontId="0" fillId="33" borderId="28" xfId="49" applyFont="1" applyFill="1" applyBorder="1" applyAlignment="1">
      <alignment/>
    </xf>
    <xf numFmtId="38" fontId="0" fillId="33" borderId="51" xfId="49" applyFill="1" applyBorder="1" applyAlignment="1">
      <alignment/>
    </xf>
    <xf numFmtId="38" fontId="0" fillId="33" borderId="51" xfId="49" applyFont="1" applyFill="1" applyBorder="1" applyAlignment="1">
      <alignment horizontal="right"/>
    </xf>
    <xf numFmtId="38" fontId="0" fillId="33" borderId="55" xfId="49" applyFont="1" applyFill="1" applyBorder="1" applyAlignment="1">
      <alignment horizontal="right"/>
    </xf>
    <xf numFmtId="38" fontId="42" fillId="33" borderId="55" xfId="49" applyFont="1" applyFill="1" applyBorder="1" applyAlignment="1">
      <alignment horizontal="right"/>
    </xf>
    <xf numFmtId="38" fontId="42" fillId="33" borderId="51" xfId="49" applyFont="1" applyFill="1" applyBorder="1" applyAlignment="1">
      <alignment horizontal="right"/>
    </xf>
    <xf numFmtId="38" fontId="0" fillId="0" borderId="35" xfId="49" applyFont="1" applyBorder="1" applyAlignment="1">
      <alignment horizontal="right"/>
    </xf>
    <xf numFmtId="38" fontId="0" fillId="0" borderId="35" xfId="49" applyBorder="1" applyAlignment="1">
      <alignment horizontal="right"/>
    </xf>
    <xf numFmtId="38" fontId="0" fillId="0" borderId="11" xfId="49" applyFont="1" applyBorder="1" applyAlignment="1">
      <alignment horizontal="center" shrinkToFit="1"/>
    </xf>
    <xf numFmtId="38" fontId="0" fillId="0" borderId="56" xfId="49" applyFont="1" applyBorder="1" applyAlignment="1">
      <alignment horizontal="center" shrinkToFit="1"/>
    </xf>
    <xf numFmtId="38" fontId="0" fillId="0" borderId="11" xfId="49" applyFont="1" applyBorder="1" applyAlignment="1">
      <alignment horizontal="center"/>
    </xf>
    <xf numFmtId="38" fontId="0" fillId="0" borderId="56" xfId="49"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43"/>
  <sheetViews>
    <sheetView tabSelected="1" view="pageBreakPreview" zoomScale="70" zoomScaleNormal="70" zoomScaleSheetLayoutView="70" zoomScalePageLayoutView="55" workbookViewId="0" topLeftCell="A1">
      <pane xSplit="1" ySplit="4" topLeftCell="B5" activePane="bottomRight" state="frozen"/>
      <selection pane="topLeft" activeCell="V14" sqref="V14"/>
      <selection pane="topRight" activeCell="V14" sqref="V14"/>
      <selection pane="bottomLeft" activeCell="V14" sqref="V14"/>
      <selection pane="bottomRight" activeCell="Y39" sqref="Y39"/>
    </sheetView>
  </sheetViews>
  <sheetFormatPr defaultColWidth="9.00390625" defaultRowHeight="19.5" customHeight="1"/>
  <cols>
    <col min="1" max="1" width="23.875" style="2" customWidth="1"/>
    <col min="2" max="2" width="6.875" style="2" bestFit="1" customWidth="1"/>
    <col min="3" max="3" width="7.875" style="2" bestFit="1" customWidth="1"/>
    <col min="4" max="4" width="6.875" style="2" bestFit="1" customWidth="1"/>
    <col min="5" max="5" width="7.875" style="2" bestFit="1" customWidth="1"/>
    <col min="6" max="6" width="6.875" style="2" bestFit="1" customWidth="1"/>
    <col min="7" max="7" width="7.875" style="2" bestFit="1" customWidth="1"/>
    <col min="8" max="8" width="6.875" style="2" bestFit="1" customWidth="1"/>
    <col min="9" max="9" width="7.875" style="2" bestFit="1" customWidth="1"/>
    <col min="10" max="10" width="6.875" style="2" bestFit="1" customWidth="1"/>
    <col min="11" max="11" width="7.875" style="2" bestFit="1" customWidth="1"/>
    <col min="12" max="12" width="6.875" style="2" bestFit="1" customWidth="1"/>
    <col min="13" max="13" width="7.875" style="2" bestFit="1" customWidth="1"/>
    <col min="14" max="14" width="6.875" style="2" bestFit="1" customWidth="1"/>
    <col min="15" max="15" width="7.875" style="2" customWidth="1"/>
    <col min="16" max="16" width="6.875" style="2" bestFit="1" customWidth="1"/>
    <col min="17" max="17" width="7.875" style="2" bestFit="1" customWidth="1"/>
    <col min="18" max="18" width="6.875" style="2" bestFit="1" customWidth="1"/>
    <col min="19" max="19" width="7.875" style="2" bestFit="1" customWidth="1"/>
    <col min="20" max="20" width="6.875" style="2" bestFit="1" customWidth="1"/>
    <col min="21" max="21" width="7.875" style="2" bestFit="1" customWidth="1"/>
    <col min="22" max="22" width="6.875" style="2" bestFit="1" customWidth="1"/>
    <col min="23" max="23" width="7.875" style="2" bestFit="1" customWidth="1"/>
    <col min="24" max="24" width="6.875" style="2" bestFit="1" customWidth="1"/>
    <col min="25" max="26" width="7.875" style="2" bestFit="1" customWidth="1"/>
    <col min="27" max="27" width="10.25390625" style="2" bestFit="1" customWidth="1"/>
    <col min="28" max="16384" width="9.00390625" style="2" customWidth="1"/>
  </cols>
  <sheetData>
    <row r="1" spans="1:4" ht="18.75">
      <c r="A1" s="1" t="s">
        <v>30</v>
      </c>
      <c r="C1" s="3"/>
      <c r="D1" s="3"/>
    </row>
    <row r="2" spans="1:27" ht="14.25" thickBot="1">
      <c r="A2" s="4"/>
      <c r="W2" s="10"/>
      <c r="Y2" s="7"/>
      <c r="AA2" s="7" t="s">
        <v>31</v>
      </c>
    </row>
    <row r="3" spans="1:27" ht="14.25" thickBot="1">
      <c r="A3" s="8"/>
      <c r="B3" s="144" t="s">
        <v>57</v>
      </c>
      <c r="C3" s="145"/>
      <c r="D3" s="144" t="s">
        <v>58</v>
      </c>
      <c r="E3" s="145"/>
      <c r="F3" s="144" t="s">
        <v>59</v>
      </c>
      <c r="G3" s="145"/>
      <c r="H3" s="144" t="s">
        <v>60</v>
      </c>
      <c r="I3" s="145"/>
      <c r="J3" s="144" t="s">
        <v>61</v>
      </c>
      <c r="K3" s="145"/>
      <c r="L3" s="144" t="s">
        <v>62</v>
      </c>
      <c r="M3" s="145"/>
      <c r="N3" s="144" t="s">
        <v>63</v>
      </c>
      <c r="O3" s="145"/>
      <c r="P3" s="144" t="s">
        <v>64</v>
      </c>
      <c r="Q3" s="145"/>
      <c r="R3" s="144" t="s">
        <v>65</v>
      </c>
      <c r="S3" s="145"/>
      <c r="T3" s="142" t="s">
        <v>66</v>
      </c>
      <c r="U3" s="143"/>
      <c r="V3" s="142" t="s">
        <v>67</v>
      </c>
      <c r="W3" s="143"/>
      <c r="X3" s="142" t="s">
        <v>68</v>
      </c>
      <c r="Y3" s="143"/>
      <c r="Z3" s="144" t="s">
        <v>69</v>
      </c>
      <c r="AA3" s="145"/>
    </row>
    <row r="4" spans="1:27" s="5" customFormat="1" ht="14.25" thickBot="1">
      <c r="A4" s="41" t="s">
        <v>32</v>
      </c>
      <c r="B4" s="42" t="s">
        <v>33</v>
      </c>
      <c r="C4" s="43" t="s">
        <v>34</v>
      </c>
      <c r="D4" s="42" t="s">
        <v>33</v>
      </c>
      <c r="E4" s="43" t="s">
        <v>34</v>
      </c>
      <c r="F4" s="42" t="s">
        <v>33</v>
      </c>
      <c r="G4" s="43" t="s">
        <v>34</v>
      </c>
      <c r="H4" s="42" t="s">
        <v>33</v>
      </c>
      <c r="I4" s="43" t="s">
        <v>34</v>
      </c>
      <c r="J4" s="42" t="s">
        <v>33</v>
      </c>
      <c r="K4" s="43" t="s">
        <v>34</v>
      </c>
      <c r="L4" s="42" t="s">
        <v>33</v>
      </c>
      <c r="M4" s="43" t="s">
        <v>34</v>
      </c>
      <c r="N4" s="42" t="s">
        <v>33</v>
      </c>
      <c r="O4" s="44" t="s">
        <v>34</v>
      </c>
      <c r="P4" s="42" t="s">
        <v>33</v>
      </c>
      <c r="Q4" s="45" t="s">
        <v>34</v>
      </c>
      <c r="R4" s="42" t="s">
        <v>33</v>
      </c>
      <c r="S4" s="45" t="s">
        <v>34</v>
      </c>
      <c r="T4" s="42" t="s">
        <v>33</v>
      </c>
      <c r="U4" s="43" t="s">
        <v>34</v>
      </c>
      <c r="V4" s="42" t="s">
        <v>33</v>
      </c>
      <c r="W4" s="43" t="s">
        <v>34</v>
      </c>
      <c r="X4" s="42" t="s">
        <v>33</v>
      </c>
      <c r="Y4" s="45" t="s">
        <v>34</v>
      </c>
      <c r="Z4" s="42" t="s">
        <v>33</v>
      </c>
      <c r="AA4" s="45" t="s">
        <v>34</v>
      </c>
    </row>
    <row r="5" spans="1:27" ht="28.5" customHeight="1">
      <c r="A5" s="64" t="s">
        <v>2</v>
      </c>
      <c r="B5" s="12">
        <v>24</v>
      </c>
      <c r="C5" s="13">
        <v>11999</v>
      </c>
      <c r="D5" s="12">
        <v>7</v>
      </c>
      <c r="E5" s="14">
        <v>11912</v>
      </c>
      <c r="F5" s="12">
        <v>1</v>
      </c>
      <c r="G5" s="13">
        <v>12129</v>
      </c>
      <c r="H5" s="12">
        <v>-14</v>
      </c>
      <c r="I5" s="14">
        <v>12191</v>
      </c>
      <c r="J5" s="12">
        <v>8</v>
      </c>
      <c r="K5" s="95">
        <v>12151</v>
      </c>
      <c r="L5" s="12">
        <v>4</v>
      </c>
      <c r="M5" s="104">
        <v>12010</v>
      </c>
      <c r="N5" s="12">
        <v>0</v>
      </c>
      <c r="O5" s="13">
        <v>12221</v>
      </c>
      <c r="P5" s="16">
        <v>0</v>
      </c>
      <c r="Q5" s="40">
        <v>12238</v>
      </c>
      <c r="R5" s="12">
        <v>-7</v>
      </c>
      <c r="S5" s="14">
        <v>12219</v>
      </c>
      <c r="T5" s="12">
        <v>7</v>
      </c>
      <c r="U5" s="15">
        <v>12169</v>
      </c>
      <c r="V5" s="12">
        <v>1</v>
      </c>
      <c r="W5" s="15">
        <v>12026</v>
      </c>
      <c r="X5" s="12">
        <v>0</v>
      </c>
      <c r="Y5" s="14">
        <v>12005</v>
      </c>
      <c r="Z5" s="12">
        <f>B5+D5+F5+H5+J5+L5+N5+P5+R5+T5+V5+X5</f>
        <v>31</v>
      </c>
      <c r="AA5" s="14">
        <f aca="true" t="shared" si="0" ref="AA5:AA37">C5+E5+G5+I5+K5+M5+O5+Q5+S5+U5+W5+Y5</f>
        <v>145270</v>
      </c>
    </row>
    <row r="6" spans="1:27" ht="28.5" customHeight="1">
      <c r="A6" s="65" t="s">
        <v>3</v>
      </c>
      <c r="B6" s="16">
        <v>1</v>
      </c>
      <c r="C6" s="17">
        <v>361</v>
      </c>
      <c r="D6" s="16">
        <v>3</v>
      </c>
      <c r="E6" s="18">
        <v>372</v>
      </c>
      <c r="F6" s="16">
        <v>1</v>
      </c>
      <c r="G6" s="17">
        <v>371</v>
      </c>
      <c r="H6" s="16">
        <v>1</v>
      </c>
      <c r="I6" s="18">
        <v>369</v>
      </c>
      <c r="J6" s="16">
        <v>1</v>
      </c>
      <c r="K6" s="96">
        <v>376</v>
      </c>
      <c r="L6" s="16">
        <v>1</v>
      </c>
      <c r="M6" s="18">
        <v>366</v>
      </c>
      <c r="N6" s="16">
        <v>1</v>
      </c>
      <c r="O6" s="17">
        <v>370</v>
      </c>
      <c r="P6" s="16">
        <v>1</v>
      </c>
      <c r="Q6" s="18">
        <v>370</v>
      </c>
      <c r="R6" s="16">
        <v>1</v>
      </c>
      <c r="S6" s="18">
        <v>363</v>
      </c>
      <c r="T6" s="16">
        <v>1</v>
      </c>
      <c r="U6" s="19">
        <v>366</v>
      </c>
      <c r="V6" s="16">
        <v>2</v>
      </c>
      <c r="W6" s="19">
        <v>364</v>
      </c>
      <c r="X6" s="16">
        <v>1</v>
      </c>
      <c r="Y6" s="18">
        <v>359</v>
      </c>
      <c r="Z6" s="16">
        <f aca="true" t="shared" si="1" ref="Z6:Z35">B6+D6+F6+H6+J6+L6+N6+P6+R6+T6+V6+X6</f>
        <v>15</v>
      </c>
      <c r="AA6" s="18">
        <f t="shared" si="0"/>
        <v>4407</v>
      </c>
    </row>
    <row r="7" spans="1:27" ht="28.5" customHeight="1">
      <c r="A7" s="65" t="s">
        <v>4</v>
      </c>
      <c r="B7" s="16">
        <v>706</v>
      </c>
      <c r="C7" s="17">
        <v>4241</v>
      </c>
      <c r="D7" s="16">
        <v>711</v>
      </c>
      <c r="E7" s="18">
        <v>4244</v>
      </c>
      <c r="F7" s="16">
        <v>727</v>
      </c>
      <c r="G7" s="17">
        <v>4301</v>
      </c>
      <c r="H7" s="16">
        <v>730</v>
      </c>
      <c r="I7" s="18">
        <v>4424</v>
      </c>
      <c r="J7" s="16">
        <v>729</v>
      </c>
      <c r="K7" s="96">
        <v>4483</v>
      </c>
      <c r="L7" s="16">
        <v>751</v>
      </c>
      <c r="M7" s="18">
        <v>4364</v>
      </c>
      <c r="N7" s="16">
        <v>775</v>
      </c>
      <c r="O7" s="17">
        <v>4496</v>
      </c>
      <c r="P7" s="16">
        <v>774</v>
      </c>
      <c r="Q7" s="18">
        <v>4588</v>
      </c>
      <c r="R7" s="16">
        <v>758</v>
      </c>
      <c r="S7" s="18">
        <v>4556</v>
      </c>
      <c r="T7" s="16">
        <v>804</v>
      </c>
      <c r="U7" s="19">
        <v>4535</v>
      </c>
      <c r="V7" s="16">
        <v>794</v>
      </c>
      <c r="W7" s="19">
        <v>5227</v>
      </c>
      <c r="X7" s="16">
        <v>815</v>
      </c>
      <c r="Y7" s="18">
        <v>5289</v>
      </c>
      <c r="Z7" s="16">
        <f t="shared" si="1"/>
        <v>9074</v>
      </c>
      <c r="AA7" s="18">
        <f t="shared" si="0"/>
        <v>54748</v>
      </c>
    </row>
    <row r="8" spans="1:27" ht="28.5" customHeight="1">
      <c r="A8" s="65" t="s">
        <v>5</v>
      </c>
      <c r="B8" s="16">
        <v>167</v>
      </c>
      <c r="C8" s="17">
        <v>1097</v>
      </c>
      <c r="D8" s="16">
        <v>169</v>
      </c>
      <c r="E8" s="18">
        <v>1133</v>
      </c>
      <c r="F8" s="16">
        <v>174</v>
      </c>
      <c r="G8" s="17">
        <v>1129</v>
      </c>
      <c r="H8" s="16">
        <v>182</v>
      </c>
      <c r="I8" s="18">
        <v>1168</v>
      </c>
      <c r="J8" s="16">
        <v>188</v>
      </c>
      <c r="K8" s="96">
        <v>1132</v>
      </c>
      <c r="L8" s="16">
        <v>182</v>
      </c>
      <c r="M8" s="18">
        <v>1159</v>
      </c>
      <c r="N8" s="16">
        <v>180</v>
      </c>
      <c r="O8" s="17">
        <v>1174</v>
      </c>
      <c r="P8" s="16">
        <v>183</v>
      </c>
      <c r="Q8" s="18">
        <v>1183</v>
      </c>
      <c r="R8" s="16">
        <v>179</v>
      </c>
      <c r="S8" s="18">
        <v>1195</v>
      </c>
      <c r="T8" s="16">
        <v>180</v>
      </c>
      <c r="U8" s="19">
        <v>1234</v>
      </c>
      <c r="V8" s="16">
        <v>181</v>
      </c>
      <c r="W8" s="19">
        <v>1365</v>
      </c>
      <c r="X8" s="16">
        <v>184</v>
      </c>
      <c r="Y8" s="18">
        <v>1343</v>
      </c>
      <c r="Z8" s="16">
        <f t="shared" si="1"/>
        <v>2149</v>
      </c>
      <c r="AA8" s="18">
        <f t="shared" si="0"/>
        <v>14312</v>
      </c>
    </row>
    <row r="9" spans="1:27" ht="28.5" customHeight="1">
      <c r="A9" s="65" t="s">
        <v>6</v>
      </c>
      <c r="B9" s="16">
        <v>1355</v>
      </c>
      <c r="C9" s="17">
        <v>18836</v>
      </c>
      <c r="D9" s="16">
        <v>1340</v>
      </c>
      <c r="E9" s="18">
        <v>18823</v>
      </c>
      <c r="F9" s="16">
        <v>1443</v>
      </c>
      <c r="G9" s="88">
        <v>19562</v>
      </c>
      <c r="H9" s="16">
        <v>1423</v>
      </c>
      <c r="I9" s="18">
        <v>19726</v>
      </c>
      <c r="J9" s="16">
        <v>1421</v>
      </c>
      <c r="K9" s="96">
        <v>19923</v>
      </c>
      <c r="L9" s="16">
        <v>1455</v>
      </c>
      <c r="M9" s="18">
        <v>19566</v>
      </c>
      <c r="N9" s="16">
        <v>1492</v>
      </c>
      <c r="O9" s="17">
        <v>20046</v>
      </c>
      <c r="P9" s="16">
        <v>1561</v>
      </c>
      <c r="Q9" s="18">
        <v>20447</v>
      </c>
      <c r="R9" s="16">
        <v>1566</v>
      </c>
      <c r="S9" s="18">
        <v>20352</v>
      </c>
      <c r="T9" s="16">
        <v>1554</v>
      </c>
      <c r="U9" s="19">
        <v>20405</v>
      </c>
      <c r="V9" s="16">
        <v>1568</v>
      </c>
      <c r="W9" s="19">
        <v>21839</v>
      </c>
      <c r="X9" s="16">
        <v>1590</v>
      </c>
      <c r="Y9" s="18">
        <v>21878</v>
      </c>
      <c r="Z9" s="16">
        <f t="shared" si="1"/>
        <v>17768</v>
      </c>
      <c r="AA9" s="18">
        <f t="shared" si="0"/>
        <v>241403</v>
      </c>
    </row>
    <row r="10" spans="1:27" ht="28.5" customHeight="1">
      <c r="A10" s="65" t="s">
        <v>7</v>
      </c>
      <c r="B10" s="16">
        <v>-25</v>
      </c>
      <c r="C10" s="17">
        <v>10610</v>
      </c>
      <c r="D10" s="16">
        <v>2</v>
      </c>
      <c r="E10" s="18">
        <v>10740</v>
      </c>
      <c r="F10" s="16">
        <v>-2</v>
      </c>
      <c r="G10" s="17">
        <v>10875</v>
      </c>
      <c r="H10" s="16">
        <v>2</v>
      </c>
      <c r="I10" s="18">
        <v>10860</v>
      </c>
      <c r="J10" s="16">
        <v>-16</v>
      </c>
      <c r="K10" s="96">
        <v>10916</v>
      </c>
      <c r="L10" s="16">
        <v>1</v>
      </c>
      <c r="M10" s="18">
        <v>10752</v>
      </c>
      <c r="N10" s="16">
        <v>-3</v>
      </c>
      <c r="O10" s="17">
        <v>10849</v>
      </c>
      <c r="P10" s="16">
        <v>0</v>
      </c>
      <c r="Q10" s="18">
        <v>10944</v>
      </c>
      <c r="R10" s="16">
        <v>1</v>
      </c>
      <c r="S10" s="18">
        <v>10982</v>
      </c>
      <c r="T10" s="16">
        <v>0</v>
      </c>
      <c r="U10" s="19">
        <v>11059</v>
      </c>
      <c r="V10" s="16">
        <v>0</v>
      </c>
      <c r="W10" s="19">
        <v>10907</v>
      </c>
      <c r="X10" s="16">
        <v>-5</v>
      </c>
      <c r="Y10" s="18">
        <v>10801</v>
      </c>
      <c r="Z10" s="16">
        <f t="shared" si="1"/>
        <v>-45</v>
      </c>
      <c r="AA10" s="18">
        <f t="shared" si="0"/>
        <v>130295</v>
      </c>
    </row>
    <row r="11" spans="1:27" ht="28.5" customHeight="1">
      <c r="A11" s="65" t="s">
        <v>8</v>
      </c>
      <c r="B11" s="16">
        <v>1937</v>
      </c>
      <c r="C11" s="17">
        <v>4529</v>
      </c>
      <c r="D11" s="16">
        <v>1980</v>
      </c>
      <c r="E11" s="18">
        <v>4501</v>
      </c>
      <c r="F11" s="16">
        <v>2050</v>
      </c>
      <c r="G11" s="17">
        <v>4630</v>
      </c>
      <c r="H11" s="16">
        <v>2069</v>
      </c>
      <c r="I11" s="18">
        <v>4536</v>
      </c>
      <c r="J11" s="16">
        <v>2043</v>
      </c>
      <c r="K11" s="96">
        <v>4557</v>
      </c>
      <c r="L11" s="16">
        <v>2147</v>
      </c>
      <c r="M11" s="18">
        <v>4576</v>
      </c>
      <c r="N11" s="16">
        <v>2181</v>
      </c>
      <c r="O11" s="17">
        <v>4635</v>
      </c>
      <c r="P11" s="16">
        <v>2198</v>
      </c>
      <c r="Q11" s="18">
        <v>4674</v>
      </c>
      <c r="R11" s="16">
        <v>2231</v>
      </c>
      <c r="S11" s="18">
        <v>4700</v>
      </c>
      <c r="T11" s="16">
        <v>2238</v>
      </c>
      <c r="U11" s="19">
        <v>4707</v>
      </c>
      <c r="V11" s="16">
        <v>2222</v>
      </c>
      <c r="W11" s="19">
        <v>6746</v>
      </c>
      <c r="X11" s="16">
        <v>2275</v>
      </c>
      <c r="Y11" s="18">
        <v>6735</v>
      </c>
      <c r="Z11" s="16">
        <f t="shared" si="1"/>
        <v>25571</v>
      </c>
      <c r="AA11" s="18">
        <f t="shared" si="0"/>
        <v>59526</v>
      </c>
    </row>
    <row r="12" spans="1:27" ht="28.5" customHeight="1">
      <c r="A12" s="65" t="s">
        <v>9</v>
      </c>
      <c r="B12" s="16">
        <v>79</v>
      </c>
      <c r="C12" s="17">
        <v>2261</v>
      </c>
      <c r="D12" s="16">
        <v>79</v>
      </c>
      <c r="E12" s="18">
        <v>2225</v>
      </c>
      <c r="F12" s="16">
        <v>95</v>
      </c>
      <c r="G12" s="17">
        <v>2250</v>
      </c>
      <c r="H12" s="16">
        <v>89</v>
      </c>
      <c r="I12" s="18">
        <v>2198</v>
      </c>
      <c r="J12" s="16">
        <v>85</v>
      </c>
      <c r="K12" s="96">
        <v>2229</v>
      </c>
      <c r="L12" s="16">
        <v>111</v>
      </c>
      <c r="M12" s="18">
        <v>2214</v>
      </c>
      <c r="N12" s="16">
        <v>92</v>
      </c>
      <c r="O12" s="17">
        <v>2259</v>
      </c>
      <c r="P12" s="16">
        <v>88</v>
      </c>
      <c r="Q12" s="18">
        <v>2339</v>
      </c>
      <c r="R12" s="16">
        <v>96</v>
      </c>
      <c r="S12" s="18">
        <v>2278</v>
      </c>
      <c r="T12" s="16">
        <v>79</v>
      </c>
      <c r="U12" s="19">
        <v>2248</v>
      </c>
      <c r="V12" s="16">
        <v>103</v>
      </c>
      <c r="W12" s="19">
        <v>2330</v>
      </c>
      <c r="X12" s="16">
        <v>73</v>
      </c>
      <c r="Y12" s="18">
        <v>2196</v>
      </c>
      <c r="Z12" s="16">
        <f t="shared" si="1"/>
        <v>1069</v>
      </c>
      <c r="AA12" s="18">
        <f t="shared" si="0"/>
        <v>27027</v>
      </c>
    </row>
    <row r="13" spans="1:27" ht="28.5" customHeight="1">
      <c r="A13" s="65" t="s">
        <v>10</v>
      </c>
      <c r="B13" s="16">
        <v>3</v>
      </c>
      <c r="C13" s="17">
        <v>206</v>
      </c>
      <c r="D13" s="16">
        <v>3</v>
      </c>
      <c r="E13" s="18">
        <v>220</v>
      </c>
      <c r="F13" s="16">
        <v>5</v>
      </c>
      <c r="G13" s="17">
        <v>225</v>
      </c>
      <c r="H13" s="16">
        <v>4</v>
      </c>
      <c r="I13" s="18">
        <v>228</v>
      </c>
      <c r="J13" s="16">
        <v>4</v>
      </c>
      <c r="K13" s="96">
        <v>222</v>
      </c>
      <c r="L13" s="16">
        <v>1</v>
      </c>
      <c r="M13" s="18">
        <v>200</v>
      </c>
      <c r="N13" s="16">
        <v>2</v>
      </c>
      <c r="O13" s="17">
        <v>211</v>
      </c>
      <c r="P13" s="16">
        <v>5</v>
      </c>
      <c r="Q13" s="18">
        <v>233</v>
      </c>
      <c r="R13" s="16">
        <v>2</v>
      </c>
      <c r="S13" s="18">
        <v>220</v>
      </c>
      <c r="T13" s="16">
        <v>5</v>
      </c>
      <c r="U13" s="19">
        <v>222</v>
      </c>
      <c r="V13" s="16">
        <v>2</v>
      </c>
      <c r="W13" s="19">
        <v>211</v>
      </c>
      <c r="X13" s="16">
        <v>3</v>
      </c>
      <c r="Y13" s="18">
        <v>188</v>
      </c>
      <c r="Z13" s="16">
        <f t="shared" si="1"/>
        <v>39</v>
      </c>
      <c r="AA13" s="18">
        <f t="shared" si="0"/>
        <v>2586</v>
      </c>
    </row>
    <row r="14" spans="1:27" ht="28.5" customHeight="1">
      <c r="A14" s="65" t="s">
        <v>11</v>
      </c>
      <c r="B14" s="16">
        <v>0</v>
      </c>
      <c r="C14" s="17">
        <v>19</v>
      </c>
      <c r="D14" s="16">
        <v>0</v>
      </c>
      <c r="E14" s="18">
        <v>16</v>
      </c>
      <c r="F14" s="16">
        <v>0</v>
      </c>
      <c r="G14" s="17">
        <v>19</v>
      </c>
      <c r="H14" s="16">
        <v>0</v>
      </c>
      <c r="I14" s="18">
        <v>18</v>
      </c>
      <c r="J14" s="16">
        <v>0</v>
      </c>
      <c r="K14" s="96">
        <v>21</v>
      </c>
      <c r="L14" s="16">
        <v>0</v>
      </c>
      <c r="M14" s="18">
        <v>22</v>
      </c>
      <c r="N14" s="16">
        <v>0</v>
      </c>
      <c r="O14" s="17">
        <v>24</v>
      </c>
      <c r="P14" s="16">
        <v>0</v>
      </c>
      <c r="Q14" s="18">
        <v>21</v>
      </c>
      <c r="R14" s="16">
        <v>0</v>
      </c>
      <c r="S14" s="18">
        <v>22</v>
      </c>
      <c r="T14" s="16">
        <v>0</v>
      </c>
      <c r="U14" s="19">
        <v>18</v>
      </c>
      <c r="V14" s="16">
        <v>0</v>
      </c>
      <c r="W14" s="36">
        <v>10</v>
      </c>
      <c r="X14" s="16">
        <v>0</v>
      </c>
      <c r="Y14" s="18">
        <v>11</v>
      </c>
      <c r="Z14" s="16">
        <f t="shared" si="1"/>
        <v>0</v>
      </c>
      <c r="AA14" s="18">
        <f t="shared" si="0"/>
        <v>221</v>
      </c>
    </row>
    <row r="15" spans="1:27" ht="28.5" customHeight="1">
      <c r="A15" s="82" t="s">
        <v>84</v>
      </c>
      <c r="B15" s="16">
        <v>0</v>
      </c>
      <c r="C15" s="17">
        <v>0</v>
      </c>
      <c r="D15" s="16">
        <v>0</v>
      </c>
      <c r="E15" s="18">
        <v>0</v>
      </c>
      <c r="F15" s="16">
        <v>0</v>
      </c>
      <c r="G15" s="17">
        <v>0</v>
      </c>
      <c r="H15" s="16">
        <v>0</v>
      </c>
      <c r="I15" s="18">
        <v>0</v>
      </c>
      <c r="J15" s="16">
        <v>0</v>
      </c>
      <c r="K15" s="96">
        <v>0</v>
      </c>
      <c r="L15" s="16">
        <v>0</v>
      </c>
      <c r="M15" s="18">
        <v>0</v>
      </c>
      <c r="N15" s="16">
        <v>0</v>
      </c>
      <c r="O15" s="17">
        <v>0</v>
      </c>
      <c r="P15" s="16">
        <v>0</v>
      </c>
      <c r="Q15" s="18">
        <v>0</v>
      </c>
      <c r="R15" s="16">
        <v>0</v>
      </c>
      <c r="S15" s="18">
        <v>0</v>
      </c>
      <c r="T15" s="16">
        <v>0</v>
      </c>
      <c r="U15" s="19">
        <v>0</v>
      </c>
      <c r="V15" s="16">
        <v>0</v>
      </c>
      <c r="W15" s="36">
        <v>0</v>
      </c>
      <c r="X15" s="16">
        <v>0</v>
      </c>
      <c r="Y15" s="18">
        <v>0</v>
      </c>
      <c r="Z15" s="16">
        <f>B15+D15+F15+H15+J15+L15+N15+P15+R15+T15+V15+X15</f>
        <v>0</v>
      </c>
      <c r="AA15" s="18">
        <f>C15+E15+G15+I15+K15+M15+O15+Q15+S15+U15+W15+Y15</f>
        <v>0</v>
      </c>
    </row>
    <row r="16" spans="1:27" ht="28.5" customHeight="1">
      <c r="A16" s="65" t="s">
        <v>12</v>
      </c>
      <c r="B16" s="16">
        <v>6798</v>
      </c>
      <c r="C16" s="17">
        <v>16236</v>
      </c>
      <c r="D16" s="16">
        <v>6819</v>
      </c>
      <c r="E16" s="18">
        <v>16008</v>
      </c>
      <c r="F16" s="16">
        <v>7048</v>
      </c>
      <c r="G16" s="17">
        <v>16844</v>
      </c>
      <c r="H16" s="16">
        <v>7052</v>
      </c>
      <c r="I16" s="18">
        <v>16663</v>
      </c>
      <c r="J16" s="16">
        <v>7172</v>
      </c>
      <c r="K16" s="96">
        <v>16722</v>
      </c>
      <c r="L16" s="16">
        <v>7126</v>
      </c>
      <c r="M16" s="18">
        <v>16366</v>
      </c>
      <c r="N16" s="16">
        <v>7351</v>
      </c>
      <c r="O16" s="17">
        <v>16732</v>
      </c>
      <c r="P16" s="16">
        <v>7427</v>
      </c>
      <c r="Q16" s="18">
        <v>16630</v>
      </c>
      <c r="R16" s="16">
        <v>7436</v>
      </c>
      <c r="S16" s="18">
        <v>16944</v>
      </c>
      <c r="T16" s="16">
        <v>7540</v>
      </c>
      <c r="U16" s="19">
        <v>16810</v>
      </c>
      <c r="V16" s="16">
        <v>7586</v>
      </c>
      <c r="W16" s="19">
        <v>24187</v>
      </c>
      <c r="X16" s="16">
        <v>7610</v>
      </c>
      <c r="Y16" s="18">
        <v>24182</v>
      </c>
      <c r="Z16" s="16">
        <f t="shared" si="1"/>
        <v>86965</v>
      </c>
      <c r="AA16" s="18">
        <f t="shared" si="0"/>
        <v>214324</v>
      </c>
    </row>
    <row r="17" spans="1:27" ht="28.5" customHeight="1">
      <c r="A17" s="66" t="s">
        <v>13</v>
      </c>
      <c r="B17" s="16">
        <v>160</v>
      </c>
      <c r="C17" s="17">
        <v>260</v>
      </c>
      <c r="D17" s="16">
        <v>223</v>
      </c>
      <c r="E17" s="18">
        <v>346</v>
      </c>
      <c r="F17" s="16">
        <v>172</v>
      </c>
      <c r="G17" s="17">
        <v>267</v>
      </c>
      <c r="H17" s="16">
        <v>205</v>
      </c>
      <c r="I17" s="18">
        <v>279</v>
      </c>
      <c r="J17" s="16">
        <v>181</v>
      </c>
      <c r="K17" s="96">
        <v>283</v>
      </c>
      <c r="L17" s="16">
        <v>144</v>
      </c>
      <c r="M17" s="18">
        <v>252</v>
      </c>
      <c r="N17" s="16">
        <v>166</v>
      </c>
      <c r="O17" s="17">
        <v>279</v>
      </c>
      <c r="P17" s="16">
        <v>175</v>
      </c>
      <c r="Q17" s="18">
        <v>259</v>
      </c>
      <c r="R17" s="16">
        <v>231</v>
      </c>
      <c r="S17" s="18">
        <v>292</v>
      </c>
      <c r="T17" s="16">
        <v>198</v>
      </c>
      <c r="U17" s="19">
        <v>228</v>
      </c>
      <c r="V17" s="16">
        <v>138</v>
      </c>
      <c r="W17" s="19">
        <v>364</v>
      </c>
      <c r="X17" s="16">
        <v>177</v>
      </c>
      <c r="Y17" s="18">
        <v>448</v>
      </c>
      <c r="Z17" s="16">
        <f t="shared" si="1"/>
        <v>2170</v>
      </c>
      <c r="AA17" s="18">
        <f t="shared" si="0"/>
        <v>3557</v>
      </c>
    </row>
    <row r="18" spans="1:27" ht="28.5" customHeight="1" thickBot="1">
      <c r="A18" s="67" t="s">
        <v>14</v>
      </c>
      <c r="B18" s="20">
        <v>186</v>
      </c>
      <c r="C18" s="21">
        <v>203</v>
      </c>
      <c r="D18" s="20">
        <v>236</v>
      </c>
      <c r="E18" s="22">
        <v>259</v>
      </c>
      <c r="F18" s="20">
        <v>202</v>
      </c>
      <c r="G18" s="21">
        <v>224</v>
      </c>
      <c r="H18" s="20">
        <v>234</v>
      </c>
      <c r="I18" s="22">
        <v>258</v>
      </c>
      <c r="J18" s="20">
        <v>208</v>
      </c>
      <c r="K18" s="97">
        <v>233</v>
      </c>
      <c r="L18" s="20">
        <v>177</v>
      </c>
      <c r="M18" s="22">
        <v>191</v>
      </c>
      <c r="N18" s="20">
        <v>198</v>
      </c>
      <c r="O18" s="21">
        <v>218</v>
      </c>
      <c r="P18" s="20">
        <v>199</v>
      </c>
      <c r="Q18" s="22">
        <v>229</v>
      </c>
      <c r="R18" s="20">
        <v>233</v>
      </c>
      <c r="S18" s="22">
        <v>254</v>
      </c>
      <c r="T18" s="20">
        <v>234</v>
      </c>
      <c r="U18" s="23">
        <v>230</v>
      </c>
      <c r="V18" s="20">
        <v>201</v>
      </c>
      <c r="W18" s="22">
        <v>365</v>
      </c>
      <c r="X18" s="29">
        <v>247</v>
      </c>
      <c r="Y18" s="30">
        <v>474</v>
      </c>
      <c r="Z18" s="29">
        <f t="shared" si="1"/>
        <v>2555</v>
      </c>
      <c r="AA18" s="30">
        <f t="shared" si="0"/>
        <v>3138</v>
      </c>
    </row>
    <row r="19" spans="1:27" ht="28.5" customHeight="1">
      <c r="A19" s="68" t="s">
        <v>15</v>
      </c>
      <c r="B19" s="24">
        <v>414</v>
      </c>
      <c r="C19" s="25">
        <v>2560</v>
      </c>
      <c r="D19" s="24">
        <v>428</v>
      </c>
      <c r="E19" s="26">
        <v>2534</v>
      </c>
      <c r="F19" s="24">
        <v>423</v>
      </c>
      <c r="G19" s="25">
        <v>2573</v>
      </c>
      <c r="H19" s="24">
        <v>429</v>
      </c>
      <c r="I19" s="26">
        <v>2563</v>
      </c>
      <c r="J19" s="24">
        <v>439</v>
      </c>
      <c r="K19" s="98">
        <v>2587</v>
      </c>
      <c r="L19" s="24">
        <v>449</v>
      </c>
      <c r="M19" s="26">
        <v>2550</v>
      </c>
      <c r="N19" s="24">
        <v>445</v>
      </c>
      <c r="O19" s="25">
        <v>2612</v>
      </c>
      <c r="P19" s="24">
        <v>454</v>
      </c>
      <c r="Q19" s="26">
        <v>2581</v>
      </c>
      <c r="R19" s="24">
        <v>470</v>
      </c>
      <c r="S19" s="25">
        <v>2585</v>
      </c>
      <c r="T19" s="24">
        <v>464</v>
      </c>
      <c r="U19" s="27">
        <v>2569</v>
      </c>
      <c r="V19" s="24">
        <v>458</v>
      </c>
      <c r="W19" s="27">
        <v>3000</v>
      </c>
      <c r="X19" s="12">
        <v>469</v>
      </c>
      <c r="Y19" s="14">
        <v>2976</v>
      </c>
      <c r="Z19" s="12">
        <f t="shared" si="1"/>
        <v>5342</v>
      </c>
      <c r="AA19" s="14">
        <f t="shared" si="0"/>
        <v>31690</v>
      </c>
    </row>
    <row r="20" spans="1:27" ht="28.5" customHeight="1">
      <c r="A20" s="65" t="s">
        <v>16</v>
      </c>
      <c r="B20" s="16">
        <v>8398</v>
      </c>
      <c r="C20" s="17">
        <v>23503</v>
      </c>
      <c r="D20" s="16">
        <v>8508</v>
      </c>
      <c r="E20" s="18">
        <v>23629</v>
      </c>
      <c r="F20" s="16">
        <v>8667</v>
      </c>
      <c r="G20" s="17">
        <v>23755</v>
      </c>
      <c r="H20" s="16">
        <v>8715</v>
      </c>
      <c r="I20" s="18">
        <v>23947</v>
      </c>
      <c r="J20" s="16">
        <v>8811</v>
      </c>
      <c r="K20" s="96">
        <v>23946</v>
      </c>
      <c r="L20" s="16">
        <v>8911</v>
      </c>
      <c r="M20" s="18">
        <v>23735</v>
      </c>
      <c r="N20" s="16">
        <v>9026</v>
      </c>
      <c r="O20" s="17">
        <v>23932</v>
      </c>
      <c r="P20" s="16">
        <v>9131</v>
      </c>
      <c r="Q20" s="18">
        <v>24134</v>
      </c>
      <c r="R20" s="16">
        <v>9236</v>
      </c>
      <c r="S20" s="17">
        <v>24174</v>
      </c>
      <c r="T20" s="16">
        <v>9314</v>
      </c>
      <c r="U20" s="19">
        <v>24255</v>
      </c>
      <c r="V20" s="16">
        <v>9324</v>
      </c>
      <c r="W20" s="19">
        <v>33116</v>
      </c>
      <c r="X20" s="16">
        <v>9376</v>
      </c>
      <c r="Y20" s="18">
        <v>33026</v>
      </c>
      <c r="Z20" s="16">
        <f t="shared" si="1"/>
        <v>107417</v>
      </c>
      <c r="AA20" s="18">
        <f t="shared" si="0"/>
        <v>305152</v>
      </c>
    </row>
    <row r="21" spans="1:27" ht="28.5" customHeight="1">
      <c r="A21" s="69" t="s">
        <v>41</v>
      </c>
      <c r="B21" s="28"/>
      <c r="C21" s="17">
        <v>288</v>
      </c>
      <c r="D21" s="28"/>
      <c r="E21" s="18">
        <v>304</v>
      </c>
      <c r="F21" s="28"/>
      <c r="G21" s="17">
        <v>296</v>
      </c>
      <c r="H21" s="28"/>
      <c r="I21" s="18">
        <v>314</v>
      </c>
      <c r="J21" s="28"/>
      <c r="K21" s="99">
        <v>316</v>
      </c>
      <c r="L21" s="28"/>
      <c r="M21" s="18">
        <v>324</v>
      </c>
      <c r="N21" s="28"/>
      <c r="O21" s="17">
        <v>337</v>
      </c>
      <c r="P21" s="28"/>
      <c r="Q21" s="18">
        <v>359</v>
      </c>
      <c r="R21" s="28"/>
      <c r="S21" s="17">
        <v>361</v>
      </c>
      <c r="T21" s="28"/>
      <c r="U21" s="19">
        <v>359</v>
      </c>
      <c r="V21" s="28"/>
      <c r="W21" s="19">
        <v>344</v>
      </c>
      <c r="X21" s="28"/>
      <c r="Y21" s="18">
        <v>339</v>
      </c>
      <c r="Z21" s="28"/>
      <c r="AA21" s="18">
        <f t="shared" si="0"/>
        <v>3941</v>
      </c>
    </row>
    <row r="22" spans="1:27" ht="28.5" customHeight="1">
      <c r="A22" s="65" t="s">
        <v>17</v>
      </c>
      <c r="B22" s="28"/>
      <c r="C22" s="17">
        <v>12</v>
      </c>
      <c r="D22" s="28"/>
      <c r="E22" s="18">
        <v>15</v>
      </c>
      <c r="F22" s="28"/>
      <c r="G22" s="17">
        <v>14</v>
      </c>
      <c r="H22" s="28"/>
      <c r="I22" s="18">
        <v>21</v>
      </c>
      <c r="J22" s="28"/>
      <c r="K22" s="99">
        <v>21</v>
      </c>
      <c r="L22" s="28"/>
      <c r="M22" s="18">
        <v>14</v>
      </c>
      <c r="N22" s="28"/>
      <c r="O22" s="17">
        <v>12</v>
      </c>
      <c r="P22" s="28"/>
      <c r="Q22" s="18">
        <v>18</v>
      </c>
      <c r="R22" s="28"/>
      <c r="S22" s="17">
        <v>14</v>
      </c>
      <c r="T22" s="28"/>
      <c r="U22" s="19">
        <v>11</v>
      </c>
      <c r="V22" s="28"/>
      <c r="W22" s="19">
        <v>10</v>
      </c>
      <c r="X22" s="28"/>
      <c r="Y22" s="18">
        <v>12</v>
      </c>
      <c r="Z22" s="28"/>
      <c r="AA22" s="18">
        <f t="shared" si="0"/>
        <v>174</v>
      </c>
    </row>
    <row r="23" spans="1:27" ht="28.5" customHeight="1">
      <c r="A23" s="69" t="s">
        <v>44</v>
      </c>
      <c r="B23" s="28"/>
      <c r="C23" s="17">
        <v>4282</v>
      </c>
      <c r="D23" s="28"/>
      <c r="E23" s="18">
        <v>4337</v>
      </c>
      <c r="F23" s="28"/>
      <c r="G23" s="17">
        <v>4399</v>
      </c>
      <c r="H23" s="28"/>
      <c r="I23" s="18">
        <v>4419</v>
      </c>
      <c r="J23" s="28"/>
      <c r="K23" s="99">
        <v>4448</v>
      </c>
      <c r="L23" s="28"/>
      <c r="M23" s="99">
        <v>4396</v>
      </c>
      <c r="N23" s="28"/>
      <c r="O23" s="17">
        <v>4452</v>
      </c>
      <c r="P23" s="28"/>
      <c r="Q23" s="18">
        <v>4375</v>
      </c>
      <c r="R23" s="28"/>
      <c r="S23" s="17">
        <v>4387</v>
      </c>
      <c r="T23" s="28"/>
      <c r="U23" s="19">
        <v>4416</v>
      </c>
      <c r="V23" s="28"/>
      <c r="W23" s="19">
        <v>4291</v>
      </c>
      <c r="X23" s="28"/>
      <c r="Y23" s="18">
        <v>4258</v>
      </c>
      <c r="Z23" s="28"/>
      <c r="AA23" s="18">
        <f t="shared" si="0"/>
        <v>52460</v>
      </c>
    </row>
    <row r="24" spans="1:27" ht="28.5" customHeight="1">
      <c r="A24" s="65" t="s">
        <v>18</v>
      </c>
      <c r="B24" s="16">
        <v>2</v>
      </c>
      <c r="C24" s="17">
        <v>215</v>
      </c>
      <c r="D24" s="16">
        <v>1</v>
      </c>
      <c r="E24" s="18">
        <v>210</v>
      </c>
      <c r="F24" s="16">
        <v>1</v>
      </c>
      <c r="G24" s="17">
        <v>212</v>
      </c>
      <c r="H24" s="16">
        <v>2</v>
      </c>
      <c r="I24" s="18">
        <v>210</v>
      </c>
      <c r="J24" s="16">
        <v>2</v>
      </c>
      <c r="K24" s="99">
        <v>214</v>
      </c>
      <c r="L24" s="16">
        <v>2</v>
      </c>
      <c r="M24" s="99">
        <v>202</v>
      </c>
      <c r="N24" s="16">
        <v>2</v>
      </c>
      <c r="O24" s="17">
        <v>210</v>
      </c>
      <c r="P24" s="16">
        <v>2</v>
      </c>
      <c r="Q24" s="18">
        <v>213</v>
      </c>
      <c r="R24" s="16">
        <v>1</v>
      </c>
      <c r="S24" s="17">
        <v>227</v>
      </c>
      <c r="T24" s="16">
        <v>1</v>
      </c>
      <c r="U24" s="19">
        <v>224</v>
      </c>
      <c r="V24" s="16">
        <v>1</v>
      </c>
      <c r="W24" s="19">
        <v>230</v>
      </c>
      <c r="X24" s="16">
        <v>2</v>
      </c>
      <c r="Y24" s="18">
        <v>232</v>
      </c>
      <c r="Z24" s="16">
        <f t="shared" si="1"/>
        <v>19</v>
      </c>
      <c r="AA24" s="18">
        <f t="shared" si="0"/>
        <v>2599</v>
      </c>
    </row>
    <row r="25" spans="1:27" ht="28.5" customHeight="1">
      <c r="A25" s="65" t="s">
        <v>19</v>
      </c>
      <c r="B25" s="16">
        <v>48</v>
      </c>
      <c r="C25" s="17">
        <v>766</v>
      </c>
      <c r="D25" s="16">
        <v>49</v>
      </c>
      <c r="E25" s="18">
        <v>748</v>
      </c>
      <c r="F25" s="16">
        <v>51</v>
      </c>
      <c r="G25" s="17">
        <v>779</v>
      </c>
      <c r="H25" s="16">
        <v>53</v>
      </c>
      <c r="I25" s="18">
        <v>773</v>
      </c>
      <c r="J25" s="16">
        <v>58</v>
      </c>
      <c r="K25" s="99">
        <v>775</v>
      </c>
      <c r="L25" s="16">
        <v>65</v>
      </c>
      <c r="M25" s="18">
        <v>751</v>
      </c>
      <c r="N25" s="16">
        <v>65</v>
      </c>
      <c r="O25" s="17">
        <v>764</v>
      </c>
      <c r="P25" s="16">
        <v>64</v>
      </c>
      <c r="Q25" s="18">
        <v>773</v>
      </c>
      <c r="R25" s="16">
        <v>61</v>
      </c>
      <c r="S25" s="17">
        <v>751</v>
      </c>
      <c r="T25" s="16">
        <v>65</v>
      </c>
      <c r="U25" s="19">
        <v>760</v>
      </c>
      <c r="V25" s="16">
        <v>62</v>
      </c>
      <c r="W25" s="19">
        <v>814</v>
      </c>
      <c r="X25" s="16">
        <v>63</v>
      </c>
      <c r="Y25" s="18">
        <v>807</v>
      </c>
      <c r="Z25" s="16">
        <f t="shared" si="1"/>
        <v>704</v>
      </c>
      <c r="AA25" s="18">
        <f t="shared" si="0"/>
        <v>9261</v>
      </c>
    </row>
    <row r="26" spans="1:27" ht="28.5" customHeight="1">
      <c r="A26" s="69" t="s">
        <v>20</v>
      </c>
      <c r="B26" s="16">
        <v>4</v>
      </c>
      <c r="C26" s="17">
        <v>1999</v>
      </c>
      <c r="D26" s="16">
        <v>8</v>
      </c>
      <c r="E26" s="18">
        <v>1971</v>
      </c>
      <c r="F26" s="16">
        <v>7</v>
      </c>
      <c r="G26" s="17">
        <v>1987</v>
      </c>
      <c r="H26" s="16">
        <v>7</v>
      </c>
      <c r="I26" s="18">
        <v>1990</v>
      </c>
      <c r="J26" s="16">
        <v>7</v>
      </c>
      <c r="K26" s="99">
        <v>2021</v>
      </c>
      <c r="L26" s="16">
        <v>6</v>
      </c>
      <c r="M26" s="18">
        <v>1982</v>
      </c>
      <c r="N26" s="16">
        <v>6</v>
      </c>
      <c r="O26" s="17">
        <v>2002</v>
      </c>
      <c r="P26" s="16">
        <v>4</v>
      </c>
      <c r="Q26" s="18">
        <v>2004</v>
      </c>
      <c r="R26" s="16">
        <v>8</v>
      </c>
      <c r="S26" s="17">
        <v>1987</v>
      </c>
      <c r="T26" s="16">
        <v>7</v>
      </c>
      <c r="U26" s="19">
        <v>1994</v>
      </c>
      <c r="V26" s="16">
        <v>5</v>
      </c>
      <c r="W26" s="19">
        <v>1990</v>
      </c>
      <c r="X26" s="16">
        <v>4</v>
      </c>
      <c r="Y26" s="18">
        <v>1987</v>
      </c>
      <c r="Z26" s="16">
        <f t="shared" si="1"/>
        <v>73</v>
      </c>
      <c r="AA26" s="18">
        <f t="shared" si="0"/>
        <v>23914</v>
      </c>
    </row>
    <row r="27" spans="1:27" ht="28.5" customHeight="1">
      <c r="A27" s="65" t="s">
        <v>21</v>
      </c>
      <c r="B27" s="28"/>
      <c r="C27" s="17">
        <v>44</v>
      </c>
      <c r="D27" s="28"/>
      <c r="E27" s="18">
        <v>50</v>
      </c>
      <c r="F27" s="28"/>
      <c r="G27" s="17">
        <v>47</v>
      </c>
      <c r="H27" s="28"/>
      <c r="I27" s="18">
        <v>44</v>
      </c>
      <c r="J27" s="28"/>
      <c r="K27" s="96">
        <v>45</v>
      </c>
      <c r="L27" s="28"/>
      <c r="M27" s="18">
        <v>40</v>
      </c>
      <c r="N27" s="28"/>
      <c r="O27" s="17">
        <v>45</v>
      </c>
      <c r="P27" s="28"/>
      <c r="Q27" s="18">
        <v>45</v>
      </c>
      <c r="R27" s="28"/>
      <c r="S27" s="17">
        <v>46</v>
      </c>
      <c r="T27" s="28"/>
      <c r="U27" s="19">
        <v>46</v>
      </c>
      <c r="V27" s="28"/>
      <c r="W27" s="19">
        <v>45</v>
      </c>
      <c r="X27" s="28"/>
      <c r="Y27" s="18">
        <v>41</v>
      </c>
      <c r="Z27" s="28"/>
      <c r="AA27" s="18">
        <f t="shared" si="0"/>
        <v>538</v>
      </c>
    </row>
    <row r="28" spans="1:27" ht="28.5" customHeight="1">
      <c r="A28" s="70" t="s">
        <v>22</v>
      </c>
      <c r="B28" s="28"/>
      <c r="C28" s="17">
        <v>486</v>
      </c>
      <c r="D28" s="28"/>
      <c r="E28" s="18">
        <v>477</v>
      </c>
      <c r="F28" s="28"/>
      <c r="G28" s="17">
        <v>485</v>
      </c>
      <c r="H28" s="28"/>
      <c r="I28" s="18">
        <v>484</v>
      </c>
      <c r="J28" s="28"/>
      <c r="K28" s="96">
        <v>492</v>
      </c>
      <c r="L28" s="28"/>
      <c r="M28" s="18">
        <v>492</v>
      </c>
      <c r="N28" s="28"/>
      <c r="O28" s="17">
        <v>512</v>
      </c>
      <c r="P28" s="28"/>
      <c r="Q28" s="18">
        <v>519</v>
      </c>
      <c r="R28" s="28"/>
      <c r="S28" s="17">
        <v>542</v>
      </c>
      <c r="T28" s="28"/>
      <c r="U28" s="19">
        <v>539</v>
      </c>
      <c r="V28" s="28"/>
      <c r="W28" s="19">
        <v>541</v>
      </c>
      <c r="X28" s="28"/>
      <c r="Y28" s="18">
        <v>538</v>
      </c>
      <c r="Z28" s="28"/>
      <c r="AA28" s="18">
        <f t="shared" si="0"/>
        <v>6107</v>
      </c>
    </row>
    <row r="29" spans="1:27" ht="28.5" customHeight="1">
      <c r="A29" s="70" t="s">
        <v>42</v>
      </c>
      <c r="B29" s="28"/>
      <c r="C29" s="17">
        <v>45</v>
      </c>
      <c r="D29" s="28"/>
      <c r="E29" s="18">
        <v>48</v>
      </c>
      <c r="F29" s="28"/>
      <c r="G29" s="17">
        <v>55</v>
      </c>
      <c r="H29" s="28"/>
      <c r="I29" s="18">
        <v>61</v>
      </c>
      <c r="J29" s="28"/>
      <c r="K29" s="96">
        <v>61</v>
      </c>
      <c r="L29" s="28"/>
      <c r="M29" s="18">
        <v>86</v>
      </c>
      <c r="N29" s="28"/>
      <c r="O29" s="17">
        <v>79</v>
      </c>
      <c r="P29" s="28"/>
      <c r="Q29" s="18">
        <v>82</v>
      </c>
      <c r="R29" s="28"/>
      <c r="S29" s="17">
        <v>76</v>
      </c>
      <c r="T29" s="28"/>
      <c r="U29" s="19">
        <v>87</v>
      </c>
      <c r="V29" s="28"/>
      <c r="W29" s="19">
        <v>92</v>
      </c>
      <c r="X29" s="28"/>
      <c r="Y29" s="18">
        <v>88</v>
      </c>
      <c r="Z29" s="28"/>
      <c r="AA29" s="18">
        <f t="shared" si="0"/>
        <v>860</v>
      </c>
    </row>
    <row r="30" spans="1:27" ht="28.5" customHeight="1">
      <c r="A30" s="65" t="s">
        <v>23</v>
      </c>
      <c r="B30" s="16">
        <v>0</v>
      </c>
      <c r="C30" s="17">
        <v>4859</v>
      </c>
      <c r="D30" s="16">
        <v>0</v>
      </c>
      <c r="E30" s="18">
        <v>4822</v>
      </c>
      <c r="F30" s="16">
        <v>0</v>
      </c>
      <c r="G30" s="17">
        <v>4852</v>
      </c>
      <c r="H30" s="16">
        <v>0</v>
      </c>
      <c r="I30" s="18">
        <v>4888</v>
      </c>
      <c r="J30" s="16">
        <v>0</v>
      </c>
      <c r="K30" s="96">
        <v>4835</v>
      </c>
      <c r="L30" s="16">
        <v>0</v>
      </c>
      <c r="M30" s="18">
        <v>4799</v>
      </c>
      <c r="N30" s="16">
        <v>0</v>
      </c>
      <c r="O30" s="17">
        <v>4936</v>
      </c>
      <c r="P30" s="16">
        <v>0</v>
      </c>
      <c r="Q30" s="18">
        <v>4913</v>
      </c>
      <c r="R30" s="16">
        <v>0</v>
      </c>
      <c r="S30" s="17">
        <v>4846</v>
      </c>
      <c r="T30" s="16">
        <v>0</v>
      </c>
      <c r="U30" s="19">
        <v>4868</v>
      </c>
      <c r="V30" s="16">
        <v>0</v>
      </c>
      <c r="W30" s="19">
        <v>4853</v>
      </c>
      <c r="X30" s="16">
        <v>0</v>
      </c>
      <c r="Y30" s="18">
        <v>4829</v>
      </c>
      <c r="Z30" s="16">
        <f t="shared" si="1"/>
        <v>0</v>
      </c>
      <c r="AA30" s="18">
        <f t="shared" si="0"/>
        <v>58300</v>
      </c>
    </row>
    <row r="31" spans="1:27" ht="28.5" customHeight="1">
      <c r="A31" s="65" t="s">
        <v>24</v>
      </c>
      <c r="B31" s="16">
        <v>0</v>
      </c>
      <c r="C31" s="17">
        <v>2457</v>
      </c>
      <c r="D31" s="16">
        <v>0</v>
      </c>
      <c r="E31" s="18">
        <v>2399</v>
      </c>
      <c r="F31" s="16">
        <v>0</v>
      </c>
      <c r="G31" s="17">
        <v>2411</v>
      </c>
      <c r="H31" s="16">
        <v>0</v>
      </c>
      <c r="I31" s="18">
        <v>2413</v>
      </c>
      <c r="J31" s="16">
        <v>0</v>
      </c>
      <c r="K31" s="96">
        <v>2431</v>
      </c>
      <c r="L31" s="16">
        <v>0</v>
      </c>
      <c r="M31" s="18">
        <v>2337</v>
      </c>
      <c r="N31" s="16">
        <v>0</v>
      </c>
      <c r="O31" s="17">
        <v>2458</v>
      </c>
      <c r="P31" s="16">
        <v>0</v>
      </c>
      <c r="Q31" s="18">
        <v>2386</v>
      </c>
      <c r="R31" s="16">
        <v>0</v>
      </c>
      <c r="S31" s="17">
        <v>2363</v>
      </c>
      <c r="T31" s="16">
        <v>0</v>
      </c>
      <c r="U31" s="19">
        <v>2408</v>
      </c>
      <c r="V31" s="16">
        <v>0</v>
      </c>
      <c r="W31" s="19">
        <v>2419</v>
      </c>
      <c r="X31" s="16">
        <v>0</v>
      </c>
      <c r="Y31" s="18">
        <v>2411</v>
      </c>
      <c r="Z31" s="16">
        <f t="shared" si="1"/>
        <v>0</v>
      </c>
      <c r="AA31" s="18">
        <f t="shared" si="0"/>
        <v>28893</v>
      </c>
    </row>
    <row r="32" spans="1:27" ht="28.5" customHeight="1">
      <c r="A32" s="65" t="s">
        <v>25</v>
      </c>
      <c r="B32" s="16">
        <v>0</v>
      </c>
      <c r="C32" s="17">
        <v>562</v>
      </c>
      <c r="D32" s="16">
        <v>0</v>
      </c>
      <c r="E32" s="18">
        <v>562</v>
      </c>
      <c r="F32" s="16">
        <v>0</v>
      </c>
      <c r="G32" s="17">
        <v>549</v>
      </c>
      <c r="H32" s="16">
        <v>0</v>
      </c>
      <c r="I32" s="18">
        <v>539</v>
      </c>
      <c r="J32" s="16">
        <v>0</v>
      </c>
      <c r="K32" s="96">
        <v>563</v>
      </c>
      <c r="L32" s="16">
        <v>0</v>
      </c>
      <c r="M32" s="18">
        <v>541</v>
      </c>
      <c r="N32" s="16">
        <v>0</v>
      </c>
      <c r="O32" s="17">
        <v>569</v>
      </c>
      <c r="P32" s="16">
        <v>0</v>
      </c>
      <c r="Q32" s="18">
        <v>548</v>
      </c>
      <c r="R32" s="16">
        <v>0</v>
      </c>
      <c r="S32" s="17">
        <v>526</v>
      </c>
      <c r="T32" s="16">
        <v>0</v>
      </c>
      <c r="U32" s="19">
        <v>500</v>
      </c>
      <c r="V32" s="16">
        <v>0</v>
      </c>
      <c r="W32" s="19">
        <v>520</v>
      </c>
      <c r="X32" s="16">
        <v>0</v>
      </c>
      <c r="Y32" s="18">
        <v>556</v>
      </c>
      <c r="Z32" s="16">
        <f t="shared" si="1"/>
        <v>0</v>
      </c>
      <c r="AA32" s="18">
        <f t="shared" si="0"/>
        <v>6535</v>
      </c>
    </row>
    <row r="33" spans="1:27" ht="28.5" customHeight="1">
      <c r="A33" s="82" t="s">
        <v>70</v>
      </c>
      <c r="B33" s="16">
        <v>0</v>
      </c>
      <c r="C33" s="17">
        <v>0</v>
      </c>
      <c r="D33" s="16">
        <v>0</v>
      </c>
      <c r="E33" s="18">
        <v>0</v>
      </c>
      <c r="F33" s="16">
        <v>0</v>
      </c>
      <c r="G33" s="17">
        <v>0</v>
      </c>
      <c r="H33" s="16">
        <v>0</v>
      </c>
      <c r="I33" s="18">
        <v>0</v>
      </c>
      <c r="J33" s="16">
        <v>0</v>
      </c>
      <c r="K33" s="96">
        <v>34</v>
      </c>
      <c r="L33" s="16">
        <v>0</v>
      </c>
      <c r="M33" s="18">
        <v>50</v>
      </c>
      <c r="N33" s="16">
        <v>0</v>
      </c>
      <c r="O33" s="17">
        <v>64</v>
      </c>
      <c r="P33" s="16">
        <v>0</v>
      </c>
      <c r="Q33" s="18">
        <v>60</v>
      </c>
      <c r="R33" s="16">
        <v>0</v>
      </c>
      <c r="S33" s="17">
        <v>78</v>
      </c>
      <c r="T33" s="16">
        <v>0</v>
      </c>
      <c r="U33" s="51">
        <v>84</v>
      </c>
      <c r="V33" s="16">
        <v>0</v>
      </c>
      <c r="W33" s="19">
        <v>73</v>
      </c>
      <c r="X33" s="16">
        <v>0</v>
      </c>
      <c r="Y33" s="18">
        <v>76</v>
      </c>
      <c r="Z33" s="16">
        <f t="shared" si="1"/>
        <v>0</v>
      </c>
      <c r="AA33" s="18">
        <f>C33+E33+G33+I33+K33+M33+O33+Q33+S33+U33+W33+Y33</f>
        <v>519</v>
      </c>
    </row>
    <row r="34" spans="1:27" ht="28.5" customHeight="1">
      <c r="A34" s="70" t="s">
        <v>26</v>
      </c>
      <c r="B34" s="16">
        <v>34</v>
      </c>
      <c r="C34" s="17">
        <v>6817</v>
      </c>
      <c r="D34" s="16">
        <v>34</v>
      </c>
      <c r="E34" s="18">
        <v>6765</v>
      </c>
      <c r="F34" s="16">
        <v>38</v>
      </c>
      <c r="G34" s="17">
        <v>6817</v>
      </c>
      <c r="H34" s="16">
        <v>37</v>
      </c>
      <c r="I34" s="18">
        <v>6832</v>
      </c>
      <c r="J34" s="16">
        <v>34</v>
      </c>
      <c r="K34" s="17">
        <v>6860</v>
      </c>
      <c r="L34" s="16">
        <v>45</v>
      </c>
      <c r="M34" s="18">
        <v>6633</v>
      </c>
      <c r="N34" s="16">
        <v>39</v>
      </c>
      <c r="O34" s="17">
        <v>7081</v>
      </c>
      <c r="P34" s="16">
        <v>32</v>
      </c>
      <c r="Q34" s="18">
        <v>6929</v>
      </c>
      <c r="R34" s="16">
        <v>42</v>
      </c>
      <c r="S34" s="17">
        <v>6846</v>
      </c>
      <c r="T34" s="52">
        <v>32</v>
      </c>
      <c r="U34" s="51">
        <v>6914</v>
      </c>
      <c r="V34" s="16">
        <v>43</v>
      </c>
      <c r="W34" s="19">
        <v>6902</v>
      </c>
      <c r="X34" s="16">
        <v>35</v>
      </c>
      <c r="Y34" s="18">
        <v>6847</v>
      </c>
      <c r="Z34" s="16">
        <f t="shared" si="1"/>
        <v>445</v>
      </c>
      <c r="AA34" s="18">
        <f t="shared" si="0"/>
        <v>82243</v>
      </c>
    </row>
    <row r="35" spans="1:27" ht="28.5" customHeight="1">
      <c r="A35" s="70" t="s">
        <v>27</v>
      </c>
      <c r="B35" s="16">
        <v>133</v>
      </c>
      <c r="C35" s="17">
        <v>15595</v>
      </c>
      <c r="D35" s="16">
        <v>98</v>
      </c>
      <c r="E35" s="18">
        <v>14898</v>
      </c>
      <c r="F35" s="48">
        <v>90</v>
      </c>
      <c r="G35" s="49">
        <v>15527</v>
      </c>
      <c r="H35" s="48">
        <v>104</v>
      </c>
      <c r="I35" s="50">
        <v>15097</v>
      </c>
      <c r="J35" s="48">
        <v>126</v>
      </c>
      <c r="K35" s="49">
        <v>15524</v>
      </c>
      <c r="L35" s="48">
        <v>101</v>
      </c>
      <c r="M35" s="50">
        <v>15214</v>
      </c>
      <c r="N35" s="16">
        <v>86</v>
      </c>
      <c r="O35" s="17">
        <v>15622</v>
      </c>
      <c r="P35" s="16">
        <v>474</v>
      </c>
      <c r="Q35" s="18">
        <v>24842</v>
      </c>
      <c r="R35" s="46">
        <v>264</v>
      </c>
      <c r="S35" s="17">
        <v>22322</v>
      </c>
      <c r="T35" s="16">
        <v>191</v>
      </c>
      <c r="U35" s="19">
        <v>18081</v>
      </c>
      <c r="V35" s="16">
        <v>147</v>
      </c>
      <c r="W35" s="19">
        <v>16768</v>
      </c>
      <c r="X35" s="16">
        <v>146</v>
      </c>
      <c r="Y35" s="18">
        <v>16482</v>
      </c>
      <c r="Z35" s="16">
        <f t="shared" si="1"/>
        <v>1960</v>
      </c>
      <c r="AA35" s="18">
        <f t="shared" si="0"/>
        <v>205972</v>
      </c>
    </row>
    <row r="36" spans="1:27" ht="28.5" customHeight="1">
      <c r="A36" s="84" t="s">
        <v>85</v>
      </c>
      <c r="B36" s="28"/>
      <c r="C36" s="129"/>
      <c r="D36" s="28"/>
      <c r="E36" s="130"/>
      <c r="F36" s="131"/>
      <c r="G36" s="132"/>
      <c r="H36" s="131"/>
      <c r="I36" s="133"/>
      <c r="J36" s="131"/>
      <c r="K36" s="132"/>
      <c r="L36" s="131"/>
      <c r="M36" s="133"/>
      <c r="N36" s="28"/>
      <c r="O36" s="129"/>
      <c r="P36" s="28"/>
      <c r="Q36" s="130"/>
      <c r="R36" s="134"/>
      <c r="S36" s="129"/>
      <c r="T36" s="28"/>
      <c r="U36" s="129"/>
      <c r="V36" s="28"/>
      <c r="W36" s="128">
        <v>308</v>
      </c>
      <c r="X36" s="28"/>
      <c r="Y36" s="30">
        <v>6</v>
      </c>
      <c r="Z36" s="28"/>
      <c r="AA36" s="18">
        <f t="shared" si="0"/>
        <v>314</v>
      </c>
    </row>
    <row r="37" spans="1:27" ht="28.5" customHeight="1" thickBot="1">
      <c r="A37" s="83" t="s">
        <v>37</v>
      </c>
      <c r="B37" s="37"/>
      <c r="C37" s="35">
        <v>28</v>
      </c>
      <c r="D37" s="37"/>
      <c r="E37" s="35">
        <v>1860</v>
      </c>
      <c r="F37" s="37"/>
      <c r="G37" s="35">
        <v>4478</v>
      </c>
      <c r="H37" s="37"/>
      <c r="I37" s="35">
        <v>2262</v>
      </c>
      <c r="J37" s="37"/>
      <c r="K37" s="35">
        <v>985</v>
      </c>
      <c r="L37" s="37"/>
      <c r="M37" s="35">
        <v>485</v>
      </c>
      <c r="N37" s="37"/>
      <c r="O37" s="35">
        <v>200</v>
      </c>
      <c r="P37" s="37"/>
      <c r="Q37" s="35">
        <v>227</v>
      </c>
      <c r="R37" s="37"/>
      <c r="S37" s="35">
        <v>148</v>
      </c>
      <c r="T37" s="37"/>
      <c r="U37" s="35">
        <v>67</v>
      </c>
      <c r="V37" s="37"/>
      <c r="W37" s="35">
        <v>62</v>
      </c>
      <c r="X37" s="37"/>
      <c r="Y37" s="35">
        <v>71</v>
      </c>
      <c r="Z37" s="37"/>
      <c r="AA37" s="35">
        <f t="shared" si="0"/>
        <v>10873</v>
      </c>
    </row>
    <row r="38" spans="1:27" ht="28.5" customHeight="1" thickBot="1">
      <c r="A38" s="9" t="s">
        <v>28</v>
      </c>
      <c r="B38" s="31">
        <f aca="true" t="shared" si="2" ref="B38:M38">SUM(B5:B37)</f>
        <v>20424</v>
      </c>
      <c r="C38" s="33">
        <f t="shared" si="2"/>
        <v>135376</v>
      </c>
      <c r="D38" s="31">
        <f t="shared" si="2"/>
        <v>20698</v>
      </c>
      <c r="E38" s="33">
        <f t="shared" si="2"/>
        <v>136428</v>
      </c>
      <c r="F38" s="31">
        <f t="shared" si="2"/>
        <v>21193</v>
      </c>
      <c r="G38" s="33">
        <f t="shared" si="2"/>
        <v>142062</v>
      </c>
      <c r="H38" s="31">
        <f t="shared" si="2"/>
        <v>21324</v>
      </c>
      <c r="I38" s="33">
        <f t="shared" si="2"/>
        <v>139775</v>
      </c>
      <c r="J38" s="31">
        <f t="shared" si="2"/>
        <v>21501</v>
      </c>
      <c r="K38" s="33">
        <f t="shared" si="2"/>
        <v>139406</v>
      </c>
      <c r="L38" s="31">
        <f t="shared" si="2"/>
        <v>21679</v>
      </c>
      <c r="M38" s="33">
        <f t="shared" si="2"/>
        <v>136669</v>
      </c>
      <c r="N38" s="31">
        <f aca="true" t="shared" si="3" ref="N38:AA38">SUM(N5:N37)</f>
        <v>22104</v>
      </c>
      <c r="O38" s="33">
        <f t="shared" si="3"/>
        <v>139401</v>
      </c>
      <c r="P38" s="31">
        <f t="shared" si="3"/>
        <v>22772</v>
      </c>
      <c r="Q38" s="33">
        <f t="shared" si="3"/>
        <v>149163</v>
      </c>
      <c r="R38" s="31">
        <f t="shared" si="3"/>
        <v>22809</v>
      </c>
      <c r="S38" s="33">
        <f t="shared" si="3"/>
        <v>146656</v>
      </c>
      <c r="T38" s="31">
        <f t="shared" si="3"/>
        <v>22914</v>
      </c>
      <c r="U38" s="33">
        <f t="shared" si="3"/>
        <v>142413</v>
      </c>
      <c r="V38" s="31">
        <f t="shared" si="3"/>
        <v>22838</v>
      </c>
      <c r="W38" s="33">
        <f t="shared" si="3"/>
        <v>162319</v>
      </c>
      <c r="X38" s="31">
        <f t="shared" si="3"/>
        <v>23065</v>
      </c>
      <c r="Y38" s="33">
        <f>SUM(Y5:Y37)</f>
        <v>161491</v>
      </c>
      <c r="Z38" s="31">
        <f t="shared" si="3"/>
        <v>263321</v>
      </c>
      <c r="AA38" s="33">
        <f t="shared" si="3"/>
        <v>1731159</v>
      </c>
    </row>
    <row r="39" spans="1:27" ht="16.5" customHeight="1">
      <c r="A39" s="4" t="s">
        <v>35</v>
      </c>
      <c r="R39" s="140"/>
      <c r="S39" s="141"/>
      <c r="X39" s="38"/>
      <c r="Y39" s="39"/>
      <c r="Z39" s="38"/>
      <c r="AA39" s="39"/>
    </row>
    <row r="40" ht="16.5" customHeight="1">
      <c r="A40" s="4" t="s">
        <v>38</v>
      </c>
    </row>
    <row r="41" ht="16.5" customHeight="1">
      <c r="A41" s="4" t="s">
        <v>39</v>
      </c>
    </row>
    <row r="42" ht="16.5" customHeight="1">
      <c r="A42" s="4" t="s">
        <v>40</v>
      </c>
    </row>
    <row r="43" ht="15.75" customHeight="1">
      <c r="A43" s="47" t="s">
        <v>83</v>
      </c>
    </row>
  </sheetData>
  <sheetProtection/>
  <mergeCells count="14">
    <mergeCell ref="Z3:AA3"/>
    <mergeCell ref="J3:K3"/>
    <mergeCell ref="L3:M3"/>
    <mergeCell ref="N3:O3"/>
    <mergeCell ref="B3:C3"/>
    <mergeCell ref="D3:E3"/>
    <mergeCell ref="F3:G3"/>
    <mergeCell ref="H3:I3"/>
    <mergeCell ref="R39:S39"/>
    <mergeCell ref="X3:Y3"/>
    <mergeCell ref="P3:Q3"/>
    <mergeCell ref="R3:S3"/>
    <mergeCell ref="T3:U3"/>
    <mergeCell ref="V3:W3"/>
  </mergeCells>
  <printOptions horizontalCentered="1" verticalCentered="1"/>
  <pageMargins left="0" right="0" top="0" bottom="0" header="0" footer="0"/>
  <pageSetup fitToHeight="1"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AD40"/>
  <sheetViews>
    <sheetView view="pageBreakPreview" zoomScale="70" zoomScaleNormal="85" zoomScaleSheetLayoutView="70" zoomScalePageLayoutView="0" workbookViewId="0" topLeftCell="A1">
      <pane xSplit="1" ySplit="3" topLeftCell="B4" activePane="bottomRight" state="frozen"/>
      <selection pane="topLeft" activeCell="V14" sqref="V14"/>
      <selection pane="topRight" activeCell="V14" sqref="V14"/>
      <selection pane="bottomLeft" activeCell="V14" sqref="V14"/>
      <selection pane="bottomRight" activeCell="J28" sqref="J28"/>
    </sheetView>
  </sheetViews>
  <sheetFormatPr defaultColWidth="9.00390625" defaultRowHeight="13.5"/>
  <cols>
    <col min="1" max="1" width="25.125" style="2" customWidth="1"/>
    <col min="2" max="7" width="14.625" style="2" bestFit="1" customWidth="1"/>
    <col min="8" max="13" width="14.625" style="106" bestFit="1" customWidth="1"/>
    <col min="14" max="14" width="15.875" style="106" bestFit="1" customWidth="1"/>
    <col min="15" max="15" width="15.75390625" style="2" customWidth="1"/>
    <col min="16" max="16" width="17.875" style="2" bestFit="1" customWidth="1"/>
    <col min="17" max="17" width="13.375" style="2" bestFit="1" customWidth="1"/>
    <col min="18" max="18" width="15.75390625" style="2" customWidth="1"/>
    <col min="19" max="19" width="17.875" style="2" bestFit="1" customWidth="1"/>
    <col min="20" max="20" width="13.375" style="2" bestFit="1" customWidth="1"/>
    <col min="21" max="21" width="15.75390625" style="2" customWidth="1"/>
    <col min="22" max="22" width="17.875" style="2" bestFit="1" customWidth="1"/>
    <col min="23" max="23" width="13.375" style="2" bestFit="1" customWidth="1"/>
    <col min="24" max="24" width="15.75390625" style="2" customWidth="1"/>
    <col min="25" max="25" width="17.875" style="2" bestFit="1" customWidth="1"/>
    <col min="26" max="26" width="13.375" style="2" bestFit="1" customWidth="1"/>
    <col min="27" max="27" width="15.75390625" style="2" customWidth="1"/>
    <col min="28" max="28" width="17.875" style="2" bestFit="1" customWidth="1"/>
    <col min="29" max="29" width="13.375" style="2" bestFit="1" customWidth="1"/>
    <col min="30" max="30" width="15.75390625" style="2" customWidth="1"/>
    <col min="31" max="31" width="17.875" style="2" bestFit="1" customWidth="1"/>
    <col min="32" max="16384" width="9.00390625" style="2" customWidth="1"/>
  </cols>
  <sheetData>
    <row r="1" spans="1:30" ht="18.75">
      <c r="A1" s="1" t="s">
        <v>0</v>
      </c>
      <c r="D1" s="3"/>
      <c r="F1" s="4"/>
      <c r="H1" s="105"/>
      <c r="O1" s="4"/>
      <c r="R1" s="4"/>
      <c r="U1" s="4"/>
      <c r="X1" s="4"/>
      <c r="AA1" s="4"/>
      <c r="AD1" s="4"/>
    </row>
    <row r="2" spans="1:30" ht="19.5" thickBot="1">
      <c r="A2" s="6"/>
      <c r="C2" s="4"/>
      <c r="F2" s="4"/>
      <c r="N2" s="107" t="s">
        <v>1</v>
      </c>
      <c r="O2" s="4"/>
      <c r="R2" s="4"/>
      <c r="U2" s="4"/>
      <c r="X2" s="4"/>
      <c r="AA2" s="4"/>
      <c r="AD2" s="4"/>
    </row>
    <row r="3" spans="1:14" s="5" customFormat="1" ht="14.25" thickBot="1">
      <c r="A3" s="53"/>
      <c r="B3" s="34" t="s">
        <v>71</v>
      </c>
      <c r="C3" s="34" t="s">
        <v>72</v>
      </c>
      <c r="D3" s="34" t="s">
        <v>73</v>
      </c>
      <c r="E3" s="34" t="s">
        <v>74</v>
      </c>
      <c r="F3" s="34" t="s">
        <v>75</v>
      </c>
      <c r="G3" s="34" t="s">
        <v>76</v>
      </c>
      <c r="H3" s="34" t="s">
        <v>77</v>
      </c>
      <c r="I3" s="34" t="s">
        <v>78</v>
      </c>
      <c r="J3" s="34" t="s">
        <v>79</v>
      </c>
      <c r="K3" s="108" t="s">
        <v>80</v>
      </c>
      <c r="L3" s="108" t="s">
        <v>81</v>
      </c>
      <c r="M3" s="108" t="s">
        <v>82</v>
      </c>
      <c r="N3" s="108" t="s">
        <v>69</v>
      </c>
    </row>
    <row r="4" spans="1:14" ht="27.75" customHeight="1">
      <c r="A4" s="71" t="s">
        <v>2</v>
      </c>
      <c r="B4" s="55">
        <v>593698988</v>
      </c>
      <c r="C4" s="56">
        <v>564848470</v>
      </c>
      <c r="D4" s="56">
        <v>598779713</v>
      </c>
      <c r="E4" s="56">
        <v>590090481</v>
      </c>
      <c r="F4" s="100">
        <v>598516960</v>
      </c>
      <c r="G4" s="100">
        <v>587081648</v>
      </c>
      <c r="H4" s="100">
        <v>584078476</v>
      </c>
      <c r="I4" s="100">
        <v>604702072</v>
      </c>
      <c r="J4" s="100">
        <v>582883657</v>
      </c>
      <c r="K4" s="109">
        <v>589782709</v>
      </c>
      <c r="L4" s="109">
        <v>582712720</v>
      </c>
      <c r="M4" s="109">
        <v>551856428</v>
      </c>
      <c r="N4" s="109">
        <f>SUM(B4:M4)</f>
        <v>7029032322</v>
      </c>
    </row>
    <row r="5" spans="1:14" ht="27.75" customHeight="1">
      <c r="A5" s="72" t="s">
        <v>3</v>
      </c>
      <c r="B5" s="57">
        <v>23884531</v>
      </c>
      <c r="C5" s="58">
        <v>23416944</v>
      </c>
      <c r="D5" s="58">
        <v>24986749</v>
      </c>
      <c r="E5" s="58">
        <v>24833110</v>
      </c>
      <c r="F5" s="101">
        <v>25831312</v>
      </c>
      <c r="G5" s="58">
        <v>25792764</v>
      </c>
      <c r="H5" s="101">
        <v>24440877</v>
      </c>
      <c r="I5" s="101">
        <v>25448398</v>
      </c>
      <c r="J5" s="101">
        <v>24299358</v>
      </c>
      <c r="K5" s="110">
        <v>23669878</v>
      </c>
      <c r="L5" s="110">
        <v>22628271</v>
      </c>
      <c r="M5" s="110">
        <v>21703233</v>
      </c>
      <c r="N5" s="110">
        <f>SUM(B5:M5)</f>
        <v>290935425</v>
      </c>
    </row>
    <row r="6" spans="1:14" ht="27.75" customHeight="1">
      <c r="A6" s="72" t="s">
        <v>4</v>
      </c>
      <c r="B6" s="57">
        <v>213582669</v>
      </c>
      <c r="C6" s="58">
        <v>203870625</v>
      </c>
      <c r="D6" s="58">
        <v>218529297</v>
      </c>
      <c r="E6" s="58">
        <v>218996002</v>
      </c>
      <c r="F6" s="101">
        <v>226815720</v>
      </c>
      <c r="G6" s="58">
        <v>220240077</v>
      </c>
      <c r="H6" s="101">
        <v>213927734</v>
      </c>
      <c r="I6" s="101">
        <v>236558096</v>
      </c>
      <c r="J6" s="101">
        <v>228125489</v>
      </c>
      <c r="K6" s="110">
        <v>217405481</v>
      </c>
      <c r="L6" s="110">
        <v>214143594</v>
      </c>
      <c r="M6" s="110">
        <v>211847759</v>
      </c>
      <c r="N6" s="110">
        <f>SUM(B6:M6)</f>
        <v>2624042543</v>
      </c>
    </row>
    <row r="7" spans="1:14" ht="27.75" customHeight="1">
      <c r="A7" s="72" t="s">
        <v>5</v>
      </c>
      <c r="B7" s="57">
        <v>48288902</v>
      </c>
      <c r="C7" s="58">
        <v>47385215</v>
      </c>
      <c r="D7" s="58">
        <v>49956853</v>
      </c>
      <c r="E7" s="58">
        <v>51079242</v>
      </c>
      <c r="F7" s="101">
        <v>51093105</v>
      </c>
      <c r="G7" s="58">
        <v>51137324</v>
      </c>
      <c r="H7" s="101">
        <v>48971926</v>
      </c>
      <c r="I7" s="101">
        <v>53208328</v>
      </c>
      <c r="J7" s="101">
        <v>52214319</v>
      </c>
      <c r="K7" s="110">
        <v>48866419</v>
      </c>
      <c r="L7" s="110">
        <v>47559091</v>
      </c>
      <c r="M7" s="110">
        <v>47545524</v>
      </c>
      <c r="N7" s="110">
        <f aca="true" t="shared" si="0" ref="N7:N33">SUM(B7:M7)</f>
        <v>597306248</v>
      </c>
    </row>
    <row r="8" spans="1:14" ht="27.75" customHeight="1">
      <c r="A8" s="72" t="s">
        <v>6</v>
      </c>
      <c r="B8" s="57">
        <v>159016930</v>
      </c>
      <c r="C8" s="58">
        <v>156980538</v>
      </c>
      <c r="D8" s="58">
        <v>163718738</v>
      </c>
      <c r="E8" s="58">
        <v>166732075</v>
      </c>
      <c r="F8" s="101">
        <v>168021537</v>
      </c>
      <c r="G8" s="58">
        <v>165139945</v>
      </c>
      <c r="H8" s="101">
        <v>166361428</v>
      </c>
      <c r="I8" s="101">
        <v>174098945</v>
      </c>
      <c r="J8" s="101">
        <v>171434556</v>
      </c>
      <c r="K8" s="110">
        <v>171945415</v>
      </c>
      <c r="L8" s="110">
        <v>165895587</v>
      </c>
      <c r="M8" s="110">
        <v>167109844</v>
      </c>
      <c r="N8" s="110">
        <f t="shared" si="0"/>
        <v>1996455538</v>
      </c>
    </row>
    <row r="9" spans="1:14" ht="27.75" customHeight="1">
      <c r="A9" s="72" t="s">
        <v>7</v>
      </c>
      <c r="B9" s="57">
        <v>969050898</v>
      </c>
      <c r="C9" s="58">
        <v>925610304</v>
      </c>
      <c r="D9" s="58">
        <v>983225577</v>
      </c>
      <c r="E9" s="58">
        <v>974986620</v>
      </c>
      <c r="F9" s="101">
        <v>980204475</v>
      </c>
      <c r="G9" s="58">
        <v>966224375</v>
      </c>
      <c r="H9" s="101">
        <v>941622898</v>
      </c>
      <c r="I9" s="101">
        <v>1003227172</v>
      </c>
      <c r="J9" s="101">
        <v>969742796</v>
      </c>
      <c r="K9" s="110">
        <v>958541753</v>
      </c>
      <c r="L9" s="110">
        <v>905319441</v>
      </c>
      <c r="M9" s="110">
        <v>893738322</v>
      </c>
      <c r="N9" s="110">
        <f t="shared" si="0"/>
        <v>11471494631</v>
      </c>
    </row>
    <row r="10" spans="1:14" ht="27.75" customHeight="1">
      <c r="A10" s="72" t="s">
        <v>8</v>
      </c>
      <c r="B10" s="57">
        <v>400028734</v>
      </c>
      <c r="C10" s="58">
        <v>380508828</v>
      </c>
      <c r="D10" s="58">
        <v>401549391</v>
      </c>
      <c r="E10" s="58">
        <v>398398106</v>
      </c>
      <c r="F10" s="101">
        <v>391678521</v>
      </c>
      <c r="G10" s="58">
        <v>392120001</v>
      </c>
      <c r="H10" s="101">
        <v>381387987</v>
      </c>
      <c r="I10" s="101">
        <v>410538232</v>
      </c>
      <c r="J10" s="101">
        <v>402257251</v>
      </c>
      <c r="K10" s="110">
        <v>392470954</v>
      </c>
      <c r="L10" s="110">
        <v>365027904</v>
      </c>
      <c r="M10" s="110">
        <v>364566983</v>
      </c>
      <c r="N10" s="110">
        <f t="shared" si="0"/>
        <v>4680532892</v>
      </c>
    </row>
    <row r="11" spans="1:14" ht="27.75" customHeight="1">
      <c r="A11" s="72" t="s">
        <v>9</v>
      </c>
      <c r="B11" s="57">
        <v>226224726</v>
      </c>
      <c r="C11" s="58">
        <v>217485729</v>
      </c>
      <c r="D11" s="58">
        <v>221899678</v>
      </c>
      <c r="E11" s="58">
        <v>219751155</v>
      </c>
      <c r="F11" s="101">
        <v>230306146</v>
      </c>
      <c r="G11" s="58">
        <v>222946941</v>
      </c>
      <c r="H11" s="101">
        <v>231820224</v>
      </c>
      <c r="I11" s="101">
        <v>230717995</v>
      </c>
      <c r="J11" s="101">
        <v>221714967</v>
      </c>
      <c r="K11" s="110">
        <v>228604315</v>
      </c>
      <c r="L11" s="110">
        <v>228521506</v>
      </c>
      <c r="M11" s="110">
        <v>211977753</v>
      </c>
      <c r="N11" s="110">
        <f t="shared" si="0"/>
        <v>2691971135</v>
      </c>
    </row>
    <row r="12" spans="1:14" ht="27.75" customHeight="1">
      <c r="A12" s="72" t="s">
        <v>10</v>
      </c>
      <c r="B12" s="57">
        <v>15364948</v>
      </c>
      <c r="C12" s="58">
        <v>16934878</v>
      </c>
      <c r="D12" s="58">
        <v>17186054</v>
      </c>
      <c r="E12" s="58">
        <v>17986676</v>
      </c>
      <c r="F12" s="101">
        <v>17220020</v>
      </c>
      <c r="G12" s="58">
        <v>13680353</v>
      </c>
      <c r="H12" s="101">
        <v>15744060</v>
      </c>
      <c r="I12" s="101">
        <v>18384830</v>
      </c>
      <c r="J12" s="101">
        <v>17315177</v>
      </c>
      <c r="K12" s="110">
        <v>18475712</v>
      </c>
      <c r="L12" s="110">
        <v>16059140</v>
      </c>
      <c r="M12" s="110">
        <v>14299446</v>
      </c>
      <c r="N12" s="110">
        <f t="shared" si="0"/>
        <v>198651294</v>
      </c>
    </row>
    <row r="13" spans="1:14" ht="27.75" customHeight="1">
      <c r="A13" s="72" t="s">
        <v>11</v>
      </c>
      <c r="B13" s="57">
        <v>1090715</v>
      </c>
      <c r="C13" s="58">
        <v>984332</v>
      </c>
      <c r="D13" s="58">
        <v>1697180</v>
      </c>
      <c r="E13" s="58">
        <v>1457133</v>
      </c>
      <c r="F13" s="101">
        <v>1762638</v>
      </c>
      <c r="G13" s="58">
        <v>1848425</v>
      </c>
      <c r="H13" s="101">
        <v>2005832</v>
      </c>
      <c r="I13" s="101">
        <v>1753725</v>
      </c>
      <c r="J13" s="101">
        <v>1594103</v>
      </c>
      <c r="K13" s="110">
        <v>1247267</v>
      </c>
      <c r="L13" s="110">
        <v>708809</v>
      </c>
      <c r="M13" s="110">
        <v>791516</v>
      </c>
      <c r="N13" s="110">
        <f t="shared" si="0"/>
        <v>16941675</v>
      </c>
    </row>
    <row r="14" spans="1:14" ht="27.75" customHeight="1">
      <c r="A14" s="86" t="s">
        <v>84</v>
      </c>
      <c r="B14" s="57">
        <v>0</v>
      </c>
      <c r="C14" s="58">
        <v>0</v>
      </c>
      <c r="D14" s="58">
        <v>0</v>
      </c>
      <c r="E14" s="58">
        <v>0</v>
      </c>
      <c r="F14" s="101">
        <v>0</v>
      </c>
      <c r="G14" s="58">
        <v>0</v>
      </c>
      <c r="H14" s="101">
        <v>0</v>
      </c>
      <c r="I14" s="101">
        <v>0</v>
      </c>
      <c r="J14" s="101">
        <v>0</v>
      </c>
      <c r="K14" s="110">
        <v>0</v>
      </c>
      <c r="L14" s="110">
        <v>0</v>
      </c>
      <c r="M14" s="110">
        <v>0</v>
      </c>
      <c r="N14" s="110">
        <f t="shared" si="0"/>
        <v>0</v>
      </c>
    </row>
    <row r="15" spans="1:14" ht="27.75" customHeight="1">
      <c r="A15" s="72" t="s">
        <v>12</v>
      </c>
      <c r="B15" s="57">
        <v>237991211</v>
      </c>
      <c r="C15" s="58">
        <v>233768113</v>
      </c>
      <c r="D15" s="58">
        <v>250228083</v>
      </c>
      <c r="E15" s="58">
        <v>246682992</v>
      </c>
      <c r="F15" s="101">
        <v>248697936</v>
      </c>
      <c r="G15" s="58">
        <v>241791700</v>
      </c>
      <c r="H15" s="101">
        <v>247973044</v>
      </c>
      <c r="I15" s="101">
        <v>243698663</v>
      </c>
      <c r="J15" s="101">
        <v>249838527</v>
      </c>
      <c r="K15" s="110">
        <v>248099066</v>
      </c>
      <c r="L15" s="110">
        <v>245951878</v>
      </c>
      <c r="M15" s="110">
        <v>247303995</v>
      </c>
      <c r="N15" s="110">
        <f t="shared" si="0"/>
        <v>2942025208</v>
      </c>
    </row>
    <row r="16" spans="1:14" ht="27.75" customHeight="1">
      <c r="A16" s="73" t="s">
        <v>13</v>
      </c>
      <c r="B16" s="57">
        <v>14269329</v>
      </c>
      <c r="C16" s="58">
        <v>19219825</v>
      </c>
      <c r="D16" s="58">
        <v>13902276</v>
      </c>
      <c r="E16" s="58">
        <v>15912515</v>
      </c>
      <c r="F16" s="101">
        <v>14789218</v>
      </c>
      <c r="G16" s="58">
        <v>11718749</v>
      </c>
      <c r="H16" s="101">
        <v>12536477</v>
      </c>
      <c r="I16" s="101">
        <v>13408807</v>
      </c>
      <c r="J16" s="101">
        <v>17105016</v>
      </c>
      <c r="K16" s="110">
        <v>15178634</v>
      </c>
      <c r="L16" s="110">
        <v>11763024</v>
      </c>
      <c r="M16" s="110">
        <v>14502032</v>
      </c>
      <c r="N16" s="110">
        <f t="shared" si="0"/>
        <v>174305902</v>
      </c>
    </row>
    <row r="17" spans="1:14" ht="27.75" customHeight="1">
      <c r="A17" s="73" t="s">
        <v>14</v>
      </c>
      <c r="B17" s="57">
        <v>30136981</v>
      </c>
      <c r="C17" s="58">
        <v>40886048</v>
      </c>
      <c r="D17" s="58">
        <v>33674480</v>
      </c>
      <c r="E17" s="58">
        <v>39208846</v>
      </c>
      <c r="F17" s="101">
        <v>33880940</v>
      </c>
      <c r="G17" s="58">
        <v>30475004</v>
      </c>
      <c r="H17" s="101">
        <v>33517915</v>
      </c>
      <c r="I17" s="101">
        <v>32731175</v>
      </c>
      <c r="J17" s="101">
        <v>37152006</v>
      </c>
      <c r="K17" s="110">
        <v>36357110</v>
      </c>
      <c r="L17" s="110">
        <v>29917898</v>
      </c>
      <c r="M17" s="110">
        <v>36295853</v>
      </c>
      <c r="N17" s="110">
        <f t="shared" si="0"/>
        <v>414234256</v>
      </c>
    </row>
    <row r="18" spans="1:14" ht="27.75" customHeight="1">
      <c r="A18" s="72" t="s">
        <v>15</v>
      </c>
      <c r="B18" s="57">
        <v>531866165</v>
      </c>
      <c r="C18" s="58">
        <v>512751123</v>
      </c>
      <c r="D18" s="58">
        <v>536434957</v>
      </c>
      <c r="E18" s="58">
        <v>517458167</v>
      </c>
      <c r="F18" s="101">
        <v>538744645</v>
      </c>
      <c r="G18" s="58">
        <v>533300157</v>
      </c>
      <c r="H18" s="101">
        <v>523454404</v>
      </c>
      <c r="I18" s="101">
        <v>541021595</v>
      </c>
      <c r="J18" s="101">
        <v>521555243</v>
      </c>
      <c r="K18" s="110">
        <v>537416127</v>
      </c>
      <c r="L18" s="110">
        <v>531795872</v>
      </c>
      <c r="M18" s="110">
        <v>477030054</v>
      </c>
      <c r="N18" s="110">
        <f t="shared" si="0"/>
        <v>6302828509</v>
      </c>
    </row>
    <row r="19" spans="1:14" ht="27.75" customHeight="1">
      <c r="A19" s="72" t="s">
        <v>16</v>
      </c>
      <c r="B19" s="57">
        <v>383143927</v>
      </c>
      <c r="C19" s="58">
        <v>390606192</v>
      </c>
      <c r="D19" s="58">
        <v>393705601</v>
      </c>
      <c r="E19" s="58">
        <v>397281420</v>
      </c>
      <c r="F19" s="101">
        <v>396336913</v>
      </c>
      <c r="G19" s="58">
        <v>392495539</v>
      </c>
      <c r="H19" s="101">
        <v>394436604</v>
      </c>
      <c r="I19" s="101">
        <v>401292360</v>
      </c>
      <c r="J19" s="101">
        <v>402283283</v>
      </c>
      <c r="K19" s="110">
        <v>402665597</v>
      </c>
      <c r="L19" s="110">
        <v>395224468</v>
      </c>
      <c r="M19" s="110">
        <v>393490514</v>
      </c>
      <c r="N19" s="110">
        <f t="shared" si="0"/>
        <v>4742962418</v>
      </c>
    </row>
    <row r="20" spans="1:14" ht="27.75" customHeight="1">
      <c r="A20" s="74" t="s">
        <v>41</v>
      </c>
      <c r="B20" s="57">
        <v>49921830</v>
      </c>
      <c r="C20" s="58">
        <v>52901699</v>
      </c>
      <c r="D20" s="58">
        <v>50691607</v>
      </c>
      <c r="E20" s="58">
        <v>53820417</v>
      </c>
      <c r="F20" s="101">
        <v>55322661</v>
      </c>
      <c r="G20" s="101">
        <v>56417558</v>
      </c>
      <c r="H20" s="101">
        <v>57847142</v>
      </c>
      <c r="I20" s="101">
        <v>61474387</v>
      </c>
      <c r="J20" s="101">
        <v>61147153</v>
      </c>
      <c r="K20" s="110">
        <v>61057443</v>
      </c>
      <c r="L20" s="110">
        <v>59305091</v>
      </c>
      <c r="M20" s="110">
        <v>57972280</v>
      </c>
      <c r="N20" s="110">
        <f t="shared" si="0"/>
        <v>677879268</v>
      </c>
    </row>
    <row r="21" spans="1:14" ht="27.75" customHeight="1">
      <c r="A21" s="72" t="s">
        <v>17</v>
      </c>
      <c r="B21" s="57">
        <v>207383</v>
      </c>
      <c r="C21" s="58">
        <v>268260</v>
      </c>
      <c r="D21" s="58">
        <v>340292</v>
      </c>
      <c r="E21" s="58">
        <v>455426</v>
      </c>
      <c r="F21" s="101">
        <v>491160</v>
      </c>
      <c r="G21" s="101">
        <v>394991</v>
      </c>
      <c r="H21" s="101">
        <v>367896</v>
      </c>
      <c r="I21" s="101">
        <v>480510</v>
      </c>
      <c r="J21" s="101">
        <v>371359</v>
      </c>
      <c r="K21" s="110">
        <v>263302</v>
      </c>
      <c r="L21" s="110">
        <v>160273</v>
      </c>
      <c r="M21" s="110">
        <v>224975</v>
      </c>
      <c r="N21" s="110">
        <f t="shared" si="0"/>
        <v>4025827</v>
      </c>
    </row>
    <row r="22" spans="1:14" ht="27.75" customHeight="1">
      <c r="A22" s="74" t="s">
        <v>44</v>
      </c>
      <c r="B22" s="57">
        <v>368637189</v>
      </c>
      <c r="C22" s="58">
        <v>360624465</v>
      </c>
      <c r="D22" s="58">
        <v>383673703</v>
      </c>
      <c r="E22" s="58">
        <v>374839123</v>
      </c>
      <c r="F22" s="101">
        <v>378461274</v>
      </c>
      <c r="G22" s="101">
        <v>376187805</v>
      </c>
      <c r="H22" s="101">
        <v>368001700</v>
      </c>
      <c r="I22" s="101">
        <v>385204428</v>
      </c>
      <c r="J22" s="101">
        <v>377310890</v>
      </c>
      <c r="K22" s="110">
        <v>365355849</v>
      </c>
      <c r="L22" s="110">
        <v>343227283</v>
      </c>
      <c r="M22" s="110">
        <v>342959319</v>
      </c>
      <c r="N22" s="110">
        <f t="shared" si="0"/>
        <v>4424483028</v>
      </c>
    </row>
    <row r="23" spans="1:14" ht="27.75" customHeight="1">
      <c r="A23" s="72" t="s">
        <v>18</v>
      </c>
      <c r="B23" s="57">
        <v>30354761</v>
      </c>
      <c r="C23" s="58">
        <v>29644041</v>
      </c>
      <c r="D23" s="58">
        <v>30349362</v>
      </c>
      <c r="E23" s="58">
        <v>30942180</v>
      </c>
      <c r="F23" s="101">
        <v>29918132</v>
      </c>
      <c r="G23" s="101">
        <v>30019038</v>
      </c>
      <c r="H23" s="101">
        <v>30104439</v>
      </c>
      <c r="I23" s="101">
        <v>30852964</v>
      </c>
      <c r="J23" s="101">
        <v>31036808</v>
      </c>
      <c r="K23" s="110">
        <v>32279572</v>
      </c>
      <c r="L23" s="110">
        <v>30210358</v>
      </c>
      <c r="M23" s="110">
        <v>30481440</v>
      </c>
      <c r="N23" s="110">
        <f t="shared" si="0"/>
        <v>366193095</v>
      </c>
    </row>
    <row r="24" spans="1:14" ht="27.75" customHeight="1">
      <c r="A24" s="72" t="s">
        <v>19</v>
      </c>
      <c r="B24" s="57">
        <v>157612801</v>
      </c>
      <c r="C24" s="58">
        <v>153311991</v>
      </c>
      <c r="D24" s="58">
        <v>157918019</v>
      </c>
      <c r="E24" s="58">
        <v>159863712</v>
      </c>
      <c r="F24" s="101">
        <v>158649089</v>
      </c>
      <c r="G24" s="101">
        <v>155098793</v>
      </c>
      <c r="H24" s="101">
        <v>157310361</v>
      </c>
      <c r="I24" s="101">
        <v>161539064</v>
      </c>
      <c r="J24" s="101">
        <v>155339789</v>
      </c>
      <c r="K24" s="110">
        <v>156381297</v>
      </c>
      <c r="L24" s="110">
        <v>156250610</v>
      </c>
      <c r="M24" s="110">
        <v>154207613</v>
      </c>
      <c r="N24" s="110">
        <f t="shared" si="0"/>
        <v>1883483139</v>
      </c>
    </row>
    <row r="25" spans="1:14" ht="27.75" customHeight="1">
      <c r="A25" s="74" t="s">
        <v>20</v>
      </c>
      <c r="B25" s="57">
        <v>518818161</v>
      </c>
      <c r="C25" s="58">
        <v>493895815</v>
      </c>
      <c r="D25" s="58">
        <v>518077646</v>
      </c>
      <c r="E25" s="58">
        <v>503567420</v>
      </c>
      <c r="F25" s="101">
        <v>527116037</v>
      </c>
      <c r="G25" s="101">
        <v>518392410</v>
      </c>
      <c r="H25" s="101">
        <v>508198962</v>
      </c>
      <c r="I25" s="101">
        <v>518207051</v>
      </c>
      <c r="J25" s="101">
        <v>502969911</v>
      </c>
      <c r="K25" s="110">
        <v>520315948</v>
      </c>
      <c r="L25" s="110">
        <v>514498283</v>
      </c>
      <c r="M25" s="110">
        <v>465997101</v>
      </c>
      <c r="N25" s="110">
        <f t="shared" si="0"/>
        <v>6110054745</v>
      </c>
    </row>
    <row r="26" spans="1:14" ht="27.75" customHeight="1">
      <c r="A26" s="72" t="s">
        <v>21</v>
      </c>
      <c r="B26" s="57">
        <v>9310359</v>
      </c>
      <c r="C26" s="58">
        <v>9945512</v>
      </c>
      <c r="D26" s="58">
        <v>9893073</v>
      </c>
      <c r="E26" s="58">
        <v>9151186</v>
      </c>
      <c r="F26" s="101">
        <v>9337957</v>
      </c>
      <c r="G26" s="101">
        <v>8616886</v>
      </c>
      <c r="H26" s="101">
        <v>9337639</v>
      </c>
      <c r="I26" s="101">
        <v>9481029</v>
      </c>
      <c r="J26" s="101">
        <v>9203639</v>
      </c>
      <c r="K26" s="110">
        <v>9291352</v>
      </c>
      <c r="L26" s="110">
        <v>9376457</v>
      </c>
      <c r="M26" s="110">
        <v>7266232</v>
      </c>
      <c r="N26" s="110">
        <f t="shared" si="0"/>
        <v>110211321</v>
      </c>
    </row>
    <row r="27" spans="1:14" ht="27.75" customHeight="1">
      <c r="A27" s="75" t="s">
        <v>22</v>
      </c>
      <c r="B27" s="57">
        <v>133844936</v>
      </c>
      <c r="C27" s="58">
        <v>132332689</v>
      </c>
      <c r="D27" s="58">
        <v>137788657</v>
      </c>
      <c r="E27" s="58">
        <v>134221559</v>
      </c>
      <c r="F27" s="101">
        <v>137393130</v>
      </c>
      <c r="G27" s="101">
        <v>138716916</v>
      </c>
      <c r="H27" s="101">
        <v>139959924</v>
      </c>
      <c r="I27" s="101">
        <v>142848187</v>
      </c>
      <c r="J27" s="101">
        <v>145539510</v>
      </c>
      <c r="K27" s="110">
        <v>153609093</v>
      </c>
      <c r="L27" s="110">
        <v>153797701</v>
      </c>
      <c r="M27" s="110">
        <v>136803696</v>
      </c>
      <c r="N27" s="110">
        <f t="shared" si="0"/>
        <v>1686855998</v>
      </c>
    </row>
    <row r="28" spans="1:14" ht="27.75" customHeight="1">
      <c r="A28" s="76" t="s">
        <v>43</v>
      </c>
      <c r="B28" s="57">
        <v>10105552</v>
      </c>
      <c r="C28" s="58">
        <v>10707125</v>
      </c>
      <c r="D28" s="58">
        <v>12308741</v>
      </c>
      <c r="E28" s="58">
        <v>12351680</v>
      </c>
      <c r="F28" s="101">
        <v>13786680</v>
      </c>
      <c r="G28" s="101">
        <v>19174671</v>
      </c>
      <c r="H28" s="101">
        <v>17901262</v>
      </c>
      <c r="I28" s="101">
        <v>18295379</v>
      </c>
      <c r="J28" s="101">
        <v>16730529</v>
      </c>
      <c r="K28" s="110">
        <v>19070453</v>
      </c>
      <c r="L28" s="110">
        <v>18713102</v>
      </c>
      <c r="M28" s="110">
        <v>18415747</v>
      </c>
      <c r="N28" s="110">
        <f t="shared" si="0"/>
        <v>187560921</v>
      </c>
    </row>
    <row r="29" spans="1:14" ht="27.75" customHeight="1">
      <c r="A29" s="72" t="s">
        <v>23</v>
      </c>
      <c r="B29" s="57">
        <v>1249939030</v>
      </c>
      <c r="C29" s="58">
        <v>1224132134</v>
      </c>
      <c r="D29" s="58">
        <v>1271606493</v>
      </c>
      <c r="E29" s="58">
        <v>1250057896</v>
      </c>
      <c r="F29" s="101">
        <v>1277321402</v>
      </c>
      <c r="G29" s="58">
        <v>1260925463</v>
      </c>
      <c r="H29" s="101">
        <v>1254608926</v>
      </c>
      <c r="I29" s="101">
        <v>1288001178</v>
      </c>
      <c r="J29" s="101">
        <v>1233698193</v>
      </c>
      <c r="K29" s="110">
        <v>1285902638</v>
      </c>
      <c r="L29" s="110">
        <v>1276902981</v>
      </c>
      <c r="M29" s="110">
        <v>1146667471</v>
      </c>
      <c r="N29" s="110">
        <f t="shared" si="0"/>
        <v>15019763805</v>
      </c>
    </row>
    <row r="30" spans="1:14" ht="27.75" customHeight="1">
      <c r="A30" s="72" t="s">
        <v>24</v>
      </c>
      <c r="B30" s="57">
        <v>671443693</v>
      </c>
      <c r="C30" s="58">
        <v>653557020</v>
      </c>
      <c r="D30" s="58">
        <v>677158599</v>
      </c>
      <c r="E30" s="58">
        <v>662995988</v>
      </c>
      <c r="F30" s="101">
        <v>694992847</v>
      </c>
      <c r="G30" s="58">
        <v>672763669</v>
      </c>
      <c r="H30" s="101">
        <v>678635530</v>
      </c>
      <c r="I30" s="101">
        <v>683507157</v>
      </c>
      <c r="J30" s="101">
        <v>648500468</v>
      </c>
      <c r="K30" s="110">
        <v>684825462</v>
      </c>
      <c r="L30" s="110">
        <v>687303721</v>
      </c>
      <c r="M30" s="110">
        <v>633728767</v>
      </c>
      <c r="N30" s="110">
        <f t="shared" si="0"/>
        <v>8049412921</v>
      </c>
    </row>
    <row r="31" spans="1:14" ht="27.75" customHeight="1">
      <c r="A31" s="72" t="s">
        <v>25</v>
      </c>
      <c r="B31" s="57">
        <v>209891849</v>
      </c>
      <c r="C31" s="58">
        <v>205165180</v>
      </c>
      <c r="D31" s="58">
        <v>209256679</v>
      </c>
      <c r="E31" s="58">
        <v>196826803</v>
      </c>
      <c r="F31" s="101">
        <v>213177357</v>
      </c>
      <c r="G31" s="58">
        <v>208118311</v>
      </c>
      <c r="H31" s="101">
        <v>204910197</v>
      </c>
      <c r="I31" s="101">
        <v>207348585</v>
      </c>
      <c r="J31" s="101">
        <v>191633703</v>
      </c>
      <c r="K31" s="110">
        <v>187768109</v>
      </c>
      <c r="L31" s="110">
        <v>194989396</v>
      </c>
      <c r="M31" s="110">
        <v>188272580</v>
      </c>
      <c r="N31" s="110">
        <f t="shared" si="0"/>
        <v>2417358749</v>
      </c>
    </row>
    <row r="32" spans="1:14" ht="27.75" customHeight="1">
      <c r="A32" s="86" t="s">
        <v>70</v>
      </c>
      <c r="B32" s="57">
        <v>0</v>
      </c>
      <c r="C32" s="58">
        <v>0</v>
      </c>
      <c r="D32" s="58">
        <v>0</v>
      </c>
      <c r="E32" s="58">
        <v>0</v>
      </c>
      <c r="F32" s="101">
        <v>12435901</v>
      </c>
      <c r="G32" s="58">
        <v>17350734</v>
      </c>
      <c r="H32" s="101">
        <v>21225338</v>
      </c>
      <c r="I32" s="101">
        <v>21613831</v>
      </c>
      <c r="J32" s="101">
        <v>28149542</v>
      </c>
      <c r="K32" s="110">
        <v>30750280</v>
      </c>
      <c r="L32" s="110">
        <v>28170930</v>
      </c>
      <c r="M32" s="110">
        <v>25813368</v>
      </c>
      <c r="N32" s="110">
        <f t="shared" si="0"/>
        <v>185509924</v>
      </c>
    </row>
    <row r="33" spans="1:14" ht="27.75" customHeight="1">
      <c r="A33" s="75" t="s">
        <v>26</v>
      </c>
      <c r="B33" s="57">
        <v>236814029</v>
      </c>
      <c r="C33" s="58">
        <v>228293707</v>
      </c>
      <c r="D33" s="58">
        <v>235517343</v>
      </c>
      <c r="E33" s="58">
        <v>231199085</v>
      </c>
      <c r="F33" s="58">
        <v>238982099</v>
      </c>
      <c r="G33" s="58">
        <v>231249014</v>
      </c>
      <c r="H33" s="101">
        <v>237354277</v>
      </c>
      <c r="I33" s="101">
        <v>239723759</v>
      </c>
      <c r="J33" s="101">
        <v>230193455</v>
      </c>
      <c r="K33" s="110">
        <v>240126379</v>
      </c>
      <c r="L33" s="110">
        <v>239726277</v>
      </c>
      <c r="M33" s="110">
        <v>217204645</v>
      </c>
      <c r="N33" s="110">
        <f t="shared" si="0"/>
        <v>2806384069</v>
      </c>
    </row>
    <row r="34" spans="1:14" ht="27.75" customHeight="1">
      <c r="A34" s="73" t="s">
        <v>27</v>
      </c>
      <c r="B34" s="57">
        <v>185405585</v>
      </c>
      <c r="C34" s="58">
        <v>153062932</v>
      </c>
      <c r="D34" s="58">
        <v>184891827</v>
      </c>
      <c r="E34" s="62">
        <v>173206473</v>
      </c>
      <c r="F34" s="62">
        <v>185051775</v>
      </c>
      <c r="G34" s="58">
        <v>177026674</v>
      </c>
      <c r="H34" s="101">
        <v>188611934</v>
      </c>
      <c r="I34" s="101">
        <v>289507429</v>
      </c>
      <c r="J34" s="101">
        <v>254009063</v>
      </c>
      <c r="K34" s="110">
        <v>231226617</v>
      </c>
      <c r="L34" s="110">
        <v>206999072</v>
      </c>
      <c r="M34" s="110">
        <v>208921459</v>
      </c>
      <c r="N34" s="110">
        <f>SUM(B34:M34)</f>
        <v>2437920840</v>
      </c>
    </row>
    <row r="35" spans="1:14" ht="27.75" customHeight="1">
      <c r="A35" s="76" t="s">
        <v>85</v>
      </c>
      <c r="B35" s="123"/>
      <c r="C35" s="124"/>
      <c r="D35" s="124"/>
      <c r="E35" s="125"/>
      <c r="F35" s="125"/>
      <c r="G35" s="124"/>
      <c r="H35" s="126"/>
      <c r="I35" s="126"/>
      <c r="J35" s="126"/>
      <c r="K35" s="127"/>
      <c r="L35" s="122">
        <v>10684019</v>
      </c>
      <c r="M35" s="110">
        <v>253315</v>
      </c>
      <c r="N35" s="110">
        <f>SUM(B35:M35)</f>
        <v>10937334</v>
      </c>
    </row>
    <row r="36" spans="1:14" ht="27.75" customHeight="1" thickBot="1">
      <c r="A36" s="77" t="s">
        <v>37</v>
      </c>
      <c r="B36" s="59">
        <v>1095123</v>
      </c>
      <c r="C36" s="60">
        <v>61429213</v>
      </c>
      <c r="D36" s="60">
        <v>147123953</v>
      </c>
      <c r="E36" s="60">
        <v>72566525</v>
      </c>
      <c r="F36" s="63">
        <v>31030946</v>
      </c>
      <c r="G36" s="60">
        <v>14610929</v>
      </c>
      <c r="H36" s="111">
        <v>6722445</v>
      </c>
      <c r="I36" s="111">
        <v>7637723</v>
      </c>
      <c r="J36" s="111">
        <v>5004821</v>
      </c>
      <c r="K36" s="112">
        <v>2664844</v>
      </c>
      <c r="L36" s="112">
        <v>1975347</v>
      </c>
      <c r="M36" s="113">
        <v>2482601</v>
      </c>
      <c r="N36" s="114">
        <f>SUM(B36:M36)</f>
        <v>354344470</v>
      </c>
    </row>
    <row r="37" spans="1:14" ht="27.75" customHeight="1" thickBot="1">
      <c r="A37" s="54" t="s">
        <v>28</v>
      </c>
      <c r="B37" s="61">
        <f aca="true" t="shared" si="1" ref="B37:M37">SUM(B4:B36)</f>
        <v>7681041935</v>
      </c>
      <c r="C37" s="61">
        <f t="shared" si="1"/>
        <v>7504528947</v>
      </c>
      <c r="D37" s="61">
        <f t="shared" si="1"/>
        <v>7936070621</v>
      </c>
      <c r="E37" s="61">
        <f t="shared" si="1"/>
        <v>7746920013</v>
      </c>
      <c r="F37" s="61">
        <f t="shared" si="1"/>
        <v>7887368533</v>
      </c>
      <c r="G37" s="61">
        <f t="shared" si="1"/>
        <v>7741056864</v>
      </c>
      <c r="H37" s="115">
        <f t="shared" si="1"/>
        <v>7703377858</v>
      </c>
      <c r="I37" s="115">
        <f t="shared" si="1"/>
        <v>8056513054</v>
      </c>
      <c r="J37" s="115">
        <f t="shared" si="1"/>
        <v>7790354581</v>
      </c>
      <c r="K37" s="115">
        <f t="shared" si="1"/>
        <v>7871615075</v>
      </c>
      <c r="L37" s="115">
        <f>SUM(L4:L36)</f>
        <v>7695520104</v>
      </c>
      <c r="M37" s="115">
        <f t="shared" si="1"/>
        <v>7291731865</v>
      </c>
      <c r="N37" s="114">
        <f>SUM(B37:M37)</f>
        <v>92906099450</v>
      </c>
    </row>
    <row r="38" spans="1:14" ht="13.5">
      <c r="A38" s="47" t="s">
        <v>45</v>
      </c>
      <c r="B38" s="4"/>
      <c r="N38" s="116"/>
    </row>
    <row r="39" spans="1:4" ht="13.5">
      <c r="A39" s="10" t="s">
        <v>36</v>
      </c>
      <c r="B39" s="11"/>
      <c r="C39" s="11"/>
      <c r="D39" s="11"/>
    </row>
    <row r="40" ht="13.5">
      <c r="A40" s="4" t="s">
        <v>29</v>
      </c>
    </row>
  </sheetData>
  <sheetProtection/>
  <printOptions horizontalCentered="1" verticalCentered="1"/>
  <pageMargins left="0" right="0" top="0" bottom="0" header="0" footer="0"/>
  <pageSetup fitToHeight="1" fitToWidth="1" horizontalDpi="600" verticalDpi="600" orientation="landscape" paperSize="9" scale="61" r:id="rId1"/>
  <colBreaks count="1" manualBreakCount="1">
    <brk id="19" max="35" man="1"/>
  </colBreaks>
</worksheet>
</file>

<file path=xl/worksheets/sheet3.xml><?xml version="1.0" encoding="utf-8"?>
<worksheet xmlns="http://schemas.openxmlformats.org/spreadsheetml/2006/main" xmlns:r="http://schemas.openxmlformats.org/officeDocument/2006/relationships">
  <sheetPr>
    <pageSetUpPr fitToPage="1"/>
  </sheetPr>
  <dimension ref="A1:N16"/>
  <sheetViews>
    <sheetView view="pageBreakPreview" zoomScale="80" zoomScaleNormal="70" zoomScaleSheetLayoutView="80" zoomScalePageLayoutView="55" workbookViewId="0" topLeftCell="A1">
      <pane xSplit="1" ySplit="3" topLeftCell="B4" activePane="bottomRight" state="frozen"/>
      <selection pane="topLeft" activeCell="V14" sqref="V14"/>
      <selection pane="topRight" activeCell="V14" sqref="V14"/>
      <selection pane="bottomLeft" activeCell="V14" sqref="V14"/>
      <selection pane="bottomRight" activeCell="K27" sqref="K27"/>
    </sheetView>
  </sheetViews>
  <sheetFormatPr defaultColWidth="9.00390625" defaultRowHeight="19.5" customHeight="1"/>
  <cols>
    <col min="1" max="1" width="23.875" style="2" customWidth="1"/>
    <col min="2" max="7" width="12.25390625" style="2" bestFit="1" customWidth="1"/>
    <col min="8" max="10" width="13.375" style="2" bestFit="1" customWidth="1"/>
    <col min="11" max="13" width="12.25390625" style="2" bestFit="1" customWidth="1"/>
    <col min="14" max="14" width="15.50390625" style="2" bestFit="1" customWidth="1"/>
    <col min="15" max="16384" width="9.00390625" style="2" customWidth="1"/>
  </cols>
  <sheetData>
    <row r="1" spans="1:3" ht="18.75">
      <c r="A1" s="1" t="s">
        <v>47</v>
      </c>
      <c r="C1" s="3"/>
    </row>
    <row r="2" spans="1:14" ht="14.25" thickBot="1">
      <c r="A2" s="4"/>
      <c r="N2" s="7" t="s">
        <v>31</v>
      </c>
    </row>
    <row r="3" spans="1:14" ht="14.25" thickBot="1">
      <c r="A3" s="8"/>
      <c r="B3" s="80" t="s">
        <v>57</v>
      </c>
      <c r="C3" s="80" t="s">
        <v>58</v>
      </c>
      <c r="D3" s="80" t="s">
        <v>59</v>
      </c>
      <c r="E3" s="80" t="s">
        <v>60</v>
      </c>
      <c r="F3" s="80" t="s">
        <v>61</v>
      </c>
      <c r="G3" s="80" t="s">
        <v>62</v>
      </c>
      <c r="H3" s="80" t="s">
        <v>63</v>
      </c>
      <c r="I3" s="80" t="s">
        <v>64</v>
      </c>
      <c r="J3" s="80" t="s">
        <v>65</v>
      </c>
      <c r="K3" s="79" t="s">
        <v>66</v>
      </c>
      <c r="L3" s="79" t="s">
        <v>67</v>
      </c>
      <c r="M3" s="79" t="s">
        <v>68</v>
      </c>
      <c r="N3" s="80" t="s">
        <v>69</v>
      </c>
    </row>
    <row r="4" spans="1:14" ht="28.5" customHeight="1">
      <c r="A4" s="81" t="s">
        <v>46</v>
      </c>
      <c r="B4" s="12">
        <v>7577</v>
      </c>
      <c r="C4" s="12">
        <v>7579</v>
      </c>
      <c r="D4" s="12">
        <v>7776</v>
      </c>
      <c r="E4" s="12">
        <v>7741</v>
      </c>
      <c r="F4" s="12">
        <v>7754</v>
      </c>
      <c r="G4" s="12">
        <v>7672</v>
      </c>
      <c r="H4" s="12">
        <v>7864</v>
      </c>
      <c r="I4" s="12">
        <v>7850</v>
      </c>
      <c r="J4" s="12">
        <v>7928</v>
      </c>
      <c r="K4" s="12">
        <v>7824</v>
      </c>
      <c r="L4" s="12">
        <v>7739</v>
      </c>
      <c r="M4" s="12">
        <v>7783</v>
      </c>
      <c r="N4" s="12">
        <f aca="true" t="shared" si="0" ref="N4:N9">SUM(B4:M4)</f>
        <v>93087</v>
      </c>
    </row>
    <row r="5" spans="1:14" ht="28.5" customHeight="1">
      <c r="A5" s="82" t="s">
        <v>48</v>
      </c>
      <c r="B5" s="16">
        <v>7256</v>
      </c>
      <c r="C5" s="16">
        <v>7189</v>
      </c>
      <c r="D5" s="16">
        <v>7461</v>
      </c>
      <c r="E5" s="16">
        <v>7537</v>
      </c>
      <c r="F5" s="16">
        <v>7546</v>
      </c>
      <c r="G5" s="16">
        <v>7371</v>
      </c>
      <c r="H5" s="16">
        <v>7691</v>
      </c>
      <c r="I5" s="16">
        <v>7721</v>
      </c>
      <c r="J5" s="16">
        <v>7816</v>
      </c>
      <c r="K5" s="16">
        <v>7822</v>
      </c>
      <c r="L5" s="16">
        <v>7743</v>
      </c>
      <c r="M5" s="16">
        <v>7727</v>
      </c>
      <c r="N5" s="16">
        <f t="shared" si="0"/>
        <v>90880</v>
      </c>
    </row>
    <row r="6" spans="1:14" ht="28.5" customHeight="1">
      <c r="A6" s="84" t="s">
        <v>49</v>
      </c>
      <c r="B6" s="16">
        <v>7182</v>
      </c>
      <c r="C6" s="16">
        <v>7260</v>
      </c>
      <c r="D6" s="16">
        <v>7268</v>
      </c>
      <c r="E6" s="16">
        <v>7351</v>
      </c>
      <c r="F6" s="16">
        <v>7344</v>
      </c>
      <c r="G6" s="16">
        <v>7297</v>
      </c>
      <c r="H6" s="16">
        <v>7330</v>
      </c>
      <c r="I6" s="16">
        <v>7430</v>
      </c>
      <c r="J6" s="16">
        <v>7400</v>
      </c>
      <c r="K6" s="52">
        <v>7406</v>
      </c>
      <c r="L6" s="16">
        <v>7323</v>
      </c>
      <c r="M6" s="16">
        <v>7304</v>
      </c>
      <c r="N6" s="16">
        <f t="shared" si="0"/>
        <v>87895</v>
      </c>
    </row>
    <row r="7" spans="1:14" ht="28.5" customHeight="1">
      <c r="A7" s="70" t="s">
        <v>50</v>
      </c>
      <c r="B7" s="16">
        <v>125</v>
      </c>
      <c r="C7" s="16">
        <v>129</v>
      </c>
      <c r="D7" s="48">
        <v>120</v>
      </c>
      <c r="E7" s="48">
        <v>112</v>
      </c>
      <c r="F7" s="48">
        <v>123</v>
      </c>
      <c r="G7" s="48">
        <v>118</v>
      </c>
      <c r="H7" s="16">
        <v>111</v>
      </c>
      <c r="I7" s="16">
        <v>376</v>
      </c>
      <c r="J7" s="46">
        <v>394</v>
      </c>
      <c r="K7" s="16">
        <v>176</v>
      </c>
      <c r="L7" s="16">
        <v>161</v>
      </c>
      <c r="M7" s="16">
        <v>212</v>
      </c>
      <c r="N7" s="16">
        <f t="shared" si="0"/>
        <v>2157</v>
      </c>
    </row>
    <row r="8" spans="1:14" ht="28.5" customHeight="1">
      <c r="A8" s="84" t="s">
        <v>86</v>
      </c>
      <c r="B8" s="28"/>
      <c r="C8" s="28"/>
      <c r="D8" s="131"/>
      <c r="E8" s="131"/>
      <c r="F8" s="131"/>
      <c r="G8" s="131"/>
      <c r="H8" s="28"/>
      <c r="I8" s="28"/>
      <c r="J8" s="134"/>
      <c r="K8" s="135"/>
      <c r="L8" s="29">
        <v>5</v>
      </c>
      <c r="M8" s="29">
        <v>0</v>
      </c>
      <c r="N8" s="16">
        <f t="shared" si="0"/>
        <v>5</v>
      </c>
    </row>
    <row r="9" spans="1:14" ht="28.5" customHeight="1" thickBot="1">
      <c r="A9" s="83" t="s">
        <v>51</v>
      </c>
      <c r="B9" s="87">
        <v>0</v>
      </c>
      <c r="C9" s="87">
        <v>3</v>
      </c>
      <c r="D9" s="87">
        <v>46</v>
      </c>
      <c r="E9" s="87">
        <v>19</v>
      </c>
      <c r="F9" s="87">
        <v>11</v>
      </c>
      <c r="G9" s="87">
        <v>4</v>
      </c>
      <c r="H9" s="87">
        <v>0</v>
      </c>
      <c r="I9" s="87">
        <v>3</v>
      </c>
      <c r="J9" s="87">
        <v>1</v>
      </c>
      <c r="K9" s="87">
        <v>1</v>
      </c>
      <c r="L9" s="87">
        <v>2</v>
      </c>
      <c r="M9" s="87">
        <v>0</v>
      </c>
      <c r="N9" s="87">
        <f t="shared" si="0"/>
        <v>90</v>
      </c>
    </row>
    <row r="10" spans="1:14" ht="28.5" customHeight="1" thickBot="1">
      <c r="A10" s="9" t="s">
        <v>28</v>
      </c>
      <c r="B10" s="31">
        <f aca="true" t="shared" si="1" ref="B10:N10">SUM(B4:B9)</f>
        <v>22140</v>
      </c>
      <c r="C10" s="31">
        <f t="shared" si="1"/>
        <v>22160</v>
      </c>
      <c r="D10" s="31">
        <f t="shared" si="1"/>
        <v>22671</v>
      </c>
      <c r="E10" s="31">
        <f t="shared" si="1"/>
        <v>22760</v>
      </c>
      <c r="F10" s="31">
        <f t="shared" si="1"/>
        <v>22778</v>
      </c>
      <c r="G10" s="31">
        <f t="shared" si="1"/>
        <v>22462</v>
      </c>
      <c r="H10" s="31">
        <f t="shared" si="1"/>
        <v>22996</v>
      </c>
      <c r="I10" s="31">
        <f t="shared" si="1"/>
        <v>23380</v>
      </c>
      <c r="J10" s="31">
        <f t="shared" si="1"/>
        <v>23539</v>
      </c>
      <c r="K10" s="31">
        <f t="shared" si="1"/>
        <v>23229</v>
      </c>
      <c r="L10" s="31">
        <f t="shared" si="1"/>
        <v>22973</v>
      </c>
      <c r="M10" s="31">
        <f t="shared" si="1"/>
        <v>23026</v>
      </c>
      <c r="N10" s="31">
        <f t="shared" si="1"/>
        <v>274114</v>
      </c>
    </row>
    <row r="11" spans="1:14" ht="16.5" customHeight="1">
      <c r="A11" s="47" t="s">
        <v>52</v>
      </c>
      <c r="J11" s="78"/>
      <c r="M11" s="38"/>
      <c r="N11" s="38"/>
    </row>
    <row r="12" ht="16.5" customHeight="1">
      <c r="A12" s="47" t="s">
        <v>53</v>
      </c>
    </row>
    <row r="13" ht="16.5" customHeight="1">
      <c r="A13" s="47" t="s">
        <v>56</v>
      </c>
    </row>
    <row r="14" ht="16.5" customHeight="1">
      <c r="A14" s="47" t="s">
        <v>40</v>
      </c>
    </row>
    <row r="15" ht="16.5" customHeight="1">
      <c r="A15" s="47"/>
    </row>
    <row r="16" ht="16.5" customHeight="1">
      <c r="A16" s="4"/>
    </row>
  </sheetData>
  <sheetProtection/>
  <printOptions horizontalCentered="1" verticalCentered="1"/>
  <pageMargins left="0" right="0" top="0" bottom="0" header="0" footer="0"/>
  <pageSetup fitToHeight="1"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AD14"/>
  <sheetViews>
    <sheetView view="pageBreakPreview" zoomScale="80" zoomScaleNormal="85" zoomScaleSheetLayoutView="80" zoomScalePageLayoutView="0" workbookViewId="0" topLeftCell="A1">
      <pane xSplit="1" ySplit="3" topLeftCell="B4" activePane="bottomRight" state="frozen"/>
      <selection pane="topLeft" activeCell="V14" sqref="V14"/>
      <selection pane="topRight" activeCell="V14" sqref="V14"/>
      <selection pane="bottomLeft" activeCell="V14" sqref="V14"/>
      <selection pane="bottomRight" activeCell="L6" sqref="L6"/>
    </sheetView>
  </sheetViews>
  <sheetFormatPr defaultColWidth="9.00390625" defaultRowHeight="13.5"/>
  <cols>
    <col min="1" max="1" width="25.125" style="2" customWidth="1"/>
    <col min="2" max="7" width="12.25390625" style="2" bestFit="1" customWidth="1"/>
    <col min="8" max="10" width="13.375" style="2" bestFit="1" customWidth="1"/>
    <col min="11" max="13" width="12.25390625" style="2" bestFit="1" customWidth="1"/>
    <col min="14" max="14" width="15.50390625" style="2" bestFit="1" customWidth="1"/>
    <col min="15" max="15" width="15.75390625" style="2" customWidth="1"/>
    <col min="16" max="16" width="17.875" style="2" bestFit="1" customWidth="1"/>
    <col min="17" max="17" width="13.375" style="2" bestFit="1" customWidth="1"/>
    <col min="18" max="18" width="15.75390625" style="2" customWidth="1"/>
    <col min="19" max="19" width="17.875" style="2" bestFit="1" customWidth="1"/>
    <col min="20" max="20" width="13.375" style="2" bestFit="1" customWidth="1"/>
    <col min="21" max="21" width="15.75390625" style="2" customWidth="1"/>
    <col min="22" max="22" width="17.875" style="2" bestFit="1" customWidth="1"/>
    <col min="23" max="23" width="13.375" style="2" bestFit="1" customWidth="1"/>
    <col min="24" max="24" width="15.75390625" style="2" customWidth="1"/>
    <col min="25" max="25" width="17.875" style="2" bestFit="1" customWidth="1"/>
    <col min="26" max="26" width="13.375" style="2" bestFit="1" customWidth="1"/>
    <col min="27" max="27" width="15.75390625" style="2" customWidth="1"/>
    <col min="28" max="28" width="17.875" style="2" bestFit="1" customWidth="1"/>
    <col min="29" max="29" width="13.375" style="2" bestFit="1" customWidth="1"/>
    <col min="30" max="30" width="15.75390625" style="2" customWidth="1"/>
    <col min="31" max="31" width="17.875" style="2" bestFit="1" customWidth="1"/>
    <col min="32" max="16384" width="9.00390625" style="2" customWidth="1"/>
  </cols>
  <sheetData>
    <row r="1" spans="1:30" ht="18.75">
      <c r="A1" s="1" t="s">
        <v>55</v>
      </c>
      <c r="D1" s="3"/>
      <c r="F1" s="4"/>
      <c r="H1" s="5"/>
      <c r="I1" s="4"/>
      <c r="L1" s="4"/>
      <c r="O1" s="4"/>
      <c r="R1" s="4"/>
      <c r="U1" s="4"/>
      <c r="X1" s="4"/>
      <c r="AA1" s="4"/>
      <c r="AD1" s="4"/>
    </row>
    <row r="2" spans="1:30" ht="19.5" thickBot="1">
      <c r="A2" s="6"/>
      <c r="C2" s="4"/>
      <c r="F2" s="4"/>
      <c r="I2" s="4"/>
      <c r="L2" s="4"/>
      <c r="N2" s="7" t="s">
        <v>1</v>
      </c>
      <c r="O2" s="4"/>
      <c r="R2" s="4"/>
      <c r="U2" s="4"/>
      <c r="X2" s="4"/>
      <c r="AA2" s="4"/>
      <c r="AD2" s="4"/>
    </row>
    <row r="3" spans="1:14" s="5" customFormat="1" ht="14.25" thickBot="1">
      <c r="A3" s="53"/>
      <c r="B3" s="80" t="s">
        <v>57</v>
      </c>
      <c r="C3" s="80" t="s">
        <v>58</v>
      </c>
      <c r="D3" s="80" t="s">
        <v>59</v>
      </c>
      <c r="E3" s="80" t="s">
        <v>60</v>
      </c>
      <c r="F3" s="80" t="s">
        <v>61</v>
      </c>
      <c r="G3" s="80" t="s">
        <v>62</v>
      </c>
      <c r="H3" s="80" t="s">
        <v>63</v>
      </c>
      <c r="I3" s="80" t="s">
        <v>64</v>
      </c>
      <c r="J3" s="80" t="s">
        <v>65</v>
      </c>
      <c r="K3" s="79" t="s">
        <v>66</v>
      </c>
      <c r="L3" s="79" t="s">
        <v>67</v>
      </c>
      <c r="M3" s="79" t="s">
        <v>68</v>
      </c>
      <c r="N3" s="80" t="s">
        <v>69</v>
      </c>
    </row>
    <row r="4" spans="1:14" ht="27.75" customHeight="1">
      <c r="A4" s="85" t="s">
        <v>46</v>
      </c>
      <c r="B4" s="89">
        <v>138415028</v>
      </c>
      <c r="C4" s="90">
        <v>134763777</v>
      </c>
      <c r="D4" s="90">
        <v>142209444</v>
      </c>
      <c r="E4" s="90">
        <v>140879229</v>
      </c>
      <c r="F4" s="102">
        <v>140228016</v>
      </c>
      <c r="G4" s="102">
        <v>138737156</v>
      </c>
      <c r="H4" s="102">
        <v>141345142</v>
      </c>
      <c r="I4" s="102">
        <v>140782256</v>
      </c>
      <c r="J4" s="102">
        <v>139493774</v>
      </c>
      <c r="K4" s="117">
        <v>140530194</v>
      </c>
      <c r="L4" s="117">
        <v>138551295</v>
      </c>
      <c r="M4" s="117">
        <v>138902358</v>
      </c>
      <c r="N4" s="89">
        <f aca="true" t="shared" si="0" ref="N4:N10">SUM(B4:M4)</f>
        <v>1674837669</v>
      </c>
    </row>
    <row r="5" spans="1:14" ht="27.75" customHeight="1">
      <c r="A5" s="86" t="s">
        <v>54</v>
      </c>
      <c r="B5" s="91">
        <v>188117848</v>
      </c>
      <c r="C5" s="92">
        <v>180604560</v>
      </c>
      <c r="D5" s="92">
        <v>186552399</v>
      </c>
      <c r="E5" s="92">
        <v>188563161</v>
      </c>
      <c r="F5" s="92">
        <v>188405028</v>
      </c>
      <c r="G5" s="118">
        <v>183938117</v>
      </c>
      <c r="H5" s="118">
        <v>190658329</v>
      </c>
      <c r="I5" s="118">
        <v>192282153</v>
      </c>
      <c r="J5" s="118">
        <v>193644852</v>
      </c>
      <c r="K5" s="119">
        <v>194042716</v>
      </c>
      <c r="L5" s="119">
        <v>191117115</v>
      </c>
      <c r="M5" s="119">
        <v>191223167</v>
      </c>
      <c r="N5" s="91">
        <f t="shared" si="0"/>
        <v>2269149445</v>
      </c>
    </row>
    <row r="6" spans="1:14" ht="27.75" customHeight="1">
      <c r="A6" s="86" t="s">
        <v>49</v>
      </c>
      <c r="B6" s="91">
        <v>33812988</v>
      </c>
      <c r="C6" s="92">
        <v>34239362</v>
      </c>
      <c r="D6" s="92">
        <v>34270246</v>
      </c>
      <c r="E6" s="92">
        <v>34757411</v>
      </c>
      <c r="F6" s="92">
        <v>34610228</v>
      </c>
      <c r="G6" s="118">
        <v>34380718</v>
      </c>
      <c r="H6" s="118">
        <v>34512241</v>
      </c>
      <c r="I6" s="118">
        <v>35145506</v>
      </c>
      <c r="J6" s="118">
        <v>34954759</v>
      </c>
      <c r="K6" s="119">
        <v>34854887</v>
      </c>
      <c r="L6" s="119">
        <v>34317457</v>
      </c>
      <c r="M6" s="119">
        <v>34356366</v>
      </c>
      <c r="N6" s="91">
        <f>SUM(B6:M6)</f>
        <v>414212169</v>
      </c>
    </row>
    <row r="7" spans="1:14" ht="27.75" customHeight="1">
      <c r="A7" s="86" t="s">
        <v>50</v>
      </c>
      <c r="B7" s="91">
        <v>291041</v>
      </c>
      <c r="C7" s="92">
        <v>304329</v>
      </c>
      <c r="D7" s="92">
        <v>295164</v>
      </c>
      <c r="E7" s="92">
        <v>269022</v>
      </c>
      <c r="F7" s="92">
        <v>292718</v>
      </c>
      <c r="G7" s="118">
        <v>343653</v>
      </c>
      <c r="H7" s="118">
        <v>273602</v>
      </c>
      <c r="I7" s="118">
        <v>930592</v>
      </c>
      <c r="J7" s="118">
        <v>973409</v>
      </c>
      <c r="K7" s="119">
        <v>471257</v>
      </c>
      <c r="L7" s="119">
        <v>418552</v>
      </c>
      <c r="M7" s="119">
        <v>674195</v>
      </c>
      <c r="N7" s="91">
        <f t="shared" si="0"/>
        <v>5537534</v>
      </c>
    </row>
    <row r="8" spans="1:14" ht="27.75" customHeight="1">
      <c r="A8" s="84" t="s">
        <v>86</v>
      </c>
      <c r="B8" s="136"/>
      <c r="C8" s="137"/>
      <c r="D8" s="137"/>
      <c r="E8" s="137"/>
      <c r="F8" s="137"/>
      <c r="G8" s="138"/>
      <c r="H8" s="138"/>
      <c r="I8" s="138"/>
      <c r="J8" s="138"/>
      <c r="K8" s="139"/>
      <c r="L8" s="121">
        <v>84882</v>
      </c>
      <c r="M8" s="121">
        <v>0</v>
      </c>
      <c r="N8" s="91">
        <f t="shared" si="0"/>
        <v>84882</v>
      </c>
    </row>
    <row r="9" spans="1:14" ht="27.75" customHeight="1" thickBot="1">
      <c r="A9" s="86" t="s">
        <v>51</v>
      </c>
      <c r="B9" s="91">
        <v>0</v>
      </c>
      <c r="C9" s="93">
        <v>13493</v>
      </c>
      <c r="D9" s="93">
        <v>385361</v>
      </c>
      <c r="E9" s="93">
        <v>125174</v>
      </c>
      <c r="F9" s="93">
        <v>93525</v>
      </c>
      <c r="G9" s="120">
        <v>49672</v>
      </c>
      <c r="H9" s="120">
        <v>0</v>
      </c>
      <c r="I9" s="120">
        <v>30816</v>
      </c>
      <c r="J9" s="120">
        <v>4039</v>
      </c>
      <c r="K9" s="121">
        <v>18024</v>
      </c>
      <c r="L9" s="121">
        <v>9492</v>
      </c>
      <c r="M9" s="121">
        <v>0</v>
      </c>
      <c r="N9" s="103">
        <f t="shared" si="0"/>
        <v>729596</v>
      </c>
    </row>
    <row r="10" spans="1:14" ht="27.75" customHeight="1" thickBot="1">
      <c r="A10" s="54" t="s">
        <v>28</v>
      </c>
      <c r="B10" s="94">
        <f aca="true" t="shared" si="1" ref="B10:L10">SUM(B4:B9)</f>
        <v>360636905</v>
      </c>
      <c r="C10" s="94">
        <f t="shared" si="1"/>
        <v>349925521</v>
      </c>
      <c r="D10" s="94">
        <f t="shared" si="1"/>
        <v>363712614</v>
      </c>
      <c r="E10" s="94">
        <f t="shared" si="1"/>
        <v>364593997</v>
      </c>
      <c r="F10" s="94">
        <f t="shared" si="1"/>
        <v>363629515</v>
      </c>
      <c r="G10" s="94">
        <f t="shared" si="1"/>
        <v>357449316</v>
      </c>
      <c r="H10" s="94">
        <f t="shared" si="1"/>
        <v>366789314</v>
      </c>
      <c r="I10" s="94">
        <f t="shared" si="1"/>
        <v>369171323</v>
      </c>
      <c r="J10" s="94">
        <f t="shared" si="1"/>
        <v>369070833</v>
      </c>
      <c r="K10" s="94">
        <f>SUM(K4:K9)</f>
        <v>369917078</v>
      </c>
      <c r="L10" s="94">
        <f t="shared" si="1"/>
        <v>364498793</v>
      </c>
      <c r="M10" s="94">
        <f>SUM(M4:M9)</f>
        <v>365156086</v>
      </c>
      <c r="N10" s="94">
        <f t="shared" si="0"/>
        <v>4364551295</v>
      </c>
    </row>
    <row r="11" spans="1:14" ht="18" customHeight="1">
      <c r="A11" s="47" t="s">
        <v>52</v>
      </c>
      <c r="B11" s="4"/>
      <c r="M11" s="4"/>
      <c r="N11" s="32"/>
    </row>
    <row r="12" spans="1:4" ht="18" customHeight="1">
      <c r="A12" s="47" t="s">
        <v>53</v>
      </c>
      <c r="B12" s="11"/>
      <c r="C12" s="11"/>
      <c r="D12" s="11"/>
    </row>
    <row r="13" ht="18" customHeight="1">
      <c r="A13" s="47" t="s">
        <v>56</v>
      </c>
    </row>
    <row r="14" ht="18" customHeight="1">
      <c r="A14" s="47" t="s">
        <v>40</v>
      </c>
    </row>
  </sheetData>
  <sheetProtection/>
  <printOptions horizontalCentered="1" verticalCentered="1"/>
  <pageMargins left="0" right="0" top="0" bottom="0" header="0" footer="0"/>
  <pageSetup fitToHeight="1" fitToWidth="1" horizontalDpi="600" verticalDpi="600" orientation="landscape" paperSize="9" scale="77" r:id="rId1"/>
  <colBreaks count="1" manualBreakCount="1">
    <brk id="19"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dc:creator>
  <cp:keywords/>
  <dc:description/>
  <cp:lastModifiedBy>LIFE_User</cp:lastModifiedBy>
  <cp:lastPrinted>2019-08-14T02:45:37Z</cp:lastPrinted>
  <dcterms:created xsi:type="dcterms:W3CDTF">2009-01-25T17:20:15Z</dcterms:created>
  <dcterms:modified xsi:type="dcterms:W3CDTF">2019-08-26T03:47:57Z</dcterms:modified>
  <cp:category/>
  <cp:version/>
  <cp:contentType/>
  <cp:contentStatus/>
</cp:coreProperties>
</file>