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68" sheetId="1" r:id="rId1"/>
    <sheet name="69" sheetId="2" r:id="rId2"/>
    <sheet name="70.71" sheetId="3" r:id="rId3"/>
    <sheet name="72.73" sheetId="4" r:id="rId4"/>
  </sheets>
  <definedNames>
    <definedName name="_xlnm.Print_Area" localSheetId="0">'68'!$A$1:$J$35</definedName>
    <definedName name="_xlnm.Print_Area" localSheetId="2">'70.71'!$A$1:$AX$21</definedName>
    <definedName name="_xlnm.Print_Area" localSheetId="3">'72.73'!$A$1:$AO$29</definedName>
  </definedNames>
  <calcPr fullCalcOnLoad="1"/>
</workbook>
</file>

<file path=xl/comments2.xml><?xml version="1.0" encoding="utf-8"?>
<comments xmlns="http://schemas.openxmlformats.org/spreadsheetml/2006/main">
  <authors>
    <author>012345</author>
  </authors>
  <commentList>
    <comment ref="E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E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H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L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4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Q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R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S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T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6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7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8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  <comment ref="U59" authorId="0">
      <text>
        <r>
          <rPr>
            <sz val="9"/>
            <rFont val="ＭＳ Ｐゴシック"/>
            <family val="3"/>
          </rPr>
          <t xml:space="preserve">厚生労働省特別集計
</t>
        </r>
      </text>
    </comment>
  </commentList>
</comments>
</file>

<file path=xl/sharedStrings.xml><?xml version="1.0" encoding="utf-8"?>
<sst xmlns="http://schemas.openxmlformats.org/spreadsheetml/2006/main" count="363" uniqueCount="197">
  <si>
    <t>総数</t>
  </si>
  <si>
    <t>東</t>
  </si>
  <si>
    <t>博多</t>
  </si>
  <si>
    <t>中央</t>
  </si>
  <si>
    <t>南</t>
  </si>
  <si>
    <t>城南</t>
  </si>
  <si>
    <t>早良</t>
  </si>
  <si>
    <t>西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</si>
  <si>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</si>
  <si>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</si>
  <si>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</si>
  <si>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</si>
  <si>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</si>
  <si>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</si>
  <si>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</si>
  <si>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</si>
  <si>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</si>
  <si>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</si>
  <si>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</si>
  <si>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</si>
  <si>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</si>
  <si>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</si>
  <si>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</si>
  <si>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</si>
  <si>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</si>
  <si>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</si>
  <si>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</si>
  <si>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</si>
  <si>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</si>
  <si>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</si>
  <si>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</si>
  <si>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</si>
  <si>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</si>
  <si>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</si>
  <si>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衛生検査技師</t>
  </si>
  <si>
    <t>「病院報告（従事者票）」</t>
  </si>
  <si>
    <t>従事者数</t>
  </si>
  <si>
    <t>１病院当たり従事者数</t>
  </si>
  <si>
    <t>床当たり従事者数</t>
  </si>
  <si>
    <t>総数</t>
  </si>
  <si>
    <t>介護福祉士</t>
  </si>
  <si>
    <t>社会福祉士</t>
  </si>
  <si>
    <t>柔道整復士</t>
  </si>
  <si>
    <t>臨床検査技師</t>
  </si>
  <si>
    <t>６．病院の従事者数、業務の種類・区別</t>
  </si>
  <si>
    <t>５．診療科目別病院数（重複計上）、区別</t>
  </si>
  <si>
    <t>内科</t>
  </si>
  <si>
    <t>呼吸器内科</t>
  </si>
  <si>
    <t>循環器内科</t>
  </si>
  <si>
    <t>消化器内科(胃腸内科)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</si>
  <si>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</si>
  <si>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</si>
  <si>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</si>
  <si>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</si>
  <si>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</si>
  <si>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</si>
  <si>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</si>
  <si>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</si>
  <si>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</si>
  <si>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</si>
  <si>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</si>
  <si>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</si>
  <si>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</si>
  <si>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</si>
  <si>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</si>
  <si>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</si>
  <si>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</si>
  <si>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</si>
  <si>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</si>
  <si>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</si>
  <si>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</si>
  <si>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</si>
  <si>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</si>
  <si>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</si>
  <si>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</si>
  <si>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</si>
  <si>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</si>
  <si>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</si>
  <si>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</si>
  <si>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</si>
  <si>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</si>
  <si>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</si>
  <si>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</si>
  <si>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</si>
  <si>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</si>
  <si>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</si>
  <si>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</si>
  <si>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</si>
  <si>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</si>
  <si>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-</t>
  </si>
  <si>
    <t>平成20年10月1日現在</t>
  </si>
  <si>
    <t>サージ・指圧師
あん摩・マッ</t>
  </si>
  <si>
    <t>業従事者
医療社会事</t>
  </si>
  <si>
    <t>(常勤換算)
非常勤</t>
  </si>
  <si>
    <t>※医療法の改正に伴い、平成２０年より医療施設調査に基づき１０月１日現在で示したものである。</t>
  </si>
  <si>
    <t>1.0</t>
  </si>
  <si>
    <t>300.0</t>
  </si>
  <si>
    <t>「医療施設調査」</t>
  </si>
  <si>
    <t>平成20年10月1日現在</t>
  </si>
  <si>
    <t>２〕病院</t>
  </si>
  <si>
    <t>１.開設者別病院数、区別</t>
  </si>
  <si>
    <t>平成20年10月1日現在</t>
  </si>
  <si>
    <t>国</t>
  </si>
  <si>
    <t>総数</t>
  </si>
  <si>
    <t>独立行政法人
国立病院機構</t>
  </si>
  <si>
    <t>国立大学法人</t>
  </si>
  <si>
    <t>その他</t>
  </si>
  <si>
    <t>福岡市</t>
  </si>
  <si>
    <t>日赤</t>
  </si>
  <si>
    <t>済生会</t>
  </si>
  <si>
    <t>医療法人</t>
  </si>
  <si>
    <t>その他の法人</t>
  </si>
  <si>
    <t>会社</t>
  </si>
  <si>
    <t>個人</t>
  </si>
  <si>
    <t>医育機関(再掲)</t>
  </si>
  <si>
    <t>２.病床数、病床の種類・区別</t>
  </si>
  <si>
    <t>精神</t>
  </si>
  <si>
    <t>結核</t>
  </si>
  <si>
    <t>感染症</t>
  </si>
  <si>
    <t>療養</t>
  </si>
  <si>
    <t>一般</t>
  </si>
  <si>
    <t>資料：地域医療課</t>
  </si>
  <si>
    <t>総数</t>
  </si>
  <si>
    <t>厚生省</t>
  </si>
  <si>
    <t>健康保険組合及び
その他の連合会</t>
  </si>
  <si>
    <t>共済組合及び
その他の連合会</t>
  </si>
  <si>
    <t>３．病院の患者数、年次別</t>
  </si>
  <si>
    <t>新入院患者数</t>
  </si>
  <si>
    <t>昭和32年</t>
  </si>
  <si>
    <t>…</t>
  </si>
  <si>
    <t>35年</t>
  </si>
  <si>
    <t>40年</t>
  </si>
  <si>
    <t>45年</t>
  </si>
  <si>
    <t>50年</t>
  </si>
  <si>
    <t>55年</t>
  </si>
  <si>
    <t>60年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</si>
  <si>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</si>
  <si>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</si>
  <si>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</si>
  <si>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</si>
  <si>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</si>
  <si>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</si>
  <si>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</si>
  <si>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</si>
  <si>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</si>
  <si>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</si>
  <si>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</si>
  <si>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</si>
  <si>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</si>
  <si>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</si>
  <si>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</si>
  <si>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</si>
  <si>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</si>
  <si>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</si>
  <si>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精神病床</t>
  </si>
  <si>
    <t>・</t>
  </si>
  <si>
    <t>結核病床</t>
  </si>
  <si>
    <t>感染症病床</t>
  </si>
  <si>
    <t>(1)</t>
  </si>
  <si>
    <t>療養病床
及び一般病床</t>
  </si>
  <si>
    <t>注）1．病院数の（　　）内の数値は各病床を有している病院数、（　　）外の数値はその病床のみを有する病院数。</t>
  </si>
  <si>
    <t>在院患者延数</t>
  </si>
  <si>
    <t>10月1日現在病床数×365日(閏年については366日)</t>
  </si>
  <si>
    <t>　　3.病院数、許可病床数については、医療施設調査に基づき各年10月1日現在（平成9年以前は、年末現在）で示したものである。</t>
  </si>
  <si>
    <t>資料：地域医療課</t>
  </si>
  <si>
    <t>４．公的病院数・病床数・患者数・医療従事者数、開設者別</t>
  </si>
  <si>
    <t>開設者</t>
  </si>
  <si>
    <t>病院数</t>
  </si>
  <si>
    <t>病床数</t>
  </si>
  <si>
    <t>患者数</t>
  </si>
  <si>
    <t>看護師</t>
  </si>
  <si>
    <t>新入院
患者数</t>
  </si>
  <si>
    <t>非常勤</t>
  </si>
  <si>
    <t>市立</t>
  </si>
  <si>
    <t>昭和32年～平成20年</t>
  </si>
  <si>
    <t>病院数</t>
  </si>
  <si>
    <t>許可病床数</t>
  </si>
  <si>
    <t>在院患者延数</t>
  </si>
  <si>
    <t>退院患者数</t>
  </si>
  <si>
    <t>外来患者数</t>
  </si>
  <si>
    <t>病床利用率</t>
  </si>
  <si>
    <t xml:space="preserve">γ86.8 </t>
  </si>
  <si>
    <t>γ6,420,095</t>
  </si>
  <si>
    <t>19年</t>
  </si>
  <si>
    <t>20年</t>
  </si>
  <si>
    <t>(23)</t>
  </si>
  <si>
    <t>(1)</t>
  </si>
  <si>
    <t>(103)</t>
  </si>
  <si>
    <t>　　2．病床利用率＝</t>
  </si>
  <si>
    <t>×１００</t>
  </si>
  <si>
    <t>平成20年</t>
  </si>
  <si>
    <t>病床
利用率(％)</t>
  </si>
  <si>
    <t>在院患者延数</t>
  </si>
  <si>
    <t>退院
患者数</t>
  </si>
  <si>
    <t>外来患者数</t>
  </si>
  <si>
    <t>国</t>
  </si>
  <si>
    <t>平成20年10月1日現在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</si>
</sst>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0_);[Red]\(0\)"/>
    <numFmt numFmtId="182" formatCode="#,##0.0_);[Red]\(#,##0.0\)"/>
    <numFmt numFmtId="183" formatCode="0_ "/>
    <numFmt numFmtId="184" formatCode="_ * #,##0.0_ ;_ * \-#,##0.0_ ;_ * &quot;-&quot;?_ ;_ @_ "/>
    <numFmt numFmtId="185" formatCode="0;0;"/>
    <numFmt numFmtId="186" formatCode="#\ ##0.0;\-#\ ##0.0;&quot;-&quot;"/>
    <numFmt numFmtId="187" formatCode="#\ ##0;\-#\ ##0;&quot;-&quot;"/>
    <numFmt numFmtId="188" formatCode="0.0_);[Red]\(0.0\)"/>
  </numFmts>
  <fonts count="1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color indexed="12"/>
      <name val="ＭＳ 明朝"/>
      <family val="1"/>
    </font>
    <font>
      <sz val="12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gray0625">
        <fgColor indexed="9"/>
        <bgColor indexed="40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 wrapText="1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 horizontal="center" vertical="center" textRotation="255"/>
      <protection/>
    </xf>
    <xf numFmtId="37" fontId="4" fillId="0" borderId="9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/>
    </xf>
    <xf numFmtId="41" fontId="4" fillId="0" borderId="9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6" fontId="4" fillId="0" borderId="6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 shrinkToFit="1"/>
      <protection/>
    </xf>
    <xf numFmtId="0" fontId="0" fillId="0" borderId="11" xfId="0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1" xfId="0" applyBorder="1" applyAlignment="1" applyProtection="1">
      <alignment horizontal="center" vertical="center" textRotation="255" wrapText="1"/>
      <protection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3" fillId="0" borderId="9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41" fontId="3" fillId="0" borderId="4" xfId="0" applyNumberFormat="1" applyFont="1" applyFill="1" applyBorder="1" applyAlignment="1" applyProtection="1">
      <alignment horizontal="right"/>
      <protection/>
    </xf>
    <xf numFmtId="41" fontId="3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 applyProtection="1">
      <alignment horizontal="right" vertical="center"/>
      <protection/>
    </xf>
    <xf numFmtId="0" fontId="0" fillId="0" borderId="4" xfId="0" applyBorder="1" applyAlignment="1">
      <alignment horizontal="right"/>
    </xf>
    <xf numFmtId="41" fontId="3" fillId="0" borderId="9" xfId="0" applyNumberFormat="1" applyFont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 horizontal="center"/>
      <protection/>
    </xf>
    <xf numFmtId="41" fontId="3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1" fontId="3" fillId="0" borderId="17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37" fontId="3" fillId="0" borderId="1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4" xfId="0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0" fillId="0" borderId="1" xfId="0" applyFont="1" applyBorder="1" applyAlignment="1" applyProtection="1">
      <alignment horizontal="center" vertical="center"/>
      <protection/>
    </xf>
    <xf numFmtId="41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wrapText="1"/>
    </xf>
    <xf numFmtId="180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distributed" vertical="center" wrapText="1" indent="1"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Border="1" applyAlignment="1" applyProtection="1">
      <alignment horizontal="distributed" vertical="center" wrapText="1" indent="1"/>
      <protection/>
    </xf>
    <xf numFmtId="41" fontId="3" fillId="0" borderId="0" xfId="0" applyNumberFormat="1" applyFont="1" applyFill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/>
    </xf>
    <xf numFmtId="41" fontId="3" fillId="0" borderId="19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37" fontId="3" fillId="0" borderId="17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37" fontId="11" fillId="0" borderId="17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>
      <alignment horizontal="right"/>
    </xf>
    <xf numFmtId="38" fontId="11" fillId="0" borderId="0" xfId="16" applyFont="1" applyBorder="1" applyAlignment="1">
      <alignment horizontal="right"/>
    </xf>
    <xf numFmtId="188" fontId="11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37" fontId="3" fillId="0" borderId="0" xfId="0" applyNumberFormat="1" applyFont="1" applyBorder="1" applyAlignment="1" applyProtection="1" quotePrefix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1" fontId="3" fillId="0" borderId="19" xfId="0" applyNumberFormat="1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textRotation="255"/>
      <protection/>
    </xf>
    <xf numFmtId="0" fontId="0" fillId="0" borderId="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37" fontId="11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8" fontId="11" fillId="0" borderId="0" xfId="16" applyFont="1" applyBorder="1" applyAlignment="1">
      <alignment horizontal="right"/>
    </xf>
    <xf numFmtId="38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3" xfId="0" applyNumberFormat="1" applyFont="1" applyBorder="1" applyAlignment="1" applyProtection="1">
      <alignment/>
      <protection/>
    </xf>
    <xf numFmtId="176" fontId="3" fillId="0" borderId="9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distributed" vertical="center"/>
    </xf>
    <xf numFmtId="37" fontId="3" fillId="0" borderId="17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distributed" vertical="center" wrapText="1" indent="1"/>
      <protection/>
    </xf>
    <xf numFmtId="0" fontId="3" fillId="0" borderId="21" xfId="0" applyFont="1" applyBorder="1" applyAlignment="1" applyProtection="1">
      <alignment horizontal="distributed" vertical="center" wrapText="1" indent="1"/>
      <protection/>
    </xf>
    <xf numFmtId="37" fontId="3" fillId="0" borderId="0" xfId="0" applyNumberFormat="1" applyFont="1" applyBorder="1" applyAlignment="1" applyProtection="1">
      <alignment/>
      <protection/>
    </xf>
    <xf numFmtId="188" fontId="3" fillId="0" borderId="0" xfId="0" applyNumberFormat="1" applyFont="1" applyBorder="1" applyAlignment="1" applyProtection="1">
      <alignment/>
      <protection/>
    </xf>
    <xf numFmtId="188" fontId="3" fillId="0" borderId="0" xfId="0" applyNumberFormat="1" applyFont="1" applyBorder="1" applyAlignment="1">
      <alignment/>
    </xf>
    <xf numFmtId="0" fontId="3" fillId="0" borderId="6" xfId="0" applyFont="1" applyBorder="1" applyAlignment="1" applyProtection="1">
      <alignment horizontal="distributed" vertical="center"/>
      <protection/>
    </xf>
    <xf numFmtId="37" fontId="3" fillId="0" borderId="17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distributed" vertical="center"/>
      <protection/>
    </xf>
    <xf numFmtId="37" fontId="3" fillId="0" borderId="19" xfId="0" applyNumberFormat="1" applyFont="1" applyBorder="1" applyAlignment="1" applyProtection="1">
      <alignment/>
      <protection/>
    </xf>
    <xf numFmtId="176" fontId="3" fillId="0" borderId="4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41" fontId="3" fillId="0" borderId="4" xfId="0" applyNumberFormat="1" applyFont="1" applyBorder="1" applyAlignment="1" applyProtection="1">
      <alignment horizontal="left"/>
      <protection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distributed" vertical="center" indent="2"/>
      <protection/>
    </xf>
    <xf numFmtId="0" fontId="0" fillId="0" borderId="6" xfId="0" applyFont="1" applyBorder="1" applyAlignment="1" applyProtection="1">
      <alignment horizontal="distributed" vertical="center" indent="2"/>
      <protection/>
    </xf>
    <xf numFmtId="0" fontId="0" fillId="0" borderId="4" xfId="0" applyFont="1" applyBorder="1" applyAlignment="1" applyProtection="1">
      <alignment horizontal="distributed" vertical="center" indent="2"/>
      <protection/>
    </xf>
    <xf numFmtId="0" fontId="0" fillId="0" borderId="7" xfId="0" applyFont="1" applyBorder="1" applyAlignment="1" applyProtection="1">
      <alignment horizontal="distributed" vertical="center" indent="2"/>
      <protection/>
    </xf>
    <xf numFmtId="0" fontId="0" fillId="0" borderId="20" xfId="0" applyFont="1" applyBorder="1" applyAlignment="1" applyProtection="1">
      <alignment horizontal="distributed" vertical="center" wrapText="1" indent="1"/>
      <protection/>
    </xf>
    <xf numFmtId="0" fontId="0" fillId="0" borderId="21" xfId="0" applyFont="1" applyBorder="1" applyAlignment="1" applyProtection="1">
      <alignment horizontal="distributed" vertical="center" wrapText="1" indent="1"/>
      <protection/>
    </xf>
    <xf numFmtId="0" fontId="8" fillId="0" borderId="0" xfId="0" applyFont="1" applyAlignment="1">
      <alignment horizontal="left"/>
    </xf>
    <xf numFmtId="0" fontId="0" fillId="0" borderId="22" xfId="0" applyFont="1" applyBorder="1" applyAlignment="1" applyProtection="1">
      <alignment horizontal="distributed" vertical="center" wrapText="1" indent="1"/>
      <protection/>
    </xf>
    <xf numFmtId="0" fontId="0" fillId="0" borderId="23" xfId="0" applyFont="1" applyBorder="1" applyAlignment="1" applyProtection="1">
      <alignment horizontal="distributed" vertical="center" wrapText="1" indent="1"/>
      <protection/>
    </xf>
    <xf numFmtId="0" fontId="5" fillId="0" borderId="0" xfId="0" applyFont="1" applyAlignment="1">
      <alignment horizontal="left"/>
    </xf>
    <xf numFmtId="0" fontId="0" fillId="0" borderId="20" xfId="0" applyFont="1" applyFill="1" applyBorder="1" applyAlignment="1" applyProtection="1">
      <alignment horizontal="distributed" vertical="center" wrapText="1" indent="1"/>
      <protection/>
    </xf>
    <xf numFmtId="0" fontId="0" fillId="0" borderId="21" xfId="0" applyFont="1" applyFill="1" applyBorder="1" applyAlignment="1" applyProtection="1">
      <alignment horizontal="distributed" vertical="center" wrapText="1" inden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distributed" vertical="center" wrapText="1" indent="1"/>
      <protection/>
    </xf>
    <xf numFmtId="0" fontId="4" fillId="0" borderId="21" xfId="0" applyFont="1" applyBorder="1" applyAlignment="1" applyProtection="1">
      <alignment horizontal="distributed" vertical="center" wrapText="1" inden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37" fontId="3" fillId="0" borderId="9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horizontal="center" vertical="center" wrapText="1"/>
      <protection/>
    </xf>
    <xf numFmtId="37" fontId="3" fillId="0" borderId="3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>
      <alignment horizontal="right"/>
    </xf>
    <xf numFmtId="37" fontId="11" fillId="0" borderId="17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88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41" fontId="3" fillId="0" borderId="4" xfId="0" applyNumberFormat="1" applyFont="1" applyBorder="1" applyAlignment="1" applyProtection="1">
      <alignment horizontal="right"/>
      <protection/>
    </xf>
    <xf numFmtId="41" fontId="3" fillId="0" borderId="4" xfId="0" applyNumberFormat="1" applyFont="1" applyBorder="1" applyAlignment="1">
      <alignment horizontal="right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8" fontId="3" fillId="0" borderId="9" xfId="0" applyNumberFormat="1" applyFont="1" applyBorder="1" applyAlignment="1" applyProtection="1">
      <alignment horizontal="right"/>
      <protection/>
    </xf>
    <xf numFmtId="188" fontId="3" fillId="0" borderId="4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>
      <alignment horizontal="right"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37" fontId="3" fillId="0" borderId="4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right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distributed"/>
      <protection/>
    </xf>
    <xf numFmtId="0" fontId="12" fillId="0" borderId="4" xfId="0" applyFont="1" applyBorder="1" applyAlignment="1" applyProtection="1">
      <alignment horizontal="distributed" wrapText="1"/>
      <protection/>
    </xf>
    <xf numFmtId="0" fontId="12" fillId="0" borderId="7" xfId="0" applyFont="1" applyBorder="1" applyAlignment="1" applyProtection="1">
      <alignment horizontal="distributed"/>
      <protection/>
    </xf>
    <xf numFmtId="38" fontId="3" fillId="0" borderId="0" xfId="16" applyFont="1" applyBorder="1" applyAlignment="1" applyProtection="1">
      <alignment horizontal="right"/>
      <protection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 vertical="center"/>
    </xf>
    <xf numFmtId="41" fontId="3" fillId="0" borderId="9" xfId="0" applyNumberFormat="1" applyFont="1" applyBorder="1" applyAlignment="1" applyProtection="1">
      <alignment horizontal="right"/>
      <protection/>
    </xf>
    <xf numFmtId="41" fontId="3" fillId="0" borderId="9" xfId="0" applyNumberFormat="1" applyFont="1" applyBorder="1" applyAlignment="1" applyProtection="1">
      <alignment horizontal="center"/>
      <protection/>
    </xf>
    <xf numFmtId="41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distributed" vertical="center"/>
    </xf>
    <xf numFmtId="41" fontId="3" fillId="0" borderId="4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1" fontId="0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 applyProtection="1">
      <alignment/>
      <protection/>
    </xf>
    <xf numFmtId="188" fontId="11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37" fontId="3" fillId="0" borderId="0" xfId="16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1" fontId="3" fillId="0" borderId="17" xfId="0" applyNumberFormat="1" applyFont="1" applyBorder="1" applyAlignment="1" applyProtection="1">
      <alignment horizontal="right"/>
      <protection/>
    </xf>
    <xf numFmtId="41" fontId="3" fillId="0" borderId="19" xfId="0" applyNumberFormat="1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5" xfId="0" applyBorder="1" applyAlignment="1" applyProtection="1">
      <alignment horizontal="center" vertical="center" textRotation="255"/>
      <protection/>
    </xf>
    <xf numFmtId="41" fontId="3" fillId="0" borderId="3" xfId="0" applyNumberFormat="1" applyFont="1" applyBorder="1" applyAlignment="1" applyProtection="1">
      <alignment horizontal="right"/>
      <protection/>
    </xf>
    <xf numFmtId="0" fontId="0" fillId="0" borderId="9" xfId="0" applyBorder="1" applyAlignment="1">
      <alignment horizontal="right"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37" fontId="3" fillId="0" borderId="25" xfId="0" applyNumberFormat="1" applyFont="1" applyBorder="1" applyAlignment="1" applyProtection="1">
      <alignment horizontal="distributed" vertical="center"/>
      <protection/>
    </xf>
    <xf numFmtId="37" fontId="3" fillId="0" borderId="17" xfId="0" applyNumberFormat="1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0" fillId="0" borderId="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3" fillId="0" borderId="6" xfId="0" applyFont="1" applyBorder="1" applyAlignment="1">
      <alignment vertical="top" textRotation="255"/>
    </xf>
    <xf numFmtId="0" fontId="0" fillId="0" borderId="6" xfId="0" applyFont="1" applyBorder="1" applyAlignment="1">
      <alignment vertical="top" textRotation="255"/>
    </xf>
    <xf numFmtId="0" fontId="0" fillId="0" borderId="7" xfId="0" applyFont="1" applyBorder="1" applyAlignment="1">
      <alignment vertical="top" textRotation="255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176" fontId="4" fillId="0" borderId="19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distributed" vertical="center"/>
      <protection/>
    </xf>
    <xf numFmtId="176" fontId="0" fillId="0" borderId="7" xfId="0" applyNumberFormat="1" applyFont="1" applyBorder="1" applyAlignment="1" applyProtection="1">
      <alignment horizontal="distributed" vertical="center"/>
      <protection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6" xfId="0" applyNumberFormat="1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1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176" fontId="4" fillId="0" borderId="3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 horizontal="distributed" vertical="center"/>
      <protection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37" fontId="3" fillId="0" borderId="28" xfId="0" applyNumberFormat="1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center" vertical="distributed" textRotation="255" wrapText="1"/>
      <protection/>
    </xf>
    <xf numFmtId="0" fontId="0" fillId="0" borderId="11" xfId="0" applyFont="1" applyBorder="1" applyAlignment="1">
      <alignment horizontal="center" vertical="distributed" textRotation="255" wrapText="1"/>
    </xf>
    <xf numFmtId="0" fontId="3" fillId="0" borderId="18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distributed" textRotation="255"/>
      <protection/>
    </xf>
    <xf numFmtId="0" fontId="0" fillId="0" borderId="11" xfId="0" applyFont="1" applyBorder="1" applyAlignment="1">
      <alignment horizontal="center" vertical="distributed" textRotation="255"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distributed" textRotation="255"/>
      <protection/>
    </xf>
    <xf numFmtId="0" fontId="4" fillId="0" borderId="1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workbookViewId="0" topLeftCell="A13">
      <selection activeCell="M21" sqref="M21"/>
    </sheetView>
  </sheetViews>
  <sheetFormatPr defaultColWidth="8.66015625" defaultRowHeight="18"/>
  <cols>
    <col min="1" max="1" width="3" style="63" bestFit="1" customWidth="1"/>
    <col min="2" max="2" width="21.91015625" style="63" customWidth="1"/>
    <col min="3" max="10" width="9.16015625" style="63" customWidth="1"/>
    <col min="11" max="11" width="10.66015625" style="63" customWidth="1"/>
    <col min="12" max="14" width="8.83203125" style="63" customWidth="1"/>
    <col min="15" max="15" width="9.16015625" style="63" customWidth="1"/>
  </cols>
  <sheetData>
    <row r="1" spans="1:10" ht="30" customHeight="1">
      <c r="A1" s="143" t="s">
        <v>99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5" ht="30" customHeight="1" thickBot="1">
      <c r="A2" s="136" t="s">
        <v>100</v>
      </c>
      <c r="B2" s="136"/>
      <c r="C2" s="136"/>
      <c r="D2" s="136"/>
      <c r="E2" s="136"/>
      <c r="F2" s="136"/>
      <c r="G2" s="64"/>
      <c r="H2" s="36"/>
      <c r="I2" s="134" t="s">
        <v>101</v>
      </c>
      <c r="J2" s="134"/>
      <c r="L2" s="149"/>
      <c r="M2" s="149"/>
      <c r="N2" s="149"/>
      <c r="O2" s="149"/>
    </row>
    <row r="3" spans="1:15" ht="33.75" customHeight="1">
      <c r="A3" s="65"/>
      <c r="B3" s="66"/>
      <c r="C3" s="68" t="s">
        <v>0</v>
      </c>
      <c r="D3" s="68" t="s">
        <v>1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L3" s="149"/>
      <c r="M3" s="149"/>
      <c r="N3" s="149"/>
      <c r="O3" s="149"/>
    </row>
    <row r="4" spans="1:15" ht="33.75" customHeight="1">
      <c r="A4" s="141" t="s">
        <v>103</v>
      </c>
      <c r="B4" s="142"/>
      <c r="C4" s="69">
        <v>114</v>
      </c>
      <c r="D4" s="69">
        <v>20</v>
      </c>
      <c r="E4" s="69">
        <v>18</v>
      </c>
      <c r="F4" s="69">
        <v>19</v>
      </c>
      <c r="G4" s="69">
        <v>16</v>
      </c>
      <c r="H4" s="69">
        <v>8</v>
      </c>
      <c r="I4" s="69">
        <v>12</v>
      </c>
      <c r="J4" s="69">
        <v>21</v>
      </c>
      <c r="K4" s="70"/>
      <c r="L4" s="71"/>
      <c r="N4" s="72"/>
      <c r="O4" s="72"/>
    </row>
    <row r="5" spans="1:15" ht="33.75" customHeight="1">
      <c r="A5" s="103" t="s">
        <v>102</v>
      </c>
      <c r="B5" s="73" t="s">
        <v>122</v>
      </c>
      <c r="C5" s="69">
        <v>4</v>
      </c>
      <c r="D5" s="69">
        <v>1</v>
      </c>
      <c r="E5" s="69">
        <v>0</v>
      </c>
      <c r="F5" s="69">
        <v>1</v>
      </c>
      <c r="G5" s="69">
        <v>2</v>
      </c>
      <c r="H5" s="69">
        <v>0</v>
      </c>
      <c r="I5" s="69">
        <v>0</v>
      </c>
      <c r="J5" s="69">
        <v>0</v>
      </c>
      <c r="K5" s="74"/>
      <c r="L5" s="71"/>
      <c r="N5" s="72"/>
      <c r="O5" s="72"/>
    </row>
    <row r="6" spans="1:15" ht="33.75" customHeight="1">
      <c r="A6" s="104"/>
      <c r="B6" s="73" t="s">
        <v>123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75"/>
      <c r="L6" s="71"/>
      <c r="N6" s="72"/>
      <c r="O6" s="72"/>
    </row>
    <row r="7" spans="1:15" ht="33.75" customHeight="1">
      <c r="A7" s="104"/>
      <c r="B7" s="76" t="s">
        <v>104</v>
      </c>
      <c r="C7" s="69">
        <v>3</v>
      </c>
      <c r="D7" s="69">
        <v>0</v>
      </c>
      <c r="E7" s="69">
        <v>0</v>
      </c>
      <c r="F7" s="69">
        <v>1</v>
      </c>
      <c r="G7" s="69">
        <v>2</v>
      </c>
      <c r="H7" s="69">
        <v>0</v>
      </c>
      <c r="I7" s="69">
        <v>0</v>
      </c>
      <c r="J7" s="69">
        <v>0</v>
      </c>
      <c r="K7" s="75"/>
      <c r="L7" s="71"/>
      <c r="N7" s="72"/>
      <c r="O7" s="72"/>
    </row>
    <row r="8" spans="1:15" ht="33.75" customHeight="1">
      <c r="A8" s="104"/>
      <c r="B8" s="73" t="s">
        <v>105</v>
      </c>
      <c r="C8" s="69">
        <v>1</v>
      </c>
      <c r="D8" s="69">
        <v>1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75"/>
      <c r="L8" s="71"/>
      <c r="N8" s="72"/>
      <c r="O8" s="72"/>
    </row>
    <row r="9" spans="1:15" ht="33.75" customHeight="1">
      <c r="A9" s="105"/>
      <c r="B9" s="73" t="s">
        <v>106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75"/>
      <c r="L9" s="71"/>
      <c r="N9" s="72"/>
      <c r="O9" s="72"/>
    </row>
    <row r="10" spans="1:15" ht="33.75" customHeight="1">
      <c r="A10" s="141" t="s">
        <v>107</v>
      </c>
      <c r="B10" s="142"/>
      <c r="C10" s="69">
        <v>2</v>
      </c>
      <c r="D10" s="69">
        <v>0</v>
      </c>
      <c r="E10" s="69">
        <v>1</v>
      </c>
      <c r="F10" s="69">
        <v>1</v>
      </c>
      <c r="G10" s="69">
        <v>0</v>
      </c>
      <c r="H10" s="69">
        <v>0</v>
      </c>
      <c r="I10" s="69">
        <v>0</v>
      </c>
      <c r="J10" s="69">
        <v>0</v>
      </c>
      <c r="K10" s="75"/>
      <c r="L10" s="71"/>
      <c r="N10" s="72"/>
      <c r="O10" s="72"/>
    </row>
    <row r="11" spans="1:12" ht="33.75" customHeight="1">
      <c r="A11" s="141" t="s">
        <v>108</v>
      </c>
      <c r="B11" s="142"/>
      <c r="C11" s="69">
        <v>2</v>
      </c>
      <c r="D11" s="69">
        <v>0</v>
      </c>
      <c r="E11" s="69">
        <v>0</v>
      </c>
      <c r="F11" s="69">
        <v>0</v>
      </c>
      <c r="G11" s="69">
        <v>1</v>
      </c>
      <c r="H11" s="69">
        <v>0</v>
      </c>
      <c r="I11" s="69">
        <v>0</v>
      </c>
      <c r="J11" s="69">
        <v>1</v>
      </c>
      <c r="K11" s="75"/>
      <c r="L11" s="71"/>
    </row>
    <row r="12" spans="1:12" ht="33.75" customHeight="1">
      <c r="A12" s="141" t="s">
        <v>109</v>
      </c>
      <c r="B12" s="142"/>
      <c r="C12" s="69">
        <v>1</v>
      </c>
      <c r="D12" s="69">
        <v>0</v>
      </c>
      <c r="E12" s="69">
        <v>0</v>
      </c>
      <c r="F12" s="69">
        <v>1</v>
      </c>
      <c r="G12" s="69">
        <v>0</v>
      </c>
      <c r="H12" s="69">
        <v>0</v>
      </c>
      <c r="I12" s="69">
        <v>0</v>
      </c>
      <c r="J12" s="69">
        <v>0</v>
      </c>
      <c r="K12" s="75"/>
      <c r="L12" s="71"/>
    </row>
    <row r="13" spans="1:12" ht="33.75" customHeight="1">
      <c r="A13" s="150" t="s">
        <v>124</v>
      </c>
      <c r="B13" s="151"/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75"/>
      <c r="L13" s="71"/>
    </row>
    <row r="14" spans="1:12" ht="33.75" customHeight="1">
      <c r="A14" s="121" t="s">
        <v>125</v>
      </c>
      <c r="B14" s="122"/>
      <c r="C14" s="69">
        <v>3</v>
      </c>
      <c r="D14" s="69">
        <v>1</v>
      </c>
      <c r="E14" s="69">
        <v>0</v>
      </c>
      <c r="F14" s="69">
        <v>1</v>
      </c>
      <c r="G14" s="69">
        <v>1</v>
      </c>
      <c r="H14" s="69">
        <v>0</v>
      </c>
      <c r="I14" s="69">
        <v>0</v>
      </c>
      <c r="J14" s="69">
        <v>0</v>
      </c>
      <c r="K14" s="75"/>
      <c r="L14" s="71"/>
    </row>
    <row r="15" spans="1:12" ht="33.75" customHeight="1">
      <c r="A15" s="147" t="s">
        <v>110</v>
      </c>
      <c r="B15" s="148"/>
      <c r="C15" s="77">
        <v>81</v>
      </c>
      <c r="D15" s="77">
        <v>13</v>
      </c>
      <c r="E15" s="77">
        <v>16</v>
      </c>
      <c r="F15" s="77">
        <v>7</v>
      </c>
      <c r="G15" s="77">
        <v>11</v>
      </c>
      <c r="H15" s="77">
        <v>7</v>
      </c>
      <c r="I15" s="77">
        <v>9</v>
      </c>
      <c r="J15" s="77">
        <v>18</v>
      </c>
      <c r="K15" s="75"/>
      <c r="L15" s="71"/>
    </row>
    <row r="16" spans="1:12" ht="33.75" customHeight="1">
      <c r="A16" s="141" t="s">
        <v>111</v>
      </c>
      <c r="B16" s="142"/>
      <c r="C16" s="69">
        <v>5</v>
      </c>
      <c r="D16" s="69">
        <v>1</v>
      </c>
      <c r="E16" s="69">
        <v>1</v>
      </c>
      <c r="F16" s="69">
        <v>0</v>
      </c>
      <c r="G16" s="69">
        <v>0</v>
      </c>
      <c r="H16" s="69">
        <v>1</v>
      </c>
      <c r="I16" s="69">
        <v>2</v>
      </c>
      <c r="J16" s="69">
        <v>0</v>
      </c>
      <c r="K16" s="75"/>
      <c r="L16" s="71"/>
    </row>
    <row r="17" spans="1:12" ht="33.75" customHeight="1">
      <c r="A17" s="141" t="s">
        <v>112</v>
      </c>
      <c r="B17" s="142"/>
      <c r="C17" s="69">
        <v>1</v>
      </c>
      <c r="D17" s="69">
        <v>0</v>
      </c>
      <c r="E17" s="69">
        <v>0</v>
      </c>
      <c r="F17" s="69">
        <v>1</v>
      </c>
      <c r="G17" s="69">
        <v>0</v>
      </c>
      <c r="H17" s="69">
        <v>0</v>
      </c>
      <c r="I17" s="69">
        <v>0</v>
      </c>
      <c r="J17" s="69">
        <v>0</v>
      </c>
      <c r="K17" s="75"/>
      <c r="L17" s="71"/>
    </row>
    <row r="18" spans="1:12" ht="33.75" customHeight="1">
      <c r="A18" s="141" t="s">
        <v>113</v>
      </c>
      <c r="B18" s="142"/>
      <c r="C18" s="69">
        <v>15</v>
      </c>
      <c r="D18" s="69">
        <v>4</v>
      </c>
      <c r="E18" s="69">
        <v>0</v>
      </c>
      <c r="F18" s="69">
        <v>7</v>
      </c>
      <c r="G18" s="69">
        <v>1</v>
      </c>
      <c r="H18" s="69">
        <v>0</v>
      </c>
      <c r="I18" s="69">
        <v>1</v>
      </c>
      <c r="J18" s="69">
        <v>2</v>
      </c>
      <c r="K18" s="75"/>
      <c r="L18" s="71"/>
    </row>
    <row r="19" spans="1:12" ht="33.75" customHeight="1" thickBot="1">
      <c r="A19" s="144" t="s">
        <v>114</v>
      </c>
      <c r="B19" s="145"/>
      <c r="C19" s="78">
        <v>3</v>
      </c>
      <c r="D19" s="78">
        <v>1</v>
      </c>
      <c r="E19" s="78">
        <v>0</v>
      </c>
      <c r="F19" s="78">
        <v>0</v>
      </c>
      <c r="G19" s="78">
        <v>0</v>
      </c>
      <c r="H19" s="78">
        <v>1</v>
      </c>
      <c r="I19" s="78">
        <v>1</v>
      </c>
      <c r="J19" s="78">
        <v>0</v>
      </c>
      <c r="K19" s="75"/>
      <c r="L19" s="71"/>
    </row>
    <row r="20" ht="35.25" customHeight="1"/>
    <row r="21" spans="1:8" ht="30" customHeight="1" thickBot="1">
      <c r="A21" s="146" t="s">
        <v>115</v>
      </c>
      <c r="B21" s="146"/>
      <c r="C21" s="146"/>
      <c r="D21" s="146"/>
      <c r="G21" s="134" t="s">
        <v>196</v>
      </c>
      <c r="H21" s="134"/>
    </row>
    <row r="22" spans="1:8" ht="33.75" customHeight="1">
      <c r="A22" s="65"/>
      <c r="B22" s="66"/>
      <c r="C22" s="79" t="s">
        <v>39</v>
      </c>
      <c r="D22" s="80" t="s">
        <v>116</v>
      </c>
      <c r="E22" s="80" t="s">
        <v>117</v>
      </c>
      <c r="F22" s="80" t="s">
        <v>118</v>
      </c>
      <c r="G22" s="80" t="s">
        <v>119</v>
      </c>
      <c r="H22" s="80" t="s">
        <v>120</v>
      </c>
    </row>
    <row r="23" spans="1:8" ht="33.75" customHeight="1">
      <c r="A23" s="137" t="s">
        <v>0</v>
      </c>
      <c r="B23" s="138"/>
      <c r="C23" s="69">
        <v>21881</v>
      </c>
      <c r="D23" s="69">
        <v>4065</v>
      </c>
      <c r="E23" s="69">
        <v>58</v>
      </c>
      <c r="F23" s="69">
        <v>24</v>
      </c>
      <c r="G23" s="69">
        <v>5409</v>
      </c>
      <c r="H23" s="69">
        <v>12325</v>
      </c>
    </row>
    <row r="24" spans="1:8" ht="33.75" customHeight="1">
      <c r="A24" s="137" t="s">
        <v>1</v>
      </c>
      <c r="B24" s="138"/>
      <c r="C24" s="69">
        <v>5144</v>
      </c>
      <c r="D24" s="69">
        <v>1324</v>
      </c>
      <c r="E24" s="69">
        <v>0</v>
      </c>
      <c r="F24" s="69">
        <v>0</v>
      </c>
      <c r="G24" s="69">
        <v>1287</v>
      </c>
      <c r="H24" s="69">
        <v>2533</v>
      </c>
    </row>
    <row r="25" spans="1:8" ht="33.75" customHeight="1">
      <c r="A25" s="137" t="s">
        <v>2</v>
      </c>
      <c r="B25" s="138"/>
      <c r="C25" s="69">
        <v>2982</v>
      </c>
      <c r="D25" s="69">
        <v>0</v>
      </c>
      <c r="E25" s="69">
        <v>0</v>
      </c>
      <c r="F25" s="69">
        <v>0</v>
      </c>
      <c r="G25" s="69">
        <v>1427</v>
      </c>
      <c r="H25" s="69">
        <v>1555</v>
      </c>
    </row>
    <row r="26" spans="1:8" ht="33.75" customHeight="1">
      <c r="A26" s="137" t="s">
        <v>3</v>
      </c>
      <c r="B26" s="138"/>
      <c r="C26" s="69">
        <v>3107</v>
      </c>
      <c r="D26" s="69">
        <v>108</v>
      </c>
      <c r="E26" s="69">
        <v>0</v>
      </c>
      <c r="F26" s="69">
        <v>24</v>
      </c>
      <c r="G26" s="69">
        <v>226</v>
      </c>
      <c r="H26" s="69">
        <v>2749</v>
      </c>
    </row>
    <row r="27" spans="1:8" ht="33.75" customHeight="1">
      <c r="A27" s="137" t="s">
        <v>4</v>
      </c>
      <c r="B27" s="138"/>
      <c r="C27" s="69">
        <v>3882</v>
      </c>
      <c r="D27" s="69">
        <v>1241</v>
      </c>
      <c r="E27" s="69">
        <v>0</v>
      </c>
      <c r="F27" s="69">
        <v>0</v>
      </c>
      <c r="G27" s="69">
        <v>382</v>
      </c>
      <c r="H27" s="69">
        <v>2259</v>
      </c>
    </row>
    <row r="28" spans="1:8" ht="33.75" customHeight="1">
      <c r="A28" s="137" t="s">
        <v>5</v>
      </c>
      <c r="B28" s="138"/>
      <c r="C28" s="69">
        <v>1670</v>
      </c>
      <c r="D28" s="69">
        <v>208</v>
      </c>
      <c r="E28" s="69">
        <v>0</v>
      </c>
      <c r="F28" s="69">
        <v>0</v>
      </c>
      <c r="G28" s="69">
        <v>210</v>
      </c>
      <c r="H28" s="69">
        <v>1252</v>
      </c>
    </row>
    <row r="29" spans="1:8" ht="33.75" customHeight="1">
      <c r="A29" s="137" t="s">
        <v>6</v>
      </c>
      <c r="B29" s="138"/>
      <c r="C29" s="69">
        <v>1454</v>
      </c>
      <c r="D29" s="69">
        <v>238</v>
      </c>
      <c r="E29" s="69">
        <v>0</v>
      </c>
      <c r="F29" s="69">
        <v>0</v>
      </c>
      <c r="G29" s="69">
        <v>425</v>
      </c>
      <c r="H29" s="69">
        <v>791</v>
      </c>
    </row>
    <row r="30" spans="1:8" ht="33.75" customHeight="1" thickBot="1">
      <c r="A30" s="139" t="s">
        <v>7</v>
      </c>
      <c r="B30" s="140"/>
      <c r="C30" s="81">
        <v>3642</v>
      </c>
      <c r="D30" s="78">
        <v>946</v>
      </c>
      <c r="E30" s="78">
        <v>58</v>
      </c>
      <c r="F30" s="78">
        <v>0</v>
      </c>
      <c r="G30" s="78">
        <v>1452</v>
      </c>
      <c r="H30" s="78">
        <v>1186</v>
      </c>
    </row>
    <row r="35" spans="9:10" ht="38.25" customHeight="1">
      <c r="I35" s="135" t="s">
        <v>121</v>
      </c>
      <c r="J35" s="135"/>
    </row>
  </sheetData>
  <mergeCells count="27">
    <mergeCell ref="L2:O3"/>
    <mergeCell ref="A12:B12"/>
    <mergeCell ref="A13:B13"/>
    <mergeCell ref="A14:B14"/>
    <mergeCell ref="A4:B4"/>
    <mergeCell ref="A5:A9"/>
    <mergeCell ref="A10:B10"/>
    <mergeCell ref="I2:J2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G21:H21"/>
    <mergeCell ref="I35:J35"/>
    <mergeCell ref="A2:F2"/>
    <mergeCell ref="A29:B29"/>
    <mergeCell ref="A30:B30"/>
    <mergeCell ref="A28:B28"/>
    <mergeCell ref="A17:B17"/>
    <mergeCell ref="A18:B18"/>
    <mergeCell ref="A11:B1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Normal="85" zoomScaleSheetLayoutView="100" workbookViewId="0" topLeftCell="A1">
      <pane ySplit="3" topLeftCell="BM52" activePane="bottomLeft" state="frozen"/>
      <selection pane="topLeft" activeCell="A1" sqref="A1"/>
      <selection pane="bottomLeft" activeCell="W34" sqref="W34"/>
    </sheetView>
  </sheetViews>
  <sheetFormatPr defaultColWidth="8.66015625" defaultRowHeight="18"/>
  <cols>
    <col min="1" max="1" width="6" style="63" customWidth="1"/>
    <col min="2" max="2" width="5.41015625" style="63" customWidth="1"/>
    <col min="3" max="3" width="4.41015625" style="63" customWidth="1"/>
    <col min="4" max="4" width="4.66015625" style="63" customWidth="1"/>
    <col min="5" max="6" width="4.08203125" style="63" customWidth="1"/>
    <col min="7" max="7" width="2.58203125" style="63" customWidth="1"/>
    <col min="8" max="8" width="5.08203125" style="63" customWidth="1"/>
    <col min="9" max="9" width="4.08203125" style="63" customWidth="1"/>
    <col min="10" max="11" width="4.58203125" style="63" customWidth="1"/>
    <col min="12" max="12" width="3.58203125" style="63" customWidth="1"/>
    <col min="13" max="13" width="4.08203125" style="63" customWidth="1"/>
    <col min="14" max="14" width="3.08203125" style="63" customWidth="1"/>
    <col min="15" max="15" width="6.41015625" style="63" customWidth="1"/>
    <col min="16" max="19" width="5.08203125" style="63" customWidth="1"/>
    <col min="20" max="20" width="4.83203125" style="63" customWidth="1"/>
    <col min="21" max="22" width="4.58203125" style="63" customWidth="1"/>
  </cols>
  <sheetData>
    <row r="1" spans="1:14" ht="24.75" customHeight="1">
      <c r="A1" s="192" t="s">
        <v>126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9:22" ht="18.75" thickBot="1">
      <c r="S2" s="161" t="s">
        <v>174</v>
      </c>
      <c r="T2" s="161"/>
      <c r="U2" s="161"/>
      <c r="V2" s="161"/>
    </row>
    <row r="3" spans="1:22" ht="33" customHeight="1">
      <c r="A3" s="197"/>
      <c r="B3" s="198"/>
      <c r="C3" s="155" t="s">
        <v>175</v>
      </c>
      <c r="D3" s="156"/>
      <c r="E3" s="157" t="s">
        <v>176</v>
      </c>
      <c r="F3" s="156"/>
      <c r="G3" s="152" t="s">
        <v>177</v>
      </c>
      <c r="H3" s="153"/>
      <c r="I3" s="153"/>
      <c r="J3" s="162"/>
      <c r="K3" s="152" t="s">
        <v>127</v>
      </c>
      <c r="L3" s="153"/>
      <c r="M3" s="153"/>
      <c r="N3" s="152" t="s">
        <v>178</v>
      </c>
      <c r="O3" s="153"/>
      <c r="P3" s="153"/>
      <c r="Q3" s="163" t="s">
        <v>179</v>
      </c>
      <c r="R3" s="164"/>
      <c r="S3" s="164"/>
      <c r="T3" s="163" t="s">
        <v>180</v>
      </c>
      <c r="U3" s="164"/>
      <c r="V3" s="164"/>
    </row>
    <row r="4" spans="1:22" ht="20.25" customHeight="1">
      <c r="A4" s="88" t="s">
        <v>128</v>
      </c>
      <c r="B4" s="89"/>
      <c r="C4" s="158">
        <v>59</v>
      </c>
      <c r="D4" s="154"/>
      <c r="E4" s="154">
        <v>6902</v>
      </c>
      <c r="F4" s="154"/>
      <c r="G4" s="154">
        <v>2057418</v>
      </c>
      <c r="H4" s="154"/>
      <c r="I4" s="154"/>
      <c r="J4" s="154"/>
      <c r="K4" s="154">
        <v>29787</v>
      </c>
      <c r="L4" s="154"/>
      <c r="M4" s="154"/>
      <c r="N4" s="154">
        <v>28905</v>
      </c>
      <c r="O4" s="154"/>
      <c r="P4" s="154"/>
      <c r="Q4" s="154" t="s">
        <v>129</v>
      </c>
      <c r="R4" s="154"/>
      <c r="S4" s="154"/>
      <c r="T4" s="171" t="s">
        <v>129</v>
      </c>
      <c r="U4" s="171"/>
      <c r="V4" s="171"/>
    </row>
    <row r="5" spans="1:22" ht="6" customHeight="1">
      <c r="A5" s="82"/>
      <c r="B5" s="8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  <c r="U5" s="85"/>
      <c r="V5" s="85"/>
    </row>
    <row r="6" spans="1:22" ht="20.25" customHeight="1">
      <c r="A6" s="90" t="s">
        <v>130</v>
      </c>
      <c r="B6" s="90"/>
      <c r="C6" s="62">
        <v>57</v>
      </c>
      <c r="D6" s="91"/>
      <c r="E6" s="91">
        <v>7638</v>
      </c>
      <c r="F6" s="91"/>
      <c r="G6" s="91">
        <v>2516007</v>
      </c>
      <c r="H6" s="91"/>
      <c r="I6" s="91"/>
      <c r="J6" s="91"/>
      <c r="K6" s="91">
        <v>36991</v>
      </c>
      <c r="L6" s="91"/>
      <c r="M6" s="91"/>
      <c r="N6" s="91">
        <v>36861</v>
      </c>
      <c r="O6" s="91"/>
      <c r="P6" s="91"/>
      <c r="Q6" s="91">
        <v>2115060</v>
      </c>
      <c r="R6" s="91"/>
      <c r="S6" s="91"/>
      <c r="T6" s="165" t="s">
        <v>129</v>
      </c>
      <c r="U6" s="166"/>
      <c r="V6" s="166"/>
    </row>
    <row r="7" spans="1:22" ht="6" customHeight="1">
      <c r="A7" s="82"/>
      <c r="B7" s="82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86"/>
      <c r="V7" s="86"/>
    </row>
    <row r="8" spans="1:22" ht="20.25" customHeight="1">
      <c r="A8" s="90" t="s">
        <v>131</v>
      </c>
      <c r="B8" s="90"/>
      <c r="C8" s="62">
        <v>72</v>
      </c>
      <c r="D8" s="91"/>
      <c r="E8" s="91">
        <v>9601</v>
      </c>
      <c r="F8" s="91"/>
      <c r="G8" s="91">
        <v>3000938</v>
      </c>
      <c r="H8" s="91"/>
      <c r="I8" s="91"/>
      <c r="J8" s="91"/>
      <c r="K8" s="91">
        <v>45992</v>
      </c>
      <c r="L8" s="91"/>
      <c r="M8" s="91"/>
      <c r="N8" s="91">
        <v>45509</v>
      </c>
      <c r="O8" s="91"/>
      <c r="P8" s="91"/>
      <c r="Q8" s="91">
        <v>2427978</v>
      </c>
      <c r="R8" s="91"/>
      <c r="S8" s="91"/>
      <c r="T8" s="165" t="s">
        <v>129</v>
      </c>
      <c r="U8" s="166"/>
      <c r="V8" s="166"/>
    </row>
    <row r="9" spans="1:22" ht="6" customHeight="1">
      <c r="A9" s="82"/>
      <c r="B9" s="82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5"/>
      <c r="U9" s="86"/>
      <c r="V9" s="86"/>
    </row>
    <row r="10" spans="1:22" ht="20.25" customHeight="1">
      <c r="A10" s="90" t="s">
        <v>132</v>
      </c>
      <c r="B10" s="90"/>
      <c r="C10" s="62">
        <v>107</v>
      </c>
      <c r="D10" s="91"/>
      <c r="E10" s="91">
        <v>13014</v>
      </c>
      <c r="F10" s="91"/>
      <c r="G10" s="91">
        <v>3855455</v>
      </c>
      <c r="H10" s="91"/>
      <c r="I10" s="91"/>
      <c r="J10" s="91"/>
      <c r="K10" s="91">
        <v>65909</v>
      </c>
      <c r="L10" s="91"/>
      <c r="M10" s="91"/>
      <c r="N10" s="91">
        <v>65410</v>
      </c>
      <c r="O10" s="91"/>
      <c r="P10" s="91"/>
      <c r="Q10" s="91">
        <v>3458500</v>
      </c>
      <c r="R10" s="91"/>
      <c r="S10" s="91"/>
      <c r="T10" s="165" t="s">
        <v>129</v>
      </c>
      <c r="U10" s="166"/>
      <c r="V10" s="166"/>
    </row>
    <row r="11" spans="1:22" ht="6" customHeight="1">
      <c r="A11" s="82"/>
      <c r="B11" s="82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86"/>
      <c r="V11" s="86"/>
    </row>
    <row r="12" spans="1:22" ht="20.25" customHeight="1">
      <c r="A12" s="90" t="s">
        <v>133</v>
      </c>
      <c r="B12" s="90"/>
      <c r="C12" s="62">
        <v>107</v>
      </c>
      <c r="D12" s="91"/>
      <c r="E12" s="91">
        <v>14461</v>
      </c>
      <c r="F12" s="91"/>
      <c r="G12" s="91">
        <v>4418963</v>
      </c>
      <c r="H12" s="91"/>
      <c r="I12" s="91"/>
      <c r="J12" s="91"/>
      <c r="K12" s="91">
        <v>80204</v>
      </c>
      <c r="L12" s="91"/>
      <c r="M12" s="91"/>
      <c r="N12" s="91">
        <v>79988</v>
      </c>
      <c r="O12" s="91"/>
      <c r="P12" s="91"/>
      <c r="Q12" s="91">
        <v>3929728</v>
      </c>
      <c r="R12" s="91"/>
      <c r="S12" s="91"/>
      <c r="T12" s="165" t="s">
        <v>129</v>
      </c>
      <c r="U12" s="166"/>
      <c r="V12" s="166"/>
    </row>
    <row r="13" spans="1:22" ht="6" customHeight="1">
      <c r="A13" s="82"/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86"/>
      <c r="V13" s="86"/>
    </row>
    <row r="14" spans="1:22" ht="20.25" customHeight="1">
      <c r="A14" s="90" t="s">
        <v>134</v>
      </c>
      <c r="B14" s="90"/>
      <c r="C14" s="62">
        <v>110</v>
      </c>
      <c r="D14" s="91"/>
      <c r="E14" s="91">
        <v>15543</v>
      </c>
      <c r="F14" s="91"/>
      <c r="G14" s="91">
        <v>5170346</v>
      </c>
      <c r="H14" s="91"/>
      <c r="I14" s="91"/>
      <c r="J14" s="91"/>
      <c r="K14" s="91">
        <v>95571</v>
      </c>
      <c r="L14" s="91"/>
      <c r="M14" s="91"/>
      <c r="N14" s="91">
        <v>95007</v>
      </c>
      <c r="O14" s="91"/>
      <c r="P14" s="91"/>
      <c r="Q14" s="91">
        <v>4129462</v>
      </c>
      <c r="R14" s="91"/>
      <c r="S14" s="91"/>
      <c r="T14" s="165" t="s">
        <v>129</v>
      </c>
      <c r="U14" s="166"/>
      <c r="V14" s="166"/>
    </row>
    <row r="15" spans="1:22" ht="6" customHeight="1">
      <c r="A15" s="82"/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6"/>
      <c r="V15" s="86"/>
    </row>
    <row r="16" spans="1:22" ht="20.25" customHeight="1">
      <c r="A16" s="90" t="s">
        <v>135</v>
      </c>
      <c r="B16" s="90"/>
      <c r="C16" s="62">
        <v>113</v>
      </c>
      <c r="D16" s="91"/>
      <c r="E16" s="91">
        <v>19122</v>
      </c>
      <c r="F16" s="91"/>
      <c r="G16" s="91">
        <v>6099458</v>
      </c>
      <c r="H16" s="91"/>
      <c r="I16" s="91"/>
      <c r="J16" s="91"/>
      <c r="K16" s="91">
        <v>114982</v>
      </c>
      <c r="L16" s="91"/>
      <c r="M16" s="91"/>
      <c r="N16" s="91">
        <v>114493</v>
      </c>
      <c r="O16" s="91"/>
      <c r="P16" s="91"/>
      <c r="Q16" s="91">
        <v>4656221</v>
      </c>
      <c r="R16" s="91"/>
      <c r="S16" s="91"/>
      <c r="T16" s="165" t="s">
        <v>129</v>
      </c>
      <c r="U16" s="166"/>
      <c r="V16" s="166"/>
    </row>
    <row r="17" spans="1:22" ht="6" customHeight="1">
      <c r="A17" s="82"/>
      <c r="B17" s="82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6"/>
      <c r="V17" s="86"/>
    </row>
    <row r="18" spans="1:22" ht="20.25" customHeight="1">
      <c r="A18" s="90" t="s">
        <v>136</v>
      </c>
      <c r="B18" s="90"/>
      <c r="C18" s="62">
        <v>132</v>
      </c>
      <c r="D18" s="91"/>
      <c r="E18" s="91">
        <v>23239</v>
      </c>
      <c r="F18" s="91"/>
      <c r="G18" s="91">
        <v>7215924</v>
      </c>
      <c r="H18" s="91"/>
      <c r="I18" s="91"/>
      <c r="J18" s="91"/>
      <c r="K18" s="91">
        <v>131624</v>
      </c>
      <c r="L18" s="91"/>
      <c r="M18" s="91"/>
      <c r="N18" s="91">
        <v>131236</v>
      </c>
      <c r="O18" s="91"/>
      <c r="P18" s="91"/>
      <c r="Q18" s="91">
        <v>5827387</v>
      </c>
      <c r="R18" s="91"/>
      <c r="S18" s="91"/>
      <c r="T18" s="165">
        <v>85.1</v>
      </c>
      <c r="U18" s="166"/>
      <c r="V18" s="166"/>
    </row>
    <row r="19" spans="1:22" ht="20.25" customHeight="1">
      <c r="A19" s="90" t="s">
        <v>137</v>
      </c>
      <c r="B19" s="90"/>
      <c r="C19" s="62">
        <v>133</v>
      </c>
      <c r="D19" s="91"/>
      <c r="E19" s="91">
        <v>23551</v>
      </c>
      <c r="F19" s="91"/>
      <c r="G19" s="91">
        <v>7352931</v>
      </c>
      <c r="H19" s="91"/>
      <c r="I19" s="91"/>
      <c r="J19" s="91"/>
      <c r="K19" s="91">
        <v>134327</v>
      </c>
      <c r="L19" s="91"/>
      <c r="M19" s="91"/>
      <c r="N19" s="91">
        <v>134212</v>
      </c>
      <c r="O19" s="91"/>
      <c r="P19" s="91"/>
      <c r="Q19" s="91">
        <v>5914895</v>
      </c>
      <c r="R19" s="91"/>
      <c r="S19" s="91"/>
      <c r="T19" s="165">
        <v>86.3</v>
      </c>
      <c r="U19" s="166"/>
      <c r="V19" s="166"/>
    </row>
    <row r="20" spans="1:22" ht="20.25" customHeight="1">
      <c r="A20" s="90" t="s">
        <v>138</v>
      </c>
      <c r="B20" s="90"/>
      <c r="C20" s="62">
        <v>132</v>
      </c>
      <c r="D20" s="91"/>
      <c r="E20" s="91">
        <v>23559</v>
      </c>
      <c r="F20" s="91"/>
      <c r="G20" s="91">
        <v>7421683</v>
      </c>
      <c r="H20" s="91"/>
      <c r="I20" s="91"/>
      <c r="J20" s="91"/>
      <c r="K20" s="91">
        <v>139369</v>
      </c>
      <c r="L20" s="91"/>
      <c r="M20" s="91"/>
      <c r="N20" s="91">
        <v>139341</v>
      </c>
      <c r="O20" s="91"/>
      <c r="P20" s="91"/>
      <c r="Q20" s="91">
        <v>6290803</v>
      </c>
      <c r="R20" s="91"/>
      <c r="S20" s="91"/>
      <c r="T20" s="165">
        <v>86.3</v>
      </c>
      <c r="U20" s="166"/>
      <c r="V20" s="166"/>
    </row>
    <row r="21" spans="1:22" ht="20.25" customHeight="1">
      <c r="A21" s="90" t="s">
        <v>139</v>
      </c>
      <c r="B21" s="90"/>
      <c r="C21" s="62">
        <v>129</v>
      </c>
      <c r="D21" s="91"/>
      <c r="E21" s="91">
        <v>23330</v>
      </c>
      <c r="F21" s="91"/>
      <c r="G21" s="91">
        <v>7390959</v>
      </c>
      <c r="H21" s="91"/>
      <c r="I21" s="91"/>
      <c r="J21" s="91"/>
      <c r="K21" s="91">
        <v>144499</v>
      </c>
      <c r="L21" s="91"/>
      <c r="M21" s="91"/>
      <c r="N21" s="91">
        <v>144673</v>
      </c>
      <c r="O21" s="91"/>
      <c r="P21" s="91"/>
      <c r="Q21" s="91">
        <v>6244501</v>
      </c>
      <c r="R21" s="91"/>
      <c r="S21" s="91"/>
      <c r="T21" s="165">
        <v>86.5</v>
      </c>
      <c r="U21" s="166"/>
      <c r="V21" s="166"/>
    </row>
    <row r="22" spans="1:22" ht="20.25" customHeight="1">
      <c r="A22" s="90" t="s">
        <v>140</v>
      </c>
      <c r="B22" s="90"/>
      <c r="C22" s="62">
        <v>128</v>
      </c>
      <c r="D22" s="91"/>
      <c r="E22" s="91">
        <v>23272</v>
      </c>
      <c r="F22" s="91"/>
      <c r="G22" s="91">
        <v>7499836</v>
      </c>
      <c r="H22" s="91"/>
      <c r="I22" s="91"/>
      <c r="J22" s="91"/>
      <c r="K22" s="91">
        <v>149291</v>
      </c>
      <c r="L22" s="91"/>
      <c r="M22" s="91"/>
      <c r="N22" s="91">
        <v>149380</v>
      </c>
      <c r="O22" s="91"/>
      <c r="P22" s="91"/>
      <c r="Q22" s="91">
        <v>6323428</v>
      </c>
      <c r="R22" s="91"/>
      <c r="S22" s="91"/>
      <c r="T22" s="165">
        <v>88.3</v>
      </c>
      <c r="U22" s="166"/>
      <c r="V22" s="166"/>
    </row>
    <row r="23" spans="1:22" ht="20.25" customHeight="1">
      <c r="A23" s="90" t="s">
        <v>141</v>
      </c>
      <c r="B23" s="90"/>
      <c r="C23" s="62">
        <v>128</v>
      </c>
      <c r="D23" s="91"/>
      <c r="E23" s="91">
        <v>23384</v>
      </c>
      <c r="F23" s="91"/>
      <c r="G23" s="91">
        <v>7341339</v>
      </c>
      <c r="H23" s="91"/>
      <c r="I23" s="91"/>
      <c r="J23" s="91"/>
      <c r="K23" s="91">
        <v>149877</v>
      </c>
      <c r="L23" s="91"/>
      <c r="M23" s="91"/>
      <c r="N23" s="91">
        <v>149789</v>
      </c>
      <c r="O23" s="91"/>
      <c r="P23" s="91"/>
      <c r="Q23" s="91">
        <v>6455623</v>
      </c>
      <c r="R23" s="91"/>
      <c r="S23" s="91"/>
      <c r="T23" s="165">
        <v>86.2</v>
      </c>
      <c r="U23" s="166"/>
      <c r="V23" s="166"/>
    </row>
    <row r="24" spans="1:22" ht="20.25" customHeight="1">
      <c r="A24" s="90" t="s">
        <v>142</v>
      </c>
      <c r="B24" s="90"/>
      <c r="C24" s="62">
        <v>126</v>
      </c>
      <c r="D24" s="91"/>
      <c r="E24" s="91">
        <v>23309</v>
      </c>
      <c r="F24" s="91"/>
      <c r="G24" s="91">
        <v>7397821</v>
      </c>
      <c r="H24" s="91"/>
      <c r="I24" s="91"/>
      <c r="J24" s="91"/>
      <c r="K24" s="91">
        <v>157924</v>
      </c>
      <c r="L24" s="91"/>
      <c r="M24" s="91"/>
      <c r="N24" s="91">
        <v>157722</v>
      </c>
      <c r="O24" s="91"/>
      <c r="P24" s="91"/>
      <c r="Q24" s="91">
        <v>6608656</v>
      </c>
      <c r="R24" s="91"/>
      <c r="S24" s="91"/>
      <c r="T24" s="165">
        <v>86.9</v>
      </c>
      <c r="U24" s="166"/>
      <c r="V24" s="166"/>
    </row>
    <row r="25" spans="1:22" ht="20.25" customHeight="1">
      <c r="A25" s="90" t="s">
        <v>143</v>
      </c>
      <c r="B25" s="90"/>
      <c r="C25" s="62">
        <v>126</v>
      </c>
      <c r="D25" s="91"/>
      <c r="E25" s="91">
        <v>23231</v>
      </c>
      <c r="F25" s="91"/>
      <c r="G25" s="91">
        <v>7496779</v>
      </c>
      <c r="H25" s="91"/>
      <c r="I25" s="91"/>
      <c r="J25" s="91"/>
      <c r="K25" s="91">
        <v>160439</v>
      </c>
      <c r="L25" s="91"/>
      <c r="M25" s="91"/>
      <c r="N25" s="91">
        <v>160322</v>
      </c>
      <c r="O25" s="91"/>
      <c r="P25" s="91"/>
      <c r="Q25" s="91">
        <v>6732360</v>
      </c>
      <c r="R25" s="91"/>
      <c r="S25" s="91"/>
      <c r="T25" s="165">
        <v>88.1</v>
      </c>
      <c r="U25" s="166"/>
      <c r="V25" s="166"/>
    </row>
    <row r="26" spans="1:22" ht="20.25" customHeight="1">
      <c r="A26" s="90" t="s">
        <v>144</v>
      </c>
      <c r="B26" s="90"/>
      <c r="C26" s="62">
        <v>126</v>
      </c>
      <c r="D26" s="91"/>
      <c r="E26" s="91">
        <v>23202</v>
      </c>
      <c r="F26" s="91"/>
      <c r="G26" s="91">
        <v>7404431</v>
      </c>
      <c r="H26" s="91"/>
      <c r="I26" s="91"/>
      <c r="J26" s="91"/>
      <c r="K26" s="91">
        <v>162509</v>
      </c>
      <c r="L26" s="91"/>
      <c r="M26" s="91"/>
      <c r="N26" s="91">
        <v>162860</v>
      </c>
      <c r="O26" s="91"/>
      <c r="P26" s="91"/>
      <c r="Q26" s="91">
        <v>6629504</v>
      </c>
      <c r="R26" s="91"/>
      <c r="S26" s="91"/>
      <c r="T26" s="165">
        <v>87.4</v>
      </c>
      <c r="U26" s="166"/>
      <c r="V26" s="166"/>
    </row>
    <row r="27" spans="1:22" ht="20.25" customHeight="1">
      <c r="A27" s="90" t="s">
        <v>145</v>
      </c>
      <c r="B27" s="90"/>
      <c r="C27" s="62">
        <v>126</v>
      </c>
      <c r="D27" s="91"/>
      <c r="E27" s="91">
        <v>23077</v>
      </c>
      <c r="F27" s="91"/>
      <c r="G27" s="91">
        <v>7374345</v>
      </c>
      <c r="H27" s="91"/>
      <c r="I27" s="91"/>
      <c r="J27" s="91"/>
      <c r="K27" s="91">
        <v>169159</v>
      </c>
      <c r="L27" s="91"/>
      <c r="M27" s="91"/>
      <c r="N27" s="91">
        <v>169714</v>
      </c>
      <c r="O27" s="91"/>
      <c r="P27" s="91"/>
      <c r="Q27" s="91">
        <v>6777172</v>
      </c>
      <c r="R27" s="91"/>
      <c r="S27" s="91"/>
      <c r="T27" s="165">
        <v>86.9</v>
      </c>
      <c r="U27" s="166"/>
      <c r="V27" s="166"/>
    </row>
    <row r="28" spans="1:22" ht="20.25" customHeight="1">
      <c r="A28" s="90" t="s">
        <v>146</v>
      </c>
      <c r="B28" s="90"/>
      <c r="C28" s="62">
        <v>124</v>
      </c>
      <c r="D28" s="91"/>
      <c r="E28" s="91">
        <v>22748</v>
      </c>
      <c r="F28" s="91"/>
      <c r="G28" s="91">
        <v>7285016</v>
      </c>
      <c r="H28" s="91"/>
      <c r="I28" s="91"/>
      <c r="J28" s="91"/>
      <c r="K28" s="91">
        <v>174860</v>
      </c>
      <c r="L28" s="91"/>
      <c r="M28" s="91"/>
      <c r="N28" s="91">
        <v>174547</v>
      </c>
      <c r="O28" s="91"/>
      <c r="P28" s="91"/>
      <c r="Q28" s="91">
        <v>6812837</v>
      </c>
      <c r="R28" s="91"/>
      <c r="S28" s="91"/>
      <c r="T28" s="165">
        <v>87.7</v>
      </c>
      <c r="U28" s="166"/>
      <c r="V28" s="166"/>
    </row>
    <row r="29" spans="1:22" ht="20.25" customHeight="1">
      <c r="A29" s="90" t="s">
        <v>147</v>
      </c>
      <c r="B29" s="90"/>
      <c r="C29" s="62">
        <v>124</v>
      </c>
      <c r="D29" s="91"/>
      <c r="E29" s="91">
        <v>22732</v>
      </c>
      <c r="F29" s="91"/>
      <c r="G29" s="91">
        <v>7328492</v>
      </c>
      <c r="H29" s="91"/>
      <c r="I29" s="91"/>
      <c r="J29" s="91"/>
      <c r="K29" s="91">
        <v>179243</v>
      </c>
      <c r="L29" s="91"/>
      <c r="M29" s="91"/>
      <c r="N29" s="91">
        <v>179204</v>
      </c>
      <c r="O29" s="91"/>
      <c r="P29" s="91"/>
      <c r="Q29" s="91">
        <v>6934679</v>
      </c>
      <c r="R29" s="91"/>
      <c r="S29" s="91"/>
      <c r="T29" s="165">
        <v>88.1</v>
      </c>
      <c r="U29" s="166"/>
      <c r="V29" s="166"/>
    </row>
    <row r="30" spans="1:22" ht="20.25" customHeight="1">
      <c r="A30" s="90" t="s">
        <v>148</v>
      </c>
      <c r="B30" s="90"/>
      <c r="C30" s="62">
        <v>121</v>
      </c>
      <c r="D30" s="91"/>
      <c r="E30" s="91">
        <v>22468</v>
      </c>
      <c r="F30" s="91"/>
      <c r="G30" s="91">
        <v>7257401</v>
      </c>
      <c r="H30" s="91"/>
      <c r="I30" s="91"/>
      <c r="J30" s="91"/>
      <c r="K30" s="91">
        <v>182444</v>
      </c>
      <c r="L30" s="91"/>
      <c r="M30" s="91"/>
      <c r="N30" s="91">
        <v>182516</v>
      </c>
      <c r="O30" s="91"/>
      <c r="P30" s="91"/>
      <c r="Q30" s="91">
        <v>6934261</v>
      </c>
      <c r="R30" s="91"/>
      <c r="S30" s="91"/>
      <c r="T30" s="165">
        <v>88.3</v>
      </c>
      <c r="U30" s="166"/>
      <c r="V30" s="166"/>
    </row>
    <row r="31" spans="1:22" ht="20.25" customHeight="1">
      <c r="A31" s="90" t="s">
        <v>149</v>
      </c>
      <c r="B31" s="90"/>
      <c r="C31" s="62">
        <v>121</v>
      </c>
      <c r="D31" s="91"/>
      <c r="E31" s="91">
        <v>22447</v>
      </c>
      <c r="F31" s="91"/>
      <c r="G31" s="91">
        <v>7133835</v>
      </c>
      <c r="H31" s="91"/>
      <c r="I31" s="91"/>
      <c r="J31" s="91"/>
      <c r="K31" s="91">
        <v>190278</v>
      </c>
      <c r="L31" s="91"/>
      <c r="M31" s="91"/>
      <c r="N31" s="91">
        <v>190675</v>
      </c>
      <c r="O31" s="91"/>
      <c r="P31" s="91"/>
      <c r="Q31" s="91">
        <v>6768141</v>
      </c>
      <c r="R31" s="91"/>
      <c r="S31" s="91"/>
      <c r="T31" s="165">
        <v>87.1</v>
      </c>
      <c r="U31" s="166"/>
      <c r="V31" s="166"/>
    </row>
    <row r="32" spans="1:22" ht="20.25" customHeight="1">
      <c r="A32" s="90" t="s">
        <v>150</v>
      </c>
      <c r="B32" s="90"/>
      <c r="C32" s="62">
        <v>121</v>
      </c>
      <c r="D32" s="91"/>
      <c r="E32" s="91">
        <v>22290</v>
      </c>
      <c r="F32" s="91"/>
      <c r="G32" s="91">
        <v>7060898</v>
      </c>
      <c r="H32" s="91"/>
      <c r="I32" s="91"/>
      <c r="J32" s="91"/>
      <c r="K32" s="91">
        <v>199941</v>
      </c>
      <c r="L32" s="91"/>
      <c r="M32" s="91"/>
      <c r="N32" s="91">
        <v>200047</v>
      </c>
      <c r="O32" s="91"/>
      <c r="P32" s="91"/>
      <c r="Q32" s="91">
        <v>6474196</v>
      </c>
      <c r="R32" s="91"/>
      <c r="S32" s="91"/>
      <c r="T32" s="165" t="s">
        <v>181</v>
      </c>
      <c r="U32" s="166"/>
      <c r="V32" s="166"/>
    </row>
    <row r="33" spans="1:22" ht="20.25" customHeight="1">
      <c r="A33" s="90" t="s">
        <v>151</v>
      </c>
      <c r="B33" s="90"/>
      <c r="C33" s="62">
        <v>121</v>
      </c>
      <c r="D33" s="91"/>
      <c r="E33" s="107">
        <v>22240</v>
      </c>
      <c r="F33" s="107"/>
      <c r="G33" s="107">
        <v>7098093</v>
      </c>
      <c r="H33" s="107"/>
      <c r="I33" s="107"/>
      <c r="J33" s="107"/>
      <c r="K33" s="107">
        <v>203644</v>
      </c>
      <c r="L33" s="107"/>
      <c r="M33" s="107"/>
      <c r="N33" s="107">
        <v>203659</v>
      </c>
      <c r="O33" s="107"/>
      <c r="P33" s="107"/>
      <c r="Q33" s="107">
        <v>6517980</v>
      </c>
      <c r="R33" s="107"/>
      <c r="S33" s="107"/>
      <c r="T33" s="212">
        <v>87.2</v>
      </c>
      <c r="U33" s="212"/>
      <c r="V33" s="212"/>
    </row>
    <row r="34" spans="1:22" ht="20.25" customHeight="1">
      <c r="A34" s="90" t="s">
        <v>152</v>
      </c>
      <c r="B34" s="90"/>
      <c r="C34" s="62">
        <v>119</v>
      </c>
      <c r="D34" s="91"/>
      <c r="E34" s="107">
        <v>22204</v>
      </c>
      <c r="F34" s="107"/>
      <c r="G34" s="107">
        <v>7113488</v>
      </c>
      <c r="H34" s="107"/>
      <c r="I34" s="107"/>
      <c r="J34" s="107"/>
      <c r="K34" s="107">
        <v>211329</v>
      </c>
      <c r="L34" s="107"/>
      <c r="M34" s="107"/>
      <c r="N34" s="107">
        <v>211371</v>
      </c>
      <c r="O34" s="107"/>
      <c r="P34" s="107"/>
      <c r="Q34" s="196" t="s">
        <v>182</v>
      </c>
      <c r="R34" s="196"/>
      <c r="S34" s="196"/>
      <c r="T34" s="212">
        <v>87.5</v>
      </c>
      <c r="U34" s="212"/>
      <c r="V34" s="212"/>
    </row>
    <row r="35" spans="1:22" ht="20.25" customHeight="1">
      <c r="A35" s="90" t="s">
        <v>153</v>
      </c>
      <c r="B35" s="90"/>
      <c r="C35" s="62">
        <v>118</v>
      </c>
      <c r="D35" s="91"/>
      <c r="E35" s="107">
        <v>22157</v>
      </c>
      <c r="F35" s="107"/>
      <c r="G35" s="107">
        <v>6980934</v>
      </c>
      <c r="H35" s="107"/>
      <c r="I35" s="107"/>
      <c r="J35" s="107"/>
      <c r="K35" s="109">
        <v>214380</v>
      </c>
      <c r="L35" s="109"/>
      <c r="M35" s="109"/>
      <c r="N35" s="109">
        <v>214887</v>
      </c>
      <c r="O35" s="109"/>
      <c r="P35" s="109"/>
      <c r="Q35" s="216">
        <v>6333275</v>
      </c>
      <c r="R35" s="216"/>
      <c r="S35" s="216"/>
      <c r="T35" s="212">
        <v>86.08381172511814</v>
      </c>
      <c r="U35" s="215"/>
      <c r="V35" s="215"/>
    </row>
    <row r="36" spans="1:22" ht="20.25" customHeight="1">
      <c r="A36" s="90" t="s">
        <v>183</v>
      </c>
      <c r="B36" s="90"/>
      <c r="C36" s="62">
        <v>115</v>
      </c>
      <c r="D36" s="91"/>
      <c r="E36" s="107">
        <v>22070</v>
      </c>
      <c r="F36" s="107"/>
      <c r="G36" s="107">
        <v>6892945</v>
      </c>
      <c r="H36" s="107"/>
      <c r="I36" s="107"/>
      <c r="J36" s="107"/>
      <c r="K36" s="109">
        <v>213834</v>
      </c>
      <c r="L36" s="109"/>
      <c r="M36" s="109"/>
      <c r="N36" s="109">
        <v>213870</v>
      </c>
      <c r="O36" s="109"/>
      <c r="P36" s="109"/>
      <c r="Q36" s="216">
        <v>6242804</v>
      </c>
      <c r="R36" s="216"/>
      <c r="S36" s="216"/>
      <c r="T36" s="212">
        <v>85.6</v>
      </c>
      <c r="U36" s="215"/>
      <c r="V36" s="215"/>
    </row>
    <row r="37" spans="1:22" ht="23.25" customHeight="1">
      <c r="A37" s="61" t="s">
        <v>184</v>
      </c>
      <c r="B37" s="61"/>
      <c r="C37" s="160">
        <v>114</v>
      </c>
      <c r="D37" s="106"/>
      <c r="E37" s="159">
        <f>SUM(E39:F42)</f>
        <v>21881</v>
      </c>
      <c r="F37" s="159"/>
      <c r="G37" s="106">
        <f>+SUM(G39:H42)</f>
        <v>6842135</v>
      </c>
      <c r="H37" s="106"/>
      <c r="I37" s="106"/>
      <c r="J37" s="106"/>
      <c r="K37" s="108">
        <f>+SUM(K39:L42)</f>
        <v>214934</v>
      </c>
      <c r="L37" s="108"/>
      <c r="M37" s="108"/>
      <c r="N37" s="108">
        <f>+SUM(N39:O42)</f>
        <v>215223</v>
      </c>
      <c r="O37" s="108"/>
      <c r="P37" s="108"/>
      <c r="Q37" s="106">
        <v>6117010</v>
      </c>
      <c r="R37" s="106"/>
      <c r="S37" s="106"/>
      <c r="T37" s="213">
        <f>+G37/(E37*365)*100</f>
        <v>85.67056049753555</v>
      </c>
      <c r="U37" s="214"/>
      <c r="V37" s="214"/>
    </row>
    <row r="38" spans="1:22" ht="9.75" customHeight="1">
      <c r="A38" s="92"/>
      <c r="B38" s="92"/>
      <c r="C38" s="93"/>
      <c r="D38" s="94"/>
      <c r="E38" s="95"/>
      <c r="F38" s="95"/>
      <c r="G38" s="94"/>
      <c r="H38" s="94"/>
      <c r="I38" s="94"/>
      <c r="J38" s="94"/>
      <c r="K38" s="96"/>
      <c r="L38" s="96"/>
      <c r="M38" s="96"/>
      <c r="N38" s="96"/>
      <c r="O38" s="96"/>
      <c r="P38" s="96"/>
      <c r="Q38" s="94"/>
      <c r="R38" s="94"/>
      <c r="S38" s="94"/>
      <c r="T38" s="97"/>
      <c r="U38" s="98"/>
      <c r="V38" s="98"/>
    </row>
    <row r="39" spans="1:22" ht="25.5" customHeight="1">
      <c r="A39" s="67" t="s">
        <v>154</v>
      </c>
      <c r="B39" s="67"/>
      <c r="C39" s="57">
        <v>13</v>
      </c>
      <c r="D39" s="99" t="s">
        <v>185</v>
      </c>
      <c r="E39" s="91">
        <v>4065</v>
      </c>
      <c r="F39" s="91"/>
      <c r="G39" s="91">
        <v>1387239</v>
      </c>
      <c r="H39" s="91"/>
      <c r="I39" s="91"/>
      <c r="J39" s="91"/>
      <c r="K39" s="91">
        <v>4859</v>
      </c>
      <c r="L39" s="91"/>
      <c r="M39" s="91"/>
      <c r="N39" s="91">
        <v>4956</v>
      </c>
      <c r="O39" s="91"/>
      <c r="P39" s="91"/>
      <c r="Q39" s="91" t="s">
        <v>155</v>
      </c>
      <c r="R39" s="91"/>
      <c r="S39" s="91"/>
      <c r="T39" s="165">
        <f>+G39/(E39*365)*100</f>
        <v>93.49704291563464</v>
      </c>
      <c r="U39" s="166"/>
      <c r="V39" s="166"/>
    </row>
    <row r="40" spans="1:22" ht="25.5" customHeight="1">
      <c r="A40" s="67" t="s">
        <v>156</v>
      </c>
      <c r="B40" s="67"/>
      <c r="C40" s="57">
        <v>0</v>
      </c>
      <c r="D40" s="100" t="s">
        <v>186</v>
      </c>
      <c r="E40" s="91">
        <v>58</v>
      </c>
      <c r="F40" s="91"/>
      <c r="G40" s="91">
        <v>8776</v>
      </c>
      <c r="H40" s="91"/>
      <c r="I40" s="91"/>
      <c r="J40" s="91"/>
      <c r="K40" s="91">
        <v>162</v>
      </c>
      <c r="L40" s="91"/>
      <c r="M40" s="91"/>
      <c r="N40" s="91">
        <v>145</v>
      </c>
      <c r="O40" s="91"/>
      <c r="P40" s="91"/>
      <c r="Q40" s="91" t="s">
        <v>155</v>
      </c>
      <c r="R40" s="91"/>
      <c r="S40" s="91"/>
      <c r="T40" s="165">
        <f>+G40/(E40*365)*100</f>
        <v>41.454888993859235</v>
      </c>
      <c r="U40" s="166"/>
      <c r="V40" s="166"/>
    </row>
    <row r="41" spans="1:22" ht="24.75" customHeight="1">
      <c r="A41" s="193" t="s">
        <v>157</v>
      </c>
      <c r="B41" s="193"/>
      <c r="C41" s="57">
        <v>0</v>
      </c>
      <c r="D41" s="84" t="s">
        <v>158</v>
      </c>
      <c r="E41" s="91">
        <v>24</v>
      </c>
      <c r="F41" s="91"/>
      <c r="G41" s="173">
        <v>0</v>
      </c>
      <c r="H41" s="173"/>
      <c r="I41" s="173"/>
      <c r="J41" s="173"/>
      <c r="K41" s="173">
        <v>0</v>
      </c>
      <c r="L41" s="173"/>
      <c r="M41" s="173"/>
      <c r="N41" s="173">
        <v>0</v>
      </c>
      <c r="O41" s="173"/>
      <c r="P41" s="173"/>
      <c r="Q41" s="91" t="s">
        <v>155</v>
      </c>
      <c r="R41" s="91"/>
      <c r="S41" s="91"/>
      <c r="T41" s="173">
        <f>+G41/(E41*365)*100</f>
        <v>0</v>
      </c>
      <c r="U41" s="211"/>
      <c r="V41" s="211"/>
    </row>
    <row r="42" spans="1:22" ht="29.25" customHeight="1" thickBot="1">
      <c r="A42" s="194" t="s">
        <v>159</v>
      </c>
      <c r="B42" s="195"/>
      <c r="C42" s="101">
        <v>89</v>
      </c>
      <c r="D42" s="102" t="s">
        <v>187</v>
      </c>
      <c r="E42" s="177">
        <v>17734</v>
      </c>
      <c r="F42" s="179"/>
      <c r="G42" s="177">
        <v>5446120</v>
      </c>
      <c r="H42" s="177"/>
      <c r="I42" s="177"/>
      <c r="J42" s="177"/>
      <c r="K42" s="177">
        <v>209913</v>
      </c>
      <c r="L42" s="177"/>
      <c r="M42" s="177"/>
      <c r="N42" s="177">
        <v>210122</v>
      </c>
      <c r="O42" s="177"/>
      <c r="P42" s="177"/>
      <c r="Q42" s="177" t="s">
        <v>155</v>
      </c>
      <c r="R42" s="177"/>
      <c r="S42" s="177"/>
      <c r="T42" s="172">
        <f>+G42/(E42*365)*100</f>
        <v>84.13711916278768</v>
      </c>
      <c r="U42" s="179"/>
      <c r="V42" s="179"/>
    </row>
    <row r="43" ht="9" customHeight="1"/>
    <row r="44" spans="1:22" ht="18">
      <c r="A44" s="210" t="s">
        <v>160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1:14" ht="18">
      <c r="A45" s="189" t="s">
        <v>188</v>
      </c>
      <c r="B45" s="189"/>
      <c r="C45" s="189"/>
      <c r="D45" s="184" t="s">
        <v>161</v>
      </c>
      <c r="E45" s="184"/>
      <c r="F45" s="184"/>
      <c r="G45" s="184"/>
      <c r="H45" s="184"/>
      <c r="I45" s="184"/>
      <c r="J45" s="184"/>
      <c r="K45" s="184"/>
      <c r="L45" s="184"/>
      <c r="M45" s="188" t="s">
        <v>189</v>
      </c>
      <c r="N45" s="199"/>
    </row>
    <row r="46" spans="1:16" ht="18">
      <c r="A46" s="189"/>
      <c r="B46" s="189"/>
      <c r="C46" s="189"/>
      <c r="D46" s="178" t="s">
        <v>162</v>
      </c>
      <c r="E46" s="178"/>
      <c r="F46" s="178"/>
      <c r="G46" s="178"/>
      <c r="H46" s="178"/>
      <c r="I46" s="178"/>
      <c r="J46" s="178"/>
      <c r="K46" s="178"/>
      <c r="L46" s="178"/>
      <c r="M46" s="199"/>
      <c r="N46" s="199"/>
      <c r="O46" s="110"/>
      <c r="P46" s="110"/>
    </row>
    <row r="47" spans="1:21" ht="18">
      <c r="A47" s="188" t="s">
        <v>163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</row>
    <row r="48" spans="1:22" ht="1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S48" s="87" t="s">
        <v>164</v>
      </c>
      <c r="T48" s="87"/>
      <c r="U48" s="87"/>
      <c r="V48" s="87"/>
    </row>
    <row r="49" spans="1:22" ht="3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S49" s="56"/>
      <c r="T49" s="56"/>
      <c r="U49" s="56"/>
      <c r="V49" s="56"/>
    </row>
    <row r="50" spans="1:16" ht="20.25">
      <c r="A50" s="192" t="s">
        <v>165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</row>
    <row r="51" spans="1:22" ht="21" customHeight="1" thickBot="1">
      <c r="A51" s="35"/>
      <c r="S51" s="161" t="s">
        <v>190</v>
      </c>
      <c r="T51" s="161"/>
      <c r="U51" s="161"/>
      <c r="V51" s="161"/>
    </row>
    <row r="52" spans="1:22" ht="57" customHeight="1">
      <c r="A52" s="204" t="s">
        <v>166</v>
      </c>
      <c r="B52" s="190" t="s">
        <v>167</v>
      </c>
      <c r="C52" s="180" t="s">
        <v>168</v>
      </c>
      <c r="D52" s="203"/>
      <c r="E52" s="180" t="s">
        <v>169</v>
      </c>
      <c r="F52" s="203"/>
      <c r="G52" s="203"/>
      <c r="H52" s="203"/>
      <c r="I52" s="203"/>
      <c r="J52" s="203"/>
      <c r="K52" s="203"/>
      <c r="L52" s="203"/>
      <c r="M52" s="203"/>
      <c r="N52" s="181"/>
      <c r="O52" s="182" t="s">
        <v>191</v>
      </c>
      <c r="P52" s="180" t="s">
        <v>8</v>
      </c>
      <c r="Q52" s="181"/>
      <c r="R52" s="180" t="s">
        <v>9</v>
      </c>
      <c r="S52" s="181"/>
      <c r="T52" s="175" t="s">
        <v>10</v>
      </c>
      <c r="U52" s="163" t="s">
        <v>170</v>
      </c>
      <c r="V52" s="164"/>
    </row>
    <row r="53" spans="1:22" ht="33" customHeight="1">
      <c r="A53" s="205"/>
      <c r="B53" s="191"/>
      <c r="C53" s="207"/>
      <c r="D53" s="208"/>
      <c r="E53" s="185" t="s">
        <v>192</v>
      </c>
      <c r="F53" s="186"/>
      <c r="G53" s="187"/>
      <c r="H53" s="185" t="s">
        <v>171</v>
      </c>
      <c r="I53" s="187"/>
      <c r="J53" s="185" t="s">
        <v>193</v>
      </c>
      <c r="K53" s="187"/>
      <c r="L53" s="185" t="s">
        <v>194</v>
      </c>
      <c r="M53" s="186"/>
      <c r="N53" s="187"/>
      <c r="O53" s="183"/>
      <c r="P53" s="111" t="s">
        <v>33</v>
      </c>
      <c r="Q53" s="111" t="s">
        <v>172</v>
      </c>
      <c r="R53" s="111" t="s">
        <v>33</v>
      </c>
      <c r="S53" s="111" t="s">
        <v>172</v>
      </c>
      <c r="T53" s="176"/>
      <c r="U53" s="169"/>
      <c r="V53" s="170"/>
    </row>
    <row r="54" spans="1:22" ht="18">
      <c r="A54" s="112" t="s">
        <v>0</v>
      </c>
      <c r="B54" s="113">
        <f>SUM(B56:B59)</f>
        <v>9</v>
      </c>
      <c r="C54" s="201">
        <f>SUM(C56:C59)</f>
        <v>4241</v>
      </c>
      <c r="D54" s="201"/>
      <c r="E54" s="200">
        <f>SUM(E56:E59)</f>
        <v>1293325</v>
      </c>
      <c r="F54" s="200"/>
      <c r="G54" s="200"/>
      <c r="H54" s="201">
        <f>SUM(H56:H59)</f>
        <v>75451</v>
      </c>
      <c r="I54" s="201"/>
      <c r="J54" s="201">
        <f>SUM(J56:J59)</f>
        <v>75496</v>
      </c>
      <c r="K54" s="201"/>
      <c r="L54" s="200">
        <f>SUM(L56:L59)</f>
        <v>1544019</v>
      </c>
      <c r="M54" s="200"/>
      <c r="N54" s="200"/>
      <c r="O54" s="114">
        <f>+E54/(C54*365)*100</f>
        <v>83.55001566572888</v>
      </c>
      <c r="P54" s="115">
        <f>SUM(P56:P59)</f>
        <v>1149</v>
      </c>
      <c r="Q54" s="114">
        <f>+SUM(Q56:Q59)</f>
        <v>109.60000000000001</v>
      </c>
      <c r="R54" s="115">
        <f>SUM(R56:R59)</f>
        <v>174</v>
      </c>
      <c r="S54" s="114">
        <f>SUM(S56:S59)</f>
        <v>3.8</v>
      </c>
      <c r="T54" s="114">
        <f>SUM(T56:T59)</f>
        <v>149.3</v>
      </c>
      <c r="U54" s="171">
        <f>SUM(U56:U59)</f>
        <v>3389.5</v>
      </c>
      <c r="V54" s="171"/>
    </row>
    <row r="55" spans="1:22" ht="6.75" customHeight="1">
      <c r="A55" s="116"/>
      <c r="B55" s="117"/>
      <c r="C55" s="118"/>
      <c r="D55" s="119"/>
      <c r="E55" s="173"/>
      <c r="F55" s="174"/>
      <c r="G55" s="174"/>
      <c r="H55" s="118"/>
      <c r="I55" s="119"/>
      <c r="J55" s="118"/>
      <c r="K55" s="119"/>
      <c r="L55" s="173"/>
      <c r="M55" s="174"/>
      <c r="N55" s="174"/>
      <c r="O55" s="120"/>
      <c r="P55" s="123"/>
      <c r="Q55" s="120"/>
      <c r="R55" s="123"/>
      <c r="S55" s="120"/>
      <c r="T55" s="120"/>
      <c r="U55" s="124"/>
      <c r="V55" s="125"/>
    </row>
    <row r="56" spans="1:22" ht="23.25" customHeight="1">
      <c r="A56" s="126" t="s">
        <v>195</v>
      </c>
      <c r="B56" s="127">
        <v>4</v>
      </c>
      <c r="C56" s="209">
        <v>2754</v>
      </c>
      <c r="D56" s="209"/>
      <c r="E56" s="173">
        <v>859472</v>
      </c>
      <c r="F56" s="173"/>
      <c r="G56" s="173"/>
      <c r="H56" s="202">
        <v>46205</v>
      </c>
      <c r="I56" s="202"/>
      <c r="J56" s="202">
        <v>46214</v>
      </c>
      <c r="K56" s="202"/>
      <c r="L56" s="173">
        <v>964996</v>
      </c>
      <c r="M56" s="174"/>
      <c r="N56" s="174"/>
      <c r="O56" s="120">
        <f>+E56/(C56*365)*100</f>
        <v>85.50173595567095</v>
      </c>
      <c r="P56" s="123">
        <v>771</v>
      </c>
      <c r="Q56" s="120">
        <v>106.2</v>
      </c>
      <c r="R56" s="123">
        <v>170</v>
      </c>
      <c r="S56" s="120">
        <v>3.8</v>
      </c>
      <c r="T56" s="120">
        <v>94.8</v>
      </c>
      <c r="U56" s="165">
        <v>2099.5</v>
      </c>
      <c r="V56" s="165"/>
    </row>
    <row r="57" spans="1:22" ht="23.25" customHeight="1">
      <c r="A57" s="126" t="s">
        <v>173</v>
      </c>
      <c r="B57" s="127">
        <v>2</v>
      </c>
      <c r="C57" s="202">
        <v>414</v>
      </c>
      <c r="D57" s="202"/>
      <c r="E57" s="173">
        <v>114189</v>
      </c>
      <c r="F57" s="174"/>
      <c r="G57" s="174"/>
      <c r="H57" s="202">
        <v>8883</v>
      </c>
      <c r="I57" s="202"/>
      <c r="J57" s="202">
        <v>8899</v>
      </c>
      <c r="K57" s="202"/>
      <c r="L57" s="173">
        <v>133127</v>
      </c>
      <c r="M57" s="174"/>
      <c r="N57" s="174"/>
      <c r="O57" s="120">
        <f>+E57/(C57*365)*100</f>
        <v>75.56680563827676</v>
      </c>
      <c r="P57" s="123">
        <v>109</v>
      </c>
      <c r="Q57" s="120">
        <v>0.8</v>
      </c>
      <c r="R57" s="128">
        <v>0</v>
      </c>
      <c r="S57" s="128">
        <v>0</v>
      </c>
      <c r="T57" s="120">
        <v>15.5</v>
      </c>
      <c r="U57" s="165">
        <v>381</v>
      </c>
      <c r="V57" s="165"/>
    </row>
    <row r="58" spans="1:22" ht="23.25" customHeight="1">
      <c r="A58" s="126" t="s">
        <v>108</v>
      </c>
      <c r="B58" s="127">
        <v>2</v>
      </c>
      <c r="C58" s="202">
        <v>689</v>
      </c>
      <c r="D58" s="202"/>
      <c r="E58" s="173">
        <v>201323</v>
      </c>
      <c r="F58" s="174"/>
      <c r="G58" s="174"/>
      <c r="H58" s="202">
        <v>11425</v>
      </c>
      <c r="I58" s="202"/>
      <c r="J58" s="202">
        <v>11447</v>
      </c>
      <c r="K58" s="202"/>
      <c r="L58" s="173">
        <v>277843</v>
      </c>
      <c r="M58" s="174"/>
      <c r="N58" s="174"/>
      <c r="O58" s="120">
        <f>+E58/(C58*365)*100</f>
        <v>80.05368113406365</v>
      </c>
      <c r="P58" s="123">
        <v>138</v>
      </c>
      <c r="Q58" s="120">
        <v>1.9</v>
      </c>
      <c r="R58" s="123">
        <v>3</v>
      </c>
      <c r="S58" s="128">
        <v>0</v>
      </c>
      <c r="T58" s="120">
        <v>21</v>
      </c>
      <c r="U58" s="165">
        <v>522.5</v>
      </c>
      <c r="V58" s="165"/>
    </row>
    <row r="59" spans="1:22" ht="18.75" thickBot="1">
      <c r="A59" s="129" t="s">
        <v>109</v>
      </c>
      <c r="B59" s="130">
        <v>1</v>
      </c>
      <c r="C59" s="206">
        <v>384</v>
      </c>
      <c r="D59" s="206"/>
      <c r="E59" s="167">
        <v>118341</v>
      </c>
      <c r="F59" s="168"/>
      <c r="G59" s="168"/>
      <c r="H59" s="206">
        <v>8938</v>
      </c>
      <c r="I59" s="206"/>
      <c r="J59" s="206">
        <v>8936</v>
      </c>
      <c r="K59" s="206"/>
      <c r="L59" s="167">
        <v>168053</v>
      </c>
      <c r="M59" s="168"/>
      <c r="N59" s="168"/>
      <c r="O59" s="131">
        <f>+E59/(C59*365)*100</f>
        <v>84.43279109589041</v>
      </c>
      <c r="P59" s="132">
        <v>131</v>
      </c>
      <c r="Q59" s="131">
        <v>0.7</v>
      </c>
      <c r="R59" s="132">
        <v>1</v>
      </c>
      <c r="S59" s="133">
        <v>0</v>
      </c>
      <c r="T59" s="131">
        <v>18</v>
      </c>
      <c r="U59" s="172">
        <v>386.5</v>
      </c>
      <c r="V59" s="172"/>
    </row>
    <row r="60" spans="19:22" ht="18">
      <c r="S60" s="87" t="s">
        <v>164</v>
      </c>
      <c r="T60" s="87"/>
      <c r="U60" s="87"/>
      <c r="V60" s="87"/>
    </row>
    <row r="61" ht="18"/>
    <row r="62" ht="18"/>
    <row r="63" ht="18"/>
    <row r="64" ht="18"/>
    <row r="65" ht="18"/>
    <row r="66" ht="18"/>
    <row r="67" ht="18"/>
    <row r="68" ht="18"/>
  </sheetData>
  <mergeCells count="309">
    <mergeCell ref="T33:V33"/>
    <mergeCell ref="E34:F34"/>
    <mergeCell ref="G34:J34"/>
    <mergeCell ref="K34:M34"/>
    <mergeCell ref="Q33:S33"/>
    <mergeCell ref="E33:F33"/>
    <mergeCell ref="G33:J33"/>
    <mergeCell ref="K33:M33"/>
    <mergeCell ref="N33:P33"/>
    <mergeCell ref="Q39:S39"/>
    <mergeCell ref="Q40:S40"/>
    <mergeCell ref="T34:V34"/>
    <mergeCell ref="T37:V37"/>
    <mergeCell ref="T35:V35"/>
    <mergeCell ref="Q36:S36"/>
    <mergeCell ref="T36:V36"/>
    <mergeCell ref="T39:V39"/>
    <mergeCell ref="T40:V40"/>
    <mergeCell ref="Q35:S35"/>
    <mergeCell ref="Q42:S42"/>
    <mergeCell ref="T42:V42"/>
    <mergeCell ref="N41:P41"/>
    <mergeCell ref="N42:P42"/>
    <mergeCell ref="T41:V41"/>
    <mergeCell ref="Q41:S41"/>
    <mergeCell ref="Q28:S28"/>
    <mergeCell ref="Q29:S29"/>
    <mergeCell ref="T3:V3"/>
    <mergeCell ref="T4:V4"/>
    <mergeCell ref="T6:V6"/>
    <mergeCell ref="T8:V8"/>
    <mergeCell ref="Q23:S23"/>
    <mergeCell ref="Q24:S24"/>
    <mergeCell ref="Q25:S25"/>
    <mergeCell ref="Q10:S10"/>
    <mergeCell ref="Q12:S12"/>
    <mergeCell ref="Q14:S14"/>
    <mergeCell ref="Q16:S16"/>
    <mergeCell ref="Q18:S18"/>
    <mergeCell ref="Q19:S19"/>
    <mergeCell ref="Q20:S20"/>
    <mergeCell ref="Q21:S21"/>
    <mergeCell ref="Q27:S27"/>
    <mergeCell ref="Q22:S22"/>
    <mergeCell ref="T32:V32"/>
    <mergeCell ref="T28:V28"/>
    <mergeCell ref="T29:V29"/>
    <mergeCell ref="T30:V30"/>
    <mergeCell ref="T31:V31"/>
    <mergeCell ref="T25:V25"/>
    <mergeCell ref="Q26:S26"/>
    <mergeCell ref="E54:G54"/>
    <mergeCell ref="E56:G56"/>
    <mergeCell ref="E55:G55"/>
    <mergeCell ref="A44:V44"/>
    <mergeCell ref="K32:M32"/>
    <mergeCell ref="Q30:S30"/>
    <mergeCell ref="Q31:S31"/>
    <mergeCell ref="Q32:S32"/>
    <mergeCell ref="C52:D53"/>
    <mergeCell ref="C54:D54"/>
    <mergeCell ref="C56:D56"/>
    <mergeCell ref="L56:N56"/>
    <mergeCell ref="C57:D57"/>
    <mergeCell ref="C58:D58"/>
    <mergeCell ref="C59:D59"/>
    <mergeCell ref="E59:G59"/>
    <mergeCell ref="H58:I58"/>
    <mergeCell ref="H59:I59"/>
    <mergeCell ref="J58:K58"/>
    <mergeCell ref="J59:K59"/>
    <mergeCell ref="L58:N58"/>
    <mergeCell ref="A1:N1"/>
    <mergeCell ref="A52:A53"/>
    <mergeCell ref="E57:G57"/>
    <mergeCell ref="H57:I57"/>
    <mergeCell ref="J53:K53"/>
    <mergeCell ref="J54:K54"/>
    <mergeCell ref="J56:K56"/>
    <mergeCell ref="J57:K57"/>
    <mergeCell ref="L53:N53"/>
    <mergeCell ref="A3:B3"/>
    <mergeCell ref="M45:N46"/>
    <mergeCell ref="E58:G58"/>
    <mergeCell ref="L54:N54"/>
    <mergeCell ref="L55:N55"/>
    <mergeCell ref="H53:I53"/>
    <mergeCell ref="H54:I54"/>
    <mergeCell ref="H56:I56"/>
    <mergeCell ref="E52:N52"/>
    <mergeCell ref="C31:D31"/>
    <mergeCell ref="T14:V14"/>
    <mergeCell ref="T21:V21"/>
    <mergeCell ref="T22:V22"/>
    <mergeCell ref="T23:V23"/>
    <mergeCell ref="T16:V16"/>
    <mergeCell ref="T18:V18"/>
    <mergeCell ref="T19:V19"/>
    <mergeCell ref="T20:V20"/>
    <mergeCell ref="T24:V24"/>
    <mergeCell ref="E30:F30"/>
    <mergeCell ref="N34:P34"/>
    <mergeCell ref="Q34:S34"/>
    <mergeCell ref="E31:F31"/>
    <mergeCell ref="G31:J31"/>
    <mergeCell ref="K29:M29"/>
    <mergeCell ref="N24:P24"/>
    <mergeCell ref="T26:V26"/>
    <mergeCell ref="T27:V27"/>
    <mergeCell ref="N32:P32"/>
    <mergeCell ref="N30:P30"/>
    <mergeCell ref="N31:P31"/>
    <mergeCell ref="A50:P50"/>
    <mergeCell ref="K40:M40"/>
    <mergeCell ref="K37:M37"/>
    <mergeCell ref="A41:B41"/>
    <mergeCell ref="A42:B42"/>
    <mergeCell ref="N39:P39"/>
    <mergeCell ref="N40:P40"/>
    <mergeCell ref="R52:S52"/>
    <mergeCell ref="O52:O53"/>
    <mergeCell ref="D45:L45"/>
    <mergeCell ref="S48:V48"/>
    <mergeCell ref="S51:V51"/>
    <mergeCell ref="E53:G53"/>
    <mergeCell ref="A47:U47"/>
    <mergeCell ref="A45:C46"/>
    <mergeCell ref="B52:B53"/>
    <mergeCell ref="P52:Q52"/>
    <mergeCell ref="K39:M39"/>
    <mergeCell ref="K41:M41"/>
    <mergeCell ref="K42:M42"/>
    <mergeCell ref="D46:L46"/>
    <mergeCell ref="G42:J42"/>
    <mergeCell ref="E42:F42"/>
    <mergeCell ref="E41:F41"/>
    <mergeCell ref="G41:J41"/>
    <mergeCell ref="A40:B40"/>
    <mergeCell ref="L59:N59"/>
    <mergeCell ref="U52:V53"/>
    <mergeCell ref="U54:V54"/>
    <mergeCell ref="U56:V56"/>
    <mergeCell ref="U57:V57"/>
    <mergeCell ref="U58:V58"/>
    <mergeCell ref="U59:V59"/>
    <mergeCell ref="L57:N57"/>
    <mergeCell ref="T52:T53"/>
    <mergeCell ref="G23:J23"/>
    <mergeCell ref="E40:F40"/>
    <mergeCell ref="G39:J39"/>
    <mergeCell ref="G40:J40"/>
    <mergeCell ref="E39:F39"/>
    <mergeCell ref="E24:F24"/>
    <mergeCell ref="E26:F26"/>
    <mergeCell ref="G24:J24"/>
    <mergeCell ref="G25:J25"/>
    <mergeCell ref="E25:F25"/>
    <mergeCell ref="S2:V2"/>
    <mergeCell ref="G3:J3"/>
    <mergeCell ref="G4:J4"/>
    <mergeCell ref="G20:J20"/>
    <mergeCell ref="Q3:S3"/>
    <mergeCell ref="Q4:S4"/>
    <mergeCell ref="Q6:S6"/>
    <mergeCell ref="Q8:S8"/>
    <mergeCell ref="T10:V10"/>
    <mergeCell ref="T12:V12"/>
    <mergeCell ref="G26:J26"/>
    <mergeCell ref="G27:J27"/>
    <mergeCell ref="G28:J28"/>
    <mergeCell ref="G29:J29"/>
    <mergeCell ref="G30:J30"/>
    <mergeCell ref="E37:F37"/>
    <mergeCell ref="C32:D32"/>
    <mergeCell ref="E32:F32"/>
    <mergeCell ref="G32:J32"/>
    <mergeCell ref="C36:D36"/>
    <mergeCell ref="C34:D34"/>
    <mergeCell ref="C35:D35"/>
    <mergeCell ref="C37:D37"/>
    <mergeCell ref="K23:M23"/>
    <mergeCell ref="K31:M31"/>
    <mergeCell ref="C24:D24"/>
    <mergeCell ref="K24:M24"/>
    <mergeCell ref="C25:D25"/>
    <mergeCell ref="K25:M25"/>
    <mergeCell ref="K30:M30"/>
    <mergeCell ref="K26:M26"/>
    <mergeCell ref="K27:M27"/>
    <mergeCell ref="K28:M28"/>
    <mergeCell ref="G10:J10"/>
    <mergeCell ref="G19:J19"/>
    <mergeCell ref="G18:J18"/>
    <mergeCell ref="G21:J21"/>
    <mergeCell ref="N29:P29"/>
    <mergeCell ref="C10:D10"/>
    <mergeCell ref="N10:P10"/>
    <mergeCell ref="N26:P26"/>
    <mergeCell ref="N27:P27"/>
    <mergeCell ref="C12:D12"/>
    <mergeCell ref="E12:F12"/>
    <mergeCell ref="K14:M14"/>
    <mergeCell ref="G12:J12"/>
    <mergeCell ref="G14:J14"/>
    <mergeCell ref="N28:P28"/>
    <mergeCell ref="N14:P14"/>
    <mergeCell ref="N25:P25"/>
    <mergeCell ref="N18:P18"/>
    <mergeCell ref="N19:P19"/>
    <mergeCell ref="N20:P20"/>
    <mergeCell ref="N21:P21"/>
    <mergeCell ref="N16:P16"/>
    <mergeCell ref="N23:P23"/>
    <mergeCell ref="N12:P12"/>
    <mergeCell ref="N22:P22"/>
    <mergeCell ref="C22:D22"/>
    <mergeCell ref="E20:F20"/>
    <mergeCell ref="E22:F22"/>
    <mergeCell ref="C21:D21"/>
    <mergeCell ref="E21:F21"/>
    <mergeCell ref="G22:J22"/>
    <mergeCell ref="C20:D20"/>
    <mergeCell ref="K16:M16"/>
    <mergeCell ref="C3:D3"/>
    <mergeCell ref="E3:F3"/>
    <mergeCell ref="K3:M3"/>
    <mergeCell ref="E6:F6"/>
    <mergeCell ref="C4:D4"/>
    <mergeCell ref="E4:F4"/>
    <mergeCell ref="K4:M4"/>
    <mergeCell ref="G6:J6"/>
    <mergeCell ref="K6:M6"/>
    <mergeCell ref="C6:D6"/>
    <mergeCell ref="N3:P3"/>
    <mergeCell ref="N4:P4"/>
    <mergeCell ref="N6:P6"/>
    <mergeCell ref="N8:P8"/>
    <mergeCell ref="K8:M8"/>
    <mergeCell ref="K10:M10"/>
    <mergeCell ref="K12:M12"/>
    <mergeCell ref="C33:D33"/>
    <mergeCell ref="E16:F16"/>
    <mergeCell ref="C14:D14"/>
    <mergeCell ref="E14:F14"/>
    <mergeCell ref="E8:F8"/>
    <mergeCell ref="E10:F10"/>
    <mergeCell ref="G8:J8"/>
    <mergeCell ref="C8:D8"/>
    <mergeCell ref="C26:D26"/>
    <mergeCell ref="C30:D30"/>
    <mergeCell ref="C16:D16"/>
    <mergeCell ref="C18:D18"/>
    <mergeCell ref="C23:D23"/>
    <mergeCell ref="C28:D28"/>
    <mergeCell ref="C27:D27"/>
    <mergeCell ref="C29:D29"/>
    <mergeCell ref="K22:M22"/>
    <mergeCell ref="C19:D19"/>
    <mergeCell ref="G16:J16"/>
    <mergeCell ref="K18:M18"/>
    <mergeCell ref="K20:M20"/>
    <mergeCell ref="K21:M21"/>
    <mergeCell ref="K19:M19"/>
    <mergeCell ref="E19:F19"/>
    <mergeCell ref="E18:F18"/>
    <mergeCell ref="A30:B30"/>
    <mergeCell ref="A31:B31"/>
    <mergeCell ref="A32:B32"/>
    <mergeCell ref="A37:B37"/>
    <mergeCell ref="A39:B39"/>
    <mergeCell ref="A33:B33"/>
    <mergeCell ref="A34:B34"/>
    <mergeCell ref="A35:B35"/>
    <mergeCell ref="A36:B36"/>
    <mergeCell ref="A27:B27"/>
    <mergeCell ref="A28:B28"/>
    <mergeCell ref="A29:B29"/>
    <mergeCell ref="E23:F23"/>
    <mergeCell ref="E27:F27"/>
    <mergeCell ref="E29:F29"/>
    <mergeCell ref="E28:F28"/>
    <mergeCell ref="A23:B23"/>
    <mergeCell ref="A24:B24"/>
    <mergeCell ref="A25:B25"/>
    <mergeCell ref="A26:B26"/>
    <mergeCell ref="A19:B19"/>
    <mergeCell ref="A20:B20"/>
    <mergeCell ref="A21:B21"/>
    <mergeCell ref="A22:B22"/>
    <mergeCell ref="S60:V60"/>
    <mergeCell ref="A4:B4"/>
    <mergeCell ref="A6:B6"/>
    <mergeCell ref="A8:B8"/>
    <mergeCell ref="A10:B10"/>
    <mergeCell ref="A12:B12"/>
    <mergeCell ref="A14:B14"/>
    <mergeCell ref="A16:B16"/>
    <mergeCell ref="N35:P35"/>
    <mergeCell ref="A18:B18"/>
    <mergeCell ref="Q37:S37"/>
    <mergeCell ref="E35:F35"/>
    <mergeCell ref="G35:J35"/>
    <mergeCell ref="N37:P37"/>
    <mergeCell ref="N36:P36"/>
    <mergeCell ref="E36:F36"/>
    <mergeCell ref="G36:J36"/>
    <mergeCell ref="K36:M36"/>
    <mergeCell ref="K35:M35"/>
    <mergeCell ref="G37:J37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X21"/>
  <sheetViews>
    <sheetView showGridLines="0" view="pageBreakPreview" zoomScale="75" zoomScaleNormal="85" zoomScaleSheetLayoutView="75" workbookViewId="0" topLeftCell="P25">
      <selection activeCell="AH13" sqref="AH13"/>
    </sheetView>
  </sheetViews>
  <sheetFormatPr defaultColWidth="8.83203125" defaultRowHeight="18"/>
  <cols>
    <col min="1" max="1" width="3.66015625" style="0" customWidth="1"/>
    <col min="2" max="2" width="2" style="0" customWidth="1"/>
    <col min="3" max="3" width="2.83203125" style="0" customWidth="1"/>
    <col min="4" max="4" width="2.08203125" style="0" customWidth="1"/>
    <col min="5" max="41" width="4.91015625" style="0" customWidth="1"/>
    <col min="42" max="47" width="4.66015625" style="0" customWidth="1"/>
    <col min="48" max="48" width="3" style="0" customWidth="1"/>
    <col min="49" max="49" width="2.41015625" style="0" customWidth="1"/>
    <col min="50" max="50" width="0.58203125" style="0" hidden="1" customWidth="1"/>
  </cols>
  <sheetData>
    <row r="1" spans="1:50" ht="22.5" customHeight="1" thickBot="1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60" t="s">
        <v>98</v>
      </c>
      <c r="AT1" s="58"/>
      <c r="AU1" s="58"/>
      <c r="AV1" s="7"/>
      <c r="AW1" s="7"/>
      <c r="AX1" s="7"/>
    </row>
    <row r="2" spans="1:50" ht="243">
      <c r="A2" s="4"/>
      <c r="B2" s="8"/>
      <c r="C2" s="225" t="s">
        <v>0</v>
      </c>
      <c r="D2" s="226"/>
      <c r="E2" s="1" t="s">
        <v>46</v>
      </c>
      <c r="F2" s="1" t="s">
        <v>47</v>
      </c>
      <c r="G2" s="1" t="s">
        <v>48</v>
      </c>
      <c r="H2" s="34" t="s">
        <v>49</v>
      </c>
      <c r="I2" s="1" t="s">
        <v>50</v>
      </c>
      <c r="J2" s="1" t="s">
        <v>51</v>
      </c>
      <c r="K2" s="34" t="s">
        <v>52</v>
      </c>
      <c r="L2" s="1" t="s">
        <v>53</v>
      </c>
      <c r="M2" s="1" t="s">
        <v>54</v>
      </c>
      <c r="N2" s="1" t="s">
        <v>55</v>
      </c>
      <c r="O2" s="1" t="s">
        <v>56</v>
      </c>
      <c r="P2" s="1" t="s">
        <v>57</v>
      </c>
      <c r="Q2" s="1" t="s">
        <v>58</v>
      </c>
      <c r="R2" s="1" t="s">
        <v>59</v>
      </c>
      <c r="S2" s="1" t="s">
        <v>60</v>
      </c>
      <c r="T2" s="1" t="s">
        <v>61</v>
      </c>
      <c r="U2" s="17" t="s">
        <v>62</v>
      </c>
      <c r="V2" s="34" t="s">
        <v>63</v>
      </c>
      <c r="W2" s="1" t="s">
        <v>64</v>
      </c>
      <c r="X2" s="1" t="s">
        <v>65</v>
      </c>
      <c r="Y2" s="34" t="s">
        <v>66</v>
      </c>
      <c r="Z2" s="1" t="s">
        <v>67</v>
      </c>
      <c r="AA2" s="1" t="s">
        <v>68</v>
      </c>
      <c r="AB2" s="1" t="s">
        <v>69</v>
      </c>
      <c r="AC2" s="1" t="s">
        <v>70</v>
      </c>
      <c r="AD2" s="1" t="s">
        <v>71</v>
      </c>
      <c r="AE2" s="1" t="s">
        <v>72</v>
      </c>
      <c r="AF2" s="1" t="s">
        <v>73</v>
      </c>
      <c r="AG2" s="1" t="s">
        <v>74</v>
      </c>
      <c r="AH2" s="1" t="s">
        <v>75</v>
      </c>
      <c r="AI2" s="2" t="s">
        <v>76</v>
      </c>
      <c r="AJ2" s="1" t="s">
        <v>77</v>
      </c>
      <c r="AK2" s="1" t="s">
        <v>78</v>
      </c>
      <c r="AL2" s="1" t="s">
        <v>79</v>
      </c>
      <c r="AM2" s="1" t="s">
        <v>80</v>
      </c>
      <c r="AN2" s="1" t="s">
        <v>81</v>
      </c>
      <c r="AO2" s="1" t="s">
        <v>82</v>
      </c>
      <c r="AP2" s="32" t="s">
        <v>83</v>
      </c>
      <c r="AQ2" s="32" t="s">
        <v>84</v>
      </c>
      <c r="AR2" s="32" t="s">
        <v>85</v>
      </c>
      <c r="AS2" s="32" t="s">
        <v>86</v>
      </c>
      <c r="AT2" s="32" t="s">
        <v>87</v>
      </c>
      <c r="AU2" s="32" t="s">
        <v>88</v>
      </c>
      <c r="AV2" s="235"/>
      <c r="AW2" s="236"/>
      <c r="AX2" s="5"/>
    </row>
    <row r="3" spans="1:50" ht="24.75" customHeight="1">
      <c r="A3" s="221" t="s">
        <v>0</v>
      </c>
      <c r="B3" s="222"/>
      <c r="C3" s="227">
        <f>SUM(C4:C10)</f>
        <v>796</v>
      </c>
      <c r="D3" s="228"/>
      <c r="E3" s="46">
        <v>89</v>
      </c>
      <c r="F3" s="46">
        <v>35</v>
      </c>
      <c r="G3" s="46">
        <v>54</v>
      </c>
      <c r="H3" s="46">
        <v>50</v>
      </c>
      <c r="I3" s="46">
        <v>5</v>
      </c>
      <c r="J3" s="46">
        <v>32</v>
      </c>
      <c r="K3" s="46">
        <v>9</v>
      </c>
      <c r="L3" s="46">
        <v>3</v>
      </c>
      <c r="M3" s="46">
        <v>26</v>
      </c>
      <c r="N3" s="46">
        <v>9</v>
      </c>
      <c r="O3" s="46">
        <v>26</v>
      </c>
      <c r="P3" s="46">
        <v>2</v>
      </c>
      <c r="Q3" s="46">
        <v>17</v>
      </c>
      <c r="R3" s="46">
        <v>26</v>
      </c>
      <c r="S3" s="46">
        <v>13</v>
      </c>
      <c r="T3" s="46">
        <v>54</v>
      </c>
      <c r="U3" s="46">
        <v>10</v>
      </c>
      <c r="V3" s="46">
        <v>8</v>
      </c>
      <c r="W3" s="46">
        <v>6</v>
      </c>
      <c r="X3" s="46">
        <v>3</v>
      </c>
      <c r="Y3" s="46">
        <v>12</v>
      </c>
      <c r="Z3" s="46">
        <v>24</v>
      </c>
      <c r="AA3" s="46">
        <v>13</v>
      </c>
      <c r="AB3" s="46">
        <v>26</v>
      </c>
      <c r="AC3" s="46">
        <v>59</v>
      </c>
      <c r="AD3" s="46">
        <v>18</v>
      </c>
      <c r="AE3" s="46">
        <v>1</v>
      </c>
      <c r="AF3" s="46">
        <v>24</v>
      </c>
      <c r="AG3" s="46">
        <v>21</v>
      </c>
      <c r="AH3" s="46">
        <v>4</v>
      </c>
      <c r="AI3" s="46">
        <v>8</v>
      </c>
      <c r="AJ3" s="46">
        <v>5</v>
      </c>
      <c r="AK3" s="46">
        <v>10</v>
      </c>
      <c r="AL3" s="46">
        <v>69</v>
      </c>
      <c r="AM3" s="53">
        <v>38</v>
      </c>
      <c r="AN3" s="46">
        <v>35</v>
      </c>
      <c r="AO3" s="46">
        <v>3</v>
      </c>
      <c r="AP3" s="47" t="s">
        <v>89</v>
      </c>
      <c r="AQ3" s="48">
        <v>4</v>
      </c>
      <c r="AR3" s="48">
        <v>17</v>
      </c>
      <c r="AS3" s="48">
        <v>3</v>
      </c>
      <c r="AT3" s="48">
        <v>4</v>
      </c>
      <c r="AU3" s="48">
        <v>11</v>
      </c>
      <c r="AV3" s="231" t="s">
        <v>39</v>
      </c>
      <c r="AW3" s="232"/>
      <c r="AX3" s="5"/>
    </row>
    <row r="4" spans="1:50" ht="24.75" customHeight="1">
      <c r="A4" s="217" t="s">
        <v>1</v>
      </c>
      <c r="B4" s="218"/>
      <c r="C4" s="223">
        <f aca="true" t="shared" si="0" ref="C4:C10">SUM(E4:AL4)</f>
        <v>138</v>
      </c>
      <c r="D4" s="173"/>
      <c r="E4" s="45">
        <v>17</v>
      </c>
      <c r="F4" s="45">
        <v>6</v>
      </c>
      <c r="G4" s="45">
        <v>9</v>
      </c>
      <c r="H4" s="45">
        <v>4</v>
      </c>
      <c r="I4" s="45" t="s">
        <v>89</v>
      </c>
      <c r="J4" s="45">
        <v>6</v>
      </c>
      <c r="K4" s="45">
        <v>2</v>
      </c>
      <c r="L4" s="45">
        <v>1</v>
      </c>
      <c r="M4" s="45">
        <v>7</v>
      </c>
      <c r="N4" s="45">
        <v>2</v>
      </c>
      <c r="O4" s="45">
        <v>3</v>
      </c>
      <c r="P4" s="45" t="s">
        <v>89</v>
      </c>
      <c r="Q4" s="45">
        <v>2</v>
      </c>
      <c r="R4" s="45">
        <v>9</v>
      </c>
      <c r="S4" s="45">
        <v>6</v>
      </c>
      <c r="T4" s="45">
        <v>10</v>
      </c>
      <c r="U4" s="45">
        <v>1</v>
      </c>
      <c r="V4" s="45">
        <v>3</v>
      </c>
      <c r="W4" s="45">
        <v>1</v>
      </c>
      <c r="X4" s="45">
        <v>1</v>
      </c>
      <c r="Y4" s="45">
        <v>1</v>
      </c>
      <c r="Z4" s="45">
        <v>4</v>
      </c>
      <c r="AA4" s="45">
        <v>1</v>
      </c>
      <c r="AB4" s="45">
        <v>6</v>
      </c>
      <c r="AC4" s="45">
        <v>8</v>
      </c>
      <c r="AD4" s="45">
        <v>3</v>
      </c>
      <c r="AE4" s="45" t="s">
        <v>89</v>
      </c>
      <c r="AF4" s="45">
        <v>4</v>
      </c>
      <c r="AG4" s="45">
        <v>4</v>
      </c>
      <c r="AH4" s="45">
        <v>1</v>
      </c>
      <c r="AI4" s="45" t="s">
        <v>89</v>
      </c>
      <c r="AJ4" s="45">
        <v>1</v>
      </c>
      <c r="AK4" s="45">
        <v>2</v>
      </c>
      <c r="AL4" s="45">
        <v>13</v>
      </c>
      <c r="AM4" s="54">
        <v>6</v>
      </c>
      <c r="AN4" s="45">
        <v>6</v>
      </c>
      <c r="AO4" s="45">
        <v>1</v>
      </c>
      <c r="AP4" s="47" t="s">
        <v>89</v>
      </c>
      <c r="AQ4" s="48">
        <v>1</v>
      </c>
      <c r="AR4" s="48">
        <v>4</v>
      </c>
      <c r="AS4" s="48">
        <v>2</v>
      </c>
      <c r="AT4" s="48">
        <v>2</v>
      </c>
      <c r="AU4" s="48">
        <v>3</v>
      </c>
      <c r="AV4" s="233" t="s">
        <v>1</v>
      </c>
      <c r="AW4" s="234"/>
      <c r="AX4" s="5"/>
    </row>
    <row r="5" spans="1:50" ht="24.75" customHeight="1">
      <c r="A5" s="217" t="s">
        <v>2</v>
      </c>
      <c r="B5" s="218"/>
      <c r="C5" s="223">
        <f t="shared" si="0"/>
        <v>112</v>
      </c>
      <c r="D5" s="173"/>
      <c r="E5" s="45">
        <v>15</v>
      </c>
      <c r="F5" s="45">
        <v>5</v>
      </c>
      <c r="G5" s="45">
        <v>8</v>
      </c>
      <c r="H5" s="45">
        <v>10</v>
      </c>
      <c r="I5" s="45" t="s">
        <v>89</v>
      </c>
      <c r="J5" s="45">
        <v>6</v>
      </c>
      <c r="K5" s="45">
        <v>1</v>
      </c>
      <c r="L5" s="45" t="s">
        <v>89</v>
      </c>
      <c r="M5" s="45">
        <v>3</v>
      </c>
      <c r="N5" s="45">
        <v>1</v>
      </c>
      <c r="O5" s="45">
        <v>5</v>
      </c>
      <c r="P5" s="45" t="s">
        <v>89</v>
      </c>
      <c r="Q5" s="45">
        <v>1</v>
      </c>
      <c r="R5" s="45">
        <v>3</v>
      </c>
      <c r="S5" s="45">
        <v>1</v>
      </c>
      <c r="T5" s="45">
        <v>8</v>
      </c>
      <c r="U5" s="45" t="s">
        <v>89</v>
      </c>
      <c r="V5" s="45" t="s">
        <v>89</v>
      </c>
      <c r="W5" s="45" t="s">
        <v>89</v>
      </c>
      <c r="X5" s="45" t="s">
        <v>89</v>
      </c>
      <c r="Y5" s="45">
        <v>2</v>
      </c>
      <c r="Z5" s="45">
        <v>4</v>
      </c>
      <c r="AA5" s="45">
        <v>2</v>
      </c>
      <c r="AB5" s="45">
        <v>3</v>
      </c>
      <c r="AC5" s="45">
        <v>10</v>
      </c>
      <c r="AD5" s="45" t="s">
        <v>89</v>
      </c>
      <c r="AE5" s="45" t="s">
        <v>89</v>
      </c>
      <c r="AF5" s="45">
        <v>5</v>
      </c>
      <c r="AG5" s="45">
        <v>4</v>
      </c>
      <c r="AH5" s="45" t="s">
        <v>89</v>
      </c>
      <c r="AI5" s="45">
        <v>1</v>
      </c>
      <c r="AJ5" s="45">
        <v>1</v>
      </c>
      <c r="AK5" s="45">
        <v>1</v>
      </c>
      <c r="AL5" s="45">
        <v>12</v>
      </c>
      <c r="AM5" s="54">
        <v>7</v>
      </c>
      <c r="AN5" s="45">
        <v>7</v>
      </c>
      <c r="AO5" s="45" t="s">
        <v>89</v>
      </c>
      <c r="AP5" s="47" t="s">
        <v>89</v>
      </c>
      <c r="AQ5" s="48">
        <v>1</v>
      </c>
      <c r="AR5" s="48">
        <v>2</v>
      </c>
      <c r="AS5" s="48" t="s">
        <v>89</v>
      </c>
      <c r="AT5" s="48" t="s">
        <v>89</v>
      </c>
      <c r="AU5" s="48" t="s">
        <v>89</v>
      </c>
      <c r="AV5" s="233" t="s">
        <v>2</v>
      </c>
      <c r="AW5" s="234"/>
      <c r="AX5" s="5"/>
    </row>
    <row r="6" spans="1:50" ht="24.75" customHeight="1">
      <c r="A6" s="217" t="s">
        <v>3</v>
      </c>
      <c r="B6" s="218"/>
      <c r="C6" s="223">
        <f t="shared" si="0"/>
        <v>160</v>
      </c>
      <c r="D6" s="173"/>
      <c r="E6" s="45">
        <v>14</v>
      </c>
      <c r="F6" s="45">
        <v>9</v>
      </c>
      <c r="G6" s="45">
        <v>11</v>
      </c>
      <c r="H6" s="45">
        <v>10</v>
      </c>
      <c r="I6" s="45">
        <v>1</v>
      </c>
      <c r="J6" s="45">
        <v>5</v>
      </c>
      <c r="K6" s="45">
        <v>1</v>
      </c>
      <c r="L6" s="45">
        <v>1</v>
      </c>
      <c r="M6" s="45">
        <v>5</v>
      </c>
      <c r="N6" s="45">
        <v>2</v>
      </c>
      <c r="O6" s="45">
        <v>3</v>
      </c>
      <c r="P6" s="45" t="s">
        <v>89</v>
      </c>
      <c r="Q6" s="45">
        <v>5</v>
      </c>
      <c r="R6" s="45">
        <v>5</v>
      </c>
      <c r="S6" s="45">
        <v>2</v>
      </c>
      <c r="T6" s="45">
        <v>13</v>
      </c>
      <c r="U6" s="45">
        <v>4</v>
      </c>
      <c r="V6" s="45">
        <v>3</v>
      </c>
      <c r="W6" s="45">
        <v>4</v>
      </c>
      <c r="X6" s="45">
        <v>1</v>
      </c>
      <c r="Y6" s="45">
        <v>3</v>
      </c>
      <c r="Z6" s="45">
        <v>5</v>
      </c>
      <c r="AA6" s="45">
        <v>3</v>
      </c>
      <c r="AB6" s="45">
        <v>6</v>
      </c>
      <c r="AC6" s="45">
        <v>12</v>
      </c>
      <c r="AD6" s="45">
        <v>4</v>
      </c>
      <c r="AE6" s="45" t="s">
        <v>89</v>
      </c>
      <c r="AF6" s="45">
        <v>5</v>
      </c>
      <c r="AG6" s="45">
        <v>5</v>
      </c>
      <c r="AH6" s="45">
        <v>2</v>
      </c>
      <c r="AI6" s="45">
        <v>4</v>
      </c>
      <c r="AJ6" s="45">
        <v>2</v>
      </c>
      <c r="AK6" s="45">
        <v>2</v>
      </c>
      <c r="AL6" s="45">
        <v>8</v>
      </c>
      <c r="AM6" s="54">
        <v>10</v>
      </c>
      <c r="AN6" s="45">
        <v>10</v>
      </c>
      <c r="AO6" s="45">
        <v>1</v>
      </c>
      <c r="AP6" s="47" t="s">
        <v>89</v>
      </c>
      <c r="AQ6" s="48">
        <v>1</v>
      </c>
      <c r="AR6" s="48">
        <v>2</v>
      </c>
      <c r="AS6" s="48" t="s">
        <v>89</v>
      </c>
      <c r="AT6" s="48" t="s">
        <v>89</v>
      </c>
      <c r="AU6" s="48">
        <v>1</v>
      </c>
      <c r="AV6" s="233" t="s">
        <v>3</v>
      </c>
      <c r="AW6" s="234"/>
      <c r="AX6" s="5"/>
    </row>
    <row r="7" spans="1:50" ht="24.75" customHeight="1">
      <c r="A7" s="217" t="s">
        <v>4</v>
      </c>
      <c r="B7" s="218"/>
      <c r="C7" s="223">
        <f t="shared" si="0"/>
        <v>114</v>
      </c>
      <c r="D7" s="173"/>
      <c r="E7" s="45">
        <v>13</v>
      </c>
      <c r="F7" s="45">
        <v>6</v>
      </c>
      <c r="G7" s="45">
        <v>6</v>
      </c>
      <c r="H7" s="45">
        <v>7</v>
      </c>
      <c r="I7" s="45">
        <v>2</v>
      </c>
      <c r="J7" s="45">
        <v>3</v>
      </c>
      <c r="K7" s="45">
        <v>1</v>
      </c>
      <c r="L7" s="45">
        <v>1</v>
      </c>
      <c r="M7" s="45">
        <v>4</v>
      </c>
      <c r="N7" s="45">
        <v>1</v>
      </c>
      <c r="O7" s="45">
        <v>3</v>
      </c>
      <c r="P7" s="45" t="s">
        <v>89</v>
      </c>
      <c r="Q7" s="45">
        <v>5</v>
      </c>
      <c r="R7" s="45">
        <v>9</v>
      </c>
      <c r="S7" s="45">
        <v>4</v>
      </c>
      <c r="T7" s="45">
        <v>5</v>
      </c>
      <c r="U7" s="45">
        <v>1</v>
      </c>
      <c r="V7" s="45">
        <v>1</v>
      </c>
      <c r="W7" s="45">
        <v>1</v>
      </c>
      <c r="X7" s="45">
        <v>1</v>
      </c>
      <c r="Y7" s="45">
        <v>2</v>
      </c>
      <c r="Z7" s="45">
        <v>4</v>
      </c>
      <c r="AA7" s="45">
        <v>1</v>
      </c>
      <c r="AB7" s="45">
        <v>3</v>
      </c>
      <c r="AC7" s="45">
        <v>7</v>
      </c>
      <c r="AD7" s="45">
        <v>2</v>
      </c>
      <c r="AE7" s="45" t="s">
        <v>89</v>
      </c>
      <c r="AF7" s="45">
        <v>4</v>
      </c>
      <c r="AG7" s="45">
        <v>4</v>
      </c>
      <c r="AH7" s="45" t="s">
        <v>89</v>
      </c>
      <c r="AI7" s="45">
        <v>2</v>
      </c>
      <c r="AJ7" s="45" t="s">
        <v>89</v>
      </c>
      <c r="AK7" s="45">
        <v>1</v>
      </c>
      <c r="AL7" s="45">
        <v>10</v>
      </c>
      <c r="AM7" s="54">
        <v>5</v>
      </c>
      <c r="AN7" s="45">
        <v>4</v>
      </c>
      <c r="AO7" s="45">
        <v>1</v>
      </c>
      <c r="AP7" s="47" t="s">
        <v>89</v>
      </c>
      <c r="AQ7" s="48">
        <v>1</v>
      </c>
      <c r="AR7" s="48">
        <v>4</v>
      </c>
      <c r="AS7" s="48" t="s">
        <v>89</v>
      </c>
      <c r="AT7" s="48">
        <v>1</v>
      </c>
      <c r="AU7" s="48">
        <v>3</v>
      </c>
      <c r="AV7" s="233" t="s">
        <v>4</v>
      </c>
      <c r="AW7" s="234"/>
      <c r="AX7" s="5"/>
    </row>
    <row r="8" spans="1:50" ht="24.75" customHeight="1">
      <c r="A8" s="217" t="s">
        <v>5</v>
      </c>
      <c r="B8" s="218"/>
      <c r="C8" s="223">
        <f t="shared" si="0"/>
        <v>70</v>
      </c>
      <c r="D8" s="173"/>
      <c r="E8" s="45">
        <v>6</v>
      </c>
      <c r="F8" s="45">
        <v>3</v>
      </c>
      <c r="G8" s="45">
        <v>4</v>
      </c>
      <c r="H8" s="45">
        <v>4</v>
      </c>
      <c r="I8" s="45">
        <v>1</v>
      </c>
      <c r="J8" s="45">
        <v>3</v>
      </c>
      <c r="K8" s="45">
        <v>2</v>
      </c>
      <c r="L8" s="45" t="s">
        <v>89</v>
      </c>
      <c r="M8" s="45">
        <v>1</v>
      </c>
      <c r="N8" s="45">
        <v>2</v>
      </c>
      <c r="O8" s="45">
        <v>5</v>
      </c>
      <c r="P8" s="45" t="s">
        <v>89</v>
      </c>
      <c r="Q8" s="45">
        <v>2</v>
      </c>
      <c r="R8" s="45">
        <v>2</v>
      </c>
      <c r="S8" s="45">
        <v>2</v>
      </c>
      <c r="T8" s="45">
        <v>4</v>
      </c>
      <c r="U8" s="45">
        <v>1</v>
      </c>
      <c r="V8" s="45">
        <v>1</v>
      </c>
      <c r="W8" s="45" t="s">
        <v>89</v>
      </c>
      <c r="X8" s="45" t="s">
        <v>89</v>
      </c>
      <c r="Y8" s="45">
        <v>1</v>
      </c>
      <c r="Z8" s="45">
        <v>2</v>
      </c>
      <c r="AA8" s="45">
        <v>1</v>
      </c>
      <c r="AB8" s="45">
        <v>3</v>
      </c>
      <c r="AC8" s="45">
        <v>6</v>
      </c>
      <c r="AD8" s="45">
        <v>3</v>
      </c>
      <c r="AE8" s="45">
        <v>1</v>
      </c>
      <c r="AF8" s="45">
        <v>1</v>
      </c>
      <c r="AG8" s="45">
        <v>1</v>
      </c>
      <c r="AH8" s="45">
        <v>1</v>
      </c>
      <c r="AI8" s="45">
        <v>1</v>
      </c>
      <c r="AJ8" s="45" t="s">
        <v>89</v>
      </c>
      <c r="AK8" s="45">
        <v>1</v>
      </c>
      <c r="AL8" s="45">
        <v>5</v>
      </c>
      <c r="AM8" s="54">
        <v>3</v>
      </c>
      <c r="AN8" s="45">
        <v>3</v>
      </c>
      <c r="AO8" s="45" t="s">
        <v>89</v>
      </c>
      <c r="AP8" s="47" t="s">
        <v>89</v>
      </c>
      <c r="AQ8" s="48" t="s">
        <v>89</v>
      </c>
      <c r="AR8" s="48">
        <v>1</v>
      </c>
      <c r="AS8" s="48" t="s">
        <v>89</v>
      </c>
      <c r="AT8" s="48" t="s">
        <v>89</v>
      </c>
      <c r="AU8" s="48">
        <v>1</v>
      </c>
      <c r="AV8" s="233" t="s">
        <v>5</v>
      </c>
      <c r="AW8" s="234"/>
      <c r="AX8" s="5"/>
    </row>
    <row r="9" spans="1:50" ht="24.75" customHeight="1">
      <c r="A9" s="217" t="s">
        <v>6</v>
      </c>
      <c r="B9" s="218"/>
      <c r="C9" s="223">
        <f t="shared" si="0"/>
        <v>77</v>
      </c>
      <c r="D9" s="173"/>
      <c r="E9" s="45">
        <v>14</v>
      </c>
      <c r="F9" s="45">
        <v>1</v>
      </c>
      <c r="G9" s="45">
        <v>6</v>
      </c>
      <c r="H9" s="45">
        <v>6</v>
      </c>
      <c r="I9" s="45" t="s">
        <v>89</v>
      </c>
      <c r="J9" s="45">
        <v>4</v>
      </c>
      <c r="K9" s="45">
        <v>1</v>
      </c>
      <c r="L9" s="45" t="s">
        <v>89</v>
      </c>
      <c r="M9" s="45">
        <v>1</v>
      </c>
      <c r="N9" s="45" t="s">
        <v>89</v>
      </c>
      <c r="O9" s="45">
        <v>2</v>
      </c>
      <c r="P9" s="45">
        <v>1</v>
      </c>
      <c r="Q9" s="45">
        <v>2</v>
      </c>
      <c r="R9" s="45">
        <v>2</v>
      </c>
      <c r="S9" s="45">
        <v>1</v>
      </c>
      <c r="T9" s="45">
        <v>6</v>
      </c>
      <c r="U9" s="45">
        <v>2</v>
      </c>
      <c r="V9" s="45" t="s">
        <v>89</v>
      </c>
      <c r="W9" s="45" t="s">
        <v>89</v>
      </c>
      <c r="X9" s="45" t="s">
        <v>89</v>
      </c>
      <c r="Y9" s="45">
        <v>2</v>
      </c>
      <c r="Z9" s="45">
        <v>3</v>
      </c>
      <c r="AA9" s="45">
        <v>2</v>
      </c>
      <c r="AB9" s="45">
        <v>1</v>
      </c>
      <c r="AC9" s="45">
        <v>6</v>
      </c>
      <c r="AD9" s="45">
        <v>2</v>
      </c>
      <c r="AE9" s="45" t="s">
        <v>89</v>
      </c>
      <c r="AF9" s="45">
        <v>2</v>
      </c>
      <c r="AG9" s="45">
        <v>2</v>
      </c>
      <c r="AH9" s="45" t="s">
        <v>89</v>
      </c>
      <c r="AI9" s="45" t="s">
        <v>89</v>
      </c>
      <c r="AJ9" s="45">
        <v>1</v>
      </c>
      <c r="AK9" s="45">
        <v>1</v>
      </c>
      <c r="AL9" s="45">
        <v>6</v>
      </c>
      <c r="AM9" s="54">
        <v>2</v>
      </c>
      <c r="AN9" s="45">
        <v>2</v>
      </c>
      <c r="AO9" s="45" t="s">
        <v>89</v>
      </c>
      <c r="AP9" s="47" t="s">
        <v>89</v>
      </c>
      <c r="AQ9" s="48" t="s">
        <v>89</v>
      </c>
      <c r="AR9" s="48">
        <v>2</v>
      </c>
      <c r="AS9" s="48">
        <v>1</v>
      </c>
      <c r="AT9" s="48">
        <v>1</v>
      </c>
      <c r="AU9" s="48">
        <v>2</v>
      </c>
      <c r="AV9" s="233" t="s">
        <v>6</v>
      </c>
      <c r="AW9" s="234"/>
      <c r="AX9" s="5"/>
    </row>
    <row r="10" spans="1:50" ht="24.75" customHeight="1" thickBot="1">
      <c r="A10" s="219" t="s">
        <v>7</v>
      </c>
      <c r="B10" s="220"/>
      <c r="C10" s="224">
        <f t="shared" si="0"/>
        <v>125</v>
      </c>
      <c r="D10" s="167"/>
      <c r="E10" s="49">
        <v>16</v>
      </c>
      <c r="F10" s="49">
        <v>5</v>
      </c>
      <c r="G10" s="49">
        <v>10</v>
      </c>
      <c r="H10" s="49">
        <v>9</v>
      </c>
      <c r="I10" s="49">
        <v>1</v>
      </c>
      <c r="J10" s="49">
        <v>5</v>
      </c>
      <c r="K10" s="49">
        <v>1</v>
      </c>
      <c r="L10" s="49" t="s">
        <v>89</v>
      </c>
      <c r="M10" s="49">
        <v>5</v>
      </c>
      <c r="N10" s="49">
        <v>1</v>
      </c>
      <c r="O10" s="49">
        <v>5</v>
      </c>
      <c r="P10" s="49">
        <v>1</v>
      </c>
      <c r="Q10" s="49" t="s">
        <v>89</v>
      </c>
      <c r="R10" s="49">
        <v>9</v>
      </c>
      <c r="S10" s="49">
        <v>3</v>
      </c>
      <c r="T10" s="49">
        <v>8</v>
      </c>
      <c r="U10" s="49">
        <v>1</v>
      </c>
      <c r="V10" s="49" t="s">
        <v>89</v>
      </c>
      <c r="W10" s="49" t="s">
        <v>89</v>
      </c>
      <c r="X10" s="49" t="s">
        <v>89</v>
      </c>
      <c r="Y10" s="49">
        <v>1</v>
      </c>
      <c r="Z10" s="49">
        <v>2</v>
      </c>
      <c r="AA10" s="49">
        <v>3</v>
      </c>
      <c r="AB10" s="49">
        <v>4</v>
      </c>
      <c r="AC10" s="50">
        <v>10</v>
      </c>
      <c r="AD10" s="49">
        <v>4</v>
      </c>
      <c r="AE10" s="49" t="s">
        <v>89</v>
      </c>
      <c r="AF10" s="49">
        <v>3</v>
      </c>
      <c r="AG10" s="49">
        <v>1</v>
      </c>
      <c r="AH10" s="49" t="s">
        <v>89</v>
      </c>
      <c r="AI10" s="49" t="s">
        <v>89</v>
      </c>
      <c r="AJ10" s="49" t="s">
        <v>89</v>
      </c>
      <c r="AK10" s="49">
        <v>2</v>
      </c>
      <c r="AL10" s="49">
        <v>15</v>
      </c>
      <c r="AM10" s="55">
        <v>5</v>
      </c>
      <c r="AN10" s="49">
        <v>3</v>
      </c>
      <c r="AO10" s="49" t="s">
        <v>89</v>
      </c>
      <c r="AP10" s="51" t="s">
        <v>89</v>
      </c>
      <c r="AQ10" s="52" t="s">
        <v>89</v>
      </c>
      <c r="AR10" s="52">
        <v>3</v>
      </c>
      <c r="AS10" s="52" t="s">
        <v>89</v>
      </c>
      <c r="AT10" s="52" t="s">
        <v>89</v>
      </c>
      <c r="AU10" s="52">
        <v>1</v>
      </c>
      <c r="AV10" s="229" t="s">
        <v>7</v>
      </c>
      <c r="AW10" s="230"/>
      <c r="AX10" s="7"/>
    </row>
    <row r="11" spans="1:46" ht="17.25">
      <c r="A11" s="5" t="s">
        <v>94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3"/>
      <c r="AT11" s="59" t="s">
        <v>97</v>
      </c>
    </row>
    <row r="12" spans="1:35" ht="33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3" ht="24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0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87"/>
      <c r="AN13" s="87"/>
      <c r="AO13" s="87"/>
      <c r="AP13" s="87"/>
      <c r="AQ13" s="87"/>
    </row>
    <row r="14" spans="1:43" ht="27" customHeight="1">
      <c r="A14" s="217"/>
      <c r="B14" s="217"/>
      <c r="C14" s="5"/>
      <c r="D14" s="5"/>
      <c r="E14" s="5"/>
      <c r="F14" s="5"/>
      <c r="G14" s="5"/>
      <c r="H14" s="5"/>
      <c r="I14" s="5"/>
      <c r="J14" s="5"/>
      <c r="K14" s="5"/>
      <c r="L14" s="5"/>
      <c r="M14" s="217"/>
      <c r="N14" s="21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7" customHeight="1">
      <c r="A15" s="217"/>
      <c r="B15" s="217"/>
      <c r="C15" s="5"/>
      <c r="D15" s="5"/>
      <c r="E15" s="5"/>
      <c r="F15" s="5"/>
      <c r="G15" s="5"/>
      <c r="H15" s="5"/>
      <c r="I15" s="5"/>
      <c r="J15" s="5"/>
      <c r="K15" s="5"/>
      <c r="L15" s="5"/>
      <c r="M15" s="217"/>
      <c r="N15" s="21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14" ht="27" customHeight="1">
      <c r="A16" s="217"/>
      <c r="B16" s="217"/>
      <c r="C16" s="5"/>
      <c r="D16" s="5"/>
      <c r="E16" s="5"/>
      <c r="F16" s="5"/>
      <c r="G16" s="5"/>
      <c r="H16" s="5"/>
      <c r="I16" s="5"/>
      <c r="J16" s="5"/>
      <c r="K16" s="5"/>
      <c r="L16" s="5"/>
      <c r="M16" s="217"/>
      <c r="N16" s="217"/>
    </row>
    <row r="17" spans="1:14" ht="27" customHeight="1">
      <c r="A17" s="217"/>
      <c r="B17" s="217"/>
      <c r="C17" s="5"/>
      <c r="D17" s="5"/>
      <c r="E17" s="5"/>
      <c r="F17" s="5"/>
      <c r="G17" s="5"/>
      <c r="H17" s="5"/>
      <c r="I17" s="5"/>
      <c r="J17" s="5"/>
      <c r="K17" s="5"/>
      <c r="L17" s="5"/>
      <c r="M17" s="217"/>
      <c r="N17" s="217"/>
    </row>
    <row r="18" spans="1:14" ht="27" customHeight="1">
      <c r="A18" s="217"/>
      <c r="B18" s="217"/>
      <c r="C18" s="5"/>
      <c r="D18" s="5"/>
      <c r="E18" s="5"/>
      <c r="F18" s="5"/>
      <c r="G18" s="5"/>
      <c r="H18" s="5"/>
      <c r="I18" s="5"/>
      <c r="J18" s="5"/>
      <c r="K18" s="5"/>
      <c r="L18" s="5"/>
      <c r="M18" s="217"/>
      <c r="N18" s="217"/>
    </row>
    <row r="19" spans="1:14" ht="27" customHeight="1">
      <c r="A19" s="217"/>
      <c r="B19" s="217"/>
      <c r="C19" s="5"/>
      <c r="D19" s="5"/>
      <c r="E19" s="5"/>
      <c r="F19" s="5"/>
      <c r="G19" s="5"/>
      <c r="H19" s="5"/>
      <c r="I19" s="5"/>
      <c r="J19" s="5"/>
      <c r="K19" s="5"/>
      <c r="L19" s="5"/>
      <c r="M19" s="217"/>
      <c r="N19" s="217"/>
    </row>
    <row r="20" spans="1:14" ht="27" customHeight="1">
      <c r="A20" s="217"/>
      <c r="B20" s="217"/>
      <c r="C20" s="5"/>
      <c r="D20" s="5"/>
      <c r="E20" s="5"/>
      <c r="F20" s="5"/>
      <c r="G20" s="5"/>
      <c r="H20" s="5"/>
      <c r="I20" s="5"/>
      <c r="J20" s="5"/>
      <c r="K20" s="5"/>
      <c r="L20" s="5"/>
      <c r="M20" s="217"/>
      <c r="N20" s="217"/>
    </row>
    <row r="21" spans="1:14" ht="27" customHeight="1">
      <c r="A21" s="217"/>
      <c r="B21" s="237"/>
      <c r="C21" s="5"/>
      <c r="D21" s="5"/>
      <c r="E21" s="5"/>
      <c r="F21" s="5"/>
      <c r="G21" s="5"/>
      <c r="H21" s="5"/>
      <c r="I21" s="5"/>
      <c r="J21" s="5"/>
      <c r="K21" s="5"/>
      <c r="L21" s="5"/>
      <c r="M21" s="217"/>
      <c r="N21" s="237"/>
    </row>
  </sheetData>
  <mergeCells count="44">
    <mergeCell ref="M18:N18"/>
    <mergeCell ref="M19:N19"/>
    <mergeCell ref="M20:N20"/>
    <mergeCell ref="M21:N21"/>
    <mergeCell ref="M14:N14"/>
    <mergeCell ref="M15:N15"/>
    <mergeCell ref="M16:N16"/>
    <mergeCell ref="M17:N17"/>
    <mergeCell ref="A18:B18"/>
    <mergeCell ref="A19:B19"/>
    <mergeCell ref="A20:B20"/>
    <mergeCell ref="A21:B21"/>
    <mergeCell ref="A14:B14"/>
    <mergeCell ref="A15:B15"/>
    <mergeCell ref="A16:B16"/>
    <mergeCell ref="A17:B17"/>
    <mergeCell ref="AV2:AW2"/>
    <mergeCell ref="AV7:AW7"/>
    <mergeCell ref="AV8:AW8"/>
    <mergeCell ref="AV9:AW9"/>
    <mergeCell ref="AV10:AW10"/>
    <mergeCell ref="AV3:AW3"/>
    <mergeCell ref="AV4:AW4"/>
    <mergeCell ref="AV5:AW5"/>
    <mergeCell ref="AV6:AW6"/>
    <mergeCell ref="C2:D2"/>
    <mergeCell ref="C3:D3"/>
    <mergeCell ref="C4:D4"/>
    <mergeCell ref="C5:D5"/>
    <mergeCell ref="C9:D9"/>
    <mergeCell ref="C10:D10"/>
    <mergeCell ref="C6:D6"/>
    <mergeCell ref="C7:D7"/>
    <mergeCell ref="C8:D8"/>
    <mergeCell ref="AM13:AQ13"/>
    <mergeCell ref="A1:P1"/>
    <mergeCell ref="A7:B7"/>
    <mergeCell ref="A8:B8"/>
    <mergeCell ref="A9:B9"/>
    <mergeCell ref="A10:B10"/>
    <mergeCell ref="A3:B3"/>
    <mergeCell ref="A4:B4"/>
    <mergeCell ref="A5:B5"/>
    <mergeCell ref="A6:B6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horizontalDpi="600" verticalDpi="600" orientation="portrait" paperSize="9" scale="70" r:id="rId1"/>
  <colBreaks count="1" manualBreakCount="1">
    <brk id="25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T30"/>
  <sheetViews>
    <sheetView showGridLines="0" tabSelected="1" view="pageBreakPreview" zoomScaleNormal="85" zoomScaleSheetLayoutView="100" workbookViewId="0" topLeftCell="AC1">
      <selection activeCell="AQ4" sqref="AQ4"/>
    </sheetView>
  </sheetViews>
  <sheetFormatPr defaultColWidth="8.83203125" defaultRowHeight="18"/>
  <cols>
    <col min="1" max="1" width="3.66015625" style="0" customWidth="1"/>
    <col min="2" max="2" width="2" style="0" customWidth="1"/>
    <col min="3" max="3" width="2.83203125" style="0" customWidth="1"/>
    <col min="4" max="4" width="2.08203125" style="0" customWidth="1"/>
    <col min="5" max="5" width="4.91015625" style="0" customWidth="1"/>
    <col min="6" max="12" width="5.41015625" style="0" customWidth="1"/>
    <col min="13" max="15" width="6.16015625" style="0" customWidth="1"/>
    <col min="16" max="36" width="5.41015625" style="0" customWidth="1"/>
    <col min="37" max="37" width="6.16015625" style="0" customWidth="1"/>
    <col min="38" max="38" width="5.41015625" style="0" customWidth="1"/>
    <col min="39" max="39" width="4.83203125" style="0" customWidth="1"/>
    <col min="40" max="40" width="4.41015625" style="0" customWidth="1"/>
    <col min="41" max="41" width="4" style="0" customWidth="1"/>
    <col min="42" max="44" width="8.66015625" style="0" customWidth="1"/>
  </cols>
  <sheetData>
    <row r="1" spans="1:44" ht="33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5"/>
      <c r="AQ1" s="5"/>
      <c r="AR1" s="5"/>
    </row>
    <row r="2" spans="1:44" ht="19.5" thickBot="1">
      <c r="A2" s="136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61" t="s">
        <v>90</v>
      </c>
      <c r="AL2" s="161"/>
      <c r="AM2" s="161"/>
      <c r="AN2" s="161"/>
      <c r="AO2" s="161"/>
      <c r="AP2" s="5"/>
      <c r="AQ2" s="5"/>
      <c r="AR2" s="5"/>
    </row>
    <row r="3" spans="1:44" ht="17.25" customHeight="1">
      <c r="A3" s="37"/>
      <c r="B3" s="37"/>
      <c r="C3" s="38"/>
      <c r="D3" s="251" t="s">
        <v>0</v>
      </c>
      <c r="E3" s="252"/>
      <c r="F3" s="270" t="s">
        <v>8</v>
      </c>
      <c r="G3" s="271"/>
      <c r="H3" s="270" t="s">
        <v>9</v>
      </c>
      <c r="I3" s="271"/>
      <c r="J3" s="272" t="s">
        <v>10</v>
      </c>
      <c r="K3" s="272" t="s">
        <v>11</v>
      </c>
      <c r="L3" s="272" t="s">
        <v>12</v>
      </c>
      <c r="M3" s="272" t="s">
        <v>13</v>
      </c>
      <c r="N3" s="272" t="s">
        <v>14</v>
      </c>
      <c r="O3" s="272" t="s">
        <v>15</v>
      </c>
      <c r="P3" s="272" t="s">
        <v>16</v>
      </c>
      <c r="Q3" s="272" t="s">
        <v>17</v>
      </c>
      <c r="R3" s="272" t="s">
        <v>18</v>
      </c>
      <c r="S3" s="272" t="s">
        <v>19</v>
      </c>
      <c r="T3" s="272" t="s">
        <v>20</v>
      </c>
      <c r="U3" s="272" t="s">
        <v>21</v>
      </c>
      <c r="V3" s="272" t="s">
        <v>22</v>
      </c>
      <c r="W3" s="272" t="s">
        <v>23</v>
      </c>
      <c r="X3" s="277" t="s">
        <v>24</v>
      </c>
      <c r="Y3" s="270" t="s">
        <v>25</v>
      </c>
      <c r="Z3" s="271"/>
      <c r="AA3" s="268" t="s">
        <v>26</v>
      </c>
      <c r="AB3" s="268" t="s">
        <v>91</v>
      </c>
      <c r="AC3" s="268" t="s">
        <v>42</v>
      </c>
      <c r="AD3" s="268" t="s">
        <v>27</v>
      </c>
      <c r="AE3" s="268" t="s">
        <v>28</v>
      </c>
      <c r="AF3" s="268" t="s">
        <v>29</v>
      </c>
      <c r="AG3" s="268" t="s">
        <v>41</v>
      </c>
      <c r="AH3" s="268" t="s">
        <v>40</v>
      </c>
      <c r="AI3" s="268" t="s">
        <v>30</v>
      </c>
      <c r="AJ3" s="268" t="s">
        <v>92</v>
      </c>
      <c r="AK3" s="268" t="s">
        <v>31</v>
      </c>
      <c r="AL3" s="274" t="s">
        <v>32</v>
      </c>
      <c r="AM3" s="39"/>
      <c r="AN3" s="37"/>
      <c r="AO3" s="37"/>
      <c r="AP3" s="9"/>
      <c r="AQ3" s="9"/>
      <c r="AR3" s="9"/>
    </row>
    <row r="4" spans="1:46" ht="116.25" customHeight="1">
      <c r="A4" s="40"/>
      <c r="B4" s="40"/>
      <c r="C4" s="41"/>
      <c r="D4" s="253"/>
      <c r="E4" s="254"/>
      <c r="F4" s="3" t="s">
        <v>33</v>
      </c>
      <c r="G4" s="2" t="s">
        <v>93</v>
      </c>
      <c r="H4" s="3" t="s">
        <v>33</v>
      </c>
      <c r="I4" s="2" t="s">
        <v>93</v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8"/>
      <c r="Y4" s="3" t="s">
        <v>43</v>
      </c>
      <c r="Z4" s="3" t="s">
        <v>34</v>
      </c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75"/>
      <c r="AM4" s="42"/>
      <c r="AN4" s="40"/>
      <c r="AO4" s="40"/>
      <c r="AP4" s="10"/>
      <c r="AQ4" s="10"/>
      <c r="AR4" s="279"/>
      <c r="AS4" s="279"/>
      <c r="AT4" s="5"/>
    </row>
    <row r="5" spans="1:46" ht="21" customHeight="1">
      <c r="A5" s="104" t="s">
        <v>36</v>
      </c>
      <c r="B5" s="249" t="s">
        <v>0</v>
      </c>
      <c r="C5" s="250"/>
      <c r="D5" s="255">
        <v>26284.9</v>
      </c>
      <c r="E5" s="256"/>
      <c r="F5" s="18">
        <v>2761</v>
      </c>
      <c r="G5" s="19">
        <v>412.7</v>
      </c>
      <c r="H5" s="20">
        <v>452</v>
      </c>
      <c r="I5" s="19">
        <v>8.9</v>
      </c>
      <c r="J5" s="19">
        <v>601.5</v>
      </c>
      <c r="K5" s="19">
        <v>44.5</v>
      </c>
      <c r="L5" s="19">
        <v>203.7</v>
      </c>
      <c r="M5" s="31">
        <v>10458.7</v>
      </c>
      <c r="N5" s="19">
        <v>1983.2</v>
      </c>
      <c r="O5" s="19">
        <v>2258.1</v>
      </c>
      <c r="P5" s="19">
        <v>760.3</v>
      </c>
      <c r="Q5" s="19">
        <v>533.3</v>
      </c>
      <c r="R5" s="19">
        <v>57</v>
      </c>
      <c r="S5" s="19">
        <v>144.8</v>
      </c>
      <c r="T5" s="21">
        <v>0</v>
      </c>
      <c r="U5" s="19">
        <v>83.1</v>
      </c>
      <c r="V5" s="19">
        <v>11.9</v>
      </c>
      <c r="W5" s="19">
        <v>529.4</v>
      </c>
      <c r="X5" s="21">
        <v>0</v>
      </c>
      <c r="Y5" s="19">
        <v>656</v>
      </c>
      <c r="Z5" s="21">
        <v>0</v>
      </c>
      <c r="AA5" s="19">
        <v>138.4</v>
      </c>
      <c r="AB5" s="19">
        <v>13</v>
      </c>
      <c r="AC5" s="19">
        <v>1.9</v>
      </c>
      <c r="AD5" s="19">
        <v>237.4</v>
      </c>
      <c r="AE5" s="19">
        <v>60.6</v>
      </c>
      <c r="AF5" s="19">
        <v>81</v>
      </c>
      <c r="AG5" s="19">
        <v>74.9</v>
      </c>
      <c r="AH5" s="19">
        <v>532</v>
      </c>
      <c r="AI5" s="19">
        <v>227.3</v>
      </c>
      <c r="AJ5" s="19">
        <v>105.3</v>
      </c>
      <c r="AK5" s="19">
        <v>1973.5</v>
      </c>
      <c r="AL5" s="22">
        <v>879.5</v>
      </c>
      <c r="AM5" s="267" t="s">
        <v>39</v>
      </c>
      <c r="AN5" s="267"/>
      <c r="AO5" s="261" t="s">
        <v>36</v>
      </c>
      <c r="AP5" s="279"/>
      <c r="AQ5" s="279"/>
      <c r="AR5" s="280"/>
      <c r="AS5" s="280"/>
      <c r="AT5" s="5"/>
    </row>
    <row r="6" spans="1:46" ht="21" customHeight="1">
      <c r="A6" s="104"/>
      <c r="B6" s="249" t="s">
        <v>1</v>
      </c>
      <c r="C6" s="250"/>
      <c r="D6" s="245">
        <v>6521.2</v>
      </c>
      <c r="E6" s="246">
        <v>6521.2</v>
      </c>
      <c r="F6" s="23">
        <v>777</v>
      </c>
      <c r="G6" s="24">
        <v>54.7</v>
      </c>
      <c r="H6" s="25">
        <v>172</v>
      </c>
      <c r="I6" s="24">
        <v>1</v>
      </c>
      <c r="J6" s="24">
        <v>139.2</v>
      </c>
      <c r="K6" s="24">
        <v>6.4</v>
      </c>
      <c r="L6" s="24">
        <v>38</v>
      </c>
      <c r="M6" s="24">
        <v>2465.6</v>
      </c>
      <c r="N6" s="24">
        <v>507</v>
      </c>
      <c r="O6" s="24">
        <v>465.5</v>
      </c>
      <c r="P6" s="24">
        <v>166.1</v>
      </c>
      <c r="Q6" s="24">
        <v>148.2</v>
      </c>
      <c r="R6" s="24">
        <v>8</v>
      </c>
      <c r="S6" s="24">
        <v>39</v>
      </c>
      <c r="T6" s="26">
        <v>0</v>
      </c>
      <c r="U6" s="24">
        <v>21</v>
      </c>
      <c r="V6" s="24">
        <v>5</v>
      </c>
      <c r="W6" s="24">
        <v>134.5</v>
      </c>
      <c r="X6" s="26">
        <v>0</v>
      </c>
      <c r="Y6" s="24">
        <v>146.3</v>
      </c>
      <c r="Z6" s="26">
        <v>0</v>
      </c>
      <c r="AA6" s="24">
        <v>41</v>
      </c>
      <c r="AB6" s="24">
        <v>2</v>
      </c>
      <c r="AC6" s="26">
        <v>0</v>
      </c>
      <c r="AD6" s="24">
        <v>42.8</v>
      </c>
      <c r="AE6" s="24">
        <v>8</v>
      </c>
      <c r="AF6" s="24">
        <v>32</v>
      </c>
      <c r="AG6" s="24">
        <v>19</v>
      </c>
      <c r="AH6" s="24">
        <v>171.2</v>
      </c>
      <c r="AI6" s="24">
        <v>60</v>
      </c>
      <c r="AJ6" s="24">
        <v>11</v>
      </c>
      <c r="AK6" s="24">
        <v>678.1</v>
      </c>
      <c r="AL6" s="28">
        <v>161.6</v>
      </c>
      <c r="AM6" s="233" t="s">
        <v>1</v>
      </c>
      <c r="AN6" s="233"/>
      <c r="AO6" s="262"/>
      <c r="AP6" s="279"/>
      <c r="AQ6" s="281"/>
      <c r="AR6" s="282"/>
      <c r="AS6" s="283"/>
      <c r="AT6" s="5"/>
    </row>
    <row r="7" spans="1:46" ht="21" customHeight="1">
      <c r="A7" s="104"/>
      <c r="B7" s="249" t="s">
        <v>2</v>
      </c>
      <c r="C7" s="250"/>
      <c r="D7" s="245">
        <v>3350.6</v>
      </c>
      <c r="E7" s="246">
        <v>3350.6</v>
      </c>
      <c r="F7" s="23">
        <v>253</v>
      </c>
      <c r="G7" s="24">
        <v>63.8</v>
      </c>
      <c r="H7" s="25">
        <v>2</v>
      </c>
      <c r="I7" s="24">
        <v>0.3</v>
      </c>
      <c r="J7" s="24">
        <v>71.3</v>
      </c>
      <c r="K7" s="24">
        <v>22</v>
      </c>
      <c r="L7" s="24">
        <v>16.5</v>
      </c>
      <c r="M7" s="24">
        <v>1202.9</v>
      </c>
      <c r="N7" s="24">
        <v>308.8</v>
      </c>
      <c r="O7" s="24">
        <v>320.5</v>
      </c>
      <c r="P7" s="24">
        <v>103.8</v>
      </c>
      <c r="Q7" s="24">
        <v>56.4</v>
      </c>
      <c r="R7" s="24">
        <v>30.4</v>
      </c>
      <c r="S7" s="24">
        <v>21.5</v>
      </c>
      <c r="T7" s="26">
        <v>0</v>
      </c>
      <c r="U7" s="24">
        <v>6</v>
      </c>
      <c r="V7" s="26">
        <v>0</v>
      </c>
      <c r="W7" s="24">
        <v>68.6</v>
      </c>
      <c r="X7" s="26">
        <v>0</v>
      </c>
      <c r="Y7" s="24">
        <v>86.3</v>
      </c>
      <c r="Z7" s="26">
        <v>0</v>
      </c>
      <c r="AA7" s="24">
        <v>19.4</v>
      </c>
      <c r="AB7" s="24">
        <v>4</v>
      </c>
      <c r="AC7" s="24">
        <v>1</v>
      </c>
      <c r="AD7" s="24">
        <v>39</v>
      </c>
      <c r="AE7" s="24">
        <v>20.7</v>
      </c>
      <c r="AF7" s="26">
        <v>0</v>
      </c>
      <c r="AG7" s="24">
        <v>4.4</v>
      </c>
      <c r="AH7" s="24">
        <v>117</v>
      </c>
      <c r="AI7" s="24">
        <v>17.8</v>
      </c>
      <c r="AJ7" s="24">
        <v>32</v>
      </c>
      <c r="AK7" s="24">
        <v>324.9</v>
      </c>
      <c r="AL7" s="28">
        <v>136.3</v>
      </c>
      <c r="AM7" s="233" t="s">
        <v>2</v>
      </c>
      <c r="AN7" s="233"/>
      <c r="AO7" s="262"/>
      <c r="AP7" s="279"/>
      <c r="AQ7" s="281"/>
      <c r="AR7" s="282"/>
      <c r="AS7" s="283"/>
      <c r="AT7" s="5"/>
    </row>
    <row r="8" spans="1:46" ht="21" customHeight="1">
      <c r="A8" s="104"/>
      <c r="B8" s="249" t="s">
        <v>3</v>
      </c>
      <c r="C8" s="250"/>
      <c r="D8" s="245">
        <v>4112.2</v>
      </c>
      <c r="E8" s="246">
        <v>4112.2</v>
      </c>
      <c r="F8" s="23">
        <v>534</v>
      </c>
      <c r="G8" s="24">
        <v>120</v>
      </c>
      <c r="H8" s="25">
        <v>3</v>
      </c>
      <c r="I8" s="24">
        <v>3.8</v>
      </c>
      <c r="J8" s="24">
        <v>98.2</v>
      </c>
      <c r="K8" s="24">
        <v>8</v>
      </c>
      <c r="L8" s="24">
        <v>68.2</v>
      </c>
      <c r="M8" s="24">
        <v>2082.9</v>
      </c>
      <c r="N8" s="24">
        <v>110</v>
      </c>
      <c r="O8" s="24">
        <v>199.1</v>
      </c>
      <c r="P8" s="24">
        <v>55</v>
      </c>
      <c r="Q8" s="24">
        <v>19.1</v>
      </c>
      <c r="R8" s="24">
        <v>5.8</v>
      </c>
      <c r="S8" s="24">
        <v>9</v>
      </c>
      <c r="T8" s="26">
        <v>0</v>
      </c>
      <c r="U8" s="24">
        <v>3.5</v>
      </c>
      <c r="V8" s="26">
        <v>0</v>
      </c>
      <c r="W8" s="24">
        <v>103.1</v>
      </c>
      <c r="X8" s="26">
        <v>0</v>
      </c>
      <c r="Y8" s="24">
        <v>129.4</v>
      </c>
      <c r="Z8" s="26">
        <v>0</v>
      </c>
      <c r="AA8" s="24">
        <v>24</v>
      </c>
      <c r="AB8" s="24">
        <v>1</v>
      </c>
      <c r="AC8" s="26">
        <v>0</v>
      </c>
      <c r="AD8" s="24">
        <v>44.4</v>
      </c>
      <c r="AE8" s="24">
        <v>7</v>
      </c>
      <c r="AF8" s="44" t="s">
        <v>95</v>
      </c>
      <c r="AG8" s="24">
        <v>11.7</v>
      </c>
      <c r="AH8" s="24">
        <v>3</v>
      </c>
      <c r="AI8" s="24">
        <v>17.9</v>
      </c>
      <c r="AJ8" s="24">
        <v>8.3</v>
      </c>
      <c r="AK8" s="27">
        <v>321.7</v>
      </c>
      <c r="AL8" s="28">
        <v>121.1</v>
      </c>
      <c r="AM8" s="233" t="s">
        <v>3</v>
      </c>
      <c r="AN8" s="233"/>
      <c r="AO8" s="262"/>
      <c r="AP8" s="279"/>
      <c r="AQ8" s="281"/>
      <c r="AR8" s="282"/>
      <c r="AS8" s="283"/>
      <c r="AT8" s="5"/>
    </row>
    <row r="9" spans="1:46" ht="21" customHeight="1">
      <c r="A9" s="104"/>
      <c r="B9" s="249" t="s">
        <v>4</v>
      </c>
      <c r="C9" s="250"/>
      <c r="D9" s="245">
        <v>4011.4</v>
      </c>
      <c r="E9" s="246">
        <v>4011.4</v>
      </c>
      <c r="F9" s="23">
        <v>406</v>
      </c>
      <c r="G9" s="24">
        <v>53.5</v>
      </c>
      <c r="H9" s="25">
        <v>9</v>
      </c>
      <c r="I9" s="26">
        <v>0</v>
      </c>
      <c r="J9" s="24">
        <v>96.9</v>
      </c>
      <c r="K9" s="24">
        <v>5</v>
      </c>
      <c r="L9" s="24">
        <v>48</v>
      </c>
      <c r="M9" s="24">
        <v>1858.2</v>
      </c>
      <c r="N9" s="24">
        <v>301</v>
      </c>
      <c r="O9" s="24">
        <v>398.6</v>
      </c>
      <c r="P9" s="24">
        <v>101.8</v>
      </c>
      <c r="Q9" s="24">
        <v>96.9</v>
      </c>
      <c r="R9" s="24">
        <v>0.9</v>
      </c>
      <c r="S9" s="24">
        <v>16.8</v>
      </c>
      <c r="T9" s="26">
        <v>0</v>
      </c>
      <c r="U9" s="24">
        <v>8.5</v>
      </c>
      <c r="V9" s="24">
        <v>1.9</v>
      </c>
      <c r="W9" s="24">
        <v>80.9</v>
      </c>
      <c r="X9" s="26">
        <v>0</v>
      </c>
      <c r="Y9" s="24">
        <v>116.9</v>
      </c>
      <c r="Z9" s="26">
        <v>0</v>
      </c>
      <c r="AA9" s="24">
        <v>17</v>
      </c>
      <c r="AB9" s="26">
        <v>0</v>
      </c>
      <c r="AC9" s="24">
        <v>0.9</v>
      </c>
      <c r="AD9" s="24">
        <v>37.6</v>
      </c>
      <c r="AE9" s="24">
        <v>8.9</v>
      </c>
      <c r="AF9" s="24">
        <v>28</v>
      </c>
      <c r="AG9" s="24">
        <v>9.9</v>
      </c>
      <c r="AH9" s="24">
        <v>32</v>
      </c>
      <c r="AI9" s="24">
        <v>35.6</v>
      </c>
      <c r="AJ9" s="24">
        <v>14.8</v>
      </c>
      <c r="AK9" s="44" t="s">
        <v>96</v>
      </c>
      <c r="AL9" s="28">
        <v>225.9</v>
      </c>
      <c r="AM9" s="233" t="s">
        <v>4</v>
      </c>
      <c r="AN9" s="233"/>
      <c r="AO9" s="262"/>
      <c r="AP9" s="279"/>
      <c r="AQ9" s="281"/>
      <c r="AR9" s="282"/>
      <c r="AS9" s="283"/>
      <c r="AT9" s="5"/>
    </row>
    <row r="10" spans="1:46" ht="21" customHeight="1">
      <c r="A10" s="104"/>
      <c r="B10" s="249" t="s">
        <v>5</v>
      </c>
      <c r="C10" s="250"/>
      <c r="D10" s="245">
        <v>2451.9</v>
      </c>
      <c r="E10" s="246">
        <v>2451.9</v>
      </c>
      <c r="F10" s="23">
        <v>453</v>
      </c>
      <c r="G10" s="24">
        <v>48</v>
      </c>
      <c r="H10" s="25">
        <v>15</v>
      </c>
      <c r="I10" s="44">
        <v>0.1</v>
      </c>
      <c r="J10" s="24">
        <v>63.7</v>
      </c>
      <c r="K10" s="26">
        <v>0</v>
      </c>
      <c r="L10" s="24">
        <v>32</v>
      </c>
      <c r="M10" s="24">
        <v>978.7</v>
      </c>
      <c r="N10" s="24">
        <v>115.9</v>
      </c>
      <c r="O10" s="24">
        <v>162.1</v>
      </c>
      <c r="P10" s="24">
        <v>63</v>
      </c>
      <c r="Q10" s="24">
        <v>38.9</v>
      </c>
      <c r="R10" s="24">
        <v>4</v>
      </c>
      <c r="S10" s="24">
        <v>16.1</v>
      </c>
      <c r="T10" s="26">
        <v>0</v>
      </c>
      <c r="U10" s="24">
        <v>1.7</v>
      </c>
      <c r="V10" s="24">
        <v>1</v>
      </c>
      <c r="W10" s="24">
        <v>50</v>
      </c>
      <c r="X10" s="26">
        <v>0</v>
      </c>
      <c r="Y10" s="24">
        <v>83.1</v>
      </c>
      <c r="Z10" s="26">
        <v>0</v>
      </c>
      <c r="AA10" s="24">
        <v>16</v>
      </c>
      <c r="AB10" s="24">
        <v>1</v>
      </c>
      <c r="AC10" s="26">
        <v>0</v>
      </c>
      <c r="AD10" s="24">
        <v>19.8</v>
      </c>
      <c r="AE10" s="24">
        <v>3</v>
      </c>
      <c r="AF10" s="24">
        <v>2</v>
      </c>
      <c r="AG10" s="24">
        <v>8</v>
      </c>
      <c r="AH10" s="24">
        <v>28.4</v>
      </c>
      <c r="AI10" s="24">
        <v>15.1</v>
      </c>
      <c r="AJ10" s="24">
        <v>6</v>
      </c>
      <c r="AK10" s="24">
        <v>179.5</v>
      </c>
      <c r="AL10" s="28">
        <v>46.8</v>
      </c>
      <c r="AM10" s="233" t="s">
        <v>5</v>
      </c>
      <c r="AN10" s="233"/>
      <c r="AO10" s="262"/>
      <c r="AP10" s="279"/>
      <c r="AQ10" s="281"/>
      <c r="AR10" s="282"/>
      <c r="AS10" s="283"/>
      <c r="AT10" s="5"/>
    </row>
    <row r="11" spans="1:46" ht="21" customHeight="1">
      <c r="A11" s="104"/>
      <c r="B11" s="249" t="s">
        <v>6</v>
      </c>
      <c r="C11" s="250"/>
      <c r="D11" s="245">
        <v>1973.1</v>
      </c>
      <c r="E11" s="246">
        <v>1973.1</v>
      </c>
      <c r="F11" s="23">
        <v>131</v>
      </c>
      <c r="G11" s="24">
        <v>22.2</v>
      </c>
      <c r="H11" s="25">
        <v>246</v>
      </c>
      <c r="I11" s="24">
        <v>2.5</v>
      </c>
      <c r="J11" s="24">
        <v>52.2</v>
      </c>
      <c r="K11" s="26">
        <v>0</v>
      </c>
      <c r="L11" s="24">
        <v>1</v>
      </c>
      <c r="M11" s="24">
        <v>633.8</v>
      </c>
      <c r="N11" s="24">
        <v>173.9</v>
      </c>
      <c r="O11" s="24">
        <v>172.1</v>
      </c>
      <c r="P11" s="24">
        <v>59.5</v>
      </c>
      <c r="Q11" s="24">
        <v>40.8</v>
      </c>
      <c r="R11" s="24">
        <v>5.9</v>
      </c>
      <c r="S11" s="24">
        <v>12.4</v>
      </c>
      <c r="T11" s="26">
        <v>0</v>
      </c>
      <c r="U11" s="24">
        <v>34</v>
      </c>
      <c r="V11" s="24">
        <v>4</v>
      </c>
      <c r="W11" s="24">
        <v>40</v>
      </c>
      <c r="X11" s="26">
        <v>0</v>
      </c>
      <c r="Y11" s="24">
        <v>34.5</v>
      </c>
      <c r="Z11" s="26">
        <v>0</v>
      </c>
      <c r="AA11" s="24">
        <v>13</v>
      </c>
      <c r="AB11" s="24">
        <v>2</v>
      </c>
      <c r="AC11" s="26">
        <v>0</v>
      </c>
      <c r="AD11" s="24">
        <v>21.4</v>
      </c>
      <c r="AE11" s="24">
        <v>9</v>
      </c>
      <c r="AF11" s="24">
        <v>5</v>
      </c>
      <c r="AG11" s="24">
        <v>4</v>
      </c>
      <c r="AH11" s="24">
        <v>24.1</v>
      </c>
      <c r="AI11" s="24">
        <v>6</v>
      </c>
      <c r="AJ11" s="24">
        <v>8.4</v>
      </c>
      <c r="AK11" s="24">
        <v>168.5</v>
      </c>
      <c r="AL11" s="28">
        <v>45.9</v>
      </c>
      <c r="AM11" s="233" t="s">
        <v>6</v>
      </c>
      <c r="AN11" s="233"/>
      <c r="AO11" s="262"/>
      <c r="AP11" s="279"/>
      <c r="AQ11" s="281"/>
      <c r="AR11" s="282"/>
      <c r="AS11" s="283"/>
      <c r="AT11" s="5"/>
    </row>
    <row r="12" spans="1:46" ht="21" customHeight="1">
      <c r="A12" s="104"/>
      <c r="B12" s="257" t="s">
        <v>7</v>
      </c>
      <c r="C12" s="258"/>
      <c r="D12" s="245">
        <v>3864.5</v>
      </c>
      <c r="E12" s="246">
        <v>3864.5</v>
      </c>
      <c r="F12" s="23">
        <v>207</v>
      </c>
      <c r="G12" s="24">
        <v>50.5</v>
      </c>
      <c r="H12" s="25">
        <v>5</v>
      </c>
      <c r="I12" s="24">
        <v>1.2</v>
      </c>
      <c r="J12" s="24">
        <v>80</v>
      </c>
      <c r="K12" s="24">
        <v>3.1</v>
      </c>
      <c r="L12" s="26">
        <v>0</v>
      </c>
      <c r="M12" s="24">
        <v>1236.6</v>
      </c>
      <c r="N12" s="29">
        <v>466.6</v>
      </c>
      <c r="O12" s="27">
        <v>540.2</v>
      </c>
      <c r="P12" s="24">
        <v>211.1</v>
      </c>
      <c r="Q12" s="24">
        <v>133</v>
      </c>
      <c r="R12" s="24">
        <v>2</v>
      </c>
      <c r="S12" s="24">
        <v>30</v>
      </c>
      <c r="T12" s="26">
        <v>0</v>
      </c>
      <c r="U12" s="24">
        <v>8.4</v>
      </c>
      <c r="V12" s="26">
        <v>0</v>
      </c>
      <c r="W12" s="24">
        <v>52.3</v>
      </c>
      <c r="X12" s="26">
        <v>0</v>
      </c>
      <c r="Y12" s="24">
        <v>59.5</v>
      </c>
      <c r="Z12" s="26">
        <v>0</v>
      </c>
      <c r="AA12" s="24">
        <v>8</v>
      </c>
      <c r="AB12" s="24">
        <v>3</v>
      </c>
      <c r="AC12" s="26">
        <v>0</v>
      </c>
      <c r="AD12" s="24">
        <v>32.4</v>
      </c>
      <c r="AE12" s="24">
        <v>4</v>
      </c>
      <c r="AF12" s="24">
        <v>14</v>
      </c>
      <c r="AG12" s="24">
        <v>17.9</v>
      </c>
      <c r="AH12" s="24">
        <v>156.3</v>
      </c>
      <c r="AI12" s="24">
        <v>74.9</v>
      </c>
      <c r="AJ12" s="24">
        <v>24.8</v>
      </c>
      <c r="AK12" s="27">
        <v>300.8</v>
      </c>
      <c r="AL12" s="28">
        <v>141.9</v>
      </c>
      <c r="AM12" s="233" t="s">
        <v>7</v>
      </c>
      <c r="AN12" s="233"/>
      <c r="AO12" s="262"/>
      <c r="AP12" s="279"/>
      <c r="AQ12" s="281"/>
      <c r="AR12" s="282"/>
      <c r="AS12" s="283"/>
      <c r="AT12" s="5"/>
    </row>
    <row r="13" spans="1:46" ht="21" customHeight="1">
      <c r="A13" s="259" t="s">
        <v>37</v>
      </c>
      <c r="B13" s="249" t="s">
        <v>0</v>
      </c>
      <c r="C13" s="250"/>
      <c r="D13" s="245">
        <v>230.56929824561405</v>
      </c>
      <c r="E13" s="246">
        <v>230.56929824561405</v>
      </c>
      <c r="F13" s="11">
        <v>24.219298245614034</v>
      </c>
      <c r="G13" s="11">
        <v>3.6201754385964913</v>
      </c>
      <c r="H13" s="11">
        <v>3.9649122807017543</v>
      </c>
      <c r="I13" s="11">
        <v>0.07807017543859648</v>
      </c>
      <c r="J13" s="11">
        <v>5.276315789473684</v>
      </c>
      <c r="K13" s="11">
        <v>0.39035087719298245</v>
      </c>
      <c r="L13" s="11">
        <v>1.7868421052631578</v>
      </c>
      <c r="M13" s="11">
        <v>91.74298245614034</v>
      </c>
      <c r="N13" s="11">
        <v>17.39649122807018</v>
      </c>
      <c r="O13" s="11">
        <v>19.807894736842105</v>
      </c>
      <c r="P13" s="11">
        <v>6.669298245614035</v>
      </c>
      <c r="Q13" s="11">
        <v>4.678070175438596</v>
      </c>
      <c r="R13" s="11">
        <v>0.5</v>
      </c>
      <c r="S13" s="11">
        <v>1.2701754385964914</v>
      </c>
      <c r="T13" s="12">
        <v>0</v>
      </c>
      <c r="U13" s="11">
        <v>0.7289473684210527</v>
      </c>
      <c r="V13" s="11">
        <v>0.10438596491228071</v>
      </c>
      <c r="W13" s="11">
        <v>4.643859649122807</v>
      </c>
      <c r="X13" s="12">
        <v>0</v>
      </c>
      <c r="Y13" s="11">
        <v>5.754385964912281</v>
      </c>
      <c r="Z13" s="12">
        <v>0</v>
      </c>
      <c r="AA13" s="11">
        <v>1.2140350877192982</v>
      </c>
      <c r="AB13" s="11">
        <v>0.11403508771929824</v>
      </c>
      <c r="AC13" s="12">
        <v>0</v>
      </c>
      <c r="AD13" s="11">
        <v>2.0824561403508772</v>
      </c>
      <c r="AE13" s="11">
        <v>0.531578947368421</v>
      </c>
      <c r="AF13" s="11">
        <v>0.7105263157894737</v>
      </c>
      <c r="AG13" s="11">
        <v>0.6570175438596491</v>
      </c>
      <c r="AH13" s="11">
        <v>4.666666666666667</v>
      </c>
      <c r="AI13" s="11">
        <v>1.9938596491228069</v>
      </c>
      <c r="AJ13" s="11">
        <v>0.9236842105263158</v>
      </c>
      <c r="AK13" s="11">
        <v>17.31140350877193</v>
      </c>
      <c r="AL13" s="13">
        <v>7.714912280701753</v>
      </c>
      <c r="AM13" s="267" t="s">
        <v>39</v>
      </c>
      <c r="AN13" s="267"/>
      <c r="AO13" s="263" t="s">
        <v>37</v>
      </c>
      <c r="AP13" s="5"/>
      <c r="AQ13" s="5"/>
      <c r="AR13" s="5"/>
      <c r="AS13" s="5"/>
      <c r="AT13" s="5"/>
    </row>
    <row r="14" spans="1:41" ht="21" customHeight="1">
      <c r="A14" s="260"/>
      <c r="B14" s="249" t="s">
        <v>1</v>
      </c>
      <c r="C14" s="250"/>
      <c r="D14" s="245">
        <v>326.06</v>
      </c>
      <c r="E14" s="246">
        <v>326.06</v>
      </c>
      <c r="F14" s="11">
        <v>38.85</v>
      </c>
      <c r="G14" s="11">
        <v>2.735</v>
      </c>
      <c r="H14" s="11">
        <v>8.6</v>
      </c>
      <c r="I14" s="11">
        <v>0.05</v>
      </c>
      <c r="J14" s="11">
        <v>6.96</v>
      </c>
      <c r="K14" s="11">
        <v>0.32</v>
      </c>
      <c r="L14" s="11">
        <v>1.9</v>
      </c>
      <c r="M14" s="11">
        <v>123.28</v>
      </c>
      <c r="N14" s="11">
        <v>25.35</v>
      </c>
      <c r="O14" s="11">
        <v>23.275</v>
      </c>
      <c r="P14" s="11">
        <v>8.305</v>
      </c>
      <c r="Q14" s="11">
        <v>7.41</v>
      </c>
      <c r="R14" s="11">
        <v>0.4</v>
      </c>
      <c r="S14" s="11">
        <v>1.95</v>
      </c>
      <c r="T14" s="12">
        <v>0</v>
      </c>
      <c r="U14" s="11">
        <v>1.05</v>
      </c>
      <c r="V14" s="11">
        <v>0.25</v>
      </c>
      <c r="W14" s="11">
        <v>6.725</v>
      </c>
      <c r="X14" s="12">
        <v>0</v>
      </c>
      <c r="Y14" s="11">
        <v>7.315</v>
      </c>
      <c r="Z14" s="12">
        <v>0</v>
      </c>
      <c r="AA14" s="11">
        <v>2.05</v>
      </c>
      <c r="AB14" s="11">
        <v>0.1</v>
      </c>
      <c r="AC14" s="12">
        <v>0</v>
      </c>
      <c r="AD14" s="11">
        <v>2.14</v>
      </c>
      <c r="AE14" s="11">
        <v>0.4</v>
      </c>
      <c r="AF14" s="11">
        <v>1.6</v>
      </c>
      <c r="AG14" s="11">
        <v>0.95</v>
      </c>
      <c r="AH14" s="11">
        <v>8.56</v>
      </c>
      <c r="AI14" s="11">
        <v>3</v>
      </c>
      <c r="AJ14" s="11">
        <v>0.55</v>
      </c>
      <c r="AK14" s="11">
        <v>33.905</v>
      </c>
      <c r="AL14" s="13">
        <v>8.08</v>
      </c>
      <c r="AM14" s="233" t="s">
        <v>1</v>
      </c>
      <c r="AN14" s="233"/>
      <c r="AO14" s="264"/>
    </row>
    <row r="15" spans="1:41" ht="21" customHeight="1">
      <c r="A15" s="260"/>
      <c r="B15" s="249" t="s">
        <v>2</v>
      </c>
      <c r="C15" s="250"/>
      <c r="D15" s="245">
        <v>186.1444444444445</v>
      </c>
      <c r="E15" s="246">
        <v>186.1444444444445</v>
      </c>
      <c r="F15" s="11">
        <v>14.055555555555555</v>
      </c>
      <c r="G15" s="11">
        <v>3.5444444444444443</v>
      </c>
      <c r="H15" s="11">
        <v>0.1111111111111111</v>
      </c>
      <c r="I15" s="12">
        <v>0</v>
      </c>
      <c r="J15" s="11">
        <v>3.961111111111111</v>
      </c>
      <c r="K15" s="11">
        <v>1.2222222222222223</v>
      </c>
      <c r="L15" s="11">
        <v>0.9166666666666666</v>
      </c>
      <c r="M15" s="11">
        <v>66.82777777777778</v>
      </c>
      <c r="N15" s="11">
        <v>17.155555555555555</v>
      </c>
      <c r="O15" s="11">
        <v>17.805555555555557</v>
      </c>
      <c r="P15" s="11">
        <v>5.766666666666667</v>
      </c>
      <c r="Q15" s="11">
        <v>3.1333333333333333</v>
      </c>
      <c r="R15" s="11">
        <v>1.6888888888888889</v>
      </c>
      <c r="S15" s="11">
        <v>1.1944444444444444</v>
      </c>
      <c r="T15" s="12">
        <v>0</v>
      </c>
      <c r="U15" s="11">
        <v>0.3333333333333333</v>
      </c>
      <c r="V15" s="12">
        <v>0</v>
      </c>
      <c r="W15" s="11">
        <v>3.811111111111111</v>
      </c>
      <c r="X15" s="12">
        <v>0</v>
      </c>
      <c r="Y15" s="11">
        <v>4.794444444444444</v>
      </c>
      <c r="Z15" s="12">
        <v>0</v>
      </c>
      <c r="AA15" s="11">
        <v>1.0777777777777777</v>
      </c>
      <c r="AB15" s="11">
        <v>0.2222222222222222</v>
      </c>
      <c r="AC15" s="11">
        <v>0.05555555555555555</v>
      </c>
      <c r="AD15" s="11">
        <v>2.1666666666666665</v>
      </c>
      <c r="AE15" s="11">
        <v>1.15</v>
      </c>
      <c r="AF15" s="12">
        <v>0</v>
      </c>
      <c r="AG15" s="11">
        <v>0.24444444444444446</v>
      </c>
      <c r="AH15" s="11">
        <v>6.5</v>
      </c>
      <c r="AI15" s="11">
        <v>0.9888888888888889</v>
      </c>
      <c r="AJ15" s="11">
        <v>1.7777777777777777</v>
      </c>
      <c r="AK15" s="11">
        <v>18.05</v>
      </c>
      <c r="AL15" s="13">
        <v>7.572222222222223</v>
      </c>
      <c r="AM15" s="233" t="s">
        <v>2</v>
      </c>
      <c r="AN15" s="233"/>
      <c r="AO15" s="264"/>
    </row>
    <row r="16" spans="1:41" ht="21" customHeight="1">
      <c r="A16" s="260"/>
      <c r="B16" s="249" t="s">
        <v>3</v>
      </c>
      <c r="C16" s="250"/>
      <c r="D16" s="245">
        <v>216.43157894736845</v>
      </c>
      <c r="E16" s="246">
        <v>216.43157894736845</v>
      </c>
      <c r="F16" s="11">
        <v>28.105263157894736</v>
      </c>
      <c r="G16" s="11">
        <v>6.315789473684211</v>
      </c>
      <c r="H16" s="11">
        <v>0.15789473684210525</v>
      </c>
      <c r="I16" s="11">
        <v>0.2</v>
      </c>
      <c r="J16" s="11">
        <v>5.1684210526315795</v>
      </c>
      <c r="K16" s="11">
        <v>0.42105263157894735</v>
      </c>
      <c r="L16" s="11">
        <v>3.5894736842105264</v>
      </c>
      <c r="M16" s="11">
        <v>109.6263157894737</v>
      </c>
      <c r="N16" s="11">
        <v>5.7894736842105265</v>
      </c>
      <c r="O16" s="11">
        <v>10.478947368421052</v>
      </c>
      <c r="P16" s="11">
        <v>2.8947368421052633</v>
      </c>
      <c r="Q16" s="11">
        <v>1.0052631578947369</v>
      </c>
      <c r="R16" s="11">
        <v>0.30526315789473685</v>
      </c>
      <c r="S16" s="11">
        <v>0.47368421052631576</v>
      </c>
      <c r="T16" s="12">
        <v>0</v>
      </c>
      <c r="U16" s="11">
        <v>0.18421052631578946</v>
      </c>
      <c r="V16" s="12">
        <v>0</v>
      </c>
      <c r="W16" s="11">
        <v>5.4263157894736835</v>
      </c>
      <c r="X16" s="12">
        <v>0</v>
      </c>
      <c r="Y16" s="11">
        <v>6.810526315789474</v>
      </c>
      <c r="Z16" s="12">
        <v>0</v>
      </c>
      <c r="AA16" s="11">
        <v>1.263157894736842</v>
      </c>
      <c r="AB16" s="11">
        <v>0.05263157894736842</v>
      </c>
      <c r="AC16" s="12">
        <v>0</v>
      </c>
      <c r="AD16" s="11">
        <v>2.3368421052631576</v>
      </c>
      <c r="AE16" s="11">
        <v>0.3684210526315789</v>
      </c>
      <c r="AF16" s="12">
        <v>0</v>
      </c>
      <c r="AG16" s="11">
        <v>0.6157894736842104</v>
      </c>
      <c r="AH16" s="11">
        <v>0.15789473684210525</v>
      </c>
      <c r="AI16" s="11">
        <v>0.9421052631578947</v>
      </c>
      <c r="AJ16" s="11">
        <v>0.4368421052631579</v>
      </c>
      <c r="AK16" s="11">
        <v>16.931578947368422</v>
      </c>
      <c r="AL16" s="13">
        <v>6.373684210526315</v>
      </c>
      <c r="AM16" s="233" t="s">
        <v>3</v>
      </c>
      <c r="AN16" s="233"/>
      <c r="AO16" s="264"/>
    </row>
    <row r="17" spans="1:41" ht="21" customHeight="1">
      <c r="A17" s="260"/>
      <c r="B17" s="249" t="s">
        <v>4</v>
      </c>
      <c r="C17" s="250"/>
      <c r="D17" s="245">
        <v>250.7125</v>
      </c>
      <c r="E17" s="246">
        <v>250.7125</v>
      </c>
      <c r="F17" s="11">
        <v>25.375</v>
      </c>
      <c r="G17" s="11">
        <v>3.34375</v>
      </c>
      <c r="H17" s="11">
        <v>0.5625</v>
      </c>
      <c r="I17" s="12">
        <v>0</v>
      </c>
      <c r="J17" s="11">
        <v>6.05625</v>
      </c>
      <c r="K17" s="11">
        <v>0.3125</v>
      </c>
      <c r="L17" s="11">
        <v>3</v>
      </c>
      <c r="M17" s="11">
        <v>116.1375</v>
      </c>
      <c r="N17" s="11">
        <v>18.8125</v>
      </c>
      <c r="O17" s="11">
        <v>24.9125</v>
      </c>
      <c r="P17" s="11">
        <v>6.3625</v>
      </c>
      <c r="Q17" s="11">
        <v>6.05625</v>
      </c>
      <c r="R17" s="11">
        <v>0.05625</v>
      </c>
      <c r="S17" s="11">
        <v>1.05</v>
      </c>
      <c r="T17" s="12">
        <v>0</v>
      </c>
      <c r="U17" s="11">
        <v>0.53125</v>
      </c>
      <c r="V17" s="11">
        <v>0.11875</v>
      </c>
      <c r="W17" s="11">
        <v>5.05625</v>
      </c>
      <c r="X17" s="12">
        <v>0</v>
      </c>
      <c r="Y17" s="11">
        <v>7.30625</v>
      </c>
      <c r="Z17" s="12">
        <v>0</v>
      </c>
      <c r="AA17" s="11">
        <v>1.0625</v>
      </c>
      <c r="AB17" s="12">
        <v>0</v>
      </c>
      <c r="AC17" s="11">
        <v>0.05625</v>
      </c>
      <c r="AD17" s="11">
        <v>2.35</v>
      </c>
      <c r="AE17" s="11">
        <v>0.55625</v>
      </c>
      <c r="AF17" s="11">
        <v>1.75</v>
      </c>
      <c r="AG17" s="11">
        <v>0.61875</v>
      </c>
      <c r="AH17" s="11">
        <v>2</v>
      </c>
      <c r="AI17" s="11">
        <v>2.225</v>
      </c>
      <c r="AJ17" s="11">
        <v>0.925</v>
      </c>
      <c r="AK17" s="12">
        <v>0</v>
      </c>
      <c r="AL17" s="13">
        <v>14.11875</v>
      </c>
      <c r="AM17" s="233" t="s">
        <v>4</v>
      </c>
      <c r="AN17" s="233"/>
      <c r="AO17" s="264"/>
    </row>
    <row r="18" spans="1:41" ht="21" customHeight="1">
      <c r="A18" s="260"/>
      <c r="B18" s="249" t="s">
        <v>5</v>
      </c>
      <c r="C18" s="250"/>
      <c r="D18" s="245">
        <v>306.4875</v>
      </c>
      <c r="E18" s="246">
        <v>306.4875</v>
      </c>
      <c r="F18" s="11">
        <v>56.625</v>
      </c>
      <c r="G18" s="11">
        <v>6</v>
      </c>
      <c r="H18" s="11">
        <v>1.875</v>
      </c>
      <c r="I18" s="12">
        <v>0</v>
      </c>
      <c r="J18" s="11">
        <v>7.9625</v>
      </c>
      <c r="K18" s="12">
        <v>0</v>
      </c>
      <c r="L18" s="11">
        <v>4</v>
      </c>
      <c r="M18" s="11">
        <v>122.3375</v>
      </c>
      <c r="N18" s="11">
        <v>14.4875</v>
      </c>
      <c r="O18" s="11">
        <v>20.2625</v>
      </c>
      <c r="P18" s="11">
        <v>7.875</v>
      </c>
      <c r="Q18" s="11">
        <v>4.8625</v>
      </c>
      <c r="R18" s="11">
        <v>0.5</v>
      </c>
      <c r="S18" s="11">
        <v>2.0125</v>
      </c>
      <c r="T18" s="12">
        <v>0</v>
      </c>
      <c r="U18" s="11">
        <v>0.2125</v>
      </c>
      <c r="V18" s="11">
        <v>0.125</v>
      </c>
      <c r="W18" s="11">
        <v>6.25</v>
      </c>
      <c r="X18" s="12">
        <v>0</v>
      </c>
      <c r="Y18" s="11">
        <v>10.3875</v>
      </c>
      <c r="Z18" s="12">
        <v>0</v>
      </c>
      <c r="AA18" s="11">
        <v>2</v>
      </c>
      <c r="AB18" s="11">
        <v>0.125</v>
      </c>
      <c r="AC18" s="12">
        <v>0</v>
      </c>
      <c r="AD18" s="11">
        <v>2.475</v>
      </c>
      <c r="AE18" s="11">
        <v>0.375</v>
      </c>
      <c r="AF18" s="11">
        <v>0.25</v>
      </c>
      <c r="AG18" s="11">
        <v>1</v>
      </c>
      <c r="AH18" s="11">
        <v>3.55</v>
      </c>
      <c r="AI18" s="11">
        <v>1.8875</v>
      </c>
      <c r="AJ18" s="11">
        <v>0.75</v>
      </c>
      <c r="AK18" s="11">
        <v>22.4375</v>
      </c>
      <c r="AL18" s="13">
        <v>5.85</v>
      </c>
      <c r="AM18" s="233" t="s">
        <v>5</v>
      </c>
      <c r="AN18" s="233"/>
      <c r="AO18" s="264"/>
    </row>
    <row r="19" spans="1:41" ht="21" customHeight="1">
      <c r="A19" s="260"/>
      <c r="B19" s="249" t="s">
        <v>6</v>
      </c>
      <c r="C19" s="250"/>
      <c r="D19" s="245">
        <v>164.425</v>
      </c>
      <c r="E19" s="246">
        <v>164.425</v>
      </c>
      <c r="F19" s="11">
        <v>10.916666666666666</v>
      </c>
      <c r="G19" s="11">
        <v>1.85</v>
      </c>
      <c r="H19" s="11">
        <v>20.5</v>
      </c>
      <c r="I19" s="11">
        <v>0.20833333333333334</v>
      </c>
      <c r="J19" s="11">
        <v>4.35</v>
      </c>
      <c r="K19" s="12">
        <v>0</v>
      </c>
      <c r="L19" s="11">
        <v>0.08333333333333333</v>
      </c>
      <c r="M19" s="11">
        <v>52.81666666666666</v>
      </c>
      <c r="N19" s="11">
        <v>14.491666666666667</v>
      </c>
      <c r="O19" s="11">
        <v>14.341666666666667</v>
      </c>
      <c r="P19" s="11">
        <v>4.958333333333333</v>
      </c>
      <c r="Q19" s="11">
        <v>3.4</v>
      </c>
      <c r="R19" s="11">
        <v>0.4916666666666667</v>
      </c>
      <c r="S19" s="11">
        <v>1.0333333333333334</v>
      </c>
      <c r="T19" s="12">
        <v>0</v>
      </c>
      <c r="U19" s="11">
        <v>2.8333333333333335</v>
      </c>
      <c r="V19" s="11">
        <v>0.3333333333333333</v>
      </c>
      <c r="W19" s="11">
        <v>3.3333333333333335</v>
      </c>
      <c r="X19" s="12">
        <v>0</v>
      </c>
      <c r="Y19" s="11">
        <v>2.875</v>
      </c>
      <c r="Z19" s="12">
        <v>0</v>
      </c>
      <c r="AA19" s="11">
        <v>1.0833333333333333</v>
      </c>
      <c r="AB19" s="11">
        <v>0.16666666666666666</v>
      </c>
      <c r="AC19" s="12">
        <v>0</v>
      </c>
      <c r="AD19" s="11">
        <v>1.7833333333333332</v>
      </c>
      <c r="AE19" s="11">
        <v>0.75</v>
      </c>
      <c r="AF19" s="11">
        <v>0.4166666666666667</v>
      </c>
      <c r="AG19" s="11">
        <v>0.3333333333333333</v>
      </c>
      <c r="AH19" s="11">
        <v>2.0083333333333333</v>
      </c>
      <c r="AI19" s="11">
        <v>0.5</v>
      </c>
      <c r="AJ19" s="11">
        <v>0.7</v>
      </c>
      <c r="AK19" s="11">
        <v>14.041666666666666</v>
      </c>
      <c r="AL19" s="13">
        <v>3.825</v>
      </c>
      <c r="AM19" s="233" t="s">
        <v>6</v>
      </c>
      <c r="AN19" s="233"/>
      <c r="AO19" s="264"/>
    </row>
    <row r="20" spans="1:41" ht="21" customHeight="1">
      <c r="A20" s="260"/>
      <c r="B20" s="257" t="s">
        <v>7</v>
      </c>
      <c r="C20" s="258"/>
      <c r="D20" s="245">
        <v>184.02380952380958</v>
      </c>
      <c r="E20" s="246">
        <v>184.02380952380958</v>
      </c>
      <c r="F20" s="11">
        <v>9.857142857142858</v>
      </c>
      <c r="G20" s="11">
        <v>2.4047619047619047</v>
      </c>
      <c r="H20" s="11">
        <v>0.23809523809523808</v>
      </c>
      <c r="I20" s="11">
        <v>0.05714285714285714</v>
      </c>
      <c r="J20" s="11">
        <v>3.8095238095238093</v>
      </c>
      <c r="K20" s="11">
        <v>0.14761904761904762</v>
      </c>
      <c r="L20" s="12">
        <v>0</v>
      </c>
      <c r="M20" s="11">
        <v>58.88571428571428</v>
      </c>
      <c r="N20" s="11">
        <v>22.219047619047622</v>
      </c>
      <c r="O20" s="11">
        <v>25.723809523809525</v>
      </c>
      <c r="P20" s="11">
        <v>10.052380952380952</v>
      </c>
      <c r="Q20" s="11">
        <v>6.333333333333333</v>
      </c>
      <c r="R20" s="11">
        <v>0.09523809523809523</v>
      </c>
      <c r="S20" s="11">
        <v>1.4285714285714286</v>
      </c>
      <c r="T20" s="12">
        <v>0</v>
      </c>
      <c r="U20" s="11">
        <v>0.4</v>
      </c>
      <c r="V20" s="12">
        <v>0</v>
      </c>
      <c r="W20" s="11">
        <v>2.4904761904761905</v>
      </c>
      <c r="X20" s="12">
        <v>0</v>
      </c>
      <c r="Y20" s="11">
        <v>2.8333333333333335</v>
      </c>
      <c r="Z20" s="12">
        <v>0</v>
      </c>
      <c r="AA20" s="11">
        <v>0.38095238095238093</v>
      </c>
      <c r="AB20" s="11">
        <v>0.14285714285714285</v>
      </c>
      <c r="AC20" s="12">
        <v>0</v>
      </c>
      <c r="AD20" s="11">
        <v>1.5428571428571427</v>
      </c>
      <c r="AE20" s="11">
        <v>0.19047619047619047</v>
      </c>
      <c r="AF20" s="11">
        <v>0.6666666666666666</v>
      </c>
      <c r="AG20" s="11">
        <v>0.8523809523809524</v>
      </c>
      <c r="AH20" s="11">
        <v>7.442857142857143</v>
      </c>
      <c r="AI20" s="11">
        <v>3.566666666666667</v>
      </c>
      <c r="AJ20" s="11">
        <v>1.180952380952381</v>
      </c>
      <c r="AK20" s="11">
        <v>14.323809523809524</v>
      </c>
      <c r="AL20" s="13">
        <v>6.757142857142857</v>
      </c>
      <c r="AM20" s="233" t="s">
        <v>7</v>
      </c>
      <c r="AN20" s="233"/>
      <c r="AO20" s="264"/>
    </row>
    <row r="21" spans="1:41" ht="21" customHeight="1">
      <c r="A21" s="241">
        <v>100</v>
      </c>
      <c r="B21" s="249" t="s">
        <v>0</v>
      </c>
      <c r="C21" s="250"/>
      <c r="D21" s="245">
        <v>120.1265938485444</v>
      </c>
      <c r="E21" s="246">
        <v>120.1265938485444</v>
      </c>
      <c r="F21" s="11">
        <v>12.618253279100589</v>
      </c>
      <c r="G21" s="11">
        <v>1.8861112380604177</v>
      </c>
      <c r="H21" s="11">
        <v>2.0657191170421827</v>
      </c>
      <c r="I21" s="12">
        <v>0</v>
      </c>
      <c r="J21" s="11">
        <v>2.7489602851789225</v>
      </c>
      <c r="K21" s="11">
        <v>0.2033727891778255</v>
      </c>
      <c r="L21" s="11">
        <v>0.9309446551802933</v>
      </c>
      <c r="M21" s="11">
        <v>47.79808966683424</v>
      </c>
      <c r="N21" s="11">
        <v>9.063571134774463</v>
      </c>
      <c r="O21" s="11">
        <v>10.319912252639275</v>
      </c>
      <c r="P21" s="11">
        <v>3.4747040811663092</v>
      </c>
      <c r="Q21" s="11">
        <v>2.4372743476075134</v>
      </c>
      <c r="R21" s="11">
        <v>0.26049997714912476</v>
      </c>
      <c r="S21" s="11">
        <v>0.6617613454595311</v>
      </c>
      <c r="T21" s="12">
        <v>0</v>
      </c>
      <c r="U21" s="11">
        <v>0.37978154563319777</v>
      </c>
      <c r="V21" s="11">
        <v>0.05438508294867693</v>
      </c>
      <c r="W21" s="11">
        <v>2.419450664960468</v>
      </c>
      <c r="X21" s="12">
        <v>0</v>
      </c>
      <c r="Y21" s="11">
        <v>2.998034824733787</v>
      </c>
      <c r="Z21" s="12">
        <v>0</v>
      </c>
      <c r="AA21" s="11">
        <v>0.6325122252182258</v>
      </c>
      <c r="AB21" s="11">
        <v>0.05941227549015127</v>
      </c>
      <c r="AC21" s="12">
        <v>0</v>
      </c>
      <c r="AD21" s="11">
        <v>1.0849595539509163</v>
      </c>
      <c r="AE21" s="11">
        <v>0.276952607284859</v>
      </c>
      <c r="AF21" s="11">
        <v>0.37018417805401943</v>
      </c>
      <c r="AG21" s="11">
        <v>0.34230611032402536</v>
      </c>
      <c r="AH21" s="11">
        <v>2.431333120058498</v>
      </c>
      <c r="AI21" s="11">
        <v>1.0388007860701063</v>
      </c>
      <c r="AJ21" s="11">
        <v>0.4812394314702253</v>
      </c>
      <c r="AK21" s="11">
        <v>9.019240436908733</v>
      </c>
      <c r="AL21" s="13">
        <v>4.019468945660618</v>
      </c>
      <c r="AM21" s="267" t="s">
        <v>39</v>
      </c>
      <c r="AN21" s="267"/>
      <c r="AO21" s="6">
        <v>100</v>
      </c>
    </row>
    <row r="22" spans="1:41" ht="21" customHeight="1">
      <c r="A22" s="242"/>
      <c r="B22" s="249" t="s">
        <v>1</v>
      </c>
      <c r="C22" s="250"/>
      <c r="D22" s="245">
        <v>126.77293934681184</v>
      </c>
      <c r="E22" s="246">
        <v>126.77293934681184</v>
      </c>
      <c r="F22" s="11">
        <v>15.1049766718507</v>
      </c>
      <c r="G22" s="11">
        <v>1.0633748055987557</v>
      </c>
      <c r="H22" s="11">
        <v>3.3437013996889577</v>
      </c>
      <c r="I22" s="12">
        <v>0</v>
      </c>
      <c r="J22" s="11">
        <v>2.70606531881804</v>
      </c>
      <c r="K22" s="11">
        <v>0.12441679626749612</v>
      </c>
      <c r="L22" s="11">
        <v>0.7387247278382582</v>
      </c>
      <c r="M22" s="11">
        <v>47.93157076205288</v>
      </c>
      <c r="N22" s="11">
        <v>9.856143079315707</v>
      </c>
      <c r="O22" s="11">
        <v>9.049377916018662</v>
      </c>
      <c r="P22" s="11">
        <v>3.2290046656298603</v>
      </c>
      <c r="Q22" s="11">
        <v>2.8810264385692066</v>
      </c>
      <c r="R22" s="11">
        <v>0.15552099533437014</v>
      </c>
      <c r="S22" s="11">
        <v>0.7581648522550545</v>
      </c>
      <c r="T22" s="12">
        <v>0</v>
      </c>
      <c r="U22" s="11">
        <v>0.4082426127527216</v>
      </c>
      <c r="V22" s="11">
        <v>0.09720062208398134</v>
      </c>
      <c r="W22" s="11">
        <v>2.614696734059098</v>
      </c>
      <c r="X22" s="12">
        <v>0</v>
      </c>
      <c r="Y22" s="11">
        <v>2.844090202177294</v>
      </c>
      <c r="Z22" s="12">
        <v>0</v>
      </c>
      <c r="AA22" s="11">
        <v>0.797045101088647</v>
      </c>
      <c r="AB22" s="12">
        <v>0</v>
      </c>
      <c r="AC22" s="12">
        <v>0</v>
      </c>
      <c r="AD22" s="11">
        <v>0.8320373250388803</v>
      </c>
      <c r="AE22" s="11">
        <v>0.15552099533437014</v>
      </c>
      <c r="AF22" s="11">
        <v>0.6220839813374806</v>
      </c>
      <c r="AG22" s="11">
        <v>0.3693623639191291</v>
      </c>
      <c r="AH22" s="11">
        <v>3.328149300155521</v>
      </c>
      <c r="AI22" s="11">
        <v>1.166407465007776</v>
      </c>
      <c r="AJ22" s="11">
        <v>0.21384136858475894</v>
      </c>
      <c r="AK22" s="11">
        <v>13.182348367029551</v>
      </c>
      <c r="AL22" s="13">
        <v>3.1415241057542764</v>
      </c>
      <c r="AM22" s="233" t="s">
        <v>1</v>
      </c>
      <c r="AN22" s="233"/>
      <c r="AO22" s="265" t="s">
        <v>38</v>
      </c>
    </row>
    <row r="23" spans="1:41" ht="21" customHeight="1">
      <c r="A23" s="238" t="s">
        <v>38</v>
      </c>
      <c r="B23" s="249" t="s">
        <v>2</v>
      </c>
      <c r="C23" s="250"/>
      <c r="D23" s="245">
        <v>112.36083165660635</v>
      </c>
      <c r="E23" s="246">
        <v>112.36083165660635</v>
      </c>
      <c r="F23" s="11">
        <v>8.484238765928907</v>
      </c>
      <c r="G23" s="11">
        <v>2.139503688799463</v>
      </c>
      <c r="H23" s="11">
        <v>0.0670690811535882</v>
      </c>
      <c r="I23" s="12">
        <v>0</v>
      </c>
      <c r="J23" s="11">
        <v>2.3910127431254193</v>
      </c>
      <c r="K23" s="11">
        <v>0.7377598926894702</v>
      </c>
      <c r="L23" s="11">
        <v>0.5533199195171026</v>
      </c>
      <c r="M23" s="11">
        <v>40.33869885982562</v>
      </c>
      <c r="N23" s="11">
        <v>10.355466130114017</v>
      </c>
      <c r="O23" s="11">
        <v>10.747820254862509</v>
      </c>
      <c r="P23" s="11">
        <v>3.480885311871227</v>
      </c>
      <c r="Q23" s="11">
        <v>1.8913480885311873</v>
      </c>
      <c r="R23" s="11">
        <v>1.0194500335345404</v>
      </c>
      <c r="S23" s="11">
        <v>0.7209926224010731</v>
      </c>
      <c r="T23" s="12">
        <v>0</v>
      </c>
      <c r="U23" s="11">
        <v>0.2012072434607646</v>
      </c>
      <c r="V23" s="12">
        <v>0</v>
      </c>
      <c r="W23" s="11">
        <v>2.300469483568075</v>
      </c>
      <c r="X23" s="12">
        <v>0</v>
      </c>
      <c r="Y23" s="11">
        <v>2.8940308517773303</v>
      </c>
      <c r="Z23" s="12">
        <v>0</v>
      </c>
      <c r="AA23" s="11">
        <v>0.6505700871898055</v>
      </c>
      <c r="AB23" s="11">
        <v>0.1341381623071764</v>
      </c>
      <c r="AC23" s="12">
        <v>0</v>
      </c>
      <c r="AD23" s="11">
        <v>1.30784708249497</v>
      </c>
      <c r="AE23" s="11">
        <v>0.6941649899396378</v>
      </c>
      <c r="AF23" s="12">
        <v>0</v>
      </c>
      <c r="AG23" s="11">
        <v>0.14755197853789404</v>
      </c>
      <c r="AH23" s="11">
        <v>3.9235412474849096</v>
      </c>
      <c r="AI23" s="11">
        <v>0.5969148222669349</v>
      </c>
      <c r="AJ23" s="11">
        <v>1.0731052984574112</v>
      </c>
      <c r="AK23" s="11">
        <v>10.895372233400401</v>
      </c>
      <c r="AL23" s="13">
        <v>4.570757880617036</v>
      </c>
      <c r="AM23" s="233" t="s">
        <v>2</v>
      </c>
      <c r="AN23" s="233"/>
      <c r="AO23" s="265"/>
    </row>
    <row r="24" spans="1:41" ht="21" customHeight="1">
      <c r="A24" s="239"/>
      <c r="B24" s="249" t="s">
        <v>3</v>
      </c>
      <c r="C24" s="250"/>
      <c r="D24" s="245">
        <v>132.3527518506598</v>
      </c>
      <c r="E24" s="246">
        <v>132.3527518506598</v>
      </c>
      <c r="F24" s="11">
        <v>17.186997103315093</v>
      </c>
      <c r="G24" s="11">
        <v>3.862246540070808</v>
      </c>
      <c r="H24" s="11">
        <v>0.0965561635017702</v>
      </c>
      <c r="I24" s="11">
        <v>0.1223044737689089</v>
      </c>
      <c r="J24" s="11">
        <v>3.160605085291278</v>
      </c>
      <c r="K24" s="11">
        <v>0.2574831026713872</v>
      </c>
      <c r="L24" s="11">
        <v>2.195043450273576</v>
      </c>
      <c r="M24" s="11">
        <v>67.03894431927905</v>
      </c>
      <c r="N24" s="11">
        <v>3.5403926617315737</v>
      </c>
      <c r="O24" s="11">
        <v>6.408110717734148</v>
      </c>
      <c r="P24" s="11">
        <v>1.7701963308657869</v>
      </c>
      <c r="Q24" s="11">
        <v>0.614740907627937</v>
      </c>
      <c r="R24" s="11">
        <v>0.1866752494367557</v>
      </c>
      <c r="S24" s="11">
        <v>0.28966849050531057</v>
      </c>
      <c r="T24" s="12">
        <v>0</v>
      </c>
      <c r="U24" s="11">
        <v>0.11264885741873189</v>
      </c>
      <c r="V24" s="12">
        <v>0</v>
      </c>
      <c r="W24" s="11">
        <v>3.318313485677502</v>
      </c>
      <c r="X24" s="12">
        <v>0</v>
      </c>
      <c r="Y24" s="11">
        <v>4.1647891857096875</v>
      </c>
      <c r="Z24" s="12">
        <v>0</v>
      </c>
      <c r="AA24" s="11">
        <v>0.7724493080141616</v>
      </c>
      <c r="AB24" s="12">
        <v>0</v>
      </c>
      <c r="AC24" s="12">
        <v>0</v>
      </c>
      <c r="AD24" s="11">
        <v>1.4290312198261987</v>
      </c>
      <c r="AE24" s="11">
        <v>0.22529771483746378</v>
      </c>
      <c r="AF24" s="12">
        <v>0</v>
      </c>
      <c r="AG24" s="11">
        <v>0.37656903765690375</v>
      </c>
      <c r="AH24" s="11">
        <v>0.0965561635017702</v>
      </c>
      <c r="AI24" s="11">
        <v>0.5761184422272289</v>
      </c>
      <c r="AJ24" s="11">
        <v>0.2671387190215642</v>
      </c>
      <c r="AK24" s="11">
        <v>10.354039266173157</v>
      </c>
      <c r="AL24" s="13">
        <v>3.8976504666881233</v>
      </c>
      <c r="AM24" s="233" t="s">
        <v>3</v>
      </c>
      <c r="AN24" s="233"/>
      <c r="AO24" s="265"/>
    </row>
    <row r="25" spans="1:41" ht="21" customHeight="1">
      <c r="A25" s="239"/>
      <c r="B25" s="249" t="s">
        <v>4</v>
      </c>
      <c r="C25" s="250"/>
      <c r="D25" s="245">
        <v>103.33333333333337</v>
      </c>
      <c r="E25" s="246">
        <v>103.33333333333337</v>
      </c>
      <c r="F25" s="11">
        <v>10.458526532715096</v>
      </c>
      <c r="G25" s="11">
        <v>1.3781555899021123</v>
      </c>
      <c r="H25" s="11">
        <v>0.23183925811437403</v>
      </c>
      <c r="I25" s="12">
        <v>0</v>
      </c>
      <c r="J25" s="11">
        <v>2.4961360123647602</v>
      </c>
      <c r="K25" s="11">
        <v>0.1287995878413189</v>
      </c>
      <c r="L25" s="11">
        <v>1.2364760432766615</v>
      </c>
      <c r="M25" s="11">
        <v>47.86707882534776</v>
      </c>
      <c r="N25" s="11">
        <v>7.753735188047398</v>
      </c>
      <c r="O25" s="11">
        <v>10.267903142709944</v>
      </c>
      <c r="P25" s="11">
        <v>2.622359608449253</v>
      </c>
      <c r="Q25" s="11">
        <v>2.4961360123647602</v>
      </c>
      <c r="R25" s="12">
        <v>0</v>
      </c>
      <c r="S25" s="11">
        <v>0.4327666151468315</v>
      </c>
      <c r="T25" s="12">
        <v>0</v>
      </c>
      <c r="U25" s="11">
        <v>0.21895929933024214</v>
      </c>
      <c r="V25" s="12">
        <v>0</v>
      </c>
      <c r="W25" s="11">
        <v>2.08397733127254</v>
      </c>
      <c r="X25" s="12">
        <v>0</v>
      </c>
      <c r="Y25" s="11">
        <v>3.011334363730036</v>
      </c>
      <c r="Z25" s="12">
        <v>0</v>
      </c>
      <c r="AA25" s="11">
        <v>0.43791859866048427</v>
      </c>
      <c r="AB25" s="12">
        <v>0</v>
      </c>
      <c r="AC25" s="12">
        <v>0</v>
      </c>
      <c r="AD25" s="11">
        <v>0.9685729005667183</v>
      </c>
      <c r="AE25" s="11">
        <v>0.22926326635754768</v>
      </c>
      <c r="AF25" s="11">
        <v>0.7212776919113859</v>
      </c>
      <c r="AG25" s="11">
        <v>0.25502318392581147</v>
      </c>
      <c r="AH25" s="11">
        <v>0.8243173621844411</v>
      </c>
      <c r="AI25" s="11">
        <v>0.9170530654301907</v>
      </c>
      <c r="AJ25" s="11">
        <v>0.381246780010304</v>
      </c>
      <c r="AK25" s="12">
        <v>0</v>
      </c>
      <c r="AL25" s="13">
        <v>5.819165378670788</v>
      </c>
      <c r="AM25" s="233" t="s">
        <v>4</v>
      </c>
      <c r="AN25" s="233"/>
      <c r="AO25" s="265"/>
    </row>
    <row r="26" spans="1:41" ht="21" customHeight="1">
      <c r="A26" s="239"/>
      <c r="B26" s="249" t="s">
        <v>5</v>
      </c>
      <c r="C26" s="250"/>
      <c r="D26" s="245">
        <v>146.82035928143716</v>
      </c>
      <c r="E26" s="246">
        <v>146.82035928143716</v>
      </c>
      <c r="F26" s="11">
        <v>27.125748502994014</v>
      </c>
      <c r="G26" s="11">
        <v>2.874251497005988</v>
      </c>
      <c r="H26" s="11">
        <v>0.8982035928143712</v>
      </c>
      <c r="I26" s="12">
        <v>0</v>
      </c>
      <c r="J26" s="11">
        <v>3.81437125748503</v>
      </c>
      <c r="K26" s="12">
        <v>0</v>
      </c>
      <c r="L26" s="11">
        <v>1.9161676646706587</v>
      </c>
      <c r="M26" s="11">
        <v>58.60479041916168</v>
      </c>
      <c r="N26" s="11">
        <v>6.9401197604790426</v>
      </c>
      <c r="O26" s="11">
        <v>9.706586826347305</v>
      </c>
      <c r="P26" s="11">
        <v>3.772455089820359</v>
      </c>
      <c r="Q26" s="11">
        <v>2.3293413173652695</v>
      </c>
      <c r="R26" s="11">
        <v>0.23952095808383234</v>
      </c>
      <c r="S26" s="11">
        <v>0.9640718562874252</v>
      </c>
      <c r="T26" s="12">
        <v>0</v>
      </c>
      <c r="U26" s="11">
        <v>0.10179640718562873</v>
      </c>
      <c r="V26" s="11">
        <v>0.059880239520958084</v>
      </c>
      <c r="W26" s="11">
        <v>2.9940119760479043</v>
      </c>
      <c r="X26" s="12">
        <v>0</v>
      </c>
      <c r="Y26" s="11">
        <v>4.976047904191616</v>
      </c>
      <c r="Z26" s="12">
        <v>0</v>
      </c>
      <c r="AA26" s="11">
        <v>0.9580838323353293</v>
      </c>
      <c r="AB26" s="11">
        <v>0.059880239520958084</v>
      </c>
      <c r="AC26" s="12">
        <v>0</v>
      </c>
      <c r="AD26" s="11">
        <v>1.18562874251497</v>
      </c>
      <c r="AE26" s="11">
        <v>0.17964071856287425</v>
      </c>
      <c r="AF26" s="11">
        <v>0.11976047904191617</v>
      </c>
      <c r="AG26" s="11">
        <v>0.47904191616766467</v>
      </c>
      <c r="AH26" s="11">
        <v>1.7005988023952094</v>
      </c>
      <c r="AI26" s="11">
        <v>0.9041916167664671</v>
      </c>
      <c r="AJ26" s="11">
        <v>0.3592814371257485</v>
      </c>
      <c r="AK26" s="11">
        <v>10.748502994011975</v>
      </c>
      <c r="AL26" s="13">
        <v>2.8023952095808378</v>
      </c>
      <c r="AM26" s="233" t="s">
        <v>5</v>
      </c>
      <c r="AN26" s="233"/>
      <c r="AO26" s="265"/>
    </row>
    <row r="27" spans="1:41" ht="21" customHeight="1">
      <c r="A27" s="239"/>
      <c r="B27" s="249" t="s">
        <v>6</v>
      </c>
      <c r="C27" s="250"/>
      <c r="D27" s="245">
        <v>135.70151306740027</v>
      </c>
      <c r="E27" s="246">
        <v>135.70151306740027</v>
      </c>
      <c r="F27" s="11">
        <v>9.009628610729022</v>
      </c>
      <c r="G27" s="11">
        <v>1.5268225584594222</v>
      </c>
      <c r="H27" s="11">
        <v>16.91884456671252</v>
      </c>
      <c r="I27" s="11">
        <v>0.17193947730398898</v>
      </c>
      <c r="J27" s="11">
        <v>3.5900962861072903</v>
      </c>
      <c r="K27" s="12">
        <v>0</v>
      </c>
      <c r="L27" s="11">
        <v>0.0687757909215956</v>
      </c>
      <c r="M27" s="11">
        <v>43.59009628610729</v>
      </c>
      <c r="N27" s="11">
        <v>11.960110041265475</v>
      </c>
      <c r="O27" s="11">
        <v>11.836313617606601</v>
      </c>
      <c r="P27" s="11">
        <v>4.092159559834938</v>
      </c>
      <c r="Q27" s="11">
        <v>2.8060522696011003</v>
      </c>
      <c r="R27" s="11">
        <v>0.40577716643741407</v>
      </c>
      <c r="S27" s="11">
        <v>0.8528198074277854</v>
      </c>
      <c r="T27" s="12">
        <v>0</v>
      </c>
      <c r="U27" s="11">
        <v>2.3383768913342506</v>
      </c>
      <c r="V27" s="11">
        <v>0.2751031636863824</v>
      </c>
      <c r="W27" s="11">
        <v>2.7510316368638237</v>
      </c>
      <c r="X27" s="12">
        <v>0</v>
      </c>
      <c r="Y27" s="11">
        <v>2.372764786795048</v>
      </c>
      <c r="Z27" s="12">
        <v>0</v>
      </c>
      <c r="AA27" s="11">
        <v>0.8940852819807428</v>
      </c>
      <c r="AB27" s="11">
        <v>0.1375515818431912</v>
      </c>
      <c r="AC27" s="12">
        <v>0</v>
      </c>
      <c r="AD27" s="11">
        <v>1.4718019257221457</v>
      </c>
      <c r="AE27" s="11">
        <v>0.6189821182943603</v>
      </c>
      <c r="AF27" s="11">
        <v>0.34387895460797796</v>
      </c>
      <c r="AG27" s="11">
        <v>0.2751031636863824</v>
      </c>
      <c r="AH27" s="11">
        <v>1.6574965612104542</v>
      </c>
      <c r="AI27" s="11">
        <v>0.41265474552957354</v>
      </c>
      <c r="AJ27" s="11">
        <v>0.5777166437414031</v>
      </c>
      <c r="AK27" s="11">
        <v>11.588720770288859</v>
      </c>
      <c r="AL27" s="13">
        <v>3.156808803301238</v>
      </c>
      <c r="AM27" s="233" t="s">
        <v>6</v>
      </c>
      <c r="AN27" s="233"/>
      <c r="AO27" s="265"/>
    </row>
    <row r="28" spans="1:41" ht="21" customHeight="1" thickBot="1">
      <c r="A28" s="240"/>
      <c r="B28" s="247" t="s">
        <v>7</v>
      </c>
      <c r="C28" s="248"/>
      <c r="D28" s="243">
        <v>106.1092806150467</v>
      </c>
      <c r="E28" s="244">
        <v>106.1092806150467</v>
      </c>
      <c r="F28" s="14">
        <v>5.683690280065898</v>
      </c>
      <c r="G28" s="14">
        <v>1.386600768808347</v>
      </c>
      <c r="H28" s="14">
        <v>0.1372872048325096</v>
      </c>
      <c r="I28" s="12">
        <v>0</v>
      </c>
      <c r="J28" s="14">
        <v>2.196595277320154</v>
      </c>
      <c r="K28" s="14">
        <v>0.08511806699615597</v>
      </c>
      <c r="L28" s="15">
        <v>0</v>
      </c>
      <c r="M28" s="14">
        <v>33.95387149917627</v>
      </c>
      <c r="N28" s="11">
        <v>12.811641954969796</v>
      </c>
      <c r="O28" s="14">
        <v>14.832509610104339</v>
      </c>
      <c r="P28" s="14">
        <v>5.796265788028555</v>
      </c>
      <c r="Q28" s="14">
        <v>3.651839648544756</v>
      </c>
      <c r="R28" s="14">
        <v>0.054914881933003847</v>
      </c>
      <c r="S28" s="14">
        <v>0.8237232289950577</v>
      </c>
      <c r="T28" s="15">
        <v>0</v>
      </c>
      <c r="U28" s="14">
        <v>0.23064250411861617</v>
      </c>
      <c r="V28" s="12">
        <v>0</v>
      </c>
      <c r="W28" s="14">
        <v>1.4360241625480505</v>
      </c>
      <c r="X28" s="15">
        <v>0</v>
      </c>
      <c r="Y28" s="14">
        <v>1.6337177375068643</v>
      </c>
      <c r="Z28" s="15">
        <v>0</v>
      </c>
      <c r="AA28" s="14">
        <v>0.21965952773201539</v>
      </c>
      <c r="AB28" s="14">
        <v>0.08237232289950577</v>
      </c>
      <c r="AC28" s="15">
        <v>0</v>
      </c>
      <c r="AD28" s="14">
        <v>0.8896210873146623</v>
      </c>
      <c r="AE28" s="14">
        <v>0.10982976386600769</v>
      </c>
      <c r="AF28" s="14">
        <v>0.3844041735310269</v>
      </c>
      <c r="AG28" s="14">
        <v>0.4914881933003844</v>
      </c>
      <c r="AH28" s="14">
        <v>4.2915980230642505</v>
      </c>
      <c r="AI28" s="14">
        <v>2.0565623283909944</v>
      </c>
      <c r="AJ28" s="14">
        <v>0.6809445359692478</v>
      </c>
      <c r="AK28" s="14">
        <v>8.259198242723778</v>
      </c>
      <c r="AL28" s="16">
        <v>3.896210873146623</v>
      </c>
      <c r="AM28" s="229" t="s">
        <v>7</v>
      </c>
      <c r="AN28" s="229"/>
      <c r="AO28" s="266"/>
    </row>
    <row r="29" spans="1:41" ht="17.25">
      <c r="A29" s="37"/>
      <c r="B29" s="37"/>
      <c r="C29" s="37"/>
      <c r="D29" s="35"/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43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76" t="s">
        <v>35</v>
      </c>
      <c r="AL29" s="276"/>
      <c r="AM29" s="276"/>
      <c r="AN29" s="276"/>
      <c r="AO29" s="276"/>
    </row>
    <row r="30" spans="1:41" ht="17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</sheetData>
  <mergeCells count="113">
    <mergeCell ref="H3:I3"/>
    <mergeCell ref="AK29:AO29"/>
    <mergeCell ref="AK2:AO2"/>
    <mergeCell ref="Q3:Q4"/>
    <mergeCell ref="J3:J4"/>
    <mergeCell ref="K3:K4"/>
    <mergeCell ref="L3:L4"/>
    <mergeCell ref="M3:M4"/>
    <mergeCell ref="X3:X4"/>
    <mergeCell ref="W3:W4"/>
    <mergeCell ref="P3:P4"/>
    <mergeCell ref="U3:U4"/>
    <mergeCell ref="T3:T4"/>
    <mergeCell ref="S3:S4"/>
    <mergeCell ref="R3:R4"/>
    <mergeCell ref="AM27:AN27"/>
    <mergeCell ref="AM28:AN28"/>
    <mergeCell ref="AM5:AN5"/>
    <mergeCell ref="AM22:AN22"/>
    <mergeCell ref="AM23:AN23"/>
    <mergeCell ref="AM24:AN24"/>
    <mergeCell ref="AM25:AN25"/>
    <mergeCell ref="AM18:AN18"/>
    <mergeCell ref="AM19:AN19"/>
    <mergeCell ref="AM14:AN14"/>
    <mergeCell ref="AM16:AN16"/>
    <mergeCell ref="AM26:AN26"/>
    <mergeCell ref="A2:P2"/>
    <mergeCell ref="AL3:AL4"/>
    <mergeCell ref="AK3:AK4"/>
    <mergeCell ref="AJ3:AJ4"/>
    <mergeCell ref="AI3:AI4"/>
    <mergeCell ref="AH3:AH4"/>
    <mergeCell ref="AG3:AG4"/>
    <mergeCell ref="AC3:AC4"/>
    <mergeCell ref="AF3:AF4"/>
    <mergeCell ref="AE3:AE4"/>
    <mergeCell ref="AD3:AD4"/>
    <mergeCell ref="F3:G3"/>
    <mergeCell ref="AB3:AB4"/>
    <mergeCell ref="AA3:AA4"/>
    <mergeCell ref="Y3:Z3"/>
    <mergeCell ref="V3:V4"/>
    <mergeCell ref="N3:N4"/>
    <mergeCell ref="O3:O4"/>
    <mergeCell ref="AO5:AO12"/>
    <mergeCell ref="AO13:AO20"/>
    <mergeCell ref="AO22:AO28"/>
    <mergeCell ref="AM10:AN10"/>
    <mergeCell ref="AM11:AN11"/>
    <mergeCell ref="AM12:AN12"/>
    <mergeCell ref="AM13:AN13"/>
    <mergeCell ref="AM20:AN20"/>
    <mergeCell ref="AM21:AN21"/>
    <mergeCell ref="AM15:AN15"/>
    <mergeCell ref="B13:C13"/>
    <mergeCell ref="B27:C27"/>
    <mergeCell ref="B23:C23"/>
    <mergeCell ref="B24:C24"/>
    <mergeCell ref="B25:C25"/>
    <mergeCell ref="B26:C26"/>
    <mergeCell ref="B20:C20"/>
    <mergeCell ref="B21:C21"/>
    <mergeCell ref="B22:C22"/>
    <mergeCell ref="B16:C16"/>
    <mergeCell ref="A13:A20"/>
    <mergeCell ref="AM6:AN6"/>
    <mergeCell ref="AM7:AN7"/>
    <mergeCell ref="AM8:AN8"/>
    <mergeCell ref="AM9:AN9"/>
    <mergeCell ref="A5:A12"/>
    <mergeCell ref="AM17:AN17"/>
    <mergeCell ref="B14:C14"/>
    <mergeCell ref="B15:C15"/>
    <mergeCell ref="B5:C5"/>
    <mergeCell ref="B6:C6"/>
    <mergeCell ref="B7:C7"/>
    <mergeCell ref="B8:C8"/>
    <mergeCell ref="B12:C12"/>
    <mergeCell ref="B9:C9"/>
    <mergeCell ref="B10:C10"/>
    <mergeCell ref="B11:C11"/>
    <mergeCell ref="B17:C17"/>
    <mergeCell ref="B18:C18"/>
    <mergeCell ref="B19:C19"/>
    <mergeCell ref="D3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3:A28"/>
    <mergeCell ref="A21:A22"/>
    <mergeCell ref="D28:E28"/>
    <mergeCell ref="D24:E24"/>
    <mergeCell ref="D25:E25"/>
    <mergeCell ref="B28:C28"/>
    <mergeCell ref="D27:E27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2010-03-25T09:57:50Z</cp:lastPrinted>
  <dcterms:created xsi:type="dcterms:W3CDTF">2004-04-03T08:24:35Z</dcterms:created>
  <dcterms:modified xsi:type="dcterms:W3CDTF">2010-04-28T05:55:51Z</dcterms:modified>
  <cp:category/>
  <cp:version/>
  <cp:contentType/>
  <cp:contentStatus/>
</cp:coreProperties>
</file>