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330" windowHeight="4425" activeTab="0"/>
  </bookViews>
  <sheets>
    <sheet name="設計書 (金抜き)" sheetId="1" r:id="rId1"/>
    <sheet name="設計書 （2）(金抜き)" sheetId="2" r:id="rId2"/>
    <sheet name="設計書 (3)（金抜き）" sheetId="3" r:id="rId3"/>
  </sheets>
  <definedNames>
    <definedName name="_xlnm.Print_Area" localSheetId="1">'設計書 （2）(金抜き)'!$A$2:$Q$35</definedName>
    <definedName name="_xlnm.Print_Area" localSheetId="2">'設計書 (3)（金抜き）'!$A$2:$P$21</definedName>
    <definedName name="_xlnm.Print_Area" localSheetId="0">'設計書 (金抜き)'!$A$1:$S$21</definedName>
  </definedNames>
  <calcPr fullCalcOnLoad="1"/>
</workbook>
</file>

<file path=xl/sharedStrings.xml><?xml version="1.0" encoding="utf-8"?>
<sst xmlns="http://schemas.openxmlformats.org/spreadsheetml/2006/main" count="262" uniqueCount="86">
  <si>
    <t>×</t>
  </si>
  <si>
    <t>×</t>
  </si>
  <si>
    <t>＝</t>
  </si>
  <si>
    <t>小計</t>
  </si>
  <si>
    <t>部</t>
  </si>
  <si>
    <t>合計</t>
  </si>
  <si>
    <t>うち取引にかかる消費税及び地方消費税の額</t>
  </si>
  <si>
    <t>備考</t>
  </si>
  <si>
    <t>＠</t>
  </si>
  <si>
    <t>＝</t>
  </si>
  <si>
    <t>円</t>
  </si>
  <si>
    <t>・ 調査票作成費</t>
  </si>
  <si>
    <t>委託設計金額</t>
  </si>
  <si>
    <t>課　長</t>
  </si>
  <si>
    <t>精　査</t>
  </si>
  <si>
    <t>設　計</t>
  </si>
  <si>
    <t>人</t>
  </si>
  <si>
    <t>・年次報告書印刷</t>
  </si>
  <si>
    <t>　設問作成費</t>
  </si>
  <si>
    <t>・概要版作成費</t>
  </si>
  <si>
    <t>＜内訳＞</t>
  </si>
  <si>
    <t>・ 事業所抽出費</t>
  </si>
  <si>
    <t>(円）</t>
  </si>
  <si>
    <t>　　　　　　　　　市民局女性活躍推進課</t>
  </si>
  <si>
    <t>企画推進係長</t>
  </si>
  <si>
    <t>＠</t>
  </si>
  <si>
    <t>福岡市女性活躍推進に関する事業所等実態調査　業務委託設計書</t>
  </si>
  <si>
    <t>設　　計　　　令和 　年  　月　  日</t>
  </si>
  <si>
    <t>提　　出　　　令和　 年　 月　  日</t>
  </si>
  <si>
    <t>１　実施計画及び設問等作成</t>
  </si>
  <si>
    <t>２　調査対象抽出・リスト作成</t>
  </si>
  <si>
    <t>３　調査票の作成</t>
  </si>
  <si>
    <t>４　調査票等の発送</t>
  </si>
  <si>
    <t>５　調査票の回収</t>
  </si>
  <si>
    <t>６　調査結果の集計及び速報値の報告</t>
  </si>
  <si>
    <t>７　報告書・概要版の作成及び送付</t>
  </si>
  <si>
    <t>実施計画及び設問等作成</t>
  </si>
  <si>
    <t>・ 企画・調整費</t>
  </si>
  <si>
    <t>・ 設問設計費</t>
  </si>
  <si>
    <t>・ 学識経験者謝金</t>
  </si>
  <si>
    <t>・ 学識経験者キャスティング等調整費</t>
  </si>
  <si>
    <t>調査対象抽出・リスト作成</t>
  </si>
  <si>
    <t>・ リスト作成費</t>
  </si>
  <si>
    <t>調査票の作成</t>
  </si>
  <si>
    <t>・ 調査票製本費</t>
  </si>
  <si>
    <t>調査票等の発送</t>
  </si>
  <si>
    <t>・ 発送用封筒作成費</t>
  </si>
  <si>
    <t>・ 返信用封筒作成費</t>
  </si>
  <si>
    <t>・ 発送用封筒印刷費</t>
  </si>
  <si>
    <t>・ 返信用封筒印刷費</t>
  </si>
  <si>
    <t>・　宛名ラベル作成・印刷費</t>
  </si>
  <si>
    <t>・　調査票郵送費</t>
  </si>
  <si>
    <t>・　発送作業管理監督費</t>
  </si>
  <si>
    <t>・　封入封緘等作業費</t>
  </si>
  <si>
    <t>調査票の回収</t>
  </si>
  <si>
    <t>・ 回答用フォーム作成費</t>
  </si>
  <si>
    <t>・ 返信分郵送費</t>
  </si>
  <si>
    <t>・ お礼状作成費</t>
  </si>
  <si>
    <t>・ お礼状印刷費</t>
  </si>
  <si>
    <t>・　宛名ラベル貼り付け作業費</t>
  </si>
  <si>
    <t>・　お礼状郵送費</t>
  </si>
  <si>
    <t>調査結果の集計及び速報値の報告</t>
  </si>
  <si>
    <t>・ 返送回答用紙入力費</t>
  </si>
  <si>
    <t>・ 全体集計費</t>
  </si>
  <si>
    <t>・ 詳細集計費・分析費</t>
  </si>
  <si>
    <t>・ 結果一覧表作成費</t>
  </si>
  <si>
    <t>報告書・概要版の作成及び送付</t>
  </si>
  <si>
    <t>報告書作成・デザイン費</t>
  </si>
  <si>
    <t>式</t>
  </si>
  <si>
    <t>・報告書印刷費</t>
  </si>
  <si>
    <t>・概要版作成・デザイン費</t>
  </si>
  <si>
    <t>概要版印刷費</t>
  </si>
  <si>
    <t>お礼文印刷費</t>
  </si>
  <si>
    <t>・封筒作成費</t>
  </si>
  <si>
    <t>・封筒印刷費</t>
  </si>
  <si>
    <t>・宛名ラベル作成・印刷費</t>
  </si>
  <si>
    <t>・封入封緘等作業費</t>
  </si>
  <si>
    <t>・郵送費</t>
  </si>
  <si>
    <t>・発送作業管理監督費</t>
  </si>
  <si>
    <t>消費税抜き設計金額</t>
  </si>
  <si>
    <t>・学識経験者謝金</t>
  </si>
  <si>
    <t>履行場所　　　福岡市南区高宮３－３－１</t>
  </si>
  <si>
    <t>・ 調査票印刷費（事業所用）</t>
  </si>
  <si>
    <t>・ 調査票印刷費（従業員用）</t>
  </si>
  <si>
    <t>・　依頼文作成・印刷費</t>
  </si>
  <si>
    <t>履行期間　　契約締結の日から令和７年２月28日まで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</si>
</sst>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.0_ "/>
    <numFmt numFmtId="180" formatCode="#,##0.0_);[Red]\(#,##0.0\)"/>
    <numFmt numFmtId="181" formatCode="#####&quot;円&quot;"/>
    <numFmt numFmtId="182" formatCode="##,###&quot;円&quot;"/>
    <numFmt numFmtId="183" formatCode="#,##0.00_);[Red]\(#,##0.00\)"/>
    <numFmt numFmtId="184" formatCode="#,##0.00;[Red]#,##0.00"/>
    <numFmt numFmtId="185" formatCode="[&lt;=999]000;[&lt;=9999]000\-00;000\-0000"/>
    <numFmt numFmtId="186" formatCode="##,###"/>
    <numFmt numFmtId="187" formatCode="#,##0;&quot;△ &quot;#,##0"/>
    <numFmt numFmtId="188" formatCode="#,##0.0;&quot;△ &quot;#,##0.0"/>
    <numFmt numFmtId="189" formatCode="0_ "/>
    <numFmt numFmtId="190" formatCode="0.00_ "/>
    <numFmt numFmtId="191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78" fontId="0" fillId="33" borderId="0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7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6" fillId="33" borderId="12" xfId="0" applyFont="1" applyFill="1" applyBorder="1" applyAlignment="1">
      <alignment/>
    </xf>
    <xf numFmtId="176" fontId="3" fillId="33" borderId="12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8" fontId="0" fillId="34" borderId="0" xfId="0" applyNumberForma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17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16" xfId="0" applyFill="1" applyBorder="1" applyAlignment="1">
      <alignment/>
    </xf>
    <xf numFmtId="178" fontId="0" fillId="33" borderId="16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176" fontId="0" fillId="33" borderId="3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2" fillId="33" borderId="15" xfId="0" applyNumberFormat="1" applyFont="1" applyFill="1" applyBorder="1" applyAlignment="1">
      <alignment horizontal="left"/>
    </xf>
    <xf numFmtId="0" fontId="0" fillId="33" borderId="33" xfId="0" applyFill="1" applyBorder="1" applyAlignment="1">
      <alignment/>
    </xf>
    <xf numFmtId="0" fontId="0" fillId="33" borderId="17" xfId="0" applyFill="1" applyBorder="1" applyAlignment="1">
      <alignment/>
    </xf>
    <xf numFmtId="178" fontId="0" fillId="33" borderId="17" xfId="0" applyNumberFormat="1" applyFill="1" applyBorder="1" applyAlignment="1">
      <alignment/>
    </xf>
    <xf numFmtId="177" fontId="0" fillId="33" borderId="17" xfId="0" applyNumberFormat="1" applyFill="1" applyBorder="1" applyAlignment="1">
      <alignment/>
    </xf>
    <xf numFmtId="176" fontId="0" fillId="33" borderId="17" xfId="0" applyNumberFormat="1" applyFill="1" applyBorder="1" applyAlignment="1">
      <alignment/>
    </xf>
    <xf numFmtId="176" fontId="0" fillId="33" borderId="34" xfId="0" applyNumberFormat="1" applyFill="1" applyBorder="1" applyAlignment="1">
      <alignment/>
    </xf>
    <xf numFmtId="0" fontId="0" fillId="33" borderId="0" xfId="0" applyFill="1" applyBorder="1" applyAlignment="1">
      <alignment/>
    </xf>
    <xf numFmtId="190" fontId="0" fillId="33" borderId="0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/>
    </xf>
    <xf numFmtId="176" fontId="0" fillId="35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87" fontId="2" fillId="33" borderId="0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178" fontId="4" fillId="35" borderId="11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/>
    </xf>
    <xf numFmtId="178" fontId="4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/>
    </xf>
    <xf numFmtId="178" fontId="4" fillId="0" borderId="17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0" fontId="8" fillId="33" borderId="36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/>
    </xf>
    <xf numFmtId="178" fontId="9" fillId="33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176" fontId="3" fillId="0" borderId="3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7" xfId="0" applyFill="1" applyBorder="1" applyAlignment="1">
      <alignment/>
    </xf>
    <xf numFmtId="178" fontId="0" fillId="0" borderId="27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89" fontId="0" fillId="0" borderId="27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178" fontId="0" fillId="0" borderId="28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76" fontId="0" fillId="0" borderId="43" xfId="0" applyNumberFormat="1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28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5" fillId="0" borderId="4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6" fontId="2" fillId="0" borderId="41" xfId="0" applyNumberFormat="1" applyFon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5" fillId="0" borderId="40" xfId="0" applyNumberFormat="1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189" fontId="0" fillId="0" borderId="28" xfId="0" applyNumberFormat="1" applyFill="1" applyBorder="1" applyAlignment="1">
      <alignment/>
    </xf>
    <xf numFmtId="176" fontId="5" fillId="0" borderId="41" xfId="0" applyNumberFormat="1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178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41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176" fontId="3" fillId="0" borderId="11" xfId="0" applyNumberFormat="1" applyFont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190" fontId="0" fillId="0" borderId="28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4" fillId="33" borderId="47" xfId="0" applyFont="1" applyFill="1" applyBorder="1" applyAlignment="1">
      <alignment/>
    </xf>
    <xf numFmtId="0" fontId="7" fillId="33" borderId="47" xfId="0" applyFont="1" applyFill="1" applyBorder="1" applyAlignment="1">
      <alignment horizontal="left"/>
    </xf>
    <xf numFmtId="0" fontId="4" fillId="35" borderId="47" xfId="0" applyFont="1" applyFill="1" applyBorder="1" applyAlignment="1">
      <alignment/>
    </xf>
    <xf numFmtId="178" fontId="4" fillId="35" borderId="47" xfId="0" applyNumberFormat="1" applyFont="1" applyFill="1" applyBorder="1" applyAlignment="1">
      <alignment/>
    </xf>
    <xf numFmtId="0" fontId="0" fillId="35" borderId="47" xfId="0" applyFill="1" applyBorder="1" applyAlignment="1">
      <alignment/>
    </xf>
    <xf numFmtId="176" fontId="3" fillId="35" borderId="47" xfId="0" applyNumberFormat="1" applyFont="1" applyFill="1" applyBorder="1" applyAlignment="1">
      <alignment/>
    </xf>
    <xf numFmtId="176" fontId="0" fillId="33" borderId="47" xfId="0" applyNumberFormat="1" applyFill="1" applyBorder="1" applyAlignment="1">
      <alignment/>
    </xf>
    <xf numFmtId="176" fontId="0" fillId="33" borderId="48" xfId="0" applyNumberFormat="1" applyFill="1" applyBorder="1" applyAlignment="1">
      <alignment/>
    </xf>
    <xf numFmtId="176" fontId="7" fillId="35" borderId="11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6" fontId="7" fillId="35" borderId="11" xfId="0" applyNumberFormat="1" applyFont="1" applyFill="1" applyBorder="1" applyAlignment="1">
      <alignment horizontal="right"/>
    </xf>
    <xf numFmtId="176" fontId="7" fillId="35" borderId="47" xfId="0" applyNumberFormat="1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2" fontId="9" fillId="33" borderId="17" xfId="0" applyNumberFormat="1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/>
    </xf>
    <xf numFmtId="176" fontId="0" fillId="0" borderId="12" xfId="0" applyNumberFormat="1" applyBorder="1" applyAlignment="1">
      <alignment horizontal="left"/>
    </xf>
    <xf numFmtId="176" fontId="0" fillId="0" borderId="49" xfId="0" applyNumberFormat="1" applyBorder="1" applyAlignment="1">
      <alignment horizontal="left"/>
    </xf>
    <xf numFmtId="176" fontId="5" fillId="33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1" xfId="0" applyFont="1" applyFill="1" applyBorder="1" applyAlignment="1">
      <alignment horizontal="center"/>
    </xf>
    <xf numFmtId="176" fontId="2" fillId="0" borderId="5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176" fontId="5" fillId="0" borderId="39" xfId="0" applyNumberFormat="1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176" fontId="2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6" fontId="7" fillId="0" borderId="51" xfId="0" applyNumberFormat="1" applyFont="1" applyFill="1" applyBorder="1" applyAlignment="1">
      <alignment horizontal="center"/>
    </xf>
    <xf numFmtId="176" fontId="4" fillId="0" borderId="49" xfId="0" applyNumberFormat="1" applyFont="1" applyFill="1" applyBorder="1" applyAlignment="1">
      <alignment horizontal="center"/>
    </xf>
    <xf numFmtId="176" fontId="2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176" fontId="0" fillId="0" borderId="40" xfId="0" applyNumberFormat="1" applyFont="1" applyFill="1" applyBorder="1" applyAlignment="1">
      <alignment horizontal="left"/>
    </xf>
    <xf numFmtId="176" fontId="0" fillId="0" borderId="15" xfId="0" applyNumberFormat="1" applyFont="1" applyFill="1" applyBorder="1" applyAlignment="1">
      <alignment horizontal="left"/>
    </xf>
    <xf numFmtId="176" fontId="12" fillId="0" borderId="40" xfId="0" applyNumberFormat="1" applyFont="1" applyFill="1" applyBorder="1" applyAlignment="1">
      <alignment horizontal="left" wrapText="1"/>
    </xf>
    <xf numFmtId="176" fontId="12" fillId="0" borderId="15" xfId="0" applyNumberFormat="1" applyFont="1" applyFill="1" applyBorder="1" applyAlignment="1">
      <alignment horizontal="left" wrapText="1"/>
    </xf>
    <xf numFmtId="176" fontId="0" fillId="0" borderId="41" xfId="0" applyNumberFormat="1" applyFont="1" applyFill="1" applyBorder="1" applyAlignment="1">
      <alignment horizontal="left"/>
    </xf>
    <xf numFmtId="176" fontId="0" fillId="0" borderId="32" xfId="0" applyNumberFormat="1" applyFont="1" applyFill="1" applyBorder="1" applyAlignment="1">
      <alignment horizontal="left"/>
    </xf>
    <xf numFmtId="176" fontId="5" fillId="0" borderId="40" xfId="0" applyNumberFormat="1" applyFont="1" applyFill="1" applyBorder="1" applyAlignment="1">
      <alignment/>
    </xf>
    <xf numFmtId="0" fontId="0" fillId="0" borderId="15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2.25390625" style="0" customWidth="1"/>
    <col min="2" max="2" width="1.12109375" style="0" customWidth="1"/>
    <col min="3" max="3" width="23.25390625" style="0" customWidth="1"/>
    <col min="4" max="4" width="3.125" style="0" customWidth="1"/>
    <col min="5" max="5" width="11.50390625" style="3" customWidth="1"/>
    <col min="6" max="7" width="2.75390625" style="0" customWidth="1"/>
    <col min="8" max="8" width="3.75390625" style="2" customWidth="1"/>
    <col min="9" max="9" width="2.375" style="2" customWidth="1"/>
    <col min="10" max="10" width="5.875" style="0" customWidth="1"/>
    <col min="11" max="11" width="3.00390625" style="0" customWidth="1"/>
    <col min="12" max="12" width="4.875" style="0" customWidth="1"/>
    <col min="13" max="13" width="3.625" style="0" customWidth="1"/>
    <col min="14" max="14" width="2.00390625" style="0" customWidth="1"/>
    <col min="15" max="15" width="3.00390625" style="0" customWidth="1"/>
    <col min="16" max="16" width="12.625" style="1" customWidth="1"/>
    <col min="17" max="19" width="12.125" style="1" customWidth="1"/>
  </cols>
  <sheetData>
    <row r="1" ht="54" customHeight="1" thickBot="1"/>
    <row r="2" spans="1:19" ht="27.75" customHeight="1">
      <c r="A2" s="87" t="s">
        <v>27</v>
      </c>
      <c r="B2" s="88"/>
      <c r="C2" s="88"/>
      <c r="D2" s="88"/>
      <c r="E2" s="89"/>
      <c r="F2" s="88"/>
      <c r="G2" s="88"/>
      <c r="H2" s="90"/>
      <c r="I2" s="32"/>
      <c r="J2" s="31"/>
      <c r="K2" s="31"/>
      <c r="L2" s="31"/>
      <c r="M2" s="31"/>
      <c r="N2" s="31"/>
      <c r="O2" s="31"/>
      <c r="P2" s="41" t="s">
        <v>13</v>
      </c>
      <c r="Q2" s="44" t="s">
        <v>24</v>
      </c>
      <c r="R2" s="42" t="s">
        <v>15</v>
      </c>
      <c r="S2" s="43" t="s">
        <v>14</v>
      </c>
    </row>
    <row r="3" spans="1:19" ht="27.75" customHeight="1">
      <c r="A3" s="91" t="s">
        <v>28</v>
      </c>
      <c r="B3" s="92"/>
      <c r="C3" s="92"/>
      <c r="D3" s="92"/>
      <c r="E3" s="93"/>
      <c r="F3" s="92"/>
      <c r="G3" s="92"/>
      <c r="H3" s="94"/>
      <c r="I3" s="25"/>
      <c r="J3" s="24"/>
      <c r="K3" s="24"/>
      <c r="L3" s="24"/>
      <c r="M3" s="24"/>
      <c r="N3" s="24"/>
      <c r="O3" s="24"/>
      <c r="P3" s="35"/>
      <c r="Q3" s="36"/>
      <c r="R3" s="36"/>
      <c r="S3" s="37"/>
    </row>
    <row r="4" spans="1:19" ht="27.75" customHeight="1" thickBot="1">
      <c r="A4" s="95" t="s">
        <v>85</v>
      </c>
      <c r="B4" s="96"/>
      <c r="C4" s="96"/>
      <c r="D4" s="96"/>
      <c r="E4" s="97"/>
      <c r="F4" s="96"/>
      <c r="G4" s="96"/>
      <c r="H4" s="98"/>
      <c r="I4" s="34"/>
      <c r="J4" s="33"/>
      <c r="K4" s="33"/>
      <c r="L4" s="33"/>
      <c r="M4" s="33"/>
      <c r="N4" s="33"/>
      <c r="O4" s="33"/>
      <c r="P4" s="38"/>
      <c r="Q4" s="39"/>
      <c r="R4" s="39"/>
      <c r="S4" s="40"/>
    </row>
    <row r="5" spans="1:19" ht="13.5">
      <c r="A5" s="49"/>
      <c r="B5" s="50"/>
      <c r="C5" s="50"/>
      <c r="D5" s="50"/>
      <c r="E5" s="51"/>
      <c r="F5" s="50"/>
      <c r="G5" s="50"/>
      <c r="H5" s="52"/>
      <c r="I5" s="52"/>
      <c r="J5" s="50"/>
      <c r="K5" s="50"/>
      <c r="L5" s="50"/>
      <c r="M5" s="50"/>
      <c r="N5" s="50"/>
      <c r="O5" s="50"/>
      <c r="P5" s="53"/>
      <c r="Q5" s="53"/>
      <c r="R5" s="53"/>
      <c r="S5" s="54"/>
    </row>
    <row r="6" spans="1:19" ht="40.5" customHeight="1">
      <c r="A6" s="194" t="s">
        <v>26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6"/>
      <c r="R6" s="196"/>
      <c r="S6" s="197"/>
    </row>
    <row r="7" spans="1:19" ht="21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7"/>
      <c r="S7" s="58"/>
    </row>
    <row r="8" spans="1:19" ht="33" customHeight="1">
      <c r="A8" s="99" t="s">
        <v>81</v>
      </c>
      <c r="B8" s="10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46"/>
      <c r="S8" s="59"/>
    </row>
    <row r="9" spans="1:19" ht="33" customHeight="1">
      <c r="A9" s="101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8"/>
      <c r="S9" s="60"/>
    </row>
    <row r="10" spans="1:19" ht="21" customHeight="1">
      <c r="A10" s="4"/>
      <c r="B10" s="5"/>
      <c r="C10" s="5"/>
      <c r="D10" s="5"/>
      <c r="E10" s="6"/>
      <c r="F10" s="5"/>
      <c r="G10" s="5"/>
      <c r="H10" s="7"/>
      <c r="I10" s="7"/>
      <c r="J10" s="5"/>
      <c r="K10" s="5"/>
      <c r="L10" s="5"/>
      <c r="M10" s="5"/>
      <c r="N10" s="5"/>
      <c r="O10" s="5"/>
      <c r="P10" s="18"/>
      <c r="Q10" s="18"/>
      <c r="R10" s="18"/>
      <c r="S10" s="30"/>
    </row>
    <row r="11" spans="1:19" ht="33" customHeight="1" thickBot="1">
      <c r="A11" s="4"/>
      <c r="B11" s="5"/>
      <c r="C11" s="5"/>
      <c r="D11" s="102" t="s">
        <v>12</v>
      </c>
      <c r="E11" s="103"/>
      <c r="F11" s="102"/>
      <c r="G11" s="102"/>
      <c r="H11" s="198">
        <f>P14+N12</f>
        <v>0</v>
      </c>
      <c r="I11" s="198"/>
      <c r="J11" s="198"/>
      <c r="K11" s="198"/>
      <c r="L11" s="198"/>
      <c r="M11" s="5"/>
      <c r="N11" s="5"/>
      <c r="O11" s="5"/>
      <c r="P11" s="18"/>
      <c r="Q11" s="18"/>
      <c r="R11" s="18"/>
      <c r="S11" s="30"/>
    </row>
    <row r="12" spans="1:19" ht="17.25" customHeight="1">
      <c r="A12" s="4"/>
      <c r="B12" s="61"/>
      <c r="C12" s="5"/>
      <c r="D12" s="5"/>
      <c r="E12" s="14" t="s">
        <v>6</v>
      </c>
      <c r="F12" s="13"/>
      <c r="G12" s="13"/>
      <c r="H12" s="15"/>
      <c r="I12" s="15"/>
      <c r="J12" s="13"/>
      <c r="K12" s="13"/>
      <c r="L12" s="13"/>
      <c r="M12" s="13"/>
      <c r="N12" s="199">
        <f>ROUNDDOWN(P14*0.1,0)</f>
        <v>0</v>
      </c>
      <c r="O12" s="199"/>
      <c r="P12" s="199"/>
      <c r="Q12" s="62" t="s">
        <v>10</v>
      </c>
      <c r="R12" s="62"/>
      <c r="S12" s="63"/>
    </row>
    <row r="13" spans="1:19" ht="54.75" customHeight="1" thickBot="1">
      <c r="A13" s="64"/>
      <c r="B13" s="65"/>
      <c r="C13" s="65"/>
      <c r="D13" s="65"/>
      <c r="E13" s="66"/>
      <c r="F13" s="65"/>
      <c r="G13" s="65"/>
      <c r="H13" s="67"/>
      <c r="I13" s="67"/>
      <c r="J13" s="65"/>
      <c r="K13" s="65"/>
      <c r="L13" s="65"/>
      <c r="M13" s="65"/>
      <c r="N13" s="65"/>
      <c r="O13" s="65"/>
      <c r="P13" s="68"/>
      <c r="Q13" s="68"/>
      <c r="R13" s="68"/>
      <c r="S13" s="69"/>
    </row>
    <row r="14" spans="1:19" ht="45" customHeight="1" thickBot="1">
      <c r="A14" s="16" t="s">
        <v>79</v>
      </c>
      <c r="B14" s="10"/>
      <c r="C14" s="10"/>
      <c r="D14" s="10"/>
      <c r="E14" s="11"/>
      <c r="F14" s="10"/>
      <c r="G14" s="10"/>
      <c r="H14" s="12"/>
      <c r="I14" s="12"/>
      <c r="J14" s="10"/>
      <c r="K14" s="10"/>
      <c r="L14" s="10"/>
      <c r="M14" s="10"/>
      <c r="N14" s="20" t="s">
        <v>5</v>
      </c>
      <c r="O14" s="10"/>
      <c r="P14" s="21">
        <f>SUM(P15:P21)</f>
        <v>0</v>
      </c>
      <c r="Q14" s="200" t="s">
        <v>10</v>
      </c>
      <c r="R14" s="201"/>
      <c r="S14" s="202"/>
    </row>
    <row r="15" spans="1:19" ht="54" customHeight="1" thickTop="1">
      <c r="A15" s="86"/>
      <c r="B15" s="82"/>
      <c r="C15" s="83" t="s">
        <v>29</v>
      </c>
      <c r="D15" s="82"/>
      <c r="E15" s="85"/>
      <c r="F15" s="82"/>
      <c r="G15" s="190"/>
      <c r="H15" s="190"/>
      <c r="I15" s="190"/>
      <c r="J15" s="190"/>
      <c r="K15" s="82"/>
      <c r="L15" s="9"/>
      <c r="M15" s="9"/>
      <c r="N15" s="9"/>
      <c r="O15" s="9"/>
      <c r="P15" s="164">
        <f>'設計書 （2）(金抜き)'!O3</f>
        <v>0</v>
      </c>
      <c r="Q15" s="19"/>
      <c r="R15" s="19"/>
      <c r="S15" s="29"/>
    </row>
    <row r="16" spans="1:19" ht="54" customHeight="1">
      <c r="A16" s="86"/>
      <c r="B16" s="82"/>
      <c r="C16" s="83" t="s">
        <v>30</v>
      </c>
      <c r="D16" s="84"/>
      <c r="E16" s="85"/>
      <c r="F16" s="84"/>
      <c r="G16" s="190"/>
      <c r="H16" s="190"/>
      <c r="I16" s="190"/>
      <c r="J16" s="190"/>
      <c r="K16" s="84"/>
      <c r="L16" s="75"/>
      <c r="M16" s="75"/>
      <c r="N16" s="75"/>
      <c r="O16" s="75"/>
      <c r="P16" s="164">
        <f>'設計書 （2）(金抜き)'!O8</f>
        <v>0</v>
      </c>
      <c r="Q16" s="203"/>
      <c r="R16" s="204"/>
      <c r="S16" s="205"/>
    </row>
    <row r="17" spans="1:19" ht="54" customHeight="1">
      <c r="A17" s="86"/>
      <c r="B17" s="82"/>
      <c r="C17" s="83" t="s">
        <v>31</v>
      </c>
      <c r="D17" s="84"/>
      <c r="E17" s="85"/>
      <c r="F17" s="84"/>
      <c r="G17" s="190"/>
      <c r="H17" s="190"/>
      <c r="I17" s="190"/>
      <c r="J17" s="190"/>
      <c r="K17" s="84"/>
      <c r="L17" s="75"/>
      <c r="M17" s="75"/>
      <c r="N17" s="75"/>
      <c r="O17" s="75"/>
      <c r="P17" s="164">
        <f>'設計書 （2）(金抜き)'!O11</f>
        <v>0</v>
      </c>
      <c r="Q17" s="76"/>
      <c r="R17" s="76"/>
      <c r="S17" s="77"/>
    </row>
    <row r="18" spans="1:19" ht="54" customHeight="1">
      <c r="A18" s="86"/>
      <c r="B18" s="82"/>
      <c r="C18" s="83" t="s">
        <v>32</v>
      </c>
      <c r="D18" s="84"/>
      <c r="E18" s="85"/>
      <c r="F18" s="84"/>
      <c r="G18" s="186"/>
      <c r="H18" s="186"/>
      <c r="I18" s="186"/>
      <c r="J18" s="186"/>
      <c r="K18" s="84"/>
      <c r="L18" s="75"/>
      <c r="M18" s="75"/>
      <c r="N18" s="75"/>
      <c r="O18" s="75"/>
      <c r="P18" s="164">
        <f>'設計書 （2）(金抜き)'!O17</f>
        <v>0</v>
      </c>
      <c r="Q18" s="76"/>
      <c r="R18" s="76"/>
      <c r="S18" s="77"/>
    </row>
    <row r="19" spans="1:19" ht="54" customHeight="1">
      <c r="A19" s="86"/>
      <c r="B19" s="82"/>
      <c r="C19" s="83" t="s">
        <v>33</v>
      </c>
      <c r="D19" s="84"/>
      <c r="E19" s="85"/>
      <c r="F19" s="84"/>
      <c r="G19" s="186"/>
      <c r="H19" s="186"/>
      <c r="I19" s="186"/>
      <c r="J19" s="186"/>
      <c r="K19" s="84"/>
      <c r="L19" s="75"/>
      <c r="M19" s="75"/>
      <c r="N19" s="75"/>
      <c r="O19" s="75"/>
      <c r="P19" s="164">
        <f>'設計書 （2）(金抜き)'!O27</f>
        <v>0</v>
      </c>
      <c r="Q19" s="76"/>
      <c r="R19" s="76"/>
      <c r="S19" s="77"/>
    </row>
    <row r="20" spans="1:19" ht="54" customHeight="1">
      <c r="A20" s="86"/>
      <c r="B20" s="82"/>
      <c r="C20" s="83" t="s">
        <v>34</v>
      </c>
      <c r="D20" s="84"/>
      <c r="E20" s="85"/>
      <c r="F20" s="84"/>
      <c r="G20" s="186"/>
      <c r="H20" s="186"/>
      <c r="I20" s="186"/>
      <c r="J20" s="186"/>
      <c r="K20" s="84"/>
      <c r="L20" s="75"/>
      <c r="M20" s="75"/>
      <c r="N20" s="75"/>
      <c r="O20" s="75"/>
      <c r="P20" s="164">
        <f>'設計書 (3)（金抜き）'!N3</f>
        <v>0</v>
      </c>
      <c r="Q20" s="19"/>
      <c r="R20" s="19"/>
      <c r="S20" s="29"/>
    </row>
    <row r="21" spans="1:19" ht="54" customHeight="1" thickBot="1">
      <c r="A21" s="177"/>
      <c r="B21" s="178"/>
      <c r="C21" s="179" t="s">
        <v>35</v>
      </c>
      <c r="D21" s="180"/>
      <c r="E21" s="181"/>
      <c r="F21" s="180"/>
      <c r="G21" s="191"/>
      <c r="H21" s="191"/>
      <c r="I21" s="191"/>
      <c r="J21" s="191"/>
      <c r="K21" s="180"/>
      <c r="L21" s="182"/>
      <c r="M21" s="182"/>
      <c r="N21" s="182"/>
      <c r="O21" s="182"/>
      <c r="P21" s="183">
        <f>'設計書 (3)（金抜き）'!N8</f>
        <v>0</v>
      </c>
      <c r="Q21" s="184"/>
      <c r="R21" s="184"/>
      <c r="S21" s="185"/>
    </row>
    <row r="22" spans="1:19" ht="18.75" customHeight="1">
      <c r="A22" s="5"/>
      <c r="B22" s="5"/>
      <c r="C22" s="5"/>
      <c r="D22" s="74"/>
      <c r="E22" s="7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8"/>
      <c r="Q22" s="18"/>
      <c r="R22" s="18"/>
      <c r="S22" s="18"/>
    </row>
    <row r="23" spans="1:19" ht="18.75" customHeight="1">
      <c r="A23" s="5"/>
      <c r="B23" s="5"/>
      <c r="C23" s="5"/>
      <c r="D23" s="74"/>
      <c r="E23" s="72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8"/>
      <c r="Q23" s="28"/>
      <c r="R23" s="28"/>
      <c r="S23" s="28"/>
    </row>
    <row r="24" spans="1:19" ht="18.75" customHeight="1">
      <c r="A24" s="5"/>
      <c r="B24" s="5"/>
      <c r="C24" s="5"/>
      <c r="D24" s="74"/>
      <c r="E24" s="72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8"/>
      <c r="Q24" s="28"/>
      <c r="R24" s="28"/>
      <c r="S24" s="28"/>
    </row>
    <row r="25" spans="1:19" ht="18.75" customHeight="1">
      <c r="A25" s="5"/>
      <c r="B25" s="5"/>
      <c r="C25" s="24"/>
      <c r="D25" s="74"/>
      <c r="E25" s="72"/>
      <c r="F25" s="74"/>
      <c r="G25" s="74"/>
      <c r="H25" s="81"/>
      <c r="I25" s="81"/>
      <c r="J25" s="74"/>
      <c r="K25" s="74"/>
      <c r="L25" s="74"/>
      <c r="M25" s="74"/>
      <c r="N25" s="74"/>
      <c r="O25" s="74"/>
      <c r="P25" s="78"/>
      <c r="Q25" s="18"/>
      <c r="R25" s="18"/>
      <c r="S25" s="18"/>
    </row>
    <row r="26" spans="1:19" ht="18.75" customHeight="1">
      <c r="A26" s="5"/>
      <c r="B26" s="5"/>
      <c r="C26" s="5"/>
      <c r="D26" s="74"/>
      <c r="E26" s="72"/>
      <c r="F26" s="74"/>
      <c r="G26" s="74"/>
      <c r="H26" s="81"/>
      <c r="I26" s="81"/>
      <c r="J26" s="74"/>
      <c r="K26" s="74"/>
      <c r="L26" s="74"/>
      <c r="M26" s="74"/>
      <c r="N26" s="74"/>
      <c r="O26" s="74"/>
      <c r="P26" s="78"/>
      <c r="Q26" s="28"/>
      <c r="R26" s="28"/>
      <c r="S26" s="28"/>
    </row>
    <row r="27" spans="1:19" ht="18.75" customHeight="1">
      <c r="A27" s="5"/>
      <c r="B27" s="5"/>
      <c r="C27" s="5"/>
      <c r="D27" s="74"/>
      <c r="E27" s="72"/>
      <c r="F27" s="74"/>
      <c r="G27" s="74"/>
      <c r="H27" s="81"/>
      <c r="I27" s="81"/>
      <c r="J27" s="74"/>
      <c r="K27" s="74"/>
      <c r="L27" s="74"/>
      <c r="M27" s="74"/>
      <c r="N27" s="74"/>
      <c r="O27" s="74"/>
      <c r="P27" s="78"/>
      <c r="Q27" s="18"/>
      <c r="R27" s="18"/>
      <c r="S27" s="18"/>
    </row>
    <row r="28" spans="1:19" ht="18.75" customHeight="1">
      <c r="A28" s="5"/>
      <c r="B28" s="5"/>
      <c r="C28" s="5"/>
      <c r="D28" s="74"/>
      <c r="E28" s="72"/>
      <c r="F28" s="74"/>
      <c r="G28" s="74"/>
      <c r="H28" s="81"/>
      <c r="I28" s="81"/>
      <c r="J28" s="74"/>
      <c r="K28" s="74"/>
      <c r="L28" s="74"/>
      <c r="M28" s="74"/>
      <c r="N28" s="74"/>
      <c r="O28" s="74"/>
      <c r="P28" s="78"/>
      <c r="Q28" s="26"/>
      <c r="R28" s="26"/>
      <c r="S28" s="26"/>
    </row>
    <row r="29" spans="1:19" ht="26.25" customHeight="1">
      <c r="A29" s="13"/>
      <c r="B29" s="13"/>
      <c r="C29" s="13"/>
      <c r="D29" s="13"/>
      <c r="E29" s="14"/>
      <c r="F29" s="13"/>
      <c r="G29" s="13"/>
      <c r="H29" s="15"/>
      <c r="I29" s="15"/>
      <c r="J29" s="13"/>
      <c r="K29" s="13"/>
      <c r="L29" s="13"/>
      <c r="M29" s="13"/>
      <c r="N29" s="189"/>
      <c r="O29" s="189"/>
      <c r="P29" s="17"/>
      <c r="Q29" s="17"/>
      <c r="R29" s="17"/>
      <c r="S29" s="17"/>
    </row>
    <row r="30" spans="1:19" ht="18.75" customHeight="1">
      <c r="A30" s="5"/>
      <c r="B30" s="5"/>
      <c r="C30" s="5"/>
      <c r="D30" s="5"/>
      <c r="E30" s="27"/>
      <c r="F30" s="5"/>
      <c r="G30" s="5"/>
      <c r="H30" s="5"/>
      <c r="I30" s="5"/>
      <c r="J30" s="71"/>
      <c r="K30" s="5"/>
      <c r="L30" s="5"/>
      <c r="M30" s="5"/>
      <c r="N30" s="5"/>
      <c r="O30" s="5"/>
      <c r="P30" s="18"/>
      <c r="Q30" s="192"/>
      <c r="R30" s="193"/>
      <c r="S30" s="193"/>
    </row>
    <row r="31" spans="1:19" ht="30" customHeight="1">
      <c r="A31" s="5"/>
      <c r="B31" s="5"/>
      <c r="C31" s="8"/>
      <c r="D31" s="5"/>
      <c r="E31" s="27"/>
      <c r="F31" s="5"/>
      <c r="G31" s="5"/>
      <c r="H31" s="5"/>
      <c r="I31" s="5"/>
      <c r="J31" s="5"/>
      <c r="K31" s="5"/>
      <c r="L31" s="5"/>
      <c r="M31" s="5"/>
      <c r="N31" s="5"/>
      <c r="O31" s="5"/>
      <c r="P31" s="18"/>
      <c r="Q31" s="18"/>
      <c r="R31" s="18"/>
      <c r="S31" s="18"/>
    </row>
    <row r="32" spans="1:19" ht="18.75" customHeight="1">
      <c r="A32" s="5"/>
      <c r="B32" s="5"/>
      <c r="C32" s="5"/>
      <c r="D32" s="5"/>
      <c r="E32" s="27"/>
      <c r="F32" s="5"/>
      <c r="G32" s="5"/>
      <c r="H32" s="7"/>
      <c r="I32" s="7"/>
      <c r="J32" s="5"/>
      <c r="K32" s="5"/>
      <c r="L32" s="5"/>
      <c r="M32" s="5"/>
      <c r="N32" s="5"/>
      <c r="O32" s="5"/>
      <c r="P32" s="18"/>
      <c r="Q32" s="18"/>
      <c r="R32" s="18"/>
      <c r="S32" s="18"/>
    </row>
    <row r="33" spans="1:19" ht="18.75" customHeight="1">
      <c r="A33" s="5"/>
      <c r="B33" s="5"/>
      <c r="C33" s="5"/>
      <c r="D33" s="5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18"/>
      <c r="Q33" s="18"/>
      <c r="R33" s="18"/>
      <c r="S33" s="18"/>
    </row>
    <row r="34" spans="1:19" ht="26.25" customHeight="1">
      <c r="A34" s="13"/>
      <c r="B34" s="13"/>
      <c r="C34" s="13"/>
      <c r="D34" s="13"/>
      <c r="E34" s="14"/>
      <c r="F34" s="13"/>
      <c r="G34" s="13"/>
      <c r="H34" s="15"/>
      <c r="I34" s="15"/>
      <c r="J34" s="13"/>
      <c r="K34" s="13"/>
      <c r="L34" s="13"/>
      <c r="M34" s="13"/>
      <c r="N34" s="189"/>
      <c r="O34" s="189"/>
      <c r="P34" s="17"/>
      <c r="Q34" s="17"/>
      <c r="R34" s="17"/>
      <c r="S34" s="17"/>
    </row>
    <row r="35" spans="1:19" ht="18" customHeight="1">
      <c r="A35" s="13"/>
      <c r="B35" s="5"/>
      <c r="C35" s="70"/>
      <c r="D35" s="13"/>
      <c r="E35" s="14"/>
      <c r="F35" s="13"/>
      <c r="G35" s="13"/>
      <c r="H35" s="15"/>
      <c r="I35" s="15"/>
      <c r="J35" s="13"/>
      <c r="K35" s="13"/>
      <c r="L35" s="13"/>
      <c r="M35" s="13"/>
      <c r="N35" s="79"/>
      <c r="O35" s="79"/>
      <c r="P35" s="17"/>
      <c r="Q35" s="17"/>
      <c r="R35" s="17"/>
      <c r="S35" s="17"/>
    </row>
    <row r="36" spans="1:19" ht="18" customHeight="1">
      <c r="A36" s="5"/>
      <c r="B36" s="24"/>
      <c r="C36" s="24"/>
      <c r="D36" s="5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18"/>
      <c r="Q36" s="18"/>
      <c r="R36" s="18"/>
      <c r="S36" s="18"/>
    </row>
    <row r="37" spans="1:19" ht="19.5" customHeight="1">
      <c r="A37" s="5"/>
      <c r="B37" s="5"/>
      <c r="C37" s="8"/>
      <c r="D37" s="5"/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  <c r="P37" s="18"/>
      <c r="Q37" s="18"/>
      <c r="R37" s="18"/>
      <c r="S37" s="18"/>
    </row>
    <row r="38" spans="1:19" ht="19.5" customHeight="1">
      <c r="A38" s="5"/>
      <c r="B38" s="5"/>
      <c r="C38" s="8"/>
      <c r="D38" s="5"/>
      <c r="E38" s="27"/>
      <c r="F38" s="5"/>
      <c r="G38" s="5"/>
      <c r="H38" s="5"/>
      <c r="I38" s="5"/>
      <c r="J38" s="5"/>
      <c r="K38" s="5"/>
      <c r="L38" s="5"/>
      <c r="M38" s="5"/>
      <c r="N38" s="5"/>
      <c r="O38" s="5"/>
      <c r="P38" s="18"/>
      <c r="Q38" s="18"/>
      <c r="R38" s="18"/>
      <c r="S38" s="18"/>
    </row>
    <row r="39" spans="1:19" ht="18.75" customHeight="1">
      <c r="A39" s="5"/>
      <c r="B39" s="5"/>
      <c r="C39" s="5"/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18"/>
      <c r="Q39" s="18"/>
      <c r="R39" s="18"/>
      <c r="S39" s="18"/>
    </row>
    <row r="40" spans="1:19" ht="26.25" customHeight="1">
      <c r="A40" s="13"/>
      <c r="B40" s="13"/>
      <c r="C40" s="13"/>
      <c r="D40" s="13"/>
      <c r="E40" s="14"/>
      <c r="F40" s="13"/>
      <c r="G40" s="13"/>
      <c r="H40" s="15"/>
      <c r="I40" s="15"/>
      <c r="J40" s="13"/>
      <c r="K40" s="13"/>
      <c r="L40" s="13"/>
      <c r="M40" s="13"/>
      <c r="N40" s="189"/>
      <c r="O40" s="189"/>
      <c r="P40" s="17"/>
      <c r="Q40" s="17"/>
      <c r="R40" s="17"/>
      <c r="S40" s="17"/>
    </row>
    <row r="41" spans="1:19" ht="18.75" customHeight="1">
      <c r="A41" s="5"/>
      <c r="B41" s="5"/>
      <c r="C41" s="5"/>
      <c r="D41" s="5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18"/>
      <c r="Q41" s="18"/>
      <c r="R41" s="17"/>
      <c r="S41" s="17"/>
    </row>
    <row r="42" spans="1:19" ht="18.75" customHeight="1">
      <c r="A42" s="5"/>
      <c r="B42" s="5"/>
      <c r="C42" s="8"/>
      <c r="D42" s="5"/>
      <c r="E42" s="6"/>
      <c r="F42" s="5"/>
      <c r="G42" s="5"/>
      <c r="H42" s="5"/>
      <c r="I42" s="5"/>
      <c r="J42" s="5"/>
      <c r="K42" s="5"/>
      <c r="L42" s="5"/>
      <c r="M42" s="5"/>
      <c r="N42" s="5"/>
      <c r="O42" s="5"/>
      <c r="P42" s="18"/>
      <c r="Q42" s="18"/>
      <c r="R42" s="18"/>
      <c r="S42" s="18"/>
    </row>
    <row r="43" spans="1:19" ht="30" customHeight="1" hidden="1">
      <c r="A43" s="5"/>
      <c r="B43" s="5"/>
      <c r="C43" s="8"/>
      <c r="D43" s="5"/>
      <c r="E43" s="6"/>
      <c r="F43" s="5"/>
      <c r="G43" s="5"/>
      <c r="H43" s="7"/>
      <c r="I43" s="7"/>
      <c r="J43" s="5"/>
      <c r="K43" s="5"/>
      <c r="L43" s="5"/>
      <c r="M43" s="5"/>
      <c r="N43" s="5"/>
      <c r="O43" s="5"/>
      <c r="P43" s="18"/>
      <c r="Q43" s="28"/>
      <c r="R43" s="28"/>
      <c r="S43" s="28"/>
    </row>
    <row r="44" spans="1:19" ht="26.25" customHeight="1">
      <c r="A44" s="13"/>
      <c r="B44" s="13"/>
      <c r="C44" s="13"/>
      <c r="D44" s="13"/>
      <c r="E44" s="14"/>
      <c r="F44" s="13"/>
      <c r="G44" s="13"/>
      <c r="H44" s="15"/>
      <c r="I44" s="15"/>
      <c r="J44" s="13"/>
      <c r="K44" s="13"/>
      <c r="L44" s="13"/>
      <c r="M44" s="13"/>
      <c r="N44" s="189"/>
      <c r="O44" s="189"/>
      <c r="P44" s="17"/>
      <c r="Q44" s="17"/>
      <c r="R44" s="17"/>
      <c r="S44" s="17"/>
    </row>
    <row r="45" spans="1:19" ht="18.75" customHeight="1">
      <c r="A45" s="5"/>
      <c r="B45" s="5"/>
      <c r="C45" s="5"/>
      <c r="D45" s="5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18"/>
      <c r="Q45" s="18"/>
      <c r="R45" s="18"/>
      <c r="S45" s="18"/>
    </row>
    <row r="46" spans="1:19" ht="18.75" customHeight="1">
      <c r="A46" s="5"/>
      <c r="B46" s="5"/>
      <c r="C46" s="8"/>
      <c r="D46" s="5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  <c r="P46" s="18"/>
      <c r="Q46" s="18"/>
      <c r="R46" s="18"/>
      <c r="S46" s="18"/>
    </row>
    <row r="47" spans="1:19" ht="18.75" customHeight="1" hidden="1">
      <c r="A47" s="5"/>
      <c r="B47" s="5"/>
      <c r="C47" s="8"/>
      <c r="D47" s="5"/>
      <c r="E47" s="6"/>
      <c r="F47" s="5"/>
      <c r="G47" s="5"/>
      <c r="H47" s="7"/>
      <c r="I47" s="7"/>
      <c r="J47" s="5"/>
      <c r="K47" s="5"/>
      <c r="L47" s="5"/>
      <c r="M47" s="5"/>
      <c r="N47" s="5"/>
      <c r="O47" s="5"/>
      <c r="P47" s="18"/>
      <c r="Q47" s="28"/>
      <c r="R47" s="28"/>
      <c r="S47" s="28"/>
    </row>
    <row r="48" spans="1:19" ht="24" customHeight="1">
      <c r="A48" s="13"/>
      <c r="B48" s="13"/>
      <c r="C48" s="13"/>
      <c r="D48" s="13"/>
      <c r="E48" s="14"/>
      <c r="F48" s="13"/>
      <c r="G48" s="13"/>
      <c r="H48" s="15"/>
      <c r="I48" s="15"/>
      <c r="J48" s="13"/>
      <c r="K48" s="13"/>
      <c r="L48" s="13"/>
      <c r="M48" s="13"/>
      <c r="N48" s="189"/>
      <c r="O48" s="189"/>
      <c r="P48" s="80"/>
      <c r="Q48" s="28"/>
      <c r="R48" s="28"/>
      <c r="S48" s="28"/>
    </row>
    <row r="49" spans="1:19" ht="26.25" customHeight="1">
      <c r="A49" s="13"/>
      <c r="B49" s="13"/>
      <c r="C49" s="13"/>
      <c r="D49" s="13"/>
      <c r="E49" s="14"/>
      <c r="F49" s="13"/>
      <c r="G49" s="13"/>
      <c r="H49" s="15"/>
      <c r="I49" s="15"/>
      <c r="J49" s="13"/>
      <c r="K49" s="13"/>
      <c r="L49" s="13"/>
      <c r="M49" s="13"/>
      <c r="N49" s="189"/>
      <c r="O49" s="189"/>
      <c r="P49" s="73"/>
      <c r="Q49" s="17"/>
      <c r="R49" s="17"/>
      <c r="S49" s="17"/>
    </row>
    <row r="50" spans="1:19" ht="13.5">
      <c r="A50" s="24"/>
      <c r="B50" s="24"/>
      <c r="C50" s="24"/>
      <c r="D50" s="24"/>
      <c r="E50" s="23"/>
      <c r="F50" s="24"/>
      <c r="G50" s="24"/>
      <c r="H50" s="25"/>
      <c r="I50" s="25"/>
      <c r="J50" s="24"/>
      <c r="K50" s="24"/>
      <c r="L50" s="24"/>
      <c r="M50" s="24"/>
      <c r="N50" s="24"/>
      <c r="O50" s="24"/>
      <c r="P50" s="26"/>
      <c r="Q50" s="26"/>
      <c r="R50" s="26"/>
      <c r="S50" s="26"/>
    </row>
    <row r="51" spans="1:19" ht="13.5">
      <c r="A51" s="24"/>
      <c r="B51" s="24"/>
      <c r="C51" s="24"/>
      <c r="D51" s="24"/>
      <c r="E51" s="23"/>
      <c r="F51" s="24"/>
      <c r="G51" s="24"/>
      <c r="H51" s="25"/>
      <c r="I51" s="25"/>
      <c r="J51" s="24"/>
      <c r="K51" s="24"/>
      <c r="L51" s="24"/>
      <c r="M51" s="24"/>
      <c r="N51" s="24"/>
      <c r="O51" s="24"/>
      <c r="P51" s="26"/>
      <c r="Q51" s="26"/>
      <c r="R51" s="26"/>
      <c r="S51" s="26"/>
    </row>
  </sheetData>
  <sheetProtection/>
  <mergeCells count="16">
    <mergeCell ref="Q30:S30"/>
    <mergeCell ref="N34:O34"/>
    <mergeCell ref="N40:O40"/>
    <mergeCell ref="A6:S6"/>
    <mergeCell ref="H11:L11"/>
    <mergeCell ref="N12:P12"/>
    <mergeCell ref="Q14:S14"/>
    <mergeCell ref="G15:J15"/>
    <mergeCell ref="G16:J16"/>
    <mergeCell ref="Q16:S16"/>
    <mergeCell ref="N44:O44"/>
    <mergeCell ref="N48:O48"/>
    <mergeCell ref="N49:O49"/>
    <mergeCell ref="G17:J17"/>
    <mergeCell ref="G21:J21"/>
    <mergeCell ref="N29:O29"/>
  </mergeCells>
  <printOptions/>
  <pageMargins left="0.5905511811023623" right="0.1968503937007874" top="0.5905511811023623" bottom="0.4724409448818898" header="0.5118110236220472" footer="0.275590551181102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85" zoomScaleNormal="85" zoomScaleSheetLayoutView="85" workbookViewId="0" topLeftCell="A22">
      <selection activeCell="H6" sqref="H6"/>
    </sheetView>
  </sheetViews>
  <sheetFormatPr defaultColWidth="9.00390625" defaultRowHeight="13.5"/>
  <cols>
    <col min="1" max="1" width="3.25390625" style="104" customWidth="1"/>
    <col min="2" max="2" width="1.12109375" style="104" customWidth="1"/>
    <col min="3" max="3" width="30.125" style="104" customWidth="1"/>
    <col min="4" max="4" width="3.125" style="104" customWidth="1"/>
    <col min="5" max="5" width="10.75390625" style="105" customWidth="1"/>
    <col min="6" max="6" width="3.75390625" style="105" customWidth="1"/>
    <col min="7" max="7" width="2.75390625" style="104" customWidth="1"/>
    <col min="8" max="8" width="7.125" style="105" customWidth="1"/>
    <col min="9" max="9" width="3.75390625" style="106" customWidth="1"/>
    <col min="10" max="10" width="2.375" style="106" customWidth="1"/>
    <col min="11" max="11" width="5.875" style="104" customWidth="1"/>
    <col min="12" max="12" width="3.00390625" style="104" customWidth="1"/>
    <col min="13" max="13" width="2.00390625" style="104" customWidth="1"/>
    <col min="14" max="14" width="3.00390625" style="104" customWidth="1"/>
    <col min="15" max="15" width="12.625" style="107" customWidth="1"/>
    <col min="16" max="17" width="12.125" style="107" customWidth="1"/>
    <col min="18" max="16384" width="9.00390625" style="104" customWidth="1"/>
  </cols>
  <sheetData>
    <row r="1" ht="14.25" thickBot="1"/>
    <row r="2" spans="1:17" ht="36" customHeight="1" thickBot="1">
      <c r="A2" s="108" t="s">
        <v>20</v>
      </c>
      <c r="B2" s="109"/>
      <c r="C2" s="109"/>
      <c r="D2" s="109"/>
      <c r="E2" s="110"/>
      <c r="F2" s="110"/>
      <c r="G2" s="109"/>
      <c r="H2" s="110"/>
      <c r="I2" s="111"/>
      <c r="J2" s="111"/>
      <c r="K2" s="109"/>
      <c r="L2" s="109"/>
      <c r="M2" s="112"/>
      <c r="N2" s="109"/>
      <c r="O2" s="113" t="s">
        <v>22</v>
      </c>
      <c r="P2" s="217" t="s">
        <v>7</v>
      </c>
      <c r="Q2" s="218"/>
    </row>
    <row r="3" spans="1:17" ht="31.5" customHeight="1" thickTop="1">
      <c r="A3" s="141">
        <v>1</v>
      </c>
      <c r="B3" s="115"/>
      <c r="C3" s="115" t="s">
        <v>36</v>
      </c>
      <c r="D3" s="115"/>
      <c r="E3" s="116"/>
      <c r="F3" s="116"/>
      <c r="G3" s="115"/>
      <c r="H3" s="116"/>
      <c r="I3" s="117"/>
      <c r="J3" s="117"/>
      <c r="K3" s="115"/>
      <c r="L3" s="115"/>
      <c r="M3" s="214" t="s">
        <v>3</v>
      </c>
      <c r="N3" s="214"/>
      <c r="O3" s="118">
        <f>SUM(O4:O7)</f>
        <v>0</v>
      </c>
      <c r="P3" s="219"/>
      <c r="Q3" s="220"/>
    </row>
    <row r="4" spans="1:17" ht="22.5" customHeight="1">
      <c r="A4" s="119"/>
      <c r="B4" s="120"/>
      <c r="C4" s="121" t="s">
        <v>37</v>
      </c>
      <c r="D4" s="121" t="s">
        <v>8</v>
      </c>
      <c r="E4" s="122"/>
      <c r="F4" s="122"/>
      <c r="G4" s="121" t="s">
        <v>1</v>
      </c>
      <c r="H4" s="122">
        <v>1</v>
      </c>
      <c r="I4" s="123" t="s">
        <v>68</v>
      </c>
      <c r="J4" s="123"/>
      <c r="K4" s="125"/>
      <c r="L4" s="121"/>
      <c r="M4" s="121"/>
      <c r="N4" s="121" t="s">
        <v>9</v>
      </c>
      <c r="O4" s="124">
        <f>E4*H4</f>
        <v>0</v>
      </c>
      <c r="P4" s="212"/>
      <c r="Q4" s="213"/>
    </row>
    <row r="5" spans="1:17" ht="22.5" customHeight="1">
      <c r="A5" s="119"/>
      <c r="B5" s="126"/>
      <c r="C5" s="127" t="s">
        <v>38</v>
      </c>
      <c r="D5" s="127" t="s">
        <v>8</v>
      </c>
      <c r="E5" s="22"/>
      <c r="F5" s="22"/>
      <c r="G5" s="127" t="s">
        <v>1</v>
      </c>
      <c r="H5" s="22">
        <v>1</v>
      </c>
      <c r="I5" s="127" t="s">
        <v>68</v>
      </c>
      <c r="J5" s="127"/>
      <c r="K5" s="145"/>
      <c r="L5" s="127"/>
      <c r="M5" s="127"/>
      <c r="N5" s="127" t="s">
        <v>9</v>
      </c>
      <c r="O5" s="146">
        <f>E5*H5</f>
        <v>0</v>
      </c>
      <c r="P5" s="147"/>
      <c r="Q5" s="148"/>
    </row>
    <row r="6" spans="1:17" ht="22.5" customHeight="1">
      <c r="A6" s="119"/>
      <c r="B6" s="126"/>
      <c r="C6" s="127" t="s">
        <v>39</v>
      </c>
      <c r="D6" s="127" t="s">
        <v>8</v>
      </c>
      <c r="E6" s="22"/>
      <c r="F6" s="22"/>
      <c r="G6" s="127" t="s">
        <v>1</v>
      </c>
      <c r="H6" s="22"/>
      <c r="I6" s="127" t="s">
        <v>16</v>
      </c>
      <c r="J6" s="127"/>
      <c r="K6" s="155"/>
      <c r="L6" s="127"/>
      <c r="M6" s="127"/>
      <c r="N6" s="127" t="s">
        <v>9</v>
      </c>
      <c r="O6" s="128">
        <f>E6*H6</f>
        <v>0</v>
      </c>
      <c r="P6" s="147"/>
      <c r="Q6" s="148"/>
    </row>
    <row r="7" spans="1:17" ht="22.5" customHeight="1">
      <c r="A7" s="119"/>
      <c r="B7" s="131"/>
      <c r="C7" s="170" t="s">
        <v>40</v>
      </c>
      <c r="D7" s="132" t="s">
        <v>8</v>
      </c>
      <c r="E7" s="133"/>
      <c r="F7" s="133"/>
      <c r="G7" s="132" t="s">
        <v>1</v>
      </c>
      <c r="H7" s="133">
        <v>1</v>
      </c>
      <c r="I7" s="132" t="s">
        <v>68</v>
      </c>
      <c r="J7" s="132"/>
      <c r="K7" s="149"/>
      <c r="L7" s="132"/>
      <c r="M7" s="132"/>
      <c r="N7" s="132" t="s">
        <v>9</v>
      </c>
      <c r="O7" s="134">
        <f>E7*H7</f>
        <v>0</v>
      </c>
      <c r="P7" s="150"/>
      <c r="Q7" s="151"/>
    </row>
    <row r="8" spans="1:17" ht="31.5" customHeight="1">
      <c r="A8" s="114">
        <v>2</v>
      </c>
      <c r="B8" s="115"/>
      <c r="C8" s="115" t="s">
        <v>41</v>
      </c>
      <c r="D8" s="115"/>
      <c r="E8" s="116"/>
      <c r="F8" s="116"/>
      <c r="G8" s="115"/>
      <c r="H8" s="116"/>
      <c r="I8" s="117"/>
      <c r="J8" s="117"/>
      <c r="K8" s="115"/>
      <c r="L8" s="115"/>
      <c r="M8" s="214" t="s">
        <v>3</v>
      </c>
      <c r="N8" s="214"/>
      <c r="O8" s="118">
        <f>SUM(O9:O10)</f>
        <v>0</v>
      </c>
      <c r="P8" s="215"/>
      <c r="Q8" s="216"/>
    </row>
    <row r="9" spans="1:17" ht="22.5" customHeight="1">
      <c r="A9" s="119"/>
      <c r="B9" s="120"/>
      <c r="C9" s="121" t="s">
        <v>21</v>
      </c>
      <c r="D9" s="121" t="s">
        <v>8</v>
      </c>
      <c r="E9" s="122"/>
      <c r="F9" s="122"/>
      <c r="G9" s="121" t="s">
        <v>1</v>
      </c>
      <c r="H9" s="122">
        <v>1</v>
      </c>
      <c r="I9" s="123" t="s">
        <v>68</v>
      </c>
      <c r="J9" s="123"/>
      <c r="K9" s="125"/>
      <c r="L9" s="121"/>
      <c r="M9" s="121"/>
      <c r="N9" s="121" t="s">
        <v>9</v>
      </c>
      <c r="O9" s="124">
        <f>E9*H9</f>
        <v>0</v>
      </c>
      <c r="P9" s="212"/>
      <c r="Q9" s="213"/>
    </row>
    <row r="10" spans="1:17" ht="22.5" customHeight="1">
      <c r="A10" s="119"/>
      <c r="B10" s="131"/>
      <c r="C10" s="132" t="s">
        <v>42</v>
      </c>
      <c r="D10" s="132" t="s">
        <v>8</v>
      </c>
      <c r="E10" s="133"/>
      <c r="F10" s="133"/>
      <c r="G10" s="132" t="s">
        <v>1</v>
      </c>
      <c r="H10" s="133">
        <v>1</v>
      </c>
      <c r="I10" s="132" t="s">
        <v>68</v>
      </c>
      <c r="J10" s="132"/>
      <c r="K10" s="149"/>
      <c r="L10" s="132"/>
      <c r="M10" s="132"/>
      <c r="N10" s="132" t="s">
        <v>9</v>
      </c>
      <c r="O10" s="139">
        <f>E10*H10</f>
        <v>0</v>
      </c>
      <c r="P10" s="159"/>
      <c r="Q10" s="160"/>
    </row>
    <row r="11" spans="1:17" ht="31.5" customHeight="1">
      <c r="A11" s="114">
        <v>3</v>
      </c>
      <c r="B11" s="115"/>
      <c r="C11" s="115" t="s">
        <v>43</v>
      </c>
      <c r="D11" s="115"/>
      <c r="E11" s="116"/>
      <c r="F11" s="116"/>
      <c r="G11" s="115"/>
      <c r="H11" s="116"/>
      <c r="I11" s="117"/>
      <c r="J11" s="117"/>
      <c r="K11" s="115"/>
      <c r="L11" s="115"/>
      <c r="M11" s="214" t="s">
        <v>3</v>
      </c>
      <c r="N11" s="214"/>
      <c r="O11" s="118">
        <f>SUM(O12:O16)</f>
        <v>0</v>
      </c>
      <c r="P11" s="215"/>
      <c r="Q11" s="216"/>
    </row>
    <row r="12" spans="1:17" ht="22.5" customHeight="1">
      <c r="A12" s="119"/>
      <c r="B12" s="120"/>
      <c r="C12" s="121" t="s">
        <v>11</v>
      </c>
      <c r="D12" s="121" t="s">
        <v>8</v>
      </c>
      <c r="E12" s="122"/>
      <c r="F12" s="122"/>
      <c r="G12" s="121" t="s">
        <v>1</v>
      </c>
      <c r="H12" s="122">
        <v>1</v>
      </c>
      <c r="I12" s="123" t="s">
        <v>68</v>
      </c>
      <c r="J12" s="123"/>
      <c r="K12" s="125"/>
      <c r="L12" s="121"/>
      <c r="M12" s="121"/>
      <c r="N12" s="121" t="s">
        <v>9</v>
      </c>
      <c r="O12" s="124">
        <f>E12*H12</f>
        <v>0</v>
      </c>
      <c r="P12" s="212"/>
      <c r="Q12" s="213"/>
    </row>
    <row r="13" spans="1:17" ht="22.5" customHeight="1">
      <c r="A13" s="119"/>
      <c r="B13" s="126"/>
      <c r="C13" s="127" t="s">
        <v>82</v>
      </c>
      <c r="D13" s="127" t="s">
        <v>8</v>
      </c>
      <c r="E13" s="22"/>
      <c r="F13" s="22"/>
      <c r="G13" s="127" t="s">
        <v>1</v>
      </c>
      <c r="H13" s="22">
        <v>1</v>
      </c>
      <c r="I13" s="127" t="s">
        <v>68</v>
      </c>
      <c r="J13" s="127"/>
      <c r="K13" s="145"/>
      <c r="L13" s="127"/>
      <c r="M13" s="127"/>
      <c r="N13" s="127" t="s">
        <v>9</v>
      </c>
      <c r="O13" s="128">
        <f>E13*H13</f>
        <v>0</v>
      </c>
      <c r="P13" s="129"/>
      <c r="Q13" s="130"/>
    </row>
    <row r="14" spans="1:17" ht="22.5" customHeight="1">
      <c r="A14" s="119"/>
      <c r="B14" s="126"/>
      <c r="C14" s="127" t="s">
        <v>83</v>
      </c>
      <c r="D14" s="127" t="s">
        <v>8</v>
      </c>
      <c r="E14" s="22"/>
      <c r="F14" s="22"/>
      <c r="G14" s="127" t="s">
        <v>1</v>
      </c>
      <c r="H14" s="22">
        <v>1</v>
      </c>
      <c r="I14" s="127" t="s">
        <v>68</v>
      </c>
      <c r="J14" s="127"/>
      <c r="K14" s="145"/>
      <c r="L14" s="127"/>
      <c r="M14" s="127"/>
      <c r="N14" s="127" t="s">
        <v>9</v>
      </c>
      <c r="O14" s="128">
        <f>E14*H14</f>
        <v>0</v>
      </c>
      <c r="P14" s="129"/>
      <c r="Q14" s="130"/>
    </row>
    <row r="15" spans="1:17" ht="22.5" customHeight="1">
      <c r="A15" s="119"/>
      <c r="B15" s="126"/>
      <c r="C15" s="127" t="s">
        <v>44</v>
      </c>
      <c r="D15" s="127" t="s">
        <v>8</v>
      </c>
      <c r="E15" s="22"/>
      <c r="F15" s="22"/>
      <c r="G15" s="127" t="s">
        <v>1</v>
      </c>
      <c r="H15" s="22">
        <v>1</v>
      </c>
      <c r="I15" s="127" t="s">
        <v>68</v>
      </c>
      <c r="J15" s="127"/>
      <c r="K15" s="145"/>
      <c r="L15" s="127"/>
      <c r="M15" s="127"/>
      <c r="N15" s="127" t="s">
        <v>9</v>
      </c>
      <c r="O15" s="128">
        <f>E15*H15</f>
        <v>0</v>
      </c>
      <c r="P15" s="129"/>
      <c r="Q15" s="130"/>
    </row>
    <row r="16" spans="1:17" ht="22.5" customHeight="1">
      <c r="A16" s="119"/>
      <c r="B16" s="131"/>
      <c r="C16" s="132" t="s">
        <v>55</v>
      </c>
      <c r="D16" s="132" t="s">
        <v>8</v>
      </c>
      <c r="E16" s="133"/>
      <c r="F16" s="133"/>
      <c r="G16" s="132" t="s">
        <v>1</v>
      </c>
      <c r="H16" s="133">
        <v>1</v>
      </c>
      <c r="I16" s="138" t="s">
        <v>68</v>
      </c>
      <c r="J16" s="138"/>
      <c r="K16" s="149"/>
      <c r="L16" s="132"/>
      <c r="M16" s="132"/>
      <c r="N16" s="132" t="s">
        <v>9</v>
      </c>
      <c r="O16" s="139">
        <f>E16*H16</f>
        <v>0</v>
      </c>
      <c r="P16" s="159"/>
      <c r="Q16" s="160"/>
    </row>
    <row r="17" spans="1:17" ht="31.5" customHeight="1">
      <c r="A17" s="114">
        <v>4</v>
      </c>
      <c r="B17" s="115"/>
      <c r="C17" s="115" t="s">
        <v>45</v>
      </c>
      <c r="D17" s="115"/>
      <c r="E17" s="116"/>
      <c r="F17" s="116"/>
      <c r="G17" s="115"/>
      <c r="H17" s="116"/>
      <c r="I17" s="117"/>
      <c r="J17" s="117"/>
      <c r="K17" s="115"/>
      <c r="L17" s="115"/>
      <c r="M17" s="214" t="s">
        <v>3</v>
      </c>
      <c r="N17" s="214"/>
      <c r="O17" s="118">
        <f>SUM(O18:O26)</f>
        <v>0</v>
      </c>
      <c r="P17" s="215"/>
      <c r="Q17" s="216"/>
    </row>
    <row r="18" spans="1:17" ht="22.5" customHeight="1">
      <c r="A18" s="119"/>
      <c r="B18" s="120"/>
      <c r="C18" s="121" t="s">
        <v>46</v>
      </c>
      <c r="D18" s="121" t="s">
        <v>8</v>
      </c>
      <c r="E18" s="122"/>
      <c r="F18" s="122"/>
      <c r="G18" s="121" t="s">
        <v>1</v>
      </c>
      <c r="H18" s="122">
        <v>1</v>
      </c>
      <c r="I18" s="123" t="s">
        <v>68</v>
      </c>
      <c r="J18" s="123"/>
      <c r="K18" s="125"/>
      <c r="L18" s="121"/>
      <c r="M18" s="121"/>
      <c r="N18" s="121" t="s">
        <v>9</v>
      </c>
      <c r="O18" s="124">
        <f aca="true" t="shared" si="0" ref="O18:O26">E18*H18</f>
        <v>0</v>
      </c>
      <c r="P18" s="129"/>
      <c r="Q18" s="130"/>
    </row>
    <row r="19" spans="1:17" ht="22.5" customHeight="1">
      <c r="A19" s="119"/>
      <c r="B19" s="126"/>
      <c r="C19" s="127" t="s">
        <v>47</v>
      </c>
      <c r="D19" s="127" t="s">
        <v>8</v>
      </c>
      <c r="E19" s="22"/>
      <c r="F19" s="22"/>
      <c r="G19" s="127" t="s">
        <v>1</v>
      </c>
      <c r="H19" s="22">
        <v>1</v>
      </c>
      <c r="I19" s="144" t="s">
        <v>68</v>
      </c>
      <c r="J19" s="127"/>
      <c r="K19" s="145"/>
      <c r="L19" s="127"/>
      <c r="M19" s="127"/>
      <c r="N19" s="127" t="s">
        <v>9</v>
      </c>
      <c r="O19" s="128">
        <f t="shared" si="0"/>
        <v>0</v>
      </c>
      <c r="P19" s="129"/>
      <c r="Q19" s="130"/>
    </row>
    <row r="20" spans="1:17" ht="22.5" customHeight="1">
      <c r="A20" s="119"/>
      <c r="B20" s="126"/>
      <c r="C20" s="127" t="s">
        <v>48</v>
      </c>
      <c r="D20" s="127" t="s">
        <v>8</v>
      </c>
      <c r="E20" s="22"/>
      <c r="F20" s="22"/>
      <c r="G20" s="127" t="s">
        <v>1</v>
      </c>
      <c r="H20" s="22">
        <v>1</v>
      </c>
      <c r="I20" s="144" t="s">
        <v>68</v>
      </c>
      <c r="J20" s="144"/>
      <c r="K20" s="145"/>
      <c r="L20" s="127"/>
      <c r="M20" s="127"/>
      <c r="N20" s="127" t="s">
        <v>9</v>
      </c>
      <c r="O20" s="128">
        <f t="shared" si="0"/>
        <v>0</v>
      </c>
      <c r="P20" s="129"/>
      <c r="Q20" s="130"/>
    </row>
    <row r="21" spans="1:17" ht="22.5" customHeight="1">
      <c r="A21" s="119"/>
      <c r="B21" s="126"/>
      <c r="C21" s="127" t="s">
        <v>49</v>
      </c>
      <c r="D21" s="127" t="s">
        <v>8</v>
      </c>
      <c r="E21" s="22"/>
      <c r="F21" s="22"/>
      <c r="G21" s="127" t="s">
        <v>1</v>
      </c>
      <c r="H21" s="22">
        <v>1</v>
      </c>
      <c r="I21" s="144" t="s">
        <v>68</v>
      </c>
      <c r="J21" s="127"/>
      <c r="K21" s="145"/>
      <c r="L21" s="127"/>
      <c r="M21" s="127"/>
      <c r="N21" s="127" t="s">
        <v>9</v>
      </c>
      <c r="O21" s="128">
        <f t="shared" si="0"/>
        <v>0</v>
      </c>
      <c r="P21" s="129"/>
      <c r="Q21" s="130"/>
    </row>
    <row r="22" spans="1:17" ht="22.5" customHeight="1">
      <c r="A22" s="119"/>
      <c r="B22" s="126"/>
      <c r="C22" s="127" t="s">
        <v>50</v>
      </c>
      <c r="D22" s="127" t="s">
        <v>8</v>
      </c>
      <c r="E22" s="22"/>
      <c r="F22" s="22"/>
      <c r="G22" s="127" t="s">
        <v>1</v>
      </c>
      <c r="H22" s="22">
        <v>1</v>
      </c>
      <c r="I22" s="144" t="s">
        <v>68</v>
      </c>
      <c r="J22" s="127"/>
      <c r="K22" s="127"/>
      <c r="L22" s="127"/>
      <c r="M22" s="127"/>
      <c r="N22" s="127" t="s">
        <v>9</v>
      </c>
      <c r="O22" s="146">
        <f t="shared" si="0"/>
        <v>0</v>
      </c>
      <c r="P22" s="129"/>
      <c r="Q22" s="130"/>
    </row>
    <row r="23" spans="1:17" ht="22.5" customHeight="1">
      <c r="A23" s="119"/>
      <c r="B23" s="126"/>
      <c r="C23" s="127" t="s">
        <v>84</v>
      </c>
      <c r="D23" s="127" t="s">
        <v>8</v>
      </c>
      <c r="E23" s="22"/>
      <c r="F23" s="22"/>
      <c r="G23" s="127" t="s">
        <v>1</v>
      </c>
      <c r="H23" s="22">
        <v>1</v>
      </c>
      <c r="I23" s="144" t="s">
        <v>68</v>
      </c>
      <c r="J23" s="127"/>
      <c r="K23" s="127"/>
      <c r="L23" s="127"/>
      <c r="M23" s="127"/>
      <c r="N23" s="127" t="s">
        <v>9</v>
      </c>
      <c r="O23" s="146">
        <f t="shared" si="0"/>
        <v>0</v>
      </c>
      <c r="P23" s="129"/>
      <c r="Q23" s="130"/>
    </row>
    <row r="24" spans="1:17" ht="22.5" customHeight="1">
      <c r="A24" s="119"/>
      <c r="B24" s="126"/>
      <c r="C24" s="127" t="s">
        <v>53</v>
      </c>
      <c r="D24" s="127" t="s">
        <v>8</v>
      </c>
      <c r="E24" s="22"/>
      <c r="F24" s="22"/>
      <c r="G24" s="127" t="s">
        <v>1</v>
      </c>
      <c r="H24" s="22">
        <v>1</v>
      </c>
      <c r="I24" s="144" t="s">
        <v>68</v>
      </c>
      <c r="J24" s="127"/>
      <c r="K24" s="127"/>
      <c r="L24" s="127"/>
      <c r="M24" s="127"/>
      <c r="N24" s="127" t="s">
        <v>9</v>
      </c>
      <c r="O24" s="146">
        <f t="shared" si="0"/>
        <v>0</v>
      </c>
      <c r="P24" s="129"/>
      <c r="Q24" s="130"/>
    </row>
    <row r="25" spans="1:17" ht="22.5" customHeight="1">
      <c r="A25" s="119"/>
      <c r="B25" s="126"/>
      <c r="C25" s="127" t="s">
        <v>51</v>
      </c>
      <c r="D25" s="127" t="s">
        <v>8</v>
      </c>
      <c r="E25" s="22"/>
      <c r="F25" s="22"/>
      <c r="G25" s="127" t="s">
        <v>1</v>
      </c>
      <c r="H25" s="22">
        <v>2000</v>
      </c>
      <c r="I25" s="127" t="s">
        <v>4</v>
      </c>
      <c r="J25" s="127"/>
      <c r="K25" s="127"/>
      <c r="L25" s="127"/>
      <c r="M25" s="127"/>
      <c r="N25" s="127" t="s">
        <v>9</v>
      </c>
      <c r="O25" s="146">
        <f t="shared" si="0"/>
        <v>0</v>
      </c>
      <c r="P25" s="129"/>
      <c r="Q25" s="130"/>
    </row>
    <row r="26" spans="1:17" ht="22.5" customHeight="1">
      <c r="A26" s="119"/>
      <c r="B26" s="131"/>
      <c r="C26" s="132" t="s">
        <v>52</v>
      </c>
      <c r="D26" s="132" t="s">
        <v>25</v>
      </c>
      <c r="E26" s="133"/>
      <c r="F26" s="133"/>
      <c r="G26" s="132" t="s">
        <v>0</v>
      </c>
      <c r="H26" s="133">
        <v>1</v>
      </c>
      <c r="I26" s="132" t="s">
        <v>68</v>
      </c>
      <c r="J26" s="132"/>
      <c r="K26" s="132"/>
      <c r="L26" s="132"/>
      <c r="M26" s="132"/>
      <c r="N26" s="132" t="s">
        <v>2</v>
      </c>
      <c r="O26" s="134">
        <f t="shared" si="0"/>
        <v>0</v>
      </c>
      <c r="P26" s="159"/>
      <c r="Q26" s="160"/>
    </row>
    <row r="27" spans="1:17" ht="31.5" customHeight="1">
      <c r="A27" s="114">
        <v>5</v>
      </c>
      <c r="B27" s="135"/>
      <c r="C27" s="135" t="s">
        <v>54</v>
      </c>
      <c r="D27" s="135"/>
      <c r="E27" s="152"/>
      <c r="F27" s="152"/>
      <c r="G27" s="135"/>
      <c r="H27" s="152"/>
      <c r="I27" s="153"/>
      <c r="J27" s="153"/>
      <c r="K27" s="135"/>
      <c r="L27" s="135"/>
      <c r="M27" s="206" t="s">
        <v>3</v>
      </c>
      <c r="N27" s="206"/>
      <c r="O27" s="188">
        <f>SUM(O28:O34)</f>
        <v>0</v>
      </c>
      <c r="P27" s="207"/>
      <c r="Q27" s="208"/>
    </row>
    <row r="28" spans="1:17" ht="22.5" customHeight="1">
      <c r="A28" s="119"/>
      <c r="B28" s="126"/>
      <c r="C28" s="127" t="s">
        <v>56</v>
      </c>
      <c r="D28" s="127" t="s">
        <v>8</v>
      </c>
      <c r="E28" s="22"/>
      <c r="F28" s="22"/>
      <c r="G28" s="127" t="s">
        <v>1</v>
      </c>
      <c r="H28" s="22"/>
      <c r="I28" s="127" t="s">
        <v>4</v>
      </c>
      <c r="J28" s="127"/>
      <c r="K28" s="127"/>
      <c r="L28" s="127"/>
      <c r="M28" s="127"/>
      <c r="N28" s="127" t="s">
        <v>9</v>
      </c>
      <c r="O28" s="146">
        <f aca="true" t="shared" si="1" ref="O28:O34">E28*H28</f>
        <v>0</v>
      </c>
      <c r="P28" s="129"/>
      <c r="Q28" s="130"/>
    </row>
    <row r="29" spans="1:17" ht="22.5" customHeight="1">
      <c r="A29" s="119"/>
      <c r="B29" s="126"/>
      <c r="C29" s="127" t="s">
        <v>57</v>
      </c>
      <c r="D29" s="127" t="s">
        <v>8</v>
      </c>
      <c r="E29" s="22"/>
      <c r="F29" s="22"/>
      <c r="G29" s="127" t="s">
        <v>1</v>
      </c>
      <c r="H29" s="22">
        <v>1</v>
      </c>
      <c r="I29" s="144" t="s">
        <v>68</v>
      </c>
      <c r="J29" s="144"/>
      <c r="K29" s="145"/>
      <c r="L29" s="127"/>
      <c r="M29" s="127"/>
      <c r="N29" s="127" t="s">
        <v>9</v>
      </c>
      <c r="O29" s="128">
        <f t="shared" si="1"/>
        <v>0</v>
      </c>
      <c r="P29" s="129"/>
      <c r="Q29" s="130"/>
    </row>
    <row r="30" spans="1:17" ht="22.5" customHeight="1">
      <c r="A30" s="119"/>
      <c r="B30" s="126"/>
      <c r="C30" s="127" t="s">
        <v>58</v>
      </c>
      <c r="D30" s="127" t="s">
        <v>8</v>
      </c>
      <c r="E30" s="22"/>
      <c r="F30" s="22"/>
      <c r="G30" s="127" t="s">
        <v>1</v>
      </c>
      <c r="H30" s="22">
        <v>1</v>
      </c>
      <c r="I30" s="144" t="s">
        <v>68</v>
      </c>
      <c r="J30" s="127"/>
      <c r="K30" s="145"/>
      <c r="L30" s="127"/>
      <c r="M30" s="127"/>
      <c r="N30" s="127" t="s">
        <v>9</v>
      </c>
      <c r="O30" s="128">
        <f t="shared" si="1"/>
        <v>0</v>
      </c>
      <c r="P30" s="129"/>
      <c r="Q30" s="130"/>
    </row>
    <row r="31" spans="1:17" ht="22.5" customHeight="1">
      <c r="A31" s="119"/>
      <c r="B31" s="126"/>
      <c r="C31" s="127" t="s">
        <v>50</v>
      </c>
      <c r="D31" s="127" t="s">
        <v>8</v>
      </c>
      <c r="E31" s="22"/>
      <c r="F31" s="22"/>
      <c r="G31" s="127" t="s">
        <v>1</v>
      </c>
      <c r="H31" s="22">
        <v>1</v>
      </c>
      <c r="I31" s="144" t="s">
        <v>68</v>
      </c>
      <c r="J31" s="127"/>
      <c r="K31" s="127"/>
      <c r="L31" s="127"/>
      <c r="M31" s="127"/>
      <c r="N31" s="127" t="s">
        <v>9</v>
      </c>
      <c r="O31" s="146">
        <f t="shared" si="1"/>
        <v>0</v>
      </c>
      <c r="P31" s="129"/>
      <c r="Q31" s="130"/>
    </row>
    <row r="32" spans="1:17" ht="22.5" customHeight="1">
      <c r="A32" s="119"/>
      <c r="B32" s="126"/>
      <c r="C32" s="127" t="s">
        <v>59</v>
      </c>
      <c r="D32" s="127" t="s">
        <v>8</v>
      </c>
      <c r="E32" s="22"/>
      <c r="F32" s="22"/>
      <c r="G32" s="127" t="s">
        <v>1</v>
      </c>
      <c r="H32" s="22">
        <v>1</v>
      </c>
      <c r="I32" s="144" t="s">
        <v>68</v>
      </c>
      <c r="J32" s="127"/>
      <c r="K32" s="127"/>
      <c r="L32" s="127"/>
      <c r="M32" s="127"/>
      <c r="N32" s="127" t="s">
        <v>9</v>
      </c>
      <c r="O32" s="146">
        <f t="shared" si="1"/>
        <v>0</v>
      </c>
      <c r="P32" s="129"/>
      <c r="Q32" s="130"/>
    </row>
    <row r="33" spans="1:17" ht="22.5" customHeight="1">
      <c r="A33" s="119"/>
      <c r="B33" s="126"/>
      <c r="C33" s="127" t="s">
        <v>60</v>
      </c>
      <c r="D33" s="127" t="s">
        <v>8</v>
      </c>
      <c r="E33" s="22"/>
      <c r="F33" s="22"/>
      <c r="G33" s="127" t="s">
        <v>1</v>
      </c>
      <c r="H33" s="22">
        <v>2000</v>
      </c>
      <c r="I33" s="127" t="s">
        <v>4</v>
      </c>
      <c r="J33" s="127"/>
      <c r="K33" s="127"/>
      <c r="L33" s="127"/>
      <c r="M33" s="127"/>
      <c r="N33" s="127" t="s">
        <v>9</v>
      </c>
      <c r="O33" s="146">
        <f t="shared" si="1"/>
        <v>0</v>
      </c>
      <c r="P33" s="129"/>
      <c r="Q33" s="130"/>
    </row>
    <row r="34" spans="1:17" ht="22.5" customHeight="1">
      <c r="A34" s="119"/>
      <c r="B34" s="131"/>
      <c r="C34" s="127" t="s">
        <v>52</v>
      </c>
      <c r="D34" s="127" t="s">
        <v>25</v>
      </c>
      <c r="E34" s="22"/>
      <c r="F34" s="22"/>
      <c r="G34" s="127" t="s">
        <v>0</v>
      </c>
      <c r="H34" s="22">
        <v>1</v>
      </c>
      <c r="I34" s="127" t="s">
        <v>68</v>
      </c>
      <c r="J34" s="127"/>
      <c r="K34" s="127"/>
      <c r="L34" s="127"/>
      <c r="M34" s="127"/>
      <c r="N34" s="127" t="s">
        <v>2</v>
      </c>
      <c r="O34" s="146">
        <f t="shared" si="1"/>
        <v>0</v>
      </c>
      <c r="P34" s="129"/>
      <c r="Q34" s="130"/>
    </row>
    <row r="35" spans="1:17" ht="43.5" customHeight="1" thickBot="1">
      <c r="A35" s="162"/>
      <c r="B35" s="163"/>
      <c r="C35" s="209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</sheetData>
  <sheetProtection/>
  <mergeCells count="15">
    <mergeCell ref="P2:Q2"/>
    <mergeCell ref="M3:N3"/>
    <mergeCell ref="P3:Q3"/>
    <mergeCell ref="P4:Q4"/>
    <mergeCell ref="M8:N8"/>
    <mergeCell ref="P8:Q8"/>
    <mergeCell ref="M27:N27"/>
    <mergeCell ref="P27:Q27"/>
    <mergeCell ref="C35:Q35"/>
    <mergeCell ref="P9:Q9"/>
    <mergeCell ref="M11:N11"/>
    <mergeCell ref="P11:Q11"/>
    <mergeCell ref="P12:Q12"/>
    <mergeCell ref="M17:N17"/>
    <mergeCell ref="P17:Q17"/>
  </mergeCells>
  <printOptions/>
  <pageMargins left="0.5905511811023623" right="0.1968503937007874" top="0.5905511811023623" bottom="0.4724409448818898" header="0.5118110236220472" footer="0.27559055118110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5" zoomScaleSheetLayoutView="85" workbookViewId="0" topLeftCell="A1">
      <selection activeCell="J22" sqref="J22"/>
    </sheetView>
  </sheetViews>
  <sheetFormatPr defaultColWidth="9.00390625" defaultRowHeight="13.5"/>
  <cols>
    <col min="1" max="1" width="2.75390625" style="104" customWidth="1"/>
    <col min="2" max="2" width="1.12109375" style="104" customWidth="1"/>
    <col min="3" max="3" width="28.50390625" style="104" customWidth="1"/>
    <col min="4" max="4" width="3.125" style="104" customWidth="1"/>
    <col min="5" max="5" width="11.50390625" style="105" customWidth="1"/>
    <col min="6" max="6" width="2.75390625" style="104" customWidth="1"/>
    <col min="7" max="7" width="7.125" style="105" customWidth="1"/>
    <col min="8" max="8" width="3.75390625" style="106" customWidth="1"/>
    <col min="9" max="9" width="2.375" style="106" customWidth="1"/>
    <col min="10" max="10" width="5.875" style="104" customWidth="1"/>
    <col min="11" max="11" width="3.00390625" style="104" customWidth="1"/>
    <col min="12" max="12" width="2.00390625" style="104" customWidth="1"/>
    <col min="13" max="13" width="3.00390625" style="104" customWidth="1"/>
    <col min="14" max="14" width="12.625" style="107" customWidth="1"/>
    <col min="15" max="16" width="12.125" style="107" customWidth="1"/>
    <col min="17" max="16384" width="9.00390625" style="104" customWidth="1"/>
  </cols>
  <sheetData>
    <row r="1" ht="14.25" thickBot="1">
      <c r="A1" s="104">
        <f>+'設計書 （2）(金抜き)'!O3</f>
        <v>0</v>
      </c>
    </row>
    <row r="2" spans="1:16" ht="36" customHeight="1" thickBot="1">
      <c r="A2" s="108" t="s">
        <v>20</v>
      </c>
      <c r="B2" s="109"/>
      <c r="C2" s="109"/>
      <c r="D2" s="109"/>
      <c r="E2" s="110"/>
      <c r="F2" s="109"/>
      <c r="G2" s="110"/>
      <c r="H2" s="111"/>
      <c r="I2" s="111"/>
      <c r="J2" s="109"/>
      <c r="K2" s="109"/>
      <c r="L2" s="112"/>
      <c r="M2" s="109"/>
      <c r="N2" s="113" t="s">
        <v>22</v>
      </c>
      <c r="O2" s="217" t="s">
        <v>7</v>
      </c>
      <c r="P2" s="218"/>
    </row>
    <row r="3" spans="1:16" ht="31.5" customHeight="1" thickTop="1">
      <c r="A3" s="114">
        <v>6</v>
      </c>
      <c r="B3" s="115"/>
      <c r="C3" s="115" t="s">
        <v>61</v>
      </c>
      <c r="D3" s="115"/>
      <c r="E3" s="116"/>
      <c r="F3" s="115"/>
      <c r="G3" s="116"/>
      <c r="H3" s="117"/>
      <c r="I3" s="117"/>
      <c r="J3" s="115"/>
      <c r="K3" s="115"/>
      <c r="L3" s="214" t="s">
        <v>3</v>
      </c>
      <c r="M3" s="214"/>
      <c r="N3" s="118">
        <f>SUM(N4:N7)</f>
        <v>0</v>
      </c>
      <c r="O3" s="219"/>
      <c r="P3" s="220"/>
    </row>
    <row r="4" spans="1:16" ht="22.5" customHeight="1">
      <c r="A4" s="119"/>
      <c r="B4" s="120"/>
      <c r="C4" s="121" t="s">
        <v>62</v>
      </c>
      <c r="D4" s="121" t="s">
        <v>8</v>
      </c>
      <c r="E4" s="122"/>
      <c r="F4" s="121" t="s">
        <v>0</v>
      </c>
      <c r="G4" s="122">
        <v>1</v>
      </c>
      <c r="H4" s="121" t="s">
        <v>68</v>
      </c>
      <c r="I4" s="121"/>
      <c r="J4" s="121"/>
      <c r="K4" s="121"/>
      <c r="L4" s="121"/>
      <c r="M4" s="121" t="s">
        <v>2</v>
      </c>
      <c r="N4" s="136">
        <f>E4*G4</f>
        <v>0</v>
      </c>
      <c r="O4" s="227"/>
      <c r="P4" s="228"/>
    </row>
    <row r="5" spans="1:16" ht="22.5" customHeight="1">
      <c r="A5" s="119"/>
      <c r="B5" s="126"/>
      <c r="C5" s="127" t="s">
        <v>63</v>
      </c>
      <c r="D5" s="127" t="s">
        <v>8</v>
      </c>
      <c r="E5" s="22"/>
      <c r="F5" s="127" t="s">
        <v>0</v>
      </c>
      <c r="G5" s="22">
        <v>1</v>
      </c>
      <c r="H5" s="127" t="s">
        <v>68</v>
      </c>
      <c r="I5" s="127"/>
      <c r="J5" s="127"/>
      <c r="K5" s="127"/>
      <c r="L5" s="127"/>
      <c r="M5" s="127" t="s">
        <v>9</v>
      </c>
      <c r="N5" s="128">
        <f>E5*G5</f>
        <v>0</v>
      </c>
      <c r="O5" s="227"/>
      <c r="P5" s="228"/>
    </row>
    <row r="6" spans="1:16" ht="22.5" customHeight="1">
      <c r="A6" s="119"/>
      <c r="B6" s="126"/>
      <c r="C6" s="127" t="s">
        <v>64</v>
      </c>
      <c r="D6" s="127" t="s">
        <v>8</v>
      </c>
      <c r="E6" s="22"/>
      <c r="F6" s="127" t="s">
        <v>0</v>
      </c>
      <c r="G6" s="22">
        <v>1</v>
      </c>
      <c r="H6" s="127" t="s">
        <v>68</v>
      </c>
      <c r="I6" s="127"/>
      <c r="J6" s="127"/>
      <c r="K6" s="127"/>
      <c r="L6" s="127"/>
      <c r="M6" s="127" t="s">
        <v>9</v>
      </c>
      <c r="N6" s="128">
        <f>E6*G6</f>
        <v>0</v>
      </c>
      <c r="O6" s="227"/>
      <c r="P6" s="228"/>
    </row>
    <row r="7" spans="1:16" ht="22.5" customHeight="1">
      <c r="A7" s="187"/>
      <c r="B7" s="131"/>
      <c r="C7" s="132" t="s">
        <v>65</v>
      </c>
      <c r="D7" s="132" t="s">
        <v>8</v>
      </c>
      <c r="E7" s="133"/>
      <c r="F7" s="132" t="s">
        <v>1</v>
      </c>
      <c r="G7" s="133">
        <v>1</v>
      </c>
      <c r="H7" s="138" t="s">
        <v>68</v>
      </c>
      <c r="I7" s="138"/>
      <c r="J7" s="132"/>
      <c r="K7" s="132"/>
      <c r="L7" s="132"/>
      <c r="M7" s="132" t="s">
        <v>9</v>
      </c>
      <c r="N7" s="139">
        <f>E7*G7</f>
        <v>0</v>
      </c>
      <c r="O7" s="140"/>
      <c r="P7" s="137"/>
    </row>
    <row r="8" spans="1:16" ht="31.5" customHeight="1">
      <c r="A8" s="114">
        <v>7</v>
      </c>
      <c r="B8" s="135" t="s">
        <v>18</v>
      </c>
      <c r="C8" s="135" t="s">
        <v>66</v>
      </c>
      <c r="D8" s="135"/>
      <c r="E8" s="152"/>
      <c r="F8" s="135"/>
      <c r="G8" s="152"/>
      <c r="H8" s="153"/>
      <c r="I8" s="153"/>
      <c r="J8" s="135"/>
      <c r="K8" s="135"/>
      <c r="L8" s="206" t="s">
        <v>3</v>
      </c>
      <c r="M8" s="206"/>
      <c r="N8" s="167">
        <f>SUM(N9:N20)</f>
        <v>0</v>
      </c>
      <c r="O8" s="142"/>
      <c r="P8" s="143"/>
    </row>
    <row r="9" spans="1:16" ht="22.5" customHeight="1">
      <c r="A9" s="114"/>
      <c r="B9" s="161" t="s">
        <v>17</v>
      </c>
      <c r="C9" s="154" t="s">
        <v>67</v>
      </c>
      <c r="D9" s="127" t="s">
        <v>8</v>
      </c>
      <c r="E9" s="22"/>
      <c r="F9" s="127" t="s">
        <v>0</v>
      </c>
      <c r="G9" s="22">
        <v>1</v>
      </c>
      <c r="H9" s="144" t="s">
        <v>68</v>
      </c>
      <c r="I9" s="144"/>
      <c r="J9" s="155"/>
      <c r="K9" s="127"/>
      <c r="L9" s="127"/>
      <c r="M9" s="127" t="s">
        <v>9</v>
      </c>
      <c r="N9" s="146">
        <f aca="true" t="shared" si="0" ref="N9:N20">+E9*G9</f>
        <v>0</v>
      </c>
      <c r="O9" s="156"/>
      <c r="P9" s="157"/>
    </row>
    <row r="10" spans="1:16" ht="22.5" customHeight="1">
      <c r="A10" s="114"/>
      <c r="B10" s="126" t="s">
        <v>80</v>
      </c>
      <c r="C10" s="158"/>
      <c r="D10" s="127" t="s">
        <v>8</v>
      </c>
      <c r="E10" s="22"/>
      <c r="F10" s="127" t="s">
        <v>0</v>
      </c>
      <c r="G10" s="22">
        <v>1</v>
      </c>
      <c r="H10" s="144" t="s">
        <v>68</v>
      </c>
      <c r="I10" s="144"/>
      <c r="J10" s="155"/>
      <c r="K10" s="127"/>
      <c r="L10" s="127"/>
      <c r="M10" s="127" t="s">
        <v>9</v>
      </c>
      <c r="N10" s="146">
        <f>+E10*G10</f>
        <v>0</v>
      </c>
      <c r="O10" s="221"/>
      <c r="P10" s="222"/>
    </row>
    <row r="11" spans="1:16" ht="22.5" customHeight="1">
      <c r="A11" s="114"/>
      <c r="B11" s="126" t="s">
        <v>69</v>
      </c>
      <c r="C11" s="158"/>
      <c r="D11" s="127" t="s">
        <v>8</v>
      </c>
      <c r="E11" s="22"/>
      <c r="F11" s="127" t="s">
        <v>0</v>
      </c>
      <c r="G11" s="22">
        <v>1</v>
      </c>
      <c r="H11" s="144" t="s">
        <v>68</v>
      </c>
      <c r="I11" s="144"/>
      <c r="J11" s="155"/>
      <c r="K11" s="127"/>
      <c r="L11" s="127"/>
      <c r="M11" s="127" t="s">
        <v>9</v>
      </c>
      <c r="N11" s="146">
        <f t="shared" si="0"/>
        <v>0</v>
      </c>
      <c r="O11" s="221"/>
      <c r="P11" s="222"/>
    </row>
    <row r="12" spans="1:16" ht="22.5" customHeight="1">
      <c r="A12" s="114"/>
      <c r="B12" s="126" t="s">
        <v>70</v>
      </c>
      <c r="C12" s="158"/>
      <c r="D12" s="127" t="s">
        <v>8</v>
      </c>
      <c r="E12" s="22"/>
      <c r="F12" s="127" t="s">
        <v>0</v>
      </c>
      <c r="G12" s="22">
        <v>1</v>
      </c>
      <c r="H12" s="144" t="s">
        <v>68</v>
      </c>
      <c r="I12" s="144"/>
      <c r="J12" s="155"/>
      <c r="K12" s="127"/>
      <c r="L12" s="127"/>
      <c r="M12" s="127" t="s">
        <v>9</v>
      </c>
      <c r="N12" s="146">
        <f t="shared" si="0"/>
        <v>0</v>
      </c>
      <c r="O12" s="221"/>
      <c r="P12" s="222"/>
    </row>
    <row r="13" spans="1:16" ht="22.5" customHeight="1">
      <c r="A13" s="114"/>
      <c r="B13" s="161" t="s">
        <v>17</v>
      </c>
      <c r="C13" s="154" t="s">
        <v>71</v>
      </c>
      <c r="D13" s="127" t="s">
        <v>8</v>
      </c>
      <c r="E13" s="22"/>
      <c r="F13" s="127" t="s">
        <v>0</v>
      </c>
      <c r="G13" s="22">
        <v>1</v>
      </c>
      <c r="H13" s="144" t="s">
        <v>68</v>
      </c>
      <c r="I13" s="144"/>
      <c r="J13" s="155"/>
      <c r="K13" s="127"/>
      <c r="L13" s="127"/>
      <c r="M13" s="127" t="s">
        <v>9</v>
      </c>
      <c r="N13" s="146">
        <f t="shared" si="0"/>
        <v>0</v>
      </c>
      <c r="O13" s="165"/>
      <c r="P13" s="166"/>
    </row>
    <row r="14" spans="1:16" ht="22.5" customHeight="1">
      <c r="A14" s="114"/>
      <c r="B14" s="126" t="s">
        <v>19</v>
      </c>
      <c r="C14" s="168" t="s">
        <v>72</v>
      </c>
      <c r="D14" s="127" t="s">
        <v>8</v>
      </c>
      <c r="E14" s="22"/>
      <c r="F14" s="127" t="s">
        <v>0</v>
      </c>
      <c r="G14" s="22">
        <v>1</v>
      </c>
      <c r="H14" s="144" t="s">
        <v>68</v>
      </c>
      <c r="I14" s="144"/>
      <c r="J14" s="155"/>
      <c r="K14" s="127"/>
      <c r="L14" s="127"/>
      <c r="M14" s="127" t="s">
        <v>9</v>
      </c>
      <c r="N14" s="146">
        <f t="shared" si="0"/>
        <v>0</v>
      </c>
      <c r="O14" s="221"/>
      <c r="P14" s="222"/>
    </row>
    <row r="15" spans="1:16" ht="22.5" customHeight="1">
      <c r="A15" s="114"/>
      <c r="B15" s="126" t="s">
        <v>73</v>
      </c>
      <c r="C15" s="158"/>
      <c r="D15" s="127" t="s">
        <v>8</v>
      </c>
      <c r="E15" s="22"/>
      <c r="F15" s="127" t="s">
        <v>0</v>
      </c>
      <c r="G15" s="22">
        <v>1</v>
      </c>
      <c r="H15" s="144" t="s">
        <v>68</v>
      </c>
      <c r="I15" s="144"/>
      <c r="J15" s="155"/>
      <c r="K15" s="127"/>
      <c r="L15" s="127"/>
      <c r="M15" s="127" t="s">
        <v>9</v>
      </c>
      <c r="N15" s="146">
        <f t="shared" si="0"/>
        <v>0</v>
      </c>
      <c r="O15" s="221"/>
      <c r="P15" s="222"/>
    </row>
    <row r="16" spans="1:16" ht="22.5" customHeight="1">
      <c r="A16" s="114"/>
      <c r="B16" s="169" t="s">
        <v>74</v>
      </c>
      <c r="C16" s="154"/>
      <c r="D16" s="127" t="s">
        <v>8</v>
      </c>
      <c r="E16" s="22"/>
      <c r="F16" s="127" t="s">
        <v>0</v>
      </c>
      <c r="G16" s="22">
        <v>1</v>
      </c>
      <c r="H16" s="144" t="s">
        <v>68</v>
      </c>
      <c r="I16" s="144"/>
      <c r="J16" s="155"/>
      <c r="K16" s="127"/>
      <c r="L16" s="127"/>
      <c r="M16" s="127" t="s">
        <v>9</v>
      </c>
      <c r="N16" s="146">
        <f t="shared" si="0"/>
        <v>0</v>
      </c>
      <c r="O16" s="165"/>
      <c r="P16" s="166"/>
    </row>
    <row r="17" spans="1:16" ht="22.5" customHeight="1">
      <c r="A17" s="114"/>
      <c r="B17" s="126" t="s">
        <v>75</v>
      </c>
      <c r="C17" s="158"/>
      <c r="D17" s="127" t="s">
        <v>8</v>
      </c>
      <c r="E17" s="22"/>
      <c r="F17" s="127" t="s">
        <v>0</v>
      </c>
      <c r="G17" s="22">
        <v>1</v>
      </c>
      <c r="H17" s="144" t="s">
        <v>68</v>
      </c>
      <c r="I17" s="144"/>
      <c r="J17" s="155"/>
      <c r="K17" s="127"/>
      <c r="L17" s="127"/>
      <c r="M17" s="127" t="s">
        <v>9</v>
      </c>
      <c r="N17" s="146">
        <f t="shared" si="0"/>
        <v>0</v>
      </c>
      <c r="O17" s="221"/>
      <c r="P17" s="222"/>
    </row>
    <row r="18" spans="1:16" ht="22.5" customHeight="1">
      <c r="A18" s="114"/>
      <c r="B18" s="126" t="s">
        <v>76</v>
      </c>
      <c r="C18" s="158"/>
      <c r="D18" s="127" t="s">
        <v>8</v>
      </c>
      <c r="E18" s="22"/>
      <c r="F18" s="127" t="s">
        <v>0</v>
      </c>
      <c r="G18" s="22">
        <v>1</v>
      </c>
      <c r="H18" s="144" t="s">
        <v>68</v>
      </c>
      <c r="I18" s="144"/>
      <c r="J18" s="155"/>
      <c r="K18" s="127"/>
      <c r="L18" s="127"/>
      <c r="M18" s="127" t="s">
        <v>9</v>
      </c>
      <c r="N18" s="146">
        <f t="shared" si="0"/>
        <v>0</v>
      </c>
      <c r="O18" s="221"/>
      <c r="P18" s="222"/>
    </row>
    <row r="19" spans="1:16" ht="22.5" customHeight="1">
      <c r="A19" s="114"/>
      <c r="B19" s="169" t="s">
        <v>77</v>
      </c>
      <c r="C19" s="154"/>
      <c r="D19" s="127" t="s">
        <v>8</v>
      </c>
      <c r="E19" s="22"/>
      <c r="F19" s="127" t="s">
        <v>0</v>
      </c>
      <c r="G19" s="22">
        <v>2000</v>
      </c>
      <c r="H19" s="144" t="s">
        <v>4</v>
      </c>
      <c r="I19" s="144"/>
      <c r="J19" s="155"/>
      <c r="K19" s="127"/>
      <c r="L19" s="127"/>
      <c r="M19" s="127" t="s">
        <v>9</v>
      </c>
      <c r="N19" s="146">
        <f t="shared" si="0"/>
        <v>0</v>
      </c>
      <c r="O19" s="223"/>
      <c r="P19" s="224"/>
    </row>
    <row r="20" spans="1:16" ht="22.5" customHeight="1">
      <c r="A20" s="114"/>
      <c r="B20" s="131" t="s">
        <v>78</v>
      </c>
      <c r="C20" s="171"/>
      <c r="D20" s="132" t="s">
        <v>8</v>
      </c>
      <c r="E20" s="133"/>
      <c r="F20" s="132" t="s">
        <v>0</v>
      </c>
      <c r="G20" s="133">
        <v>1</v>
      </c>
      <c r="H20" s="138" t="s">
        <v>68</v>
      </c>
      <c r="I20" s="138"/>
      <c r="J20" s="172"/>
      <c r="K20" s="132"/>
      <c r="L20" s="132"/>
      <c r="M20" s="132" t="s">
        <v>9</v>
      </c>
      <c r="N20" s="134">
        <f t="shared" si="0"/>
        <v>0</v>
      </c>
      <c r="O20" s="225"/>
      <c r="P20" s="226"/>
    </row>
    <row r="21" spans="1:16" ht="14.25" thickBot="1">
      <c r="A21" s="162"/>
      <c r="B21" s="163"/>
      <c r="C21" s="163"/>
      <c r="D21" s="163"/>
      <c r="E21" s="173"/>
      <c r="F21" s="163"/>
      <c r="G21" s="173"/>
      <c r="H21" s="174"/>
      <c r="I21" s="174"/>
      <c r="J21" s="163"/>
      <c r="K21" s="163"/>
      <c r="L21" s="163"/>
      <c r="M21" s="163"/>
      <c r="N21" s="175"/>
      <c r="O21" s="175"/>
      <c r="P21" s="176"/>
    </row>
  </sheetData>
  <sheetProtection/>
  <mergeCells count="16">
    <mergeCell ref="O2:P2"/>
    <mergeCell ref="L3:M3"/>
    <mergeCell ref="O3:P3"/>
    <mergeCell ref="O4:P4"/>
    <mergeCell ref="O5:P5"/>
    <mergeCell ref="O6:P6"/>
    <mergeCell ref="O17:P17"/>
    <mergeCell ref="O18:P18"/>
    <mergeCell ref="O19:P19"/>
    <mergeCell ref="O20:P20"/>
    <mergeCell ref="L8:M8"/>
    <mergeCell ref="O10:P10"/>
    <mergeCell ref="O11:P11"/>
    <mergeCell ref="O12:P12"/>
    <mergeCell ref="O14:P14"/>
    <mergeCell ref="O15:P15"/>
  </mergeCells>
  <printOptions/>
  <pageMargins left="0.5905511811023623" right="0.1968503937007874" top="0.5905511811023623" bottom="0.4724409448818898" header="0.511811023622047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福岡市市長室広聴課</dc:creator>
  <cp:keywords/>
  <dc:description/>
  <cp:lastModifiedBy>FINE_User</cp:lastModifiedBy>
  <cp:lastPrinted>2024-03-19T00:01:02Z</cp:lastPrinted>
  <dcterms:created xsi:type="dcterms:W3CDTF">2003-05-07T01:52:35Z</dcterms:created>
  <dcterms:modified xsi:type="dcterms:W3CDTF">2024-03-26T06:50:38Z</dcterms:modified>
  <cp:category/>
  <cp:version/>
  <cp:contentType/>
  <cp:contentStatus/>
</cp:coreProperties>
</file>